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Excel Projects\excel-project-coffee-sales-main\"/>
    </mc:Choice>
  </mc:AlternateContent>
  <xr:revisionPtr revIDLastSave="0" documentId="13_ncr:1_{6FD22594-33D5-4374-9B58-21B3748D7541}" xr6:coauthVersionLast="47" xr6:coauthVersionMax="47" xr10:uidLastSave="{00000000-0000-0000-0000-000000000000}"/>
  <bookViews>
    <workbookView showSheetTabs="0" xWindow="-108" yWindow="-108" windowWidth="23256" windowHeight="12456" xr2:uid="{00000000-000D-0000-FFFF-FFFF00000000}"/>
  </bookViews>
  <sheets>
    <sheet name="Dashboard" sheetId="19" r:id="rId1"/>
    <sheet name="TotalSales" sheetId="18" r:id="rId2"/>
    <sheet name="CountryBarChart" sheetId="20"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<sst xmlns="http://schemas.openxmlformats.org/spreadsheetml/2006/main" count="11128" uniqueCount="6222">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</sst>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3" fontId="0" fillId="0" borderId="0" xfId="0" applyNumberFormat="1"/>
    <xf numFmtId="168" fontId="0" fillId="0" borderId="0" xfId="0" applyNumberFormat="1"/>
  </cellXfs>
  <cellStyles count="1">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dxf>
    <dxf>
      <numFmt numFmtId="0" formatCode="General"/>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Purple Slice Style" pivot="0" table="0" count="6" xr9:uid="{BE0DB05F-7821-4A21-BC8E-3D52DF46B74D}">
      <tableStyleElement type="wholeTable" dxfId="1"/>
      <tableStyleElement type="headerRow" dxfId="0"/>
    </tableStyle>
    <tableStyle name="Purple Timeline Style" pivot="0" table="0" count="8" xr9:uid="{308FEB50-65F9-4BC9-BD83-38DDC8F4BA0E}">
      <tableStyleElement type="wholeTable" dxfId="15"/>
      <tableStyleElement type="headerRow" dxfId="14"/>
    </tableStyle>
  </tableStyles>
  <colors>
    <mruColors>
      <color rgb="FF3C1464"/>
      <color rgb="FF3CFFFF"/>
      <color rgb="FFDCC5F3"/>
      <color rgb="FFAB73E3"/>
      <color rgb="FFDEDEDE"/>
      <color rgb="FF3D3D3D"/>
      <color rgb="FF525252"/>
      <color rgb="FF565656"/>
      <color rgb="FF9B58DE"/>
      <color rgb="FF83C93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 Style">
        <x14:slicerStyle name="Purple Slice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AB73E3"/>
            </patternFill>
          </fill>
          <border>
            <left style="thin">
              <color auto="1"/>
            </left>
            <right style="thin">
              <color auto="1"/>
            </right>
            <top style="thin">
              <color auto="1"/>
            </top>
            <bottom style="thin">
              <color auto="1"/>
            </bottom>
          </border>
        </dxf>
        <dxf>
          <font>
            <b val="0"/>
            <i val="0"/>
            <sz val="9"/>
            <color theme="0"/>
            <name val="Calibri"/>
            <family val="2"/>
            <scheme val="minor"/>
          </font>
        </dxf>
        <dxf>
          <font>
            <b val="0"/>
            <i val="0"/>
            <sz val="9"/>
            <color theme="0"/>
            <name val="Calibri"/>
            <family val="2"/>
            <scheme val="minor"/>
          </font>
        </dxf>
        <dxf>
          <font>
            <b val="0"/>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rgbClr val="8E410C"/>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rgbClr val="83C935"/>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rgbClr val="8E410C"/>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rgbClr val="83C935"/>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E41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3C93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40-42B1-AACF-4FC18A4AB644}"/>
            </c:ext>
          </c:extLst>
        </c:ser>
        <c:ser>
          <c:idx val="1"/>
          <c:order val="1"/>
          <c:tx>
            <c:strRef>
              <c:f>TotalSales!$D$3:$D$4</c:f>
              <c:strCache>
                <c:ptCount val="1"/>
                <c:pt idx="0">
                  <c:v>Excelsa</c:v>
                </c:pt>
              </c:strCache>
            </c:strRef>
          </c:tx>
          <c:spPr>
            <a:ln w="28575" cap="rnd">
              <a:solidFill>
                <a:srgbClr val="8E410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40-42B1-AACF-4FC18A4AB644}"/>
            </c:ext>
          </c:extLst>
        </c:ser>
        <c:ser>
          <c:idx val="2"/>
          <c:order val="2"/>
          <c:tx>
            <c:strRef>
              <c:f>TotalSales!$E$3:$E$4</c:f>
              <c:strCache>
                <c:ptCount val="1"/>
                <c:pt idx="0">
                  <c:v>Liberica</c:v>
                </c:pt>
              </c:strCache>
            </c:strRef>
          </c:tx>
          <c:spPr>
            <a:ln w="28575" cap="rnd">
              <a:solidFill>
                <a:srgbClr val="83C93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40-42B1-AACF-4FC18A4AB644}"/>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C40-42B1-AACF-4FC18A4AB644}"/>
            </c:ext>
          </c:extLst>
        </c:ser>
        <c:dLbls>
          <c:showLegendKey val="0"/>
          <c:showVal val="0"/>
          <c:showCatName val="0"/>
          <c:showSerName val="0"/>
          <c:showPercent val="0"/>
          <c:showBubbleSize val="0"/>
        </c:dLbls>
        <c:smooth val="0"/>
        <c:axId val="1494626079"/>
        <c:axId val="1494583807"/>
      </c:lineChart>
      <c:catAx>
        <c:axId val="149462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94583807"/>
        <c:crosses val="autoZero"/>
        <c:auto val="1"/>
        <c:lblAlgn val="ctr"/>
        <c:lblOffset val="100"/>
        <c:noMultiLvlLbl val="0"/>
      </c:catAx>
      <c:valAx>
        <c:axId val="149458380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9462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[coffeeOrdersData.xlsx]CountryBarChart!Country</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3D3D3D"/>
          </a:solidFill>
          <a:ln>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3D3D3D"/>
          </a:solidFill>
          <a:ln w="25400">
            <a:solidFill>
              <a:srgbClr val="DEDEDE"/>
            </a:solidFill>
          </a:ln>
          <a:effectLst/>
        </c:spPr>
      </c:pivotFmt>
      <c:pivotFmt>
        <c:idx val="2"/>
        <c:spPr>
          <a:solidFill>
            <a:srgbClr val="92D050"/>
          </a:solidFill>
          <a:ln w="25400">
            <a:solidFill>
              <a:srgbClr val="DEDEDE"/>
            </a:solidFill>
          </a:ln>
          <a:effectLst/>
        </c:spPr>
      </c:pivotFmt>
      <c:pivotFmt>
        <c:idx val="3"/>
        <c:spPr>
          <a:solidFill>
            <a:srgbClr val="00B050"/>
          </a:solidFill>
          <a:ln w="25400">
            <a:solidFill>
              <a:srgbClr val="DEDEDE"/>
            </a:solidFill>
          </a:ln>
          <a:effectLst/>
        </c:spPr>
      </c:pivotFmt>
      <c:pivotFmt>
        <c:idx val="4"/>
        <c:spPr>
          <a:solidFill>
            <a:srgbClr val="3D3D3D"/>
          </a:solidFill>
          <a:ln>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B050"/>
          </a:solidFill>
          <a:ln w="25400">
            <a:solidFill>
              <a:srgbClr val="DEDEDE"/>
            </a:solidFill>
          </a:ln>
          <a:effectLst/>
        </c:spPr>
      </c:pivotFmt>
      <c:pivotFmt>
        <c:idx val="6"/>
        <c:spPr>
          <a:solidFill>
            <a:srgbClr val="92D050"/>
          </a:solidFill>
          <a:ln w="25400">
            <a:solidFill>
              <a:srgbClr val="DEDEDE"/>
            </a:solidFill>
          </a:ln>
          <a:effectLst/>
        </c:spPr>
      </c:pivotFmt>
      <c:pivotFmt>
        <c:idx val="7"/>
        <c:spPr>
          <a:solidFill>
            <a:srgbClr val="3D3D3D"/>
          </a:solidFill>
          <a:ln w="25400">
            <a:solidFill>
              <a:srgbClr val="DEDEDE"/>
            </a:solidFill>
          </a:ln>
          <a:effectLst/>
        </c:spPr>
      </c:pivotFmt>
      <c:pivotFmt>
        <c:idx val="8"/>
        <c:spPr>
          <a:solidFill>
            <a:srgbClr val="3D3D3D"/>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rgbClr val="DEDEDE"/>
            </a:solidFill>
          </a:ln>
          <a:effectLst/>
        </c:spPr>
      </c:pivotFmt>
      <c:pivotFmt>
        <c:idx val="10"/>
        <c:spPr>
          <a:solidFill>
            <a:srgbClr val="92D050"/>
          </a:solidFill>
          <a:ln w="25400">
            <a:solidFill>
              <a:srgbClr val="DEDEDE"/>
            </a:solidFill>
          </a:ln>
          <a:effectLst/>
        </c:spPr>
      </c:pivotFmt>
      <c:pivotFmt>
        <c:idx val="11"/>
        <c:spPr>
          <a:solidFill>
            <a:srgbClr val="3D3D3D"/>
          </a:solidFill>
          <a:ln w="25400">
            <a:solidFill>
              <a:srgbClr val="DEDEDE"/>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3D3D3D"/>
            </a:solidFill>
            <a:ln>
              <a:solidFill>
                <a:schemeClr val="tx1"/>
              </a:solidFill>
            </a:ln>
            <a:effectLst/>
          </c:spPr>
          <c:invertIfNegative val="0"/>
          <c:dPt>
            <c:idx val="0"/>
            <c:invertIfNegative val="0"/>
            <c:bubble3D val="0"/>
            <c:spPr>
              <a:solidFill>
                <a:srgbClr val="92D050"/>
              </a:solidFill>
              <a:ln w="25400">
                <a:solidFill>
                  <a:srgbClr val="DEDEDE"/>
                </a:solidFill>
              </a:ln>
              <a:effectLst/>
            </c:spPr>
            <c:extLst>
              <c:ext xmlns:c16="http://schemas.microsoft.com/office/drawing/2014/chart" uri="{C3380CC4-5D6E-409C-BE32-E72D297353CC}">
                <c16:uniqueId val="{00000001-6B37-4BE1-AC4C-88640869F2C7}"/>
              </c:ext>
            </c:extLst>
          </c:dPt>
          <c:dPt>
            <c:idx val="1"/>
            <c:invertIfNegative val="0"/>
            <c:bubble3D val="0"/>
            <c:spPr>
              <a:solidFill>
                <a:srgbClr val="00B050"/>
              </a:solidFill>
              <a:ln w="25400">
                <a:solidFill>
                  <a:srgbClr val="DEDEDE"/>
                </a:solidFill>
              </a:ln>
              <a:effectLst/>
            </c:spPr>
            <c:extLst>
              <c:ext xmlns:c16="http://schemas.microsoft.com/office/drawing/2014/chart" uri="{C3380CC4-5D6E-409C-BE32-E72D297353CC}">
                <c16:uniqueId val="{00000003-6B37-4BE1-AC4C-88640869F2C7}"/>
              </c:ext>
            </c:extLst>
          </c:dPt>
          <c:dPt>
            <c:idx val="2"/>
            <c:invertIfNegative val="0"/>
            <c:bubble3D val="0"/>
            <c:spPr>
              <a:solidFill>
                <a:srgbClr val="3D3D3D"/>
              </a:solidFill>
              <a:ln w="25400">
                <a:solidFill>
                  <a:srgbClr val="DEDEDE"/>
                </a:solidFill>
              </a:ln>
              <a:effectLst/>
            </c:spPr>
            <c:extLst>
              <c:ext xmlns:c16="http://schemas.microsoft.com/office/drawing/2014/chart" uri="{C3380CC4-5D6E-409C-BE32-E72D297353CC}">
                <c16:uniqueId val="{00000005-6B37-4BE1-AC4C-88640869F2C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B37-4BE1-AC4C-88640869F2C7}"/>
            </c:ext>
          </c:extLst>
        </c:ser>
        <c:dLbls>
          <c:dLblPos val="outEnd"/>
          <c:showLegendKey val="0"/>
          <c:showVal val="1"/>
          <c:showCatName val="0"/>
          <c:showSerName val="0"/>
          <c:showPercent val="0"/>
          <c:showBubbleSize val="0"/>
        </c:dLbls>
        <c:gapWidth val="250"/>
        <c:axId val="1023637887"/>
        <c:axId val="1494967055"/>
      </c:barChart>
      <c:catAx>
        <c:axId val="1023637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94967055"/>
        <c:crosses val="autoZero"/>
        <c:auto val="1"/>
        <c:lblAlgn val="ctr"/>
        <c:lblOffset val="100"/>
        <c:noMultiLvlLbl val="0"/>
      </c:catAx>
      <c:valAx>
        <c:axId val="1494967055"/>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363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[coffeeOrdersData.xlsx]Top5Customers!Top5Customers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8C8-4FEF-8FAD-8AE8F17BDCA8}"/>
            </c:ext>
          </c:extLst>
        </c:ser>
        <c:dLbls>
          <c:dLblPos val="outEnd"/>
          <c:showLegendKey val="0"/>
          <c:showVal val="1"/>
          <c:showCatName val="0"/>
          <c:showSerName val="0"/>
          <c:showPercent val="0"/>
          <c:showBubbleSize val="0"/>
        </c:dLbls>
        <c:gapWidth val="250"/>
        <c:axId val="1022583503"/>
        <c:axId val="1494966095"/>
      </c:barChart>
      <c:catAx>
        <c:axId val="102258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94966095"/>
        <c:crosses val="autoZero"/>
        <c:auto val="1"/>
        <c:lblAlgn val="ctr"/>
        <c:lblOffset val="100"/>
        <c:noMultiLvlLbl val="0"/>
      </c:catAx>
      <c:valAx>
        <c:axId val="14949660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2583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54429</xdr:colOff>
      <xdr:row>15</xdr:row>
      <xdr:rowOff>97872</xdr:rowOff>
    </xdr:from>
    <xdr:to>
      <xdr:col>15</xdr:col>
      <xdr:colOff>522515</xdr:colOff>
      <xdr:row>39</xdr:row>
      <xdr:rowOff>181761</xdr:rowOff>
    </xdr:to>
    <xdr:graphicFrame macro="">
      <xdr:nvGraphicFramePr>
        <xdr:cNvPr id="2" name="Chart 1">
          <a:extLst>
            <a:ext uri="{FF2B5EF4-FFF2-40B4-BE49-F238E27FC236}">
              <a16:creationId xmlns:a16="http://schemas.microsoft.com/office/drawing/2014/main" id="{FCA5182C-EA5B-4AF7-9DBF-40E056365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53219</xdr:colOff>
      <xdr:row>5</xdr:row>
      <xdr:rowOff>168123</xdr:rowOff>
    </xdr:from>
    <xdr:to>
      <xdr:col>17</xdr:col>
      <xdr:colOff>575734</xdr:colOff>
      <xdr:row>15</xdr:row>
      <xdr:rowOff>10763</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22C1F23D-C5C7-4F31-927F-657278889B7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3219" y="1098472"/>
              <a:ext cx="10915841" cy="170333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16</xdr:col>
      <xdr:colOff>76198</xdr:colOff>
      <xdr:row>15</xdr:row>
      <xdr:rowOff>104862</xdr:rowOff>
    </xdr:from>
    <xdr:to>
      <xdr:col>25</xdr:col>
      <xdr:colOff>411237</xdr:colOff>
      <xdr:row>26</xdr:row>
      <xdr:rowOff>43543</xdr:rowOff>
    </xdr:to>
    <xdr:graphicFrame macro="">
      <xdr:nvGraphicFramePr>
        <xdr:cNvPr id="4" name="SalesByCountry">
          <a:extLst>
            <a:ext uri="{FF2B5EF4-FFF2-40B4-BE49-F238E27FC236}">
              <a16:creationId xmlns:a16="http://schemas.microsoft.com/office/drawing/2014/main" id="{32186081-FFED-4349-9BCD-AAD1932A6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76201</xdr:colOff>
      <xdr:row>26</xdr:row>
      <xdr:rowOff>107769</xdr:rowOff>
    </xdr:from>
    <xdr:to>
      <xdr:col>25</xdr:col>
      <xdr:colOff>435428</xdr:colOff>
      <xdr:row>39</xdr:row>
      <xdr:rowOff>174172</xdr:rowOff>
    </xdr:to>
    <xdr:graphicFrame macro="">
      <xdr:nvGraphicFramePr>
        <xdr:cNvPr id="5" name="Chart 4">
          <a:extLst>
            <a:ext uri="{FF2B5EF4-FFF2-40B4-BE49-F238E27FC236}">
              <a16:creationId xmlns:a16="http://schemas.microsoft.com/office/drawing/2014/main" id="{8C980550-20A0-4077-B954-1E5C6BC7D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65314</xdr:colOff>
      <xdr:row>0</xdr:row>
      <xdr:rowOff>119741</xdr:rowOff>
    </xdr:from>
    <xdr:to>
      <xdr:col>25</xdr:col>
      <xdr:colOff>399142</xdr:colOff>
      <xdr:row>5</xdr:row>
      <xdr:rowOff>108855</xdr:rowOff>
    </xdr:to>
    <xdr:sp macro="" textlink="">
      <xdr:nvSpPr>
        <xdr:cNvPr id="7" name="Rectangle 6">
          <a:extLst>
            <a:ext uri="{FF2B5EF4-FFF2-40B4-BE49-F238E27FC236}">
              <a16:creationId xmlns:a16="http://schemas.microsoft.com/office/drawing/2014/main" id="{39475DC1-7A72-5A00-9574-E8846C38DBBE}"/>
            </a:ext>
          </a:extLst>
        </xdr:cNvPr>
        <xdr:cNvSpPr/>
      </xdr:nvSpPr>
      <xdr:spPr>
        <a:xfrm>
          <a:off x="65314" y="119741"/>
          <a:ext cx="15452876" cy="896257"/>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bg1"/>
              </a:solidFill>
            </a:rPr>
            <a:t>COFFE</a:t>
          </a:r>
          <a:r>
            <a:rPr lang="en-US" sz="4800" baseline="0">
              <a:solidFill>
                <a:schemeClr val="bg1"/>
              </a:solidFill>
            </a:rPr>
            <a:t> SALES DASHBOARD</a:t>
          </a:r>
        </a:p>
        <a:p>
          <a:pPr algn="l"/>
          <a:endParaRPr lang="en-US" sz="1100"/>
        </a:p>
      </xdr:txBody>
    </xdr:sp>
    <xdr:clientData/>
  </xdr:twoCellAnchor>
  <xdr:twoCellAnchor editAs="oneCell">
    <xdr:from>
      <xdr:col>18</xdr:col>
      <xdr:colOff>143522</xdr:colOff>
      <xdr:row>6</xdr:row>
      <xdr:rowOff>6991</xdr:rowOff>
    </xdr:from>
    <xdr:to>
      <xdr:col>25</xdr:col>
      <xdr:colOff>411238</xdr:colOff>
      <xdr:row>9</xdr:row>
      <xdr:rowOff>174771</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9281F6C3-200D-4AC3-9724-A341213A22E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148220" y="1123410"/>
              <a:ext cx="4547320" cy="725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143522</xdr:colOff>
      <xdr:row>10</xdr:row>
      <xdr:rowOff>48935</xdr:rowOff>
    </xdr:from>
    <xdr:to>
      <xdr:col>21</xdr:col>
      <xdr:colOff>147716</xdr:colOff>
      <xdr:row>15</xdr:row>
      <xdr:rowOff>34954</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C6830913-6D01-4ED4-9149-5F799EFE7BF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48220" y="1909633"/>
              <a:ext cx="1838310" cy="9163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262365</xdr:colOff>
      <xdr:row>10</xdr:row>
      <xdr:rowOff>55927</xdr:rowOff>
    </xdr:from>
    <xdr:to>
      <xdr:col>25</xdr:col>
      <xdr:colOff>411238</xdr:colOff>
      <xdr:row>15</xdr:row>
      <xdr:rowOff>20971</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81383BA8-390C-4522-99DA-2C2994FCB82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101179" y="1916625"/>
              <a:ext cx="2594361" cy="895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at" refreshedDate="45186.364164004626" createdVersion="8" refreshedVersion="8" minRefreshableVersion="3" recordCount="1000" xr:uid="{6D2ECACA-8156-4582-9D80-796A72D0EFA3}">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75145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A6CEF7-F255-4AEA-BA94-7507D4B24521}"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4"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74976B-36E1-45FC-95CA-78D89EEAC16B}" name="Country"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ubtotalTop="0" showAll="0" defaultSubtotal="0"/>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0"/>
          </reference>
        </references>
      </pivotArea>
    </chartFormat>
    <chartFormat chart="8" format="10">
      <pivotArea type="data" outline="0" fieldPosition="0">
        <references count="2">
          <reference field="4294967294" count="1" selected="0">
            <x v="0"/>
          </reference>
          <reference field="7" count="1" selected="0">
            <x v="1"/>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327352-FD7F-48DA-BC56-55FF22B7F90C}" name="Top5Customers"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8"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numFmtId="166" showAll="0" defaultSubtotal="0"/>
    <pivotField numFmtId="167" showAll="0" defaultSubtotal="0"/>
    <pivotField dataField="1" numFmtId="167" showAll="0" defaultSubtotal="0"/>
    <pivotField showAll="0" defaultSubtotal="0"/>
    <pivotField showAll="0" defaultSubtotal="0"/>
    <pivotField subtotalTop="0" showAll="0" defaultSubtotal="0"/>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2" numFmtId="168"/>
  </dataFields>
  <chartFormats count="2">
    <chartFormat chart="4"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AD97E5F-905E-4AC8-BB90-FFE9A08FD836}" sourceName="Roast Type Name">
  <pivotTables>
    <pivotTable tabId="20" name="Country"/>
  </pivotTables>
  <data>
    <tabular pivotCacheId="207514597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72AA95E-7F0D-46F9-9DA7-EEC7C2A7F979}" sourceName="Size">
  <pivotTables>
    <pivotTable tabId="20" name="Country"/>
  </pivotTables>
  <data>
    <tabular pivotCacheId="2075145979">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928ACB0-68A9-44D8-8947-3910FA8E252E}" sourceName="Loyalty Card">
  <pivotTables>
    <pivotTable tabId="18" name="TotalSales"/>
  </pivotTables>
  <data>
    <tabular pivotCacheId="20751459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6985D897-EBE4-4DB1-A18F-854D7CB2E471}" cache="Slicer_Roast_Type_Name" caption="Roast Type Name" columnCount="3" rowHeight="234950"/>
  <slicer name="Size" xr10:uid="{BE8A26A5-CC00-409A-A030-16BF409E5B9E}" cache="Slicer_Size" caption="Size" columnCount="2" rowHeight="234950"/>
  <slicer name="Loyalty Card" xr10:uid="{6B503D48-BF45-4F66-91BB-893FCBC7C59F}" cache="Slicer_Loyalty_Card" caption="Loyalty Card"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79D349-77DE-45EB-BAA2-E8204610B725}" name="Orders" displayName="Orders" ref="A1:P1001" totalsRowShown="0" headerRowDxfId="13">
  <autoFilter ref="A1:P1001" xr:uid="{ED79D349-77DE-45EB-BAA2-E8204610B725}"/>
  <tableColumns count="16">
    <tableColumn id="1" xr3:uid="{8ACBB51E-A5A3-4416-BCC7-D544BDC8455E}" name="Order ID" dataDxfId="12"/>
    <tableColumn id="2" xr3:uid="{5D28866D-C5C5-4CC5-BC42-FAB889B83331}" name="Order Date" dataDxfId="11"/>
    <tableColumn id="3" xr3:uid="{166746E2-D00F-4808-A6A9-F6936BC5094F}" name="Customer ID" dataDxfId="10"/>
    <tableColumn id="4" xr3:uid="{4BDAB4B5-38E1-4A36-A5B8-2CE4651C38CD}" name="Product ID"/>
    <tableColumn id="5" xr3:uid="{6C4E704E-B852-4B40-A499-EA3FCBBF1AE1}" name="Quantity" dataDxfId="9"/>
    <tableColumn id="6" xr3:uid="{BB06F8AF-01F8-4AED-9D8D-B3153B778A1C}" name="Customer Name" dataDxfId="8">
      <calculatedColumnFormula>_xlfn.XLOOKUP(C2,customers!$A$1:$A$1001,customers!$B$1:$B$1001)</calculatedColumnFormula>
    </tableColumn>
    <tableColumn id="7" xr3:uid="{E00F7458-FE26-49E2-98F1-099A37B2ABAD}" name="Email" dataDxfId="7">
      <calculatedColumnFormula>IF(_xlfn.XLOOKUP(C2,customers!$A$1:$A$1001,customers!$C$1:$C$1001,,0) = 0,"",_xlfn.XLOOKUP(C2,customers!$A$1:$A$1001,customers!$C$1:$C$1001,,0))</calculatedColumnFormula>
    </tableColumn>
    <tableColumn id="8" xr3:uid="{FB5B73F5-960F-468A-971C-0D200FF3CB64}" name="Country" dataDxfId="6">
      <calculatedColumnFormula>_xlfn.XLOOKUP(C2,customers!$A$1:$A$1001,customers!$G$1:$G$1001,,0)</calculatedColumnFormula>
    </tableColumn>
    <tableColumn id="9" xr3:uid="{B294E506-E9D0-4D18-AC3B-0205C47BE91A}" name="Coffee Type">
      <calculatedColumnFormula>INDEX(products!$A$1:$G$49,MATCH(orders!$D2,products!$A$1:$A$49,0),MATCH(orders!I$1,products!$A$1:$G$1,0))</calculatedColumnFormula>
    </tableColumn>
    <tableColumn id="10" xr3:uid="{CA7A5097-C573-4406-B33A-EE4DB00A8DA5}" name="Roast Type">
      <calculatedColumnFormula>INDEX(products!$A$1:$G$49,MATCH(orders!$D2,products!$A$1:$A$49,0),MATCH(orders!J$1,products!$A$1:$G$1,0))</calculatedColumnFormula>
    </tableColumn>
    <tableColumn id="11" xr3:uid="{F1DBC8FD-F25B-4D7B-8A0A-B354E9F80EAD}" name="Size" dataDxfId="5">
      <calculatedColumnFormula>INDEX(products!$A$1:$G$49,MATCH(orders!$D2,products!$A$1:$A$49,0),MATCH(orders!K$1,products!$A$1:$G$1,0))</calculatedColumnFormula>
    </tableColumn>
    <tableColumn id="12" xr3:uid="{2C5963F0-5BE2-4B5D-8BFE-2F68DD141A4D}" name="Unit Price" dataDxfId="4">
      <calculatedColumnFormula>INDEX(products!$A$1:$G$49,MATCH(orders!$D2,products!$A$1:$A$49,0),MATCH(orders!L$1,products!$A$1:$G$1,0))</calculatedColumnFormula>
    </tableColumn>
    <tableColumn id="13" xr3:uid="{805D5CC8-4419-4D36-BB5F-39F20C97FA01}" name="Sales" dataDxfId="3">
      <calculatedColumnFormula>L2*E2</calculatedColumnFormula>
    </tableColumn>
    <tableColumn id="14" xr3:uid="{211D24BE-B933-4860-AC95-B1922E6903E0}" name="Coffee Type Name">
      <calculatedColumnFormula array="1">_xlfn.IFS(I2="Rob","Robusta",I2="Exc","Excelsa",I2="Ara","Arabica",I2="Lib","Liberica")</calculatedColumnFormula>
    </tableColumn>
    <tableColumn id="15" xr3:uid="{0F880027-821E-4923-87A7-A28AEA410D0B}" name="Roast Type Name">
      <calculatedColumnFormula>IF(J2="M","Medium",IF(J2="L","Light",IF(J2="D","Dark","")))</calculatedColumnFormula>
    </tableColumn>
    <tableColumn id="16" xr3:uid="{591E6F7C-F714-4193-B216-1C24A6AACC6D}" name="Loyalty Card" dataDxfId="2">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4B8209-F9A2-4689-BEEA-A0C9EEAC18D4}" sourceName="Order Date">
  <pivotTables>
    <pivotTable tabId="18" name="TotalSales"/>
  </pivotTables>
  <state minimalRefreshVersion="6" lastRefreshVersion="6" pivotCacheId="20751459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82B357D-3F98-46A3-9172-178C2265055D}" cache="NativeTimeline_Order_Date" caption="Order Date" level="2" selectionLevel="2" scrollPosition="2020-09-20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C30D4-0892-4DA0-9DF3-33916F5D60B4}">
  <dimension ref="A1"/>
  <sheetViews>
    <sheetView showGridLines="0" showRowColHeaders="0" tabSelected="1" zoomScale="86" zoomScaleNormal="100" workbookViewId="0">
      <selection activeCell="AC19" sqref="AC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5F76-1B15-4E79-B775-B5A89E84985D}">
  <dimension ref="A3:F48"/>
  <sheetViews>
    <sheetView zoomScale="70" zoomScaleNormal="70" workbookViewId="0">
      <selection activeCell="C17" sqref="C17"/>
    </sheetView>
  </sheetViews>
  <sheetFormatPr defaultRowHeight="14.4" x14ac:dyDescent="0.3"/>
  <cols>
    <col min="1" max="1" width="12.5546875" bestFit="1" customWidth="1"/>
    <col min="2" max="2" width="22.77734375" bestFit="1" customWidth="1"/>
    <col min="3" max="3" width="20.44140625" bestFit="1" customWidth="1"/>
    <col min="4" max="4" width="7.109375" bestFit="1" customWidth="1"/>
    <col min="5" max="5" width="7.77734375" bestFit="1" customWidth="1"/>
    <col min="6" max="6" width="8" bestFit="1" customWidth="1"/>
  </cols>
  <sheetData>
    <row r="3" spans="1:6" x14ac:dyDescent="0.3">
      <c r="A3" s="6" t="s">
        <v>6221</v>
      </c>
      <c r="C3" s="6" t="s">
        <v>6196</v>
      </c>
    </row>
    <row r="4" spans="1:6" x14ac:dyDescent="0.3">
      <c r="A4" s="6" t="s">
        <v>6215</v>
      </c>
      <c r="B4" s="6" t="s">
        <v>6216</v>
      </c>
      <c r="C4" t="s">
        <v>6217</v>
      </c>
      <c r="D4" t="s">
        <v>6218</v>
      </c>
      <c r="E4" t="s">
        <v>6219</v>
      </c>
      <c r="F4" t="s">
        <v>6220</v>
      </c>
    </row>
    <row r="5" spans="1:6" x14ac:dyDescent="0.3">
      <c r="A5" t="s">
        <v>6199</v>
      </c>
      <c r="B5" t="s">
        <v>6200</v>
      </c>
      <c r="C5" s="8">
        <v>186.85499999999999</v>
      </c>
      <c r="D5" s="8">
        <v>305.97000000000003</v>
      </c>
      <c r="E5" s="8">
        <v>213.15999999999997</v>
      </c>
      <c r="F5" s="8">
        <v>123</v>
      </c>
    </row>
    <row r="6" spans="1:6" x14ac:dyDescent="0.3">
      <c r="B6" t="s">
        <v>6201</v>
      </c>
      <c r="C6" s="8">
        <v>251.96499999999997</v>
      </c>
      <c r="D6" s="8">
        <v>129.46</v>
      </c>
      <c r="E6" s="8">
        <v>434.03999999999996</v>
      </c>
      <c r="F6" s="8">
        <v>171.93999999999997</v>
      </c>
    </row>
    <row r="7" spans="1:6" x14ac:dyDescent="0.3">
      <c r="B7" t="s">
        <v>6202</v>
      </c>
      <c r="C7" s="8">
        <v>224.94499999999999</v>
      </c>
      <c r="D7" s="8">
        <v>349.12</v>
      </c>
      <c r="E7" s="8">
        <v>321.04000000000002</v>
      </c>
      <c r="F7" s="8">
        <v>126.035</v>
      </c>
    </row>
    <row r="8" spans="1:6" x14ac:dyDescent="0.3">
      <c r="B8" t="s">
        <v>6203</v>
      </c>
      <c r="C8" s="8">
        <v>307.12</v>
      </c>
      <c r="D8" s="8">
        <v>681.07499999999993</v>
      </c>
      <c r="E8" s="8">
        <v>533.70499999999993</v>
      </c>
      <c r="F8" s="8">
        <v>158.85</v>
      </c>
    </row>
    <row r="9" spans="1:6" x14ac:dyDescent="0.3">
      <c r="B9" t="s">
        <v>6204</v>
      </c>
      <c r="C9" s="8">
        <v>53.664999999999992</v>
      </c>
      <c r="D9" s="8">
        <v>83.025000000000006</v>
      </c>
      <c r="E9" s="8">
        <v>193.83499999999998</v>
      </c>
      <c r="F9" s="8">
        <v>68.039999999999992</v>
      </c>
    </row>
    <row r="10" spans="1:6" x14ac:dyDescent="0.3">
      <c r="B10" t="s">
        <v>6205</v>
      </c>
      <c r="C10" s="8">
        <v>163.01999999999998</v>
      </c>
      <c r="D10" s="8">
        <v>678.3599999999999</v>
      </c>
      <c r="E10" s="8">
        <v>171.04500000000002</v>
      </c>
      <c r="F10" s="8">
        <v>372.255</v>
      </c>
    </row>
    <row r="11" spans="1:6" x14ac:dyDescent="0.3">
      <c r="B11" t="s">
        <v>6206</v>
      </c>
      <c r="C11" s="8">
        <v>345.02</v>
      </c>
      <c r="D11" s="8">
        <v>273.86999999999995</v>
      </c>
      <c r="E11" s="8">
        <v>184.12999999999997</v>
      </c>
      <c r="F11" s="8">
        <v>201.11499999999998</v>
      </c>
    </row>
    <row r="12" spans="1:6" x14ac:dyDescent="0.3">
      <c r="B12" t="s">
        <v>6207</v>
      </c>
      <c r="C12" s="8">
        <v>334.89</v>
      </c>
      <c r="D12" s="8">
        <v>70.95</v>
      </c>
      <c r="E12" s="8">
        <v>134.23000000000002</v>
      </c>
      <c r="F12" s="8">
        <v>166.27499999999998</v>
      </c>
    </row>
    <row r="13" spans="1:6" x14ac:dyDescent="0.3">
      <c r="B13" t="s">
        <v>6208</v>
      </c>
      <c r="C13" s="8">
        <v>178.70999999999998</v>
      </c>
      <c r="D13" s="8">
        <v>166.1</v>
      </c>
      <c r="E13" s="8">
        <v>439.30999999999995</v>
      </c>
      <c r="F13" s="8">
        <v>492.9</v>
      </c>
    </row>
    <row r="14" spans="1:6" x14ac:dyDescent="0.3">
      <c r="B14" t="s">
        <v>6209</v>
      </c>
      <c r="C14" s="8">
        <v>301.98500000000001</v>
      </c>
      <c r="D14" s="8">
        <v>153.76499999999999</v>
      </c>
      <c r="E14" s="8">
        <v>215.55499999999998</v>
      </c>
      <c r="F14" s="8">
        <v>213.66499999999999</v>
      </c>
    </row>
    <row r="15" spans="1:6" x14ac:dyDescent="0.3">
      <c r="B15" t="s">
        <v>6210</v>
      </c>
      <c r="C15" s="8">
        <v>312.83499999999998</v>
      </c>
      <c r="D15" s="8">
        <v>63.249999999999993</v>
      </c>
      <c r="E15" s="8">
        <v>350.89500000000004</v>
      </c>
      <c r="F15" s="8">
        <v>96.405000000000001</v>
      </c>
    </row>
    <row r="16" spans="1:6" x14ac:dyDescent="0.3">
      <c r="B16" t="s">
        <v>6211</v>
      </c>
      <c r="C16" s="8">
        <v>265.62</v>
      </c>
      <c r="D16" s="8">
        <v>526.51499999999987</v>
      </c>
      <c r="E16" s="8">
        <v>187.06</v>
      </c>
      <c r="F16" s="8">
        <v>210.58999999999997</v>
      </c>
    </row>
    <row r="17" spans="1:6" x14ac:dyDescent="0.3">
      <c r="A17" t="s">
        <v>6212</v>
      </c>
      <c r="B17" t="s">
        <v>6200</v>
      </c>
      <c r="C17" s="8">
        <v>47.25</v>
      </c>
      <c r="D17" s="8">
        <v>65.805000000000007</v>
      </c>
      <c r="E17" s="8">
        <v>274.67500000000001</v>
      </c>
      <c r="F17" s="8">
        <v>179.22</v>
      </c>
    </row>
    <row r="18" spans="1:6" x14ac:dyDescent="0.3">
      <c r="B18" t="s">
        <v>6201</v>
      </c>
      <c r="C18" s="8">
        <v>745.44999999999993</v>
      </c>
      <c r="D18" s="8">
        <v>428.88499999999999</v>
      </c>
      <c r="E18" s="8">
        <v>194.17499999999998</v>
      </c>
      <c r="F18" s="8">
        <v>429.82999999999993</v>
      </c>
    </row>
    <row r="19" spans="1:6" x14ac:dyDescent="0.3">
      <c r="B19" t="s">
        <v>6202</v>
      </c>
      <c r="C19" s="8">
        <v>130.47</v>
      </c>
      <c r="D19" s="8">
        <v>271.48500000000001</v>
      </c>
      <c r="E19" s="8">
        <v>281.20499999999998</v>
      </c>
      <c r="F19" s="8">
        <v>231.63000000000002</v>
      </c>
    </row>
    <row r="20" spans="1:6" x14ac:dyDescent="0.3">
      <c r="B20" t="s">
        <v>6203</v>
      </c>
      <c r="C20" s="8">
        <v>27</v>
      </c>
      <c r="D20" s="8">
        <v>347.26</v>
      </c>
      <c r="E20" s="8">
        <v>147.51</v>
      </c>
      <c r="F20" s="8">
        <v>240.04</v>
      </c>
    </row>
    <row r="21" spans="1:6" x14ac:dyDescent="0.3">
      <c r="B21" t="s">
        <v>6204</v>
      </c>
      <c r="C21" s="8">
        <v>255.11499999999995</v>
      </c>
      <c r="D21" s="8">
        <v>541.73</v>
      </c>
      <c r="E21" s="8">
        <v>83.43</v>
      </c>
      <c r="F21" s="8">
        <v>59.079999999999991</v>
      </c>
    </row>
    <row r="22" spans="1:6" x14ac:dyDescent="0.3">
      <c r="B22" t="s">
        <v>6205</v>
      </c>
      <c r="C22" s="8">
        <v>584.78999999999985</v>
      </c>
      <c r="D22" s="8">
        <v>357.42999999999995</v>
      </c>
      <c r="E22" s="8">
        <v>355.34</v>
      </c>
      <c r="F22" s="8">
        <v>140.88</v>
      </c>
    </row>
    <row r="23" spans="1:6" x14ac:dyDescent="0.3">
      <c r="B23" t="s">
        <v>6206</v>
      </c>
      <c r="C23" s="8">
        <v>430.62</v>
      </c>
      <c r="D23" s="8">
        <v>227.42500000000001</v>
      </c>
      <c r="E23" s="8">
        <v>236.315</v>
      </c>
      <c r="F23" s="8">
        <v>414.58499999999992</v>
      </c>
    </row>
    <row r="24" spans="1:6" x14ac:dyDescent="0.3">
      <c r="B24" t="s">
        <v>6207</v>
      </c>
      <c r="C24" s="8">
        <v>22.5</v>
      </c>
      <c r="D24" s="8">
        <v>77.72</v>
      </c>
      <c r="E24" s="8">
        <v>60.5</v>
      </c>
      <c r="F24" s="8">
        <v>139.67999999999998</v>
      </c>
    </row>
    <row r="25" spans="1:6" x14ac:dyDescent="0.3">
      <c r="B25" t="s">
        <v>6208</v>
      </c>
      <c r="C25" s="8">
        <v>126.14999999999999</v>
      </c>
      <c r="D25" s="8">
        <v>195.11</v>
      </c>
      <c r="E25" s="8">
        <v>89.13</v>
      </c>
      <c r="F25" s="8">
        <v>302.65999999999997</v>
      </c>
    </row>
    <row r="26" spans="1:6" x14ac:dyDescent="0.3">
      <c r="B26" t="s">
        <v>6209</v>
      </c>
      <c r="C26" s="8">
        <v>376.03</v>
      </c>
      <c r="D26" s="8">
        <v>523.24</v>
      </c>
      <c r="E26" s="8">
        <v>440.96499999999997</v>
      </c>
      <c r="F26" s="8">
        <v>174.46999999999997</v>
      </c>
    </row>
    <row r="27" spans="1:6" x14ac:dyDescent="0.3">
      <c r="B27" t="s">
        <v>6210</v>
      </c>
      <c r="C27" s="8">
        <v>515.17999999999995</v>
      </c>
      <c r="D27" s="8">
        <v>142.56</v>
      </c>
      <c r="E27" s="8">
        <v>347.03999999999996</v>
      </c>
      <c r="F27" s="8">
        <v>104.08499999999999</v>
      </c>
    </row>
    <row r="28" spans="1:6" x14ac:dyDescent="0.3">
      <c r="B28" t="s">
        <v>6211</v>
      </c>
      <c r="C28" s="8">
        <v>95.859999999999985</v>
      </c>
      <c r="D28" s="8">
        <v>484.76</v>
      </c>
      <c r="E28" s="8">
        <v>94.17</v>
      </c>
      <c r="F28" s="8">
        <v>77.10499999999999</v>
      </c>
    </row>
    <row r="29" spans="1:6" x14ac:dyDescent="0.3">
      <c r="A29" t="s">
        <v>6213</v>
      </c>
      <c r="B29" t="s">
        <v>6200</v>
      </c>
      <c r="C29" s="8">
        <v>258.34500000000003</v>
      </c>
      <c r="D29" s="8">
        <v>139.625</v>
      </c>
      <c r="E29" s="8">
        <v>279.52000000000004</v>
      </c>
      <c r="F29" s="8">
        <v>160.19499999999999</v>
      </c>
    </row>
    <row r="30" spans="1:6" x14ac:dyDescent="0.3">
      <c r="B30" t="s">
        <v>6201</v>
      </c>
      <c r="C30" s="8">
        <v>342.2</v>
      </c>
      <c r="D30" s="8">
        <v>284.24999999999994</v>
      </c>
      <c r="E30" s="8">
        <v>251.83</v>
      </c>
      <c r="F30" s="8">
        <v>80.550000000000011</v>
      </c>
    </row>
    <row r="31" spans="1:6" x14ac:dyDescent="0.3">
      <c r="B31" t="s">
        <v>6202</v>
      </c>
      <c r="C31" s="8">
        <v>418.30499999999989</v>
      </c>
      <c r="D31" s="8">
        <v>468.125</v>
      </c>
      <c r="E31" s="8">
        <v>405.05500000000006</v>
      </c>
      <c r="F31" s="8">
        <v>253.15499999999997</v>
      </c>
    </row>
    <row r="32" spans="1:6" x14ac:dyDescent="0.3">
      <c r="B32" t="s">
        <v>6203</v>
      </c>
      <c r="C32" s="8">
        <v>102.32999999999998</v>
      </c>
      <c r="D32" s="8">
        <v>242.14000000000001</v>
      </c>
      <c r="E32" s="8">
        <v>554.875</v>
      </c>
      <c r="F32" s="8">
        <v>106.23999999999998</v>
      </c>
    </row>
    <row r="33" spans="1:6" x14ac:dyDescent="0.3">
      <c r="B33" t="s">
        <v>6204</v>
      </c>
      <c r="C33" s="8">
        <v>234.71999999999997</v>
      </c>
      <c r="D33" s="8">
        <v>133.08000000000001</v>
      </c>
      <c r="E33" s="8">
        <v>267.2</v>
      </c>
      <c r="F33" s="8">
        <v>272.68999999999994</v>
      </c>
    </row>
    <row r="34" spans="1:6" x14ac:dyDescent="0.3">
      <c r="B34" t="s">
        <v>6205</v>
      </c>
      <c r="C34" s="8">
        <v>430.39</v>
      </c>
      <c r="D34" s="8">
        <v>136.20500000000001</v>
      </c>
      <c r="E34" s="8">
        <v>209.6</v>
      </c>
      <c r="F34" s="8">
        <v>88.334999999999994</v>
      </c>
    </row>
    <row r="35" spans="1:6" x14ac:dyDescent="0.3">
      <c r="B35" t="s">
        <v>6206</v>
      </c>
      <c r="C35" s="8">
        <v>109.005</v>
      </c>
      <c r="D35" s="8">
        <v>393.57499999999999</v>
      </c>
      <c r="E35" s="8">
        <v>61.034999999999997</v>
      </c>
      <c r="F35" s="8">
        <v>199.48999999999998</v>
      </c>
    </row>
    <row r="36" spans="1:6" x14ac:dyDescent="0.3">
      <c r="B36" t="s">
        <v>6207</v>
      </c>
      <c r="C36" s="8">
        <v>287.52499999999998</v>
      </c>
      <c r="D36" s="8">
        <v>288.67</v>
      </c>
      <c r="E36" s="8">
        <v>125.58</v>
      </c>
      <c r="F36" s="8">
        <v>374.13499999999999</v>
      </c>
    </row>
    <row r="37" spans="1:6" x14ac:dyDescent="0.3">
      <c r="B37" t="s">
        <v>6208</v>
      </c>
      <c r="C37" s="8">
        <v>840.92999999999984</v>
      </c>
      <c r="D37" s="8">
        <v>409.875</v>
      </c>
      <c r="E37" s="8">
        <v>171.32999999999998</v>
      </c>
      <c r="F37" s="8">
        <v>221.43999999999997</v>
      </c>
    </row>
    <row r="38" spans="1:6" x14ac:dyDescent="0.3">
      <c r="B38" t="s">
        <v>6209</v>
      </c>
      <c r="C38" s="8">
        <v>299.07</v>
      </c>
      <c r="D38" s="8">
        <v>260.32499999999999</v>
      </c>
      <c r="E38" s="8">
        <v>584.64</v>
      </c>
      <c r="F38" s="8">
        <v>256.36500000000001</v>
      </c>
    </row>
    <row r="39" spans="1:6" x14ac:dyDescent="0.3">
      <c r="B39" t="s">
        <v>6210</v>
      </c>
      <c r="C39" s="8">
        <v>323.32499999999999</v>
      </c>
      <c r="D39" s="8">
        <v>565.57000000000005</v>
      </c>
      <c r="E39" s="8">
        <v>537.80999999999995</v>
      </c>
      <c r="F39" s="8">
        <v>189.47499999999999</v>
      </c>
    </row>
    <row r="40" spans="1:6" x14ac:dyDescent="0.3">
      <c r="B40" t="s">
        <v>6211</v>
      </c>
      <c r="C40" s="8">
        <v>399.48499999999996</v>
      </c>
      <c r="D40" s="8">
        <v>148.19999999999999</v>
      </c>
      <c r="E40" s="8">
        <v>388.21999999999997</v>
      </c>
      <c r="F40" s="8">
        <v>212.07499999999999</v>
      </c>
    </row>
    <row r="41" spans="1:6" x14ac:dyDescent="0.3">
      <c r="A41" t="s">
        <v>6214</v>
      </c>
      <c r="B41" t="s">
        <v>6200</v>
      </c>
      <c r="C41" s="8">
        <v>112.69499999999999</v>
      </c>
      <c r="D41" s="8">
        <v>166.32</v>
      </c>
      <c r="E41" s="8">
        <v>843.71499999999992</v>
      </c>
      <c r="F41" s="8">
        <v>146.685</v>
      </c>
    </row>
    <row r="42" spans="1:6" x14ac:dyDescent="0.3">
      <c r="B42" t="s">
        <v>6201</v>
      </c>
      <c r="C42" s="8">
        <v>114.87999999999998</v>
      </c>
      <c r="D42" s="8">
        <v>133.815</v>
      </c>
      <c r="E42" s="8">
        <v>91.175000000000011</v>
      </c>
      <c r="F42" s="8">
        <v>53.759999999999991</v>
      </c>
    </row>
    <row r="43" spans="1:6" x14ac:dyDescent="0.3">
      <c r="B43" t="s">
        <v>6202</v>
      </c>
      <c r="C43" s="8">
        <v>277.76</v>
      </c>
      <c r="D43" s="8">
        <v>175.41</v>
      </c>
      <c r="E43" s="8">
        <v>462.50999999999993</v>
      </c>
      <c r="F43" s="8">
        <v>399.52499999999998</v>
      </c>
    </row>
    <row r="44" spans="1:6" x14ac:dyDescent="0.3">
      <c r="B44" t="s">
        <v>6203</v>
      </c>
      <c r="C44" s="8">
        <v>197.89499999999998</v>
      </c>
      <c r="D44" s="8">
        <v>289.755</v>
      </c>
      <c r="E44" s="8">
        <v>88.545000000000002</v>
      </c>
      <c r="F44" s="8">
        <v>200.25499999999997</v>
      </c>
    </row>
    <row r="45" spans="1:6" x14ac:dyDescent="0.3">
      <c r="B45" t="s">
        <v>6204</v>
      </c>
      <c r="C45" s="8">
        <v>193.11499999999998</v>
      </c>
      <c r="D45" s="8">
        <v>212.49499999999998</v>
      </c>
      <c r="E45" s="8">
        <v>292.29000000000002</v>
      </c>
      <c r="F45" s="8">
        <v>304.46999999999997</v>
      </c>
    </row>
    <row r="46" spans="1:6" x14ac:dyDescent="0.3">
      <c r="B46" t="s">
        <v>6205</v>
      </c>
      <c r="C46" s="8">
        <v>179.79</v>
      </c>
      <c r="D46" s="8">
        <v>426.2</v>
      </c>
      <c r="E46" s="8">
        <v>170.08999999999997</v>
      </c>
      <c r="F46" s="8">
        <v>379.31</v>
      </c>
    </row>
    <row r="47" spans="1:6" x14ac:dyDescent="0.3">
      <c r="B47" t="s">
        <v>6206</v>
      </c>
      <c r="C47" s="8">
        <v>247.28999999999996</v>
      </c>
      <c r="D47" s="8">
        <v>246.685</v>
      </c>
      <c r="E47" s="8">
        <v>271.05499999999995</v>
      </c>
      <c r="F47" s="8">
        <v>141.69999999999999</v>
      </c>
    </row>
    <row r="48" spans="1:6" x14ac:dyDescent="0.3">
      <c r="B48" t="s">
        <v>6207</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7E2CC-10F1-4B5F-B422-C42E67A465B6}">
  <dimension ref="A3:B6"/>
  <sheetViews>
    <sheetView workbookViewId="0">
      <selection activeCell="F27" sqref="F27"/>
    </sheetView>
  </sheetViews>
  <sheetFormatPr defaultRowHeight="14.4" x14ac:dyDescent="0.3"/>
  <cols>
    <col min="1" max="1" width="14" bestFit="1" customWidth="1"/>
    <col min="2" max="2" width="11.6640625" bestFit="1" customWidth="1"/>
  </cols>
  <sheetData>
    <row r="3" spans="1:2" x14ac:dyDescent="0.3">
      <c r="A3" s="6" t="s">
        <v>6198</v>
      </c>
      <c r="B3" t="s">
        <v>6221</v>
      </c>
    </row>
    <row r="4" spans="1:2" x14ac:dyDescent="0.3">
      <c r="A4" s="7" t="s">
        <v>28</v>
      </c>
      <c r="B4" s="9">
        <v>2798.5050000000001</v>
      </c>
    </row>
    <row r="5" spans="1:2" x14ac:dyDescent="0.3">
      <c r="A5" s="7" t="s">
        <v>318</v>
      </c>
      <c r="B5" s="9">
        <v>6696.8649999999989</v>
      </c>
    </row>
    <row r="6" spans="1:2" x14ac:dyDescent="0.3">
      <c r="A6" s="7"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67BFD-98E0-4D37-963E-C78121245FB3}">
  <dimension ref="A3:B8"/>
  <sheetViews>
    <sheetView workbookViewId="0">
      <selection activeCell="R8" sqref="R8"/>
    </sheetView>
  </sheetViews>
  <sheetFormatPr defaultRowHeight="14.4" x14ac:dyDescent="0.3"/>
  <cols>
    <col min="1" max="1" width="15.109375" bestFit="1" customWidth="1"/>
    <col min="2" max="2" width="11.6640625" bestFit="1" customWidth="1"/>
  </cols>
  <sheetData>
    <row r="3" spans="1:2" x14ac:dyDescent="0.3">
      <c r="A3" s="6" t="s">
        <v>6198</v>
      </c>
      <c r="B3" t="s">
        <v>6221</v>
      </c>
    </row>
    <row r="4" spans="1:2" x14ac:dyDescent="0.3">
      <c r="A4" s="7" t="s">
        <v>3753</v>
      </c>
      <c r="B4" s="9">
        <v>278.01</v>
      </c>
    </row>
    <row r="5" spans="1:2" x14ac:dyDescent="0.3">
      <c r="A5" s="7" t="s">
        <v>1598</v>
      </c>
      <c r="B5" s="9">
        <v>281.67499999999995</v>
      </c>
    </row>
    <row r="6" spans="1:2" x14ac:dyDescent="0.3">
      <c r="A6" s="7" t="s">
        <v>2587</v>
      </c>
      <c r="B6" s="9">
        <v>289.11</v>
      </c>
    </row>
    <row r="7" spans="1:2" x14ac:dyDescent="0.3">
      <c r="A7" s="7" t="s">
        <v>5765</v>
      </c>
      <c r="B7" s="9">
        <v>307.04499999999996</v>
      </c>
    </row>
    <row r="8" spans="1:2" x14ac:dyDescent="0.3">
      <c r="A8" s="7"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1.88671875" bestFit="1" customWidth="1"/>
    <col min="9" max="9" width="12.6640625" customWidth="1"/>
    <col min="10" max="10" width="11.6640625" customWidth="1"/>
    <col min="11" max="11" width="5.88671875" bestFit="1" customWidth="1"/>
    <col min="12" max="12" width="10.77734375" customWidth="1"/>
    <col min="13" max="13" width="7.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f>IF(J2="M","Medium",IF(J2="L","Light",IF(J2="D","Dark","")))</f>
        <v>Medium</v>
      </c>
      <c r="P2" t="str">
        <f>_xlfn.XLOOKUP(Orders[[#This Row],[Customer ID]],customers!$A$2:$A$1001,customers!$I$2:$I$1001,,0)</f>
        <v>Yes</v>
      </c>
    </row>
    <row r="3" spans="1:16" x14ac:dyDescent="0.3">
      <c r="A3" s="2" t="s">
        <v>490</v>
      </c>
      <c r="B3" s="3">
        <v>43713</v>
      </c>
      <c r="C3" s="2" t="s">
        <v>491</v>
      </c>
      <c r="D3" t="s">
        <v>6139</v>
      </c>
      <c r="E3" s="2">
        <v>5</v>
      </c>
      <c r="F3" s="2" t="str">
        <f>_xlfn.XLOOKUP(C3,customers!$A$1:$A$1001,customers!$B$1:$B$1001)</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f t="shared" ref="O3:O66" si="1">IF(J3="M","Medium",IF(J3="L","Light",IF(J3="D","Dark","")))</f>
        <v>Medium</v>
      </c>
      <c r="P3" t="str">
        <f>_xlfn.XLOOKUP(Orders[[#This Row],[Customer ID]],customers!$A$2:$A$1001,customers!$I$2:$I$1001,,0)</f>
        <v>Yes</v>
      </c>
    </row>
    <row r="4" spans="1:16" x14ac:dyDescent="0.3">
      <c r="A4" s="2" t="s">
        <v>501</v>
      </c>
      <c r="B4" s="3">
        <v>44364</v>
      </c>
      <c r="C4" s="2" t="s">
        <v>502</v>
      </c>
      <c r="D4" t="s">
        <v>6140</v>
      </c>
      <c r="E4" s="2">
        <v>1</v>
      </c>
      <c r="F4" s="2" t="str">
        <f>_xlfn.XLOOKUP(C4,customers!$A$1:$A$1001,customers!$B$1:$B$1001)</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f t="shared" si="1"/>
        <v>Light</v>
      </c>
      <c r="P4" t="str">
        <f>_xlfn.XLOOKUP(Orders[[#This Row],[Customer ID]],customers!$A$2:$A$1001,customers!$I$2:$I$1001,,0)</f>
        <v>Yes</v>
      </c>
    </row>
    <row r="5" spans="1:16" x14ac:dyDescent="0.3">
      <c r="A5" s="2" t="s">
        <v>512</v>
      </c>
      <c r="B5" s="3">
        <v>44392</v>
      </c>
      <c r="C5" s="2" t="s">
        <v>513</v>
      </c>
      <c r="D5" t="s">
        <v>6141</v>
      </c>
      <c r="E5" s="2">
        <v>2</v>
      </c>
      <c r="F5" s="2" t="str">
        <f>_xlfn.XLOOKUP(C5,customers!$A$1:$A$1001,customers!$B$1:$B$1001)</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f t="shared" si="1"/>
        <v>Medium</v>
      </c>
      <c r="P5" t="str">
        <f>_xlfn.XLOOKUP(Orders[[#This Row],[Customer ID]],customers!$A$2:$A$1001,customers!$I$2:$I$1001,,0)</f>
        <v>No</v>
      </c>
    </row>
    <row r="6" spans="1:16" x14ac:dyDescent="0.3">
      <c r="A6" s="2" t="s">
        <v>512</v>
      </c>
      <c r="B6" s="3">
        <v>44392</v>
      </c>
      <c r="C6" s="2" t="s">
        <v>513</v>
      </c>
      <c r="D6" t="s">
        <v>6142</v>
      </c>
      <c r="E6" s="2">
        <v>2</v>
      </c>
      <c r="F6" s="2" t="str">
        <f>_xlfn.XLOOKUP(C6,customers!$A$1:$A$1001,customers!$B$1:$B$1001)</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f t="shared" si="1"/>
        <v>Light</v>
      </c>
      <c r="P6" t="str">
        <f>_xlfn.XLOOKUP(Orders[[#This Row],[Customer ID]],customers!$A$2:$A$1001,customers!$I$2:$I$1001,,0)</f>
        <v>No</v>
      </c>
    </row>
    <row r="7" spans="1:16" x14ac:dyDescent="0.3">
      <c r="A7" s="2" t="s">
        <v>519</v>
      </c>
      <c r="B7" s="3">
        <v>44412</v>
      </c>
      <c r="C7" s="2" t="s">
        <v>520</v>
      </c>
      <c r="D7" t="s">
        <v>6143</v>
      </c>
      <c r="E7" s="2">
        <v>3</v>
      </c>
      <c r="F7" s="2" t="str">
        <f>_xlfn.XLOOKUP(C7,customers!$A$1:$A$1001,customers!$B$1:$B$1001)</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f t="shared" si="1"/>
        <v>Dark</v>
      </c>
      <c r="P7" t="str">
        <f>_xlfn.XLOOKUP(Orders[[#This Row],[Customer ID]],customers!$A$2:$A$1001,customers!$I$2:$I$1001,,0)</f>
        <v>No</v>
      </c>
    </row>
    <row r="8" spans="1:16" x14ac:dyDescent="0.3">
      <c r="A8" s="2" t="s">
        <v>524</v>
      </c>
      <c r="B8" s="3">
        <v>44582</v>
      </c>
      <c r="C8" s="2" t="s">
        <v>525</v>
      </c>
      <c r="D8" t="s">
        <v>6144</v>
      </c>
      <c r="E8" s="2">
        <v>3</v>
      </c>
      <c r="F8" s="2" t="str">
        <f>_xlfn.XLOOKUP(C8,customers!$A$1:$A$1001,customers!$B$1:$B$1001)</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f t="shared" si="1"/>
        <v>Dark</v>
      </c>
      <c r="P8" t="str">
        <f>_xlfn.XLOOKUP(Orders[[#This Row],[Customer ID]],customers!$A$2:$A$1001,customers!$I$2:$I$1001,,0)</f>
        <v>Yes</v>
      </c>
    </row>
    <row r="9" spans="1:16" x14ac:dyDescent="0.3">
      <c r="A9" s="2" t="s">
        <v>530</v>
      </c>
      <c r="B9" s="3">
        <v>44701</v>
      </c>
      <c r="C9" s="2" t="s">
        <v>531</v>
      </c>
      <c r="D9" t="s">
        <v>6145</v>
      </c>
      <c r="E9" s="2">
        <v>1</v>
      </c>
      <c r="F9" s="2" t="str">
        <f>_xlfn.XLOOKUP(C9,customers!$A$1:$A$1001,customers!$B$1:$B$1001)</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f t="shared" si="1"/>
        <v>Light</v>
      </c>
      <c r="P9" t="str">
        <f>_xlfn.XLOOKUP(Orders[[#This Row],[Customer ID]],customers!$A$2:$A$1001,customers!$I$2:$I$1001,,0)</f>
        <v>Yes</v>
      </c>
    </row>
    <row r="10" spans="1:16" x14ac:dyDescent="0.3">
      <c r="A10" s="2" t="s">
        <v>535</v>
      </c>
      <c r="B10" s="3">
        <v>43467</v>
      </c>
      <c r="C10" s="2" t="s">
        <v>536</v>
      </c>
      <c r="D10" t="s">
        <v>6146</v>
      </c>
      <c r="E10" s="2">
        <v>3</v>
      </c>
      <c r="F10" s="2" t="str">
        <f>_xlfn.XLOOKUP(C10,customers!$A$1:$A$1001,customers!$B$1:$B$1001)</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f t="shared" si="1"/>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_xlfn.XLOOKUP(C11,customers!$A$1:$A$1001,customers!$B$1:$B$1001)</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f t="shared" si="1"/>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_xlfn.XLOOKUP(C12,customers!$A$1:$A$1001,customers!$B$1:$B$1001)</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f t="shared" si="1"/>
        <v>Dark</v>
      </c>
      <c r="P12" t="str">
        <f>_xlfn.XLOOKUP(Orders[[#This Row],[Customer ID]],customers!$A$2:$A$1001,customers!$I$2:$I$1001,,0)</f>
        <v>No</v>
      </c>
    </row>
    <row r="13" spans="1:16" x14ac:dyDescent="0.3">
      <c r="A13" s="2" t="s">
        <v>553</v>
      </c>
      <c r="B13" s="3">
        <v>44132</v>
      </c>
      <c r="C13" s="2" t="s">
        <v>554</v>
      </c>
      <c r="D13" t="s">
        <v>6148</v>
      </c>
      <c r="E13" s="2">
        <v>5</v>
      </c>
      <c r="F13" s="2" t="str">
        <f>_xlfn.XLOOKUP(C13,customers!$A$1:$A$1001,customers!$B$1:$B$1001)</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f t="shared" si="1"/>
        <v>Light</v>
      </c>
      <c r="P13" t="str">
        <f>_xlfn.XLOOKUP(Orders[[#This Row],[Customer ID]],customers!$A$2:$A$1001,customers!$I$2:$I$1001,,0)</f>
        <v>Yes</v>
      </c>
    </row>
    <row r="14" spans="1:16" x14ac:dyDescent="0.3">
      <c r="A14" s="2" t="s">
        <v>559</v>
      </c>
      <c r="B14" s="3">
        <v>44744</v>
      </c>
      <c r="C14" s="2" t="s">
        <v>560</v>
      </c>
      <c r="D14" t="s">
        <v>6138</v>
      </c>
      <c r="E14" s="2">
        <v>5</v>
      </c>
      <c r="F14" s="2" t="str">
        <f>_xlfn.XLOOKUP(C14,customers!$A$1:$A$1001,customers!$B$1:$B$1001)</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f t="shared" si="1"/>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_xlfn.XLOOKUP(C15,customers!$A$1:$A$1001,customers!$B$1:$B$1001)</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f t="shared" si="1"/>
        <v>Dark</v>
      </c>
      <c r="P15" t="str">
        <f>_xlfn.XLOOKUP(Orders[[#This Row],[Customer ID]],customers!$A$2:$A$1001,customers!$I$2:$I$1001,,0)</f>
        <v>No</v>
      </c>
    </row>
    <row r="16" spans="1:16" x14ac:dyDescent="0.3">
      <c r="A16" s="2" t="s">
        <v>570</v>
      </c>
      <c r="B16" s="3">
        <v>44656</v>
      </c>
      <c r="C16" s="2" t="s">
        <v>571</v>
      </c>
      <c r="D16" t="s">
        <v>6150</v>
      </c>
      <c r="E16" s="2">
        <v>3</v>
      </c>
      <c r="F16" s="2" t="str">
        <f>_xlfn.XLOOKUP(C16,customers!$A$1:$A$1001,customers!$B$1:$B$1001)</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f t="shared" si="1"/>
        <v>Dark</v>
      </c>
      <c r="P16" t="str">
        <f>_xlfn.XLOOKUP(Orders[[#This Row],[Customer ID]],customers!$A$2:$A$1001,customers!$I$2:$I$1001,,0)</f>
        <v>Yes</v>
      </c>
    </row>
    <row r="17" spans="1:16" x14ac:dyDescent="0.3">
      <c r="A17" s="2" t="s">
        <v>576</v>
      </c>
      <c r="B17" s="3">
        <v>44719</v>
      </c>
      <c r="C17" s="2" t="s">
        <v>577</v>
      </c>
      <c r="D17" t="s">
        <v>6151</v>
      </c>
      <c r="E17" s="2">
        <v>5</v>
      </c>
      <c r="F17" s="2" t="str">
        <f>_xlfn.XLOOKUP(C17,customers!$A$1:$A$1001,customers!$B$1:$B$1001)</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f t="shared" si="1"/>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_xlfn.XLOOKUP(C18,customers!$A$1:$A$1001,customers!$B$1:$B$1001)</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f t="shared" si="1"/>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_xlfn.XLOOKUP(C19,customers!$A$1:$A$1001,customers!$B$1:$B$1001)</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f t="shared" si="1"/>
        <v>Light</v>
      </c>
      <c r="P19" t="str">
        <f>_xlfn.XLOOKUP(Orders[[#This Row],[Customer ID]],customers!$A$2:$A$1001,customers!$I$2:$I$1001,,0)</f>
        <v>No</v>
      </c>
    </row>
    <row r="20" spans="1:16" x14ac:dyDescent="0.3">
      <c r="A20" s="2" t="s">
        <v>593</v>
      </c>
      <c r="B20" s="3">
        <v>43629</v>
      </c>
      <c r="C20" s="2" t="s">
        <v>594</v>
      </c>
      <c r="D20" t="s">
        <v>6149</v>
      </c>
      <c r="E20" s="2">
        <v>4</v>
      </c>
      <c r="F20" s="2" t="str">
        <f>_xlfn.XLOOKUP(C20,customers!$A$1:$A$1001,customers!$B$1:$B$1001)</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f t="shared" si="1"/>
        <v>Dark</v>
      </c>
      <c r="P20" t="str">
        <f>_xlfn.XLOOKUP(Orders[[#This Row],[Customer ID]],customers!$A$2:$A$1001,customers!$I$2:$I$1001,,0)</f>
        <v>Yes</v>
      </c>
    </row>
    <row r="21" spans="1:16" x14ac:dyDescent="0.3">
      <c r="A21" s="2" t="s">
        <v>598</v>
      </c>
      <c r="B21" s="3">
        <v>44169</v>
      </c>
      <c r="C21" s="2" t="s">
        <v>599</v>
      </c>
      <c r="D21" t="s">
        <v>6152</v>
      </c>
      <c r="E21" s="2">
        <v>5</v>
      </c>
      <c r="F21" s="2" t="str">
        <f>_xlfn.XLOOKUP(C21,customers!$A$1:$A$1001,customers!$B$1:$B$1001)</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f t="shared" si="1"/>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_xlfn.XLOOKUP(C22,customers!$A$1:$A$1001,customers!$B$1:$B$1001)</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f t="shared" si="1"/>
        <v>Dark</v>
      </c>
      <c r="P22" t="str">
        <f>_xlfn.XLOOKUP(Orders[[#This Row],[Customer ID]],customers!$A$2:$A$1001,customers!$I$2:$I$1001,,0)</f>
        <v>Yes</v>
      </c>
    </row>
    <row r="23" spans="1:16" x14ac:dyDescent="0.3">
      <c r="A23" s="2" t="s">
        <v>608</v>
      </c>
      <c r="B23" s="3">
        <v>44169</v>
      </c>
      <c r="C23" s="2" t="s">
        <v>609</v>
      </c>
      <c r="D23" t="s">
        <v>6154</v>
      </c>
      <c r="E23" s="2">
        <v>6</v>
      </c>
      <c r="F23" s="2" t="str">
        <f>_xlfn.XLOOKUP(C23,customers!$A$1:$A$1001,customers!$B$1:$B$1001)</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f t="shared" si="1"/>
        <v>Dark</v>
      </c>
      <c r="P23" t="str">
        <f>_xlfn.XLOOKUP(Orders[[#This Row],[Customer ID]],customers!$A$2:$A$1001,customers!$I$2:$I$1001,,0)</f>
        <v>No</v>
      </c>
    </row>
    <row r="24" spans="1:16" x14ac:dyDescent="0.3">
      <c r="A24" s="2" t="s">
        <v>614</v>
      </c>
      <c r="B24" s="3">
        <v>44218</v>
      </c>
      <c r="C24" s="2" t="s">
        <v>615</v>
      </c>
      <c r="D24" t="s">
        <v>6151</v>
      </c>
      <c r="E24" s="2">
        <v>4</v>
      </c>
      <c r="F24" s="2" t="str">
        <f>_xlfn.XLOOKUP(C24,customers!$A$1:$A$1001,customers!$B$1:$B$1001)</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f t="shared" si="1"/>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_xlfn.XLOOKUP(C25,customers!$A$1:$A$1001,customers!$B$1:$B$1001)</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f t="shared" si="1"/>
        <v>Dark</v>
      </c>
      <c r="P25" t="str">
        <f>_xlfn.XLOOKUP(Orders[[#This Row],[Customer ID]],customers!$A$2:$A$1001,customers!$I$2:$I$1001,,0)</f>
        <v>Yes</v>
      </c>
    </row>
    <row r="26" spans="1:16" x14ac:dyDescent="0.3">
      <c r="A26" s="2" t="s">
        <v>626</v>
      </c>
      <c r="B26" s="3">
        <v>44454</v>
      </c>
      <c r="C26" s="2" t="s">
        <v>627</v>
      </c>
      <c r="D26" t="s">
        <v>6155</v>
      </c>
      <c r="E26" s="2">
        <v>1</v>
      </c>
      <c r="F26" s="2" t="str">
        <f>_xlfn.XLOOKUP(C26,customers!$A$1:$A$1001,customers!$B$1:$B$1001)</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f t="shared" si="1"/>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_xlfn.XLOOKUP(C27,customers!$A$1:$A$1001,customers!$B$1:$B$1001)</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f t="shared" si="1"/>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_xlfn.XLOOKUP(C28,customers!$A$1:$A$1001,customers!$B$1:$B$1001)</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f t="shared" si="1"/>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_xlfn.XLOOKUP(C29,customers!$A$1:$A$1001,customers!$B$1:$B$1001)</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f t="shared" si="1"/>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_xlfn.XLOOKUP(C30,customers!$A$1:$A$1001,customers!$B$1:$B$1001)</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f t="shared" si="1"/>
        <v>Dark</v>
      </c>
      <c r="P30" t="str">
        <f>_xlfn.XLOOKUP(Orders[[#This Row],[Customer ID]],customers!$A$2:$A$1001,customers!$I$2:$I$1001,,0)</f>
        <v>No</v>
      </c>
    </row>
    <row r="31" spans="1:16" x14ac:dyDescent="0.3">
      <c r="A31" s="2" t="s">
        <v>655</v>
      </c>
      <c r="B31" s="3">
        <v>43516</v>
      </c>
      <c r="C31" s="2" t="s">
        <v>656</v>
      </c>
      <c r="D31" t="s">
        <v>6147</v>
      </c>
      <c r="E31" s="2">
        <v>4</v>
      </c>
      <c r="F31" s="2" t="str">
        <f>_xlfn.XLOOKUP(C31,customers!$A$1:$A$1001,customers!$B$1:$B$1001)</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f t="shared" si="1"/>
        <v>Dark</v>
      </c>
      <c r="P31" t="str">
        <f>_xlfn.XLOOKUP(Orders[[#This Row],[Customer ID]],customers!$A$2:$A$1001,customers!$I$2:$I$1001,,0)</f>
        <v>Yes</v>
      </c>
    </row>
    <row r="32" spans="1:16" x14ac:dyDescent="0.3">
      <c r="A32" s="2" t="s">
        <v>661</v>
      </c>
      <c r="B32" s="3">
        <v>44464</v>
      </c>
      <c r="C32" s="2" t="s">
        <v>662</v>
      </c>
      <c r="D32" t="s">
        <v>6159</v>
      </c>
      <c r="E32" s="2">
        <v>5</v>
      </c>
      <c r="F32" s="2" t="str">
        <f>_xlfn.XLOOKUP(C32,customers!$A$1:$A$1001,customers!$B$1:$B$1001)</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f t="shared" si="1"/>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_xlfn.XLOOKUP(C33,customers!$A$1:$A$1001,customers!$B$1:$B$1001)</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f t="shared" si="1"/>
        <v>Dark</v>
      </c>
      <c r="P33" t="str">
        <f>_xlfn.XLOOKUP(Orders[[#This Row],[Customer ID]],customers!$A$2:$A$1001,customers!$I$2:$I$1001,,0)</f>
        <v>No</v>
      </c>
    </row>
    <row r="34" spans="1:16" x14ac:dyDescent="0.3">
      <c r="A34" s="2" t="s">
        <v>661</v>
      </c>
      <c r="B34" s="3">
        <v>44464</v>
      </c>
      <c r="C34" s="2" t="s">
        <v>662</v>
      </c>
      <c r="D34" t="s">
        <v>6160</v>
      </c>
      <c r="E34" s="2">
        <v>6</v>
      </c>
      <c r="F34" s="2" t="str">
        <f>_xlfn.XLOOKUP(C34,customers!$A$1:$A$1001,customers!$B$1:$B$1001)</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f t="shared" si="1"/>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_xlfn.XLOOKUP(C35,customers!$A$1:$A$1001,customers!$B$1:$B$1001)</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f t="shared" si="1"/>
        <v>Light</v>
      </c>
      <c r="P35" t="str">
        <f>_xlfn.XLOOKUP(Orders[[#This Row],[Customer ID]],customers!$A$2:$A$1001,customers!$I$2:$I$1001,,0)</f>
        <v>No</v>
      </c>
    </row>
    <row r="36" spans="1:16" x14ac:dyDescent="0.3">
      <c r="A36" s="2" t="s">
        <v>681</v>
      </c>
      <c r="B36" s="3">
        <v>44011</v>
      </c>
      <c r="C36" s="2" t="s">
        <v>682</v>
      </c>
      <c r="D36" t="s">
        <v>6161</v>
      </c>
      <c r="E36" s="2">
        <v>6</v>
      </c>
      <c r="F36" s="2" t="str">
        <f>_xlfn.XLOOKUP(C36,customers!$A$1:$A$1001,customers!$B$1:$B$1001)</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f t="shared" si="1"/>
        <v>Light</v>
      </c>
      <c r="P36" t="str">
        <f>_xlfn.XLOOKUP(Orders[[#This Row],[Customer ID]],customers!$A$2:$A$1001,customers!$I$2:$I$1001,,0)</f>
        <v>Yes</v>
      </c>
    </row>
    <row r="37" spans="1:16" x14ac:dyDescent="0.3">
      <c r="A37" s="2" t="s">
        <v>687</v>
      </c>
      <c r="B37" s="3">
        <v>44348</v>
      </c>
      <c r="C37" s="2" t="s">
        <v>688</v>
      </c>
      <c r="D37" t="s">
        <v>6158</v>
      </c>
      <c r="E37" s="2">
        <v>6</v>
      </c>
      <c r="F37" s="2" t="str">
        <f>_xlfn.XLOOKUP(C37,customers!$A$1:$A$1001,customers!$B$1:$B$1001)</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f t="shared" si="1"/>
        <v>Dark</v>
      </c>
      <c r="P37" t="str">
        <f>_xlfn.XLOOKUP(Orders[[#This Row],[Customer ID]],customers!$A$2:$A$1001,customers!$I$2:$I$1001,,0)</f>
        <v>No</v>
      </c>
    </row>
    <row r="38" spans="1:16" x14ac:dyDescent="0.3">
      <c r="A38" s="2" t="s">
        <v>693</v>
      </c>
      <c r="B38" s="3">
        <v>44233</v>
      </c>
      <c r="C38" s="2" t="s">
        <v>694</v>
      </c>
      <c r="D38" t="s">
        <v>6159</v>
      </c>
      <c r="E38" s="2">
        <v>2</v>
      </c>
      <c r="F38" s="2" t="str">
        <f>_xlfn.XLOOKUP(C38,customers!$A$1:$A$1001,customers!$B$1:$B$1001)</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f t="shared" si="1"/>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_xlfn.XLOOKUP(C39,customers!$A$1:$A$1001,customers!$B$1:$B$1001)</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f t="shared" si="1"/>
        <v>Light</v>
      </c>
      <c r="P39" t="str">
        <f>_xlfn.XLOOKUP(Orders[[#This Row],[Customer ID]],customers!$A$2:$A$1001,customers!$I$2:$I$1001,,0)</f>
        <v>No</v>
      </c>
    </row>
    <row r="40" spans="1:16" x14ac:dyDescent="0.3">
      <c r="A40" s="2" t="s">
        <v>705</v>
      </c>
      <c r="B40" s="3">
        <v>43946</v>
      </c>
      <c r="C40" s="2" t="s">
        <v>706</v>
      </c>
      <c r="D40" t="s">
        <v>6151</v>
      </c>
      <c r="E40" s="2">
        <v>5</v>
      </c>
      <c r="F40" s="2" t="str">
        <f>_xlfn.XLOOKUP(C40,customers!$A$1:$A$1001,customers!$B$1:$B$1001)</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f t="shared" si="1"/>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_xlfn.XLOOKUP(C41,customers!$A$1:$A$1001,customers!$B$1:$B$1001)</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f t="shared" si="1"/>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_xlfn.XLOOKUP(C42,customers!$A$1:$A$1001,customers!$B$1:$B$1001)</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f t="shared" si="1"/>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_xlfn.XLOOKUP(C43,customers!$A$1:$A$1001,customers!$B$1:$B$1001)</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f t="shared" si="1"/>
        <v>Dark</v>
      </c>
      <c r="P43" t="str">
        <f>_xlfn.XLOOKUP(Orders[[#This Row],[Customer ID]],customers!$A$2:$A$1001,customers!$I$2:$I$1001,,0)</f>
        <v>Yes</v>
      </c>
    </row>
    <row r="44" spans="1:16" x14ac:dyDescent="0.3">
      <c r="A44" s="2" t="s">
        <v>726</v>
      </c>
      <c r="B44" s="3">
        <v>43607</v>
      </c>
      <c r="C44" s="2" t="s">
        <v>727</v>
      </c>
      <c r="D44" t="s">
        <v>6163</v>
      </c>
      <c r="E44" s="2">
        <v>3</v>
      </c>
      <c r="F44" s="2" t="str">
        <f>_xlfn.XLOOKUP(C44,customers!$A$1:$A$1001,customers!$B$1:$B$1001)</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f t="shared" si="1"/>
        <v>Dark</v>
      </c>
      <c r="P44" t="str">
        <f>_xlfn.XLOOKUP(Orders[[#This Row],[Customer ID]],customers!$A$2:$A$1001,customers!$I$2:$I$1001,,0)</f>
        <v>Yes</v>
      </c>
    </row>
    <row r="45" spans="1:16" x14ac:dyDescent="0.3">
      <c r="A45" s="2" t="s">
        <v>733</v>
      </c>
      <c r="B45" s="3">
        <v>44473</v>
      </c>
      <c r="C45" s="2" t="s">
        <v>734</v>
      </c>
      <c r="D45" t="s">
        <v>6164</v>
      </c>
      <c r="E45" s="2">
        <v>2</v>
      </c>
      <c r="F45" s="2" t="str">
        <f>_xlfn.XLOOKUP(C45,customers!$A$1:$A$1001,customers!$B$1:$B$1001)</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f t="shared" si="1"/>
        <v>Light</v>
      </c>
      <c r="P45" t="str">
        <f>_xlfn.XLOOKUP(Orders[[#This Row],[Customer ID]],customers!$A$2:$A$1001,customers!$I$2:$I$1001,,0)</f>
        <v>No</v>
      </c>
    </row>
    <row r="46" spans="1:16" x14ac:dyDescent="0.3">
      <c r="A46" s="2" t="s">
        <v>738</v>
      </c>
      <c r="B46" s="3">
        <v>43932</v>
      </c>
      <c r="C46" s="2" t="s">
        <v>739</v>
      </c>
      <c r="D46" t="s">
        <v>6139</v>
      </c>
      <c r="E46" s="2">
        <v>2</v>
      </c>
      <c r="F46" s="2" t="str">
        <f>_xlfn.XLOOKUP(C46,customers!$A$1:$A$1001,customers!$B$1:$B$1001)</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f t="shared" si="1"/>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_xlfn.XLOOKUP(C47,customers!$A$1:$A$1001,customers!$B$1:$B$1001)</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f t="shared" si="1"/>
        <v>Dark</v>
      </c>
      <c r="P47" t="str">
        <f>_xlfn.XLOOKUP(Orders[[#This Row],[Customer ID]],customers!$A$2:$A$1001,customers!$I$2:$I$1001,,0)</f>
        <v>No</v>
      </c>
    </row>
    <row r="48" spans="1:16" x14ac:dyDescent="0.3">
      <c r="A48" s="2" t="s">
        <v>750</v>
      </c>
      <c r="B48" s="3">
        <v>43776</v>
      </c>
      <c r="C48" s="2" t="s">
        <v>751</v>
      </c>
      <c r="D48" t="s">
        <v>6166</v>
      </c>
      <c r="E48" s="2">
        <v>2</v>
      </c>
      <c r="F48" s="2" t="str">
        <f>_xlfn.XLOOKUP(C48,customers!$A$1:$A$1001,customers!$B$1:$B$1001)</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f t="shared" si="1"/>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_xlfn.XLOOKUP(C49,customers!$A$1:$A$1001,customers!$B$1:$B$1001)</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f t="shared" si="1"/>
        <v>Light</v>
      </c>
      <c r="P49" t="str">
        <f>_xlfn.XLOOKUP(Orders[[#This Row],[Customer ID]],customers!$A$2:$A$1001,customers!$I$2:$I$1001,,0)</f>
        <v>Yes</v>
      </c>
    </row>
    <row r="50" spans="1:16" x14ac:dyDescent="0.3">
      <c r="A50" s="2" t="s">
        <v>761</v>
      </c>
      <c r="B50" s="3">
        <v>44085</v>
      </c>
      <c r="C50" s="2" t="s">
        <v>762</v>
      </c>
      <c r="D50" t="s">
        <v>6168</v>
      </c>
      <c r="E50" s="2">
        <v>4</v>
      </c>
      <c r="F50" s="2" t="str">
        <f>_xlfn.XLOOKUP(C50,customers!$A$1:$A$1001,customers!$B$1:$B$1001)</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f t="shared" si="1"/>
        <v>Dark</v>
      </c>
      <c r="P50" t="str">
        <f>_xlfn.XLOOKUP(Orders[[#This Row],[Customer ID]],customers!$A$2:$A$1001,customers!$I$2:$I$1001,,0)</f>
        <v>No</v>
      </c>
    </row>
    <row r="51" spans="1:16" x14ac:dyDescent="0.3">
      <c r="A51" s="2" t="s">
        <v>766</v>
      </c>
      <c r="B51" s="3">
        <v>44790</v>
      </c>
      <c r="C51" s="2" t="s">
        <v>767</v>
      </c>
      <c r="D51" t="s">
        <v>6140</v>
      </c>
      <c r="E51" s="2">
        <v>3</v>
      </c>
      <c r="F51" s="2" t="str">
        <f>_xlfn.XLOOKUP(C51,customers!$A$1:$A$1001,customers!$B$1:$B$1001)</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f t="shared" si="1"/>
        <v>Light</v>
      </c>
      <c r="P51" t="str">
        <f>_xlfn.XLOOKUP(Orders[[#This Row],[Customer ID]],customers!$A$2:$A$1001,customers!$I$2:$I$1001,,0)</f>
        <v>No</v>
      </c>
    </row>
    <row r="52" spans="1:16" x14ac:dyDescent="0.3">
      <c r="A52" s="2" t="s">
        <v>772</v>
      </c>
      <c r="B52" s="3">
        <v>44792</v>
      </c>
      <c r="C52" s="2" t="s">
        <v>773</v>
      </c>
      <c r="D52" t="s">
        <v>6169</v>
      </c>
      <c r="E52" s="2">
        <v>2</v>
      </c>
      <c r="F52" s="2" t="str">
        <f>_xlfn.XLOOKUP(C52,customers!$A$1:$A$1001,customers!$B$1:$B$1001)</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f t="shared" si="1"/>
        <v>Dark</v>
      </c>
      <c r="P52" t="str">
        <f>_xlfn.XLOOKUP(Orders[[#This Row],[Customer ID]],customers!$A$2:$A$1001,customers!$I$2:$I$1001,,0)</f>
        <v>No</v>
      </c>
    </row>
    <row r="53" spans="1:16" x14ac:dyDescent="0.3">
      <c r="A53" s="2" t="s">
        <v>778</v>
      </c>
      <c r="B53" s="3">
        <v>43600</v>
      </c>
      <c r="C53" s="2" t="s">
        <v>779</v>
      </c>
      <c r="D53" t="s">
        <v>6164</v>
      </c>
      <c r="E53" s="2">
        <v>4</v>
      </c>
      <c r="F53" s="2" t="str">
        <f>_xlfn.XLOOKUP(C53,customers!$A$1:$A$1001,customers!$B$1:$B$1001)</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f t="shared" si="1"/>
        <v>Light</v>
      </c>
      <c r="P53" t="str">
        <f>_xlfn.XLOOKUP(Orders[[#This Row],[Customer ID]],customers!$A$2:$A$1001,customers!$I$2:$I$1001,,0)</f>
        <v>Yes</v>
      </c>
    </row>
    <row r="54" spans="1:16" x14ac:dyDescent="0.3">
      <c r="A54" s="2" t="s">
        <v>784</v>
      </c>
      <c r="B54" s="3">
        <v>43719</v>
      </c>
      <c r="C54" s="2" t="s">
        <v>785</v>
      </c>
      <c r="D54" t="s">
        <v>6146</v>
      </c>
      <c r="E54" s="2">
        <v>5</v>
      </c>
      <c r="F54" s="2" t="str">
        <f>_xlfn.XLOOKUP(C54,customers!$A$1:$A$1001,customers!$B$1:$B$1001)</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f t="shared" si="1"/>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_xlfn.XLOOKUP(C55,customers!$A$1:$A$1001,customers!$B$1:$B$1001)</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f t="shared" si="1"/>
        <v>Light</v>
      </c>
      <c r="P55" t="str">
        <f>_xlfn.XLOOKUP(Orders[[#This Row],[Customer ID]],customers!$A$2:$A$1001,customers!$I$2:$I$1001,,0)</f>
        <v>No</v>
      </c>
    </row>
    <row r="56" spans="1:16" x14ac:dyDescent="0.3">
      <c r="A56" s="2" t="s">
        <v>794</v>
      </c>
      <c r="B56" s="3">
        <v>44271</v>
      </c>
      <c r="C56" s="2" t="s">
        <v>795</v>
      </c>
      <c r="D56" t="s">
        <v>6162</v>
      </c>
      <c r="E56" s="2">
        <v>5</v>
      </c>
      <c r="F56" s="2" t="str">
        <f>_xlfn.XLOOKUP(C56,customers!$A$1:$A$1001,customers!$B$1:$B$1001)</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f t="shared" si="1"/>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_xlfn.XLOOKUP(C57,customers!$A$1:$A$1001,customers!$B$1:$B$1001)</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f t="shared" si="1"/>
        <v>Light</v>
      </c>
      <c r="P57" t="str">
        <f>_xlfn.XLOOKUP(Orders[[#This Row],[Customer ID]],customers!$A$2:$A$1001,customers!$I$2:$I$1001,,0)</f>
        <v>No</v>
      </c>
    </row>
    <row r="58" spans="1:16" x14ac:dyDescent="0.3">
      <c r="A58" s="2" t="s">
        <v>805</v>
      </c>
      <c r="B58" s="3">
        <v>43857</v>
      </c>
      <c r="C58" s="2" t="s">
        <v>806</v>
      </c>
      <c r="D58" t="s">
        <v>6153</v>
      </c>
      <c r="E58" s="2">
        <v>3</v>
      </c>
      <c r="F58" s="2" t="str">
        <f>_xlfn.XLOOKUP(C58,customers!$A$1:$A$1001,customers!$B$1:$B$1001)</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f t="shared" si="1"/>
        <v>Dark</v>
      </c>
      <c r="P58" t="str">
        <f>_xlfn.XLOOKUP(Orders[[#This Row],[Customer ID]],customers!$A$2:$A$1001,customers!$I$2:$I$1001,,0)</f>
        <v>Yes</v>
      </c>
    </row>
    <row r="59" spans="1:16" x14ac:dyDescent="0.3">
      <c r="A59" s="2" t="s">
        <v>811</v>
      </c>
      <c r="B59" s="3">
        <v>44759</v>
      </c>
      <c r="C59" s="2" t="s">
        <v>812</v>
      </c>
      <c r="D59" t="s">
        <v>6171</v>
      </c>
      <c r="E59" s="2">
        <v>4</v>
      </c>
      <c r="F59" s="2" t="str">
        <f>_xlfn.XLOOKUP(C59,customers!$A$1:$A$1001,customers!$B$1:$B$1001)</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f t="shared" si="1"/>
        <v>Light</v>
      </c>
      <c r="P59" t="str">
        <f>_xlfn.XLOOKUP(Orders[[#This Row],[Customer ID]],customers!$A$2:$A$1001,customers!$I$2:$I$1001,,0)</f>
        <v>No</v>
      </c>
    </row>
    <row r="60" spans="1:16" x14ac:dyDescent="0.3">
      <c r="A60" s="2" t="s">
        <v>817</v>
      </c>
      <c r="B60" s="3">
        <v>44624</v>
      </c>
      <c r="C60" s="2" t="s">
        <v>818</v>
      </c>
      <c r="D60" t="s">
        <v>6165</v>
      </c>
      <c r="E60" s="2">
        <v>3</v>
      </c>
      <c r="F60" s="2" t="str">
        <f>_xlfn.XLOOKUP(C60,customers!$A$1:$A$1001,customers!$B$1:$B$1001)</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f t="shared" si="1"/>
        <v>Dark</v>
      </c>
      <c r="P60" t="str">
        <f>_xlfn.XLOOKUP(Orders[[#This Row],[Customer ID]],customers!$A$2:$A$1001,customers!$I$2:$I$1001,,0)</f>
        <v>Yes</v>
      </c>
    </row>
    <row r="61" spans="1:16" x14ac:dyDescent="0.3">
      <c r="A61" s="2" t="s">
        <v>822</v>
      </c>
      <c r="B61" s="3">
        <v>44537</v>
      </c>
      <c r="C61" s="2" t="s">
        <v>823</v>
      </c>
      <c r="D61" t="s">
        <v>6160</v>
      </c>
      <c r="E61" s="2">
        <v>3</v>
      </c>
      <c r="F61" s="2" t="str">
        <f>_xlfn.XLOOKUP(C61,customers!$A$1:$A$1001,customers!$B$1:$B$1001)</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f t="shared" si="1"/>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_xlfn.XLOOKUP(C62,customers!$A$1:$A$1001,customers!$B$1:$B$1001)</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f t="shared" si="1"/>
        <v>Dark</v>
      </c>
      <c r="P62" t="str">
        <f>_xlfn.XLOOKUP(Orders[[#This Row],[Customer ID]],customers!$A$2:$A$1001,customers!$I$2:$I$1001,,0)</f>
        <v>No</v>
      </c>
    </row>
    <row r="63" spans="1:16" x14ac:dyDescent="0.3">
      <c r="A63" s="2" t="s">
        <v>833</v>
      </c>
      <c r="B63" s="3">
        <v>43521</v>
      </c>
      <c r="C63" s="2" t="s">
        <v>834</v>
      </c>
      <c r="D63" t="s">
        <v>6172</v>
      </c>
      <c r="E63" s="2">
        <v>5</v>
      </c>
      <c r="F63" s="2" t="str">
        <f>_xlfn.XLOOKUP(C63,customers!$A$1:$A$1001,customers!$B$1:$B$1001)</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f t="shared" si="1"/>
        <v>Dark</v>
      </c>
      <c r="P63" t="str">
        <f>_xlfn.XLOOKUP(Orders[[#This Row],[Customer ID]],customers!$A$2:$A$1001,customers!$I$2:$I$1001,,0)</f>
        <v>Yes</v>
      </c>
    </row>
    <row r="64" spans="1:16" x14ac:dyDescent="0.3">
      <c r="A64" s="2" t="s">
        <v>838</v>
      </c>
      <c r="B64" s="3">
        <v>43505</v>
      </c>
      <c r="C64" s="2" t="s">
        <v>839</v>
      </c>
      <c r="D64" t="s">
        <v>6145</v>
      </c>
      <c r="E64" s="2">
        <v>5</v>
      </c>
      <c r="F64" s="2" t="str">
        <f>_xlfn.XLOOKUP(C64,customers!$A$1:$A$1001,customers!$B$1:$B$1001)</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f t="shared" si="1"/>
        <v>Light</v>
      </c>
      <c r="P64" t="str">
        <f>_xlfn.XLOOKUP(Orders[[#This Row],[Customer ID]],customers!$A$2:$A$1001,customers!$I$2:$I$1001,,0)</f>
        <v>Yes</v>
      </c>
    </row>
    <row r="65" spans="1:16" x14ac:dyDescent="0.3">
      <c r="A65" s="2" t="s">
        <v>843</v>
      </c>
      <c r="B65" s="3">
        <v>43868</v>
      </c>
      <c r="C65" s="2" t="s">
        <v>844</v>
      </c>
      <c r="D65" t="s">
        <v>6157</v>
      </c>
      <c r="E65" s="2">
        <v>1</v>
      </c>
      <c r="F65" s="2" t="str">
        <f>_xlfn.XLOOKUP(C65,customers!$A$1:$A$1001,customers!$B$1:$B$1001)</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f t="shared" si="1"/>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_xlfn.XLOOKUP(C66,customers!$A$1:$A$1001,customers!$B$1:$B$1001)</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f t="shared" si="1"/>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_xlfn.XLOOKUP(C67,customers!$A$1:$A$1001,customers!$B$1:$B$1001)</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2">L67*E67</f>
        <v>82.339999999999989</v>
      </c>
      <c r="N67" t="str" cm="1">
        <f t="array" ref="N67">_xlfn.IFS(I67="Rob","Robusta",I67="Exc","Excelsa",I67="Ara","Arabica",I67="Lib","Liberica")</f>
        <v>Robusta</v>
      </c>
      <c r="O67" t="str">
        <f t="shared" ref="O67:O130" si="3">IF(J67="M","Medium",IF(J67="L","Light",IF(J67="D","Dark","")))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_xlfn.XLOOKUP(C68,customers!$A$1:$A$1001,customers!$B$1:$B$1001)</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2"/>
        <v>7.169999999999999</v>
      </c>
      <c r="N68" t="str" cm="1">
        <f t="array" ref="N68">_xlfn.IFS(I68="Rob","Robusta",I68="Exc","Excelsa",I68="Ara","Arabica",I68="Lib","Liberica")</f>
        <v>Robusta</v>
      </c>
      <c r="O68" t="str">
        <f t="shared" si="3"/>
        <v>Light</v>
      </c>
      <c r="P68" t="str">
        <f>_xlfn.XLOOKUP(Orders[[#This Row],[Customer ID]],customers!$A$2:$A$1001,customers!$I$2:$I$1001,,0)</f>
        <v>Yes</v>
      </c>
    </row>
    <row r="69" spans="1:16" x14ac:dyDescent="0.3">
      <c r="A69" s="2" t="s">
        <v>866</v>
      </c>
      <c r="B69" s="3">
        <v>44519</v>
      </c>
      <c r="C69" s="2" t="s">
        <v>867</v>
      </c>
      <c r="D69" t="s">
        <v>6145</v>
      </c>
      <c r="E69" s="2">
        <v>2</v>
      </c>
      <c r="F69" s="2" t="str">
        <f>_xlfn.XLOOKUP(C69,customers!$A$1:$A$1001,customers!$B$1:$B$1001)</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2"/>
        <v>9.51</v>
      </c>
      <c r="N69" t="str" cm="1">
        <f t="array" ref="N69">_xlfn.IFS(I69="Rob","Robusta",I69="Exc","Excelsa",I69="Ara","Arabica",I69="Lib","Liberica")</f>
        <v>Liberica</v>
      </c>
      <c r="O69" t="str">
        <f t="shared" si="3"/>
        <v>Light</v>
      </c>
      <c r="P69" t="str">
        <f>_xlfn.XLOOKUP(Orders[[#This Row],[Customer ID]],customers!$A$2:$A$1001,customers!$I$2:$I$1001,,0)</f>
        <v>No</v>
      </c>
    </row>
    <row r="70" spans="1:16" x14ac:dyDescent="0.3">
      <c r="A70" s="2" t="s">
        <v>872</v>
      </c>
      <c r="B70" s="3">
        <v>43754</v>
      </c>
      <c r="C70" s="2" t="s">
        <v>873</v>
      </c>
      <c r="D70" t="s">
        <v>6174</v>
      </c>
      <c r="E70" s="2">
        <v>1</v>
      </c>
      <c r="F70" s="2" t="str">
        <f>_xlfn.XLOOKUP(C70,customers!$A$1:$A$1001,customers!$B$1:$B$1001)</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2"/>
        <v>2.9849999999999999</v>
      </c>
      <c r="N70" t="str" cm="1">
        <f t="array" ref="N70">_xlfn.IFS(I70="Rob","Robusta",I70="Exc","Excelsa",I70="Ara","Arabica",I70="Lib","Liberica")</f>
        <v>Robusta</v>
      </c>
      <c r="O70" t="str">
        <f t="shared" si="3"/>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_xlfn.XLOOKUP(C71,customers!$A$1:$A$1001,customers!$B$1:$B$1001)</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2"/>
        <v>59.699999999999996</v>
      </c>
      <c r="N71" t="str" cm="1">
        <f t="array" ref="N71">_xlfn.IFS(I71="Rob","Robusta",I71="Exc","Excelsa",I71="Ara","Arabica",I71="Lib","Liberica")</f>
        <v>Robusta</v>
      </c>
      <c r="O71" t="str">
        <f t="shared" si="3"/>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_xlfn.XLOOKUP(C72,customers!$A$1:$A$1001,customers!$B$1:$B$1001)</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2"/>
        <v>136.61999999999998</v>
      </c>
      <c r="N72" t="str" cm="1">
        <f t="array" ref="N72">_xlfn.IFS(I72="Rob","Robusta",I72="Exc","Excelsa",I72="Ara","Arabica",I72="Lib","Liberica")</f>
        <v>Excelsa</v>
      </c>
      <c r="O72" t="str">
        <f t="shared" si="3"/>
        <v>Light</v>
      </c>
      <c r="P72" t="str">
        <f>_xlfn.XLOOKUP(Orders[[#This Row],[Customer ID]],customers!$A$2:$A$1001,customers!$I$2:$I$1001,,0)</f>
        <v>No</v>
      </c>
    </row>
    <row r="73" spans="1:16" x14ac:dyDescent="0.3">
      <c r="A73" s="2" t="s">
        <v>891</v>
      </c>
      <c r="B73" s="3">
        <v>44200</v>
      </c>
      <c r="C73" s="2" t="s">
        <v>892</v>
      </c>
      <c r="D73" t="s">
        <v>6145</v>
      </c>
      <c r="E73" s="2">
        <v>2</v>
      </c>
      <c r="F73" s="2" t="str">
        <f>_xlfn.XLOOKUP(C73,customers!$A$1:$A$1001,customers!$B$1:$B$1001)</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2"/>
        <v>9.51</v>
      </c>
      <c r="N73" t="str" cm="1">
        <f t="array" ref="N73">_xlfn.IFS(I73="Rob","Robusta",I73="Exc","Excelsa",I73="Ara","Arabica",I73="Lib","Liberica")</f>
        <v>Liberica</v>
      </c>
      <c r="O73" t="str">
        <f t="shared" si="3"/>
        <v>Light</v>
      </c>
      <c r="P73" t="str">
        <f>_xlfn.XLOOKUP(Orders[[#This Row],[Customer ID]],customers!$A$2:$A$1001,customers!$I$2:$I$1001,,0)</f>
        <v>No</v>
      </c>
    </row>
    <row r="74" spans="1:16" x14ac:dyDescent="0.3">
      <c r="A74" s="2" t="s">
        <v>897</v>
      </c>
      <c r="B74" s="3">
        <v>44131</v>
      </c>
      <c r="C74" s="2" t="s">
        <v>898</v>
      </c>
      <c r="D74" t="s">
        <v>6175</v>
      </c>
      <c r="E74" s="2">
        <v>3</v>
      </c>
      <c r="F74" s="2" t="str">
        <f>_xlfn.XLOOKUP(C74,customers!$A$1:$A$1001,customers!$B$1:$B$1001)</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2"/>
        <v>77.624999999999986</v>
      </c>
      <c r="N74" t="str" cm="1">
        <f t="array" ref="N74">_xlfn.IFS(I74="Rob","Robusta",I74="Exc","Excelsa",I74="Ara","Arabica",I74="Lib","Liberica")</f>
        <v>Arabica</v>
      </c>
      <c r="O74" t="str">
        <f t="shared" si="3"/>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_xlfn.XLOOKUP(C75,customers!$A$1:$A$1001,customers!$B$1:$B$1001)</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2"/>
        <v>21.825000000000003</v>
      </c>
      <c r="N75" t="str" cm="1">
        <f t="array" ref="N75">_xlfn.IFS(I75="Rob","Robusta",I75="Exc","Excelsa",I75="Ara","Arabica",I75="Lib","Liberica")</f>
        <v>Liberica</v>
      </c>
      <c r="O75" t="str">
        <f t="shared" si="3"/>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_xlfn.XLOOKUP(C76,customers!$A$1:$A$1001,customers!$B$1:$B$1001)</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2"/>
        <v>17.82</v>
      </c>
      <c r="N76" t="str" cm="1">
        <f t="array" ref="N76">_xlfn.IFS(I76="Rob","Robusta",I76="Exc","Excelsa",I76="Ara","Arabica",I76="Lib","Liberica")</f>
        <v>Excelsa</v>
      </c>
      <c r="O76" t="str">
        <f t="shared" si="3"/>
        <v>Light</v>
      </c>
      <c r="P76" t="str">
        <f>_xlfn.XLOOKUP(Orders[[#This Row],[Customer ID]],customers!$A$2:$A$1001,customers!$I$2:$I$1001,,0)</f>
        <v>Yes</v>
      </c>
    </row>
    <row r="77" spans="1:16" x14ac:dyDescent="0.3">
      <c r="A77" s="2" t="s">
        <v>913</v>
      </c>
      <c r="B77" s="3">
        <v>44400</v>
      </c>
      <c r="C77" s="2" t="s">
        <v>914</v>
      </c>
      <c r="D77" t="s">
        <v>6177</v>
      </c>
      <c r="E77" s="2">
        <v>6</v>
      </c>
      <c r="F77" s="2" t="str">
        <f>_xlfn.XLOOKUP(C77,customers!$A$1:$A$1001,customers!$B$1:$B$1001)</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2"/>
        <v>53.699999999999996</v>
      </c>
      <c r="N77" t="str" cm="1">
        <f t="array" ref="N77">_xlfn.IFS(I77="Rob","Robusta",I77="Exc","Excelsa",I77="Ara","Arabica",I77="Lib","Liberica")</f>
        <v>Robusta</v>
      </c>
      <c r="O77" t="str">
        <f t="shared" si="3"/>
        <v>Dark</v>
      </c>
      <c r="P77" t="str">
        <f>_xlfn.XLOOKUP(Orders[[#This Row],[Customer ID]],customers!$A$2:$A$1001,customers!$I$2:$I$1001,,0)</f>
        <v>Yes</v>
      </c>
    </row>
    <row r="78" spans="1:16" x14ac:dyDescent="0.3">
      <c r="A78" s="2" t="s">
        <v>919</v>
      </c>
      <c r="B78" s="3">
        <v>43855</v>
      </c>
      <c r="C78" s="2" t="s">
        <v>920</v>
      </c>
      <c r="D78" t="s">
        <v>6178</v>
      </c>
      <c r="E78" s="2">
        <v>1</v>
      </c>
      <c r="F78" s="2" t="str">
        <f>_xlfn.XLOOKUP(C78,customers!$A$1:$A$1001,customers!$B$1:$B$1001)</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2"/>
        <v>3.5849999999999995</v>
      </c>
      <c r="N78" t="str" cm="1">
        <f t="array" ref="N78">_xlfn.IFS(I78="Rob","Robusta",I78="Exc","Excelsa",I78="Ara","Arabica",I78="Lib","Liberica")</f>
        <v>Robusta</v>
      </c>
      <c r="O78" t="str">
        <f t="shared" si="3"/>
        <v>Light</v>
      </c>
      <c r="P78" t="str">
        <f>_xlfn.XLOOKUP(Orders[[#This Row],[Customer ID]],customers!$A$2:$A$1001,customers!$I$2:$I$1001,,0)</f>
        <v>Yes</v>
      </c>
    </row>
    <row r="79" spans="1:16" x14ac:dyDescent="0.3">
      <c r="A79" s="2" t="s">
        <v>924</v>
      </c>
      <c r="B79" s="3">
        <v>43594</v>
      </c>
      <c r="C79" s="2" t="s">
        <v>925</v>
      </c>
      <c r="D79" t="s">
        <v>6153</v>
      </c>
      <c r="E79" s="2">
        <v>2</v>
      </c>
      <c r="F79" s="2" t="str">
        <f>_xlfn.XLOOKUP(C79,customers!$A$1:$A$1001,customers!$B$1:$B$1001)</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2"/>
        <v>7.29</v>
      </c>
      <c r="N79" t="str" cm="1">
        <f t="array" ref="N79">_xlfn.IFS(I79="Rob","Robusta",I79="Exc","Excelsa",I79="Ara","Arabica",I79="Lib","Liberica")</f>
        <v>Excelsa</v>
      </c>
      <c r="O79" t="str">
        <f t="shared" si="3"/>
        <v>Dark</v>
      </c>
      <c r="P79" t="str">
        <f>_xlfn.XLOOKUP(Orders[[#This Row],[Customer ID]],customers!$A$2:$A$1001,customers!$I$2:$I$1001,,0)</f>
        <v>No</v>
      </c>
    </row>
    <row r="80" spans="1:16" x14ac:dyDescent="0.3">
      <c r="A80" s="2" t="s">
        <v>930</v>
      </c>
      <c r="B80" s="3">
        <v>43920</v>
      </c>
      <c r="C80" s="2" t="s">
        <v>931</v>
      </c>
      <c r="D80" t="s">
        <v>6157</v>
      </c>
      <c r="E80" s="2">
        <v>6</v>
      </c>
      <c r="F80" s="2" t="str">
        <f>_xlfn.XLOOKUP(C80,customers!$A$1:$A$1001,customers!$B$1:$B$1001)</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2"/>
        <v>40.5</v>
      </c>
      <c r="N80" t="str" cm="1">
        <f t="array" ref="N80">_xlfn.IFS(I80="Rob","Robusta",I80="Exc","Excelsa",I80="Ara","Arabica",I80="Lib","Liberica")</f>
        <v>Arabica</v>
      </c>
      <c r="O80" t="str">
        <f t="shared" si="3"/>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_xlfn.XLOOKUP(C81,customers!$A$1:$A$1001,customers!$B$1:$B$1001)</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2"/>
        <v>47.8</v>
      </c>
      <c r="N81" t="str" cm="1">
        <f t="array" ref="N81">_xlfn.IFS(I81="Rob","Robusta",I81="Exc","Excelsa",I81="Ara","Arabica",I81="Lib","Liberica")</f>
        <v>Robusta</v>
      </c>
      <c r="O81" t="str">
        <f t="shared" si="3"/>
        <v>Light</v>
      </c>
      <c r="P81" t="str">
        <f>_xlfn.XLOOKUP(Orders[[#This Row],[Customer ID]],customers!$A$2:$A$1001,customers!$I$2:$I$1001,,0)</f>
        <v>No</v>
      </c>
    </row>
    <row r="82" spans="1:16" x14ac:dyDescent="0.3">
      <c r="A82" s="2" t="s">
        <v>942</v>
      </c>
      <c r="B82" s="3">
        <v>43572</v>
      </c>
      <c r="C82" s="2" t="s">
        <v>943</v>
      </c>
      <c r="D82" t="s">
        <v>6180</v>
      </c>
      <c r="E82" s="2">
        <v>5</v>
      </c>
      <c r="F82" s="2" t="str">
        <f>_xlfn.XLOOKUP(C82,customers!$A$1:$A$1001,customers!$B$1:$B$1001)</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2"/>
        <v>38.849999999999994</v>
      </c>
      <c r="N82" t="str" cm="1">
        <f t="array" ref="N82">_xlfn.IFS(I82="Rob","Robusta",I82="Exc","Excelsa",I82="Ara","Arabica",I82="Lib","Liberica")</f>
        <v>Arabica</v>
      </c>
      <c r="O82" t="str">
        <f t="shared" si="3"/>
        <v>Light</v>
      </c>
      <c r="P82" t="str">
        <f>_xlfn.XLOOKUP(Orders[[#This Row],[Customer ID]],customers!$A$2:$A$1001,customers!$I$2:$I$1001,,0)</f>
        <v>Yes</v>
      </c>
    </row>
    <row r="83" spans="1:16" x14ac:dyDescent="0.3">
      <c r="A83" s="2" t="s">
        <v>948</v>
      </c>
      <c r="B83" s="3">
        <v>43763</v>
      </c>
      <c r="C83" s="2" t="s">
        <v>949</v>
      </c>
      <c r="D83" t="s">
        <v>6164</v>
      </c>
      <c r="E83" s="2">
        <v>3</v>
      </c>
      <c r="F83" s="2" t="str">
        <f>_xlfn.XLOOKUP(C83,customers!$A$1:$A$1001,customers!$B$1:$B$1001)</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2"/>
        <v>109.36499999999999</v>
      </c>
      <c r="N83" t="str" cm="1">
        <f t="array" ref="N83">_xlfn.IFS(I83="Rob","Robusta",I83="Exc","Excelsa",I83="Ara","Arabica",I83="Lib","Liberica")</f>
        <v>Liberica</v>
      </c>
      <c r="O83" t="str">
        <f t="shared" si="3"/>
        <v>Light</v>
      </c>
      <c r="P83" t="str">
        <f>_xlfn.XLOOKUP(Orders[[#This Row],[Customer ID]],customers!$A$2:$A$1001,customers!$I$2:$I$1001,,0)</f>
        <v>Yes</v>
      </c>
    </row>
    <row r="84" spans="1:16" x14ac:dyDescent="0.3">
      <c r="A84" s="2" t="s">
        <v>954</v>
      </c>
      <c r="B84" s="3">
        <v>43721</v>
      </c>
      <c r="C84" s="2" t="s">
        <v>955</v>
      </c>
      <c r="D84" t="s">
        <v>6181</v>
      </c>
      <c r="E84" s="2">
        <v>3</v>
      </c>
      <c r="F84" s="2" t="str">
        <f>_xlfn.XLOOKUP(C84,customers!$A$1:$A$1001,customers!$B$1:$B$1001)</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2"/>
        <v>100.39499999999998</v>
      </c>
      <c r="N84" t="str" cm="1">
        <f t="array" ref="N84">_xlfn.IFS(I84="Rob","Robusta",I84="Exc","Excelsa",I84="Ara","Arabica",I84="Lib","Liberica")</f>
        <v>Liberica</v>
      </c>
      <c r="O84" t="str">
        <f t="shared" si="3"/>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_xlfn.XLOOKUP(C85,customers!$A$1:$A$1001,customers!$B$1:$B$1001)</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2"/>
        <v>82.339999999999989</v>
      </c>
      <c r="N85" t="str" cm="1">
        <f t="array" ref="N85">_xlfn.IFS(I85="Rob","Robusta",I85="Exc","Excelsa",I85="Ara","Arabica",I85="Lib","Liberica")</f>
        <v>Robusta</v>
      </c>
      <c r="O85" t="str">
        <f t="shared" si="3"/>
        <v>Dark</v>
      </c>
      <c r="P85" t="str">
        <f>_xlfn.XLOOKUP(Orders[[#This Row],[Customer ID]],customers!$A$2:$A$1001,customers!$I$2:$I$1001,,0)</f>
        <v>Yes</v>
      </c>
    </row>
    <row r="86" spans="1:16" x14ac:dyDescent="0.3">
      <c r="A86" s="2" t="s">
        <v>965</v>
      </c>
      <c r="B86" s="3">
        <v>43783</v>
      </c>
      <c r="C86" s="2" t="s">
        <v>966</v>
      </c>
      <c r="D86" t="s">
        <v>6161</v>
      </c>
      <c r="E86" s="2">
        <v>1</v>
      </c>
      <c r="F86" s="2" t="str">
        <f>_xlfn.XLOOKUP(C86,customers!$A$1:$A$1001,customers!$B$1:$B$1001)</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2"/>
        <v>9.51</v>
      </c>
      <c r="N86" t="str" cm="1">
        <f t="array" ref="N86">_xlfn.IFS(I86="Rob","Robusta",I86="Exc","Excelsa",I86="Ara","Arabica",I86="Lib","Liberica")</f>
        <v>Liberica</v>
      </c>
      <c r="O86" t="str">
        <f t="shared" si="3"/>
        <v>Light</v>
      </c>
      <c r="P86" t="str">
        <f>_xlfn.XLOOKUP(Orders[[#This Row],[Customer ID]],customers!$A$2:$A$1001,customers!$I$2:$I$1001,,0)</f>
        <v>No</v>
      </c>
    </row>
    <row r="87" spans="1:16" x14ac:dyDescent="0.3">
      <c r="A87" s="2" t="s">
        <v>971</v>
      </c>
      <c r="B87" s="3">
        <v>43664</v>
      </c>
      <c r="C87" s="2" t="s">
        <v>972</v>
      </c>
      <c r="D87" t="s">
        <v>6182</v>
      </c>
      <c r="E87" s="2">
        <v>3</v>
      </c>
      <c r="F87" s="2" t="str">
        <f>_xlfn.XLOOKUP(C87,customers!$A$1:$A$1001,customers!$B$1:$B$1001)</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2"/>
        <v>89.35499999999999</v>
      </c>
      <c r="N87" t="str" cm="1">
        <f t="array" ref="N87">_xlfn.IFS(I87="Rob","Robusta",I87="Exc","Excelsa",I87="Ara","Arabica",I87="Lib","Liberica")</f>
        <v>Arabica</v>
      </c>
      <c r="O87" t="str">
        <f t="shared" si="3"/>
        <v>Light</v>
      </c>
      <c r="P87" t="str">
        <f>_xlfn.XLOOKUP(Orders[[#This Row],[Customer ID]],customers!$A$2:$A$1001,customers!$I$2:$I$1001,,0)</f>
        <v>No</v>
      </c>
    </row>
    <row r="88" spans="1:16" x14ac:dyDescent="0.3">
      <c r="A88" s="2" t="s">
        <v>971</v>
      </c>
      <c r="B88" s="3">
        <v>43664</v>
      </c>
      <c r="C88" s="2" t="s">
        <v>972</v>
      </c>
      <c r="D88" t="s">
        <v>6154</v>
      </c>
      <c r="E88" s="2">
        <v>4</v>
      </c>
      <c r="F88" s="2" t="str">
        <f>_xlfn.XLOOKUP(C88,customers!$A$1:$A$1001,customers!$B$1:$B$1001)</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2"/>
        <v>11.94</v>
      </c>
      <c r="N88" t="str" cm="1">
        <f t="array" ref="N88">_xlfn.IFS(I88="Rob","Robusta",I88="Exc","Excelsa",I88="Ara","Arabica",I88="Lib","Liberica")</f>
        <v>Arabica</v>
      </c>
      <c r="O88" t="str">
        <f t="shared" si="3"/>
        <v>Dark</v>
      </c>
      <c r="P88" t="str">
        <f>_xlfn.XLOOKUP(Orders[[#This Row],[Customer ID]],customers!$A$2:$A$1001,customers!$I$2:$I$1001,,0)</f>
        <v>No</v>
      </c>
    </row>
    <row r="89" spans="1:16" x14ac:dyDescent="0.3">
      <c r="A89" s="2" t="s">
        <v>980</v>
      </c>
      <c r="B89" s="3">
        <v>44289</v>
      </c>
      <c r="C89" s="2" t="s">
        <v>981</v>
      </c>
      <c r="D89" t="s">
        <v>6155</v>
      </c>
      <c r="E89" s="2">
        <v>3</v>
      </c>
      <c r="F89" s="2" t="str">
        <f>_xlfn.XLOOKUP(C89,customers!$A$1:$A$1001,customers!$B$1:$B$1001)</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2"/>
        <v>33.75</v>
      </c>
      <c r="N89" t="str" cm="1">
        <f t="array" ref="N89">_xlfn.IFS(I89="Rob","Robusta",I89="Exc","Excelsa",I89="Ara","Arabica",I89="Lib","Liberica")</f>
        <v>Arabica</v>
      </c>
      <c r="O89" t="str">
        <f t="shared" si="3"/>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_xlfn.XLOOKUP(C90,customers!$A$1:$A$1001,customers!$B$1:$B$1001)</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2"/>
        <v>35.849999999999994</v>
      </c>
      <c r="N90" t="str" cm="1">
        <f t="array" ref="N90">_xlfn.IFS(I90="Rob","Robusta",I90="Exc","Excelsa",I90="Ara","Arabica",I90="Lib","Liberica")</f>
        <v>Robusta</v>
      </c>
      <c r="O90" t="str">
        <f t="shared" si="3"/>
        <v>Light</v>
      </c>
      <c r="P90" t="str">
        <f>_xlfn.XLOOKUP(Orders[[#This Row],[Customer ID]],customers!$A$2:$A$1001,customers!$I$2:$I$1001,,0)</f>
        <v>No</v>
      </c>
    </row>
    <row r="91" spans="1:16" x14ac:dyDescent="0.3">
      <c r="A91" s="2" t="s">
        <v>990</v>
      </c>
      <c r="B91" s="3">
        <v>44545</v>
      </c>
      <c r="C91" s="2" t="s">
        <v>991</v>
      </c>
      <c r="D91" t="s">
        <v>6140</v>
      </c>
      <c r="E91" s="2">
        <v>6</v>
      </c>
      <c r="F91" s="2" t="str">
        <f>_xlfn.XLOOKUP(C91,customers!$A$1:$A$1001,customers!$B$1:$B$1001)</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2"/>
        <v>77.699999999999989</v>
      </c>
      <c r="N91" t="str" cm="1">
        <f t="array" ref="N91">_xlfn.IFS(I91="Rob","Robusta",I91="Exc","Excelsa",I91="Ara","Arabica",I91="Lib","Liberica")</f>
        <v>Arabica</v>
      </c>
      <c r="O91" t="str">
        <f t="shared" si="3"/>
        <v>Light</v>
      </c>
      <c r="P91" t="str">
        <f>_xlfn.XLOOKUP(Orders[[#This Row],[Customer ID]],customers!$A$2:$A$1001,customers!$I$2:$I$1001,,0)</f>
        <v>No</v>
      </c>
    </row>
    <row r="92" spans="1:16" x14ac:dyDescent="0.3">
      <c r="A92" s="2" t="s">
        <v>996</v>
      </c>
      <c r="B92" s="3">
        <v>43971</v>
      </c>
      <c r="C92" s="2" t="s">
        <v>997</v>
      </c>
      <c r="D92" t="s">
        <v>6140</v>
      </c>
      <c r="E92" s="2">
        <v>4</v>
      </c>
      <c r="F92" s="2" t="str">
        <f>_xlfn.XLOOKUP(C92,customers!$A$1:$A$1001,customers!$B$1:$B$1001)</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2"/>
        <v>51.8</v>
      </c>
      <c r="N92" t="str" cm="1">
        <f t="array" ref="N92">_xlfn.IFS(I92="Rob","Robusta",I92="Exc","Excelsa",I92="Ara","Arabica",I92="Lib","Liberica")</f>
        <v>Arabica</v>
      </c>
      <c r="O92" t="str">
        <f t="shared" si="3"/>
        <v>Light</v>
      </c>
      <c r="P92" t="str">
        <f>_xlfn.XLOOKUP(Orders[[#This Row],[Customer ID]],customers!$A$2:$A$1001,customers!$I$2:$I$1001,,0)</f>
        <v>Yes</v>
      </c>
    </row>
    <row r="93" spans="1:16" x14ac:dyDescent="0.3">
      <c r="A93" s="2" t="s">
        <v>1001</v>
      </c>
      <c r="B93" s="3">
        <v>44137</v>
      </c>
      <c r="C93" s="2" t="s">
        <v>1002</v>
      </c>
      <c r="D93" t="s">
        <v>6175</v>
      </c>
      <c r="E93" s="2">
        <v>4</v>
      </c>
      <c r="F93" s="2" t="str">
        <f>_xlfn.XLOOKUP(C93,customers!$A$1:$A$1001,customers!$B$1:$B$1001)</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2"/>
        <v>103.49999999999999</v>
      </c>
      <c r="N93" t="str" cm="1">
        <f t="array" ref="N93">_xlfn.IFS(I93="Rob","Robusta",I93="Exc","Excelsa",I93="Ara","Arabica",I93="Lib","Liberica")</f>
        <v>Arabica</v>
      </c>
      <c r="O93" t="str">
        <f t="shared" si="3"/>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_xlfn.XLOOKUP(C94,customers!$A$1:$A$1001,customers!$B$1:$B$1001)</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2"/>
        <v>44.55</v>
      </c>
      <c r="N94" t="str" cm="1">
        <f t="array" ref="N94">_xlfn.IFS(I94="Rob","Robusta",I94="Exc","Excelsa",I94="Ara","Arabica",I94="Lib","Liberica")</f>
        <v>Excelsa</v>
      </c>
      <c r="O94" t="str">
        <f t="shared" si="3"/>
        <v>Light</v>
      </c>
      <c r="P94" t="str">
        <f>_xlfn.XLOOKUP(Orders[[#This Row],[Customer ID]],customers!$A$2:$A$1001,customers!$I$2:$I$1001,,0)</f>
        <v>Yes</v>
      </c>
    </row>
    <row r="95" spans="1:16" x14ac:dyDescent="0.3">
      <c r="A95" s="2" t="s">
        <v>1012</v>
      </c>
      <c r="B95" s="3">
        <v>43538</v>
      </c>
      <c r="C95" s="2" t="s">
        <v>1013</v>
      </c>
      <c r="D95" t="s">
        <v>6176</v>
      </c>
      <c r="E95" s="2">
        <v>4</v>
      </c>
      <c r="F95" s="2" t="str">
        <f>_xlfn.XLOOKUP(C95,customers!$A$1:$A$1001,customers!$B$1:$B$1001)</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2"/>
        <v>35.64</v>
      </c>
      <c r="N95" t="str" cm="1">
        <f t="array" ref="N95">_xlfn.IFS(I95="Rob","Robusta",I95="Exc","Excelsa",I95="Ara","Arabica",I95="Lib","Liberica")</f>
        <v>Excelsa</v>
      </c>
      <c r="O95" t="str">
        <f t="shared" si="3"/>
        <v>Light</v>
      </c>
      <c r="P95" t="str">
        <f>_xlfn.XLOOKUP(Orders[[#This Row],[Customer ID]],customers!$A$2:$A$1001,customers!$I$2:$I$1001,,0)</f>
        <v>Yes</v>
      </c>
    </row>
    <row r="96" spans="1:16" x14ac:dyDescent="0.3">
      <c r="A96" s="2" t="s">
        <v>1018</v>
      </c>
      <c r="B96" s="3">
        <v>44014</v>
      </c>
      <c r="C96" s="2" t="s">
        <v>1019</v>
      </c>
      <c r="D96" t="s">
        <v>6154</v>
      </c>
      <c r="E96" s="2">
        <v>6</v>
      </c>
      <c r="F96" s="2" t="str">
        <f>_xlfn.XLOOKUP(C96,customers!$A$1:$A$1001,customers!$B$1:$B$1001)</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2"/>
        <v>17.91</v>
      </c>
      <c r="N96" t="str" cm="1">
        <f t="array" ref="N96">_xlfn.IFS(I96="Rob","Robusta",I96="Exc","Excelsa",I96="Ara","Arabica",I96="Lib","Liberica")</f>
        <v>Arabica</v>
      </c>
      <c r="O96" t="str">
        <f t="shared" si="3"/>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_xlfn.XLOOKUP(C97,customers!$A$1:$A$1001,customers!$B$1:$B$1001)</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2"/>
        <v>155.24999999999997</v>
      </c>
      <c r="N97" t="str" cm="1">
        <f t="array" ref="N97">_xlfn.IFS(I97="Rob","Robusta",I97="Exc","Excelsa",I97="Ara","Arabica",I97="Lib","Liberica")</f>
        <v>Arabica</v>
      </c>
      <c r="O97" t="str">
        <f t="shared" si="3"/>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_xlfn.XLOOKUP(C98,customers!$A$1:$A$1001,customers!$B$1:$B$1001)</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2"/>
        <v>5.97</v>
      </c>
      <c r="N98" t="str" cm="1">
        <f t="array" ref="N98">_xlfn.IFS(I98="Rob","Robusta",I98="Exc","Excelsa",I98="Ara","Arabica",I98="Lib","Liberica")</f>
        <v>Arabica</v>
      </c>
      <c r="O98" t="str">
        <f t="shared" si="3"/>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_xlfn.XLOOKUP(C99,customers!$A$1:$A$1001,customers!$B$1:$B$1001)</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2"/>
        <v>13.5</v>
      </c>
      <c r="N99" t="str" cm="1">
        <f t="array" ref="N99">_xlfn.IFS(I99="Rob","Robusta",I99="Exc","Excelsa",I99="Ara","Arabica",I99="Lib","Liberica")</f>
        <v>Arabica</v>
      </c>
      <c r="O99" t="str">
        <f t="shared" si="3"/>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_xlfn.XLOOKUP(C100,customers!$A$1:$A$1001,customers!$B$1:$B$1001)</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2"/>
        <v>2.9849999999999999</v>
      </c>
      <c r="N100" t="str" cm="1">
        <f t="array" ref="N100">_xlfn.IFS(I100="Rob","Robusta",I100="Exc","Excelsa",I100="Ara","Arabica",I100="Lib","Liberica")</f>
        <v>Arabica</v>
      </c>
      <c r="O100" t="str">
        <f t="shared" si="3"/>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_xlfn.XLOOKUP(C101,customers!$A$1:$A$1001,customers!$B$1:$B$1001)</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2"/>
        <v>13.095000000000001</v>
      </c>
      <c r="N101" t="str" cm="1">
        <f t="array" ref="N101">_xlfn.IFS(I101="Rob","Robusta",I101="Exc","Excelsa",I101="Ara","Arabica",I101="Lib","Liberica")</f>
        <v>Liberica</v>
      </c>
      <c r="O101" t="str">
        <f t="shared" si="3"/>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_xlfn.XLOOKUP(C102,customers!$A$1:$A$1001,customers!$B$1:$B$1001)</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2"/>
        <v>7.77</v>
      </c>
      <c r="N102" t="str" cm="1">
        <f t="array" ref="N102">_xlfn.IFS(I102="Rob","Robusta",I102="Exc","Excelsa",I102="Ara","Arabica",I102="Lib","Liberica")</f>
        <v>Arabica</v>
      </c>
      <c r="O102" t="str">
        <f t="shared" si="3"/>
        <v>Light</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_xlfn.XLOOKUP(C103,customers!$A$1:$A$1001,customers!$B$1:$B$1001)</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2"/>
        <v>148.92499999999998</v>
      </c>
      <c r="N103" t="str" cm="1">
        <f t="array" ref="N103">_xlfn.IFS(I103="Rob","Robusta",I103="Exc","Excelsa",I103="Ara","Arabica",I103="Lib","Liberica")</f>
        <v>Liberica</v>
      </c>
      <c r="O103" t="str">
        <f t="shared" si="3"/>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_xlfn.XLOOKUP(C104,customers!$A$1:$A$1001,customers!$B$1:$B$1001)</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2"/>
        <v>38.849999999999994</v>
      </c>
      <c r="N104" t="str" cm="1">
        <f t="array" ref="N104">_xlfn.IFS(I104="Rob","Robusta",I104="Exc","Excelsa",I104="Ara","Arabica",I104="Lib","Liberica")</f>
        <v>Liberica</v>
      </c>
      <c r="O104" t="str">
        <f t="shared" si="3"/>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_xlfn.XLOOKUP(C105,customers!$A$1:$A$1001,customers!$B$1:$B$1001)</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2"/>
        <v>11.94</v>
      </c>
      <c r="N105" t="str" cm="1">
        <f t="array" ref="N105">_xlfn.IFS(I105="Rob","Robusta",I105="Exc","Excelsa",I105="Ara","Arabica",I105="Lib","Liberica")</f>
        <v>Robusta</v>
      </c>
      <c r="O105" t="str">
        <f t="shared" si="3"/>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_xlfn.XLOOKUP(C106,customers!$A$1:$A$1001,customers!$B$1:$B$1001)</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2"/>
        <v>87.300000000000011</v>
      </c>
      <c r="N106" t="str" cm="1">
        <f t="array" ref="N106">_xlfn.IFS(I106="Rob","Robusta",I106="Exc","Excelsa",I106="Ara","Arabica",I106="Lib","Liberica")</f>
        <v>Liberica</v>
      </c>
      <c r="O106" t="str">
        <f t="shared" si="3"/>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_xlfn.XLOOKUP(C107,customers!$A$1:$A$1001,customers!$B$1:$B$1001)</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2"/>
        <v>40.5</v>
      </c>
      <c r="N107" t="str" cm="1">
        <f t="array" ref="N107">_xlfn.IFS(I107="Rob","Robusta",I107="Exc","Excelsa",I107="Ara","Arabica",I107="Lib","Liberica")</f>
        <v>Arabica</v>
      </c>
      <c r="O107" t="str">
        <f t="shared" si="3"/>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_xlfn.XLOOKUP(C108,customers!$A$1:$A$1001,customers!$B$1:$B$1001)</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2"/>
        <v>24.3</v>
      </c>
      <c r="N108" t="str" cm="1">
        <f t="array" ref="N108">_xlfn.IFS(I108="Rob","Robusta",I108="Exc","Excelsa",I108="Ara","Arabica",I108="Lib","Liberica")</f>
        <v>Excelsa</v>
      </c>
      <c r="O108" t="str">
        <f t="shared" si="3"/>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_xlfn.XLOOKUP(C109,customers!$A$1:$A$1001,customers!$B$1:$B$1001)</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2"/>
        <v>17.91</v>
      </c>
      <c r="N109" t="str" cm="1">
        <f t="array" ref="N109">_xlfn.IFS(I109="Rob","Robusta",I109="Exc","Excelsa",I109="Ara","Arabica",I109="Lib","Liberica")</f>
        <v>Robusta</v>
      </c>
      <c r="O109" t="str">
        <f t="shared" si="3"/>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_xlfn.XLOOKUP(C110,customers!$A$1:$A$1001,customers!$B$1:$B$1001)</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2"/>
        <v>27</v>
      </c>
      <c r="N110" t="str" cm="1">
        <f t="array" ref="N110">_xlfn.IFS(I110="Rob","Robusta",I110="Exc","Excelsa",I110="Ara","Arabica",I110="Lib","Liberica")</f>
        <v>Arabica</v>
      </c>
      <c r="O110" t="str">
        <f t="shared" si="3"/>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_xlfn.XLOOKUP(C111,customers!$A$1:$A$1001,customers!$B$1:$B$1001)</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2"/>
        <v>7.77</v>
      </c>
      <c r="N111" t="str" cm="1">
        <f t="array" ref="N111">_xlfn.IFS(I111="Rob","Robusta",I111="Exc","Excelsa",I111="Ara","Arabica",I111="Lib","Liberica")</f>
        <v>Liberica</v>
      </c>
      <c r="O111" t="str">
        <f t="shared" si="3"/>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_xlfn.XLOOKUP(C112,customers!$A$1:$A$1001,customers!$B$1:$B$1001)</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2"/>
        <v>13.365</v>
      </c>
      <c r="N112" t="str" cm="1">
        <f t="array" ref="N112">_xlfn.IFS(I112="Rob","Robusta",I112="Exc","Excelsa",I112="Ara","Arabica",I112="Lib","Liberica")</f>
        <v>Excelsa</v>
      </c>
      <c r="O112" t="str">
        <f t="shared" si="3"/>
        <v>Light</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_xlfn.XLOOKUP(C113,customers!$A$1:$A$1001,customers!$B$1:$B$1001)</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2"/>
        <v>26.849999999999994</v>
      </c>
      <c r="N113" t="str" cm="1">
        <f t="array" ref="N113">_xlfn.IFS(I113="Rob","Robusta",I113="Exc","Excelsa",I113="Ara","Arabica",I113="Lib","Liberica")</f>
        <v>Robusta</v>
      </c>
      <c r="O113" t="str">
        <f t="shared" si="3"/>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_xlfn.XLOOKUP(C114,customers!$A$1:$A$1001,customers!$B$1:$B$1001)</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2"/>
        <v>11.25</v>
      </c>
      <c r="N114" t="str" cm="1">
        <f t="array" ref="N114">_xlfn.IFS(I114="Rob","Robusta",I114="Exc","Excelsa",I114="Ara","Arabica",I114="Lib","Liberica")</f>
        <v>Arabica</v>
      </c>
      <c r="O114" t="str">
        <f t="shared" si="3"/>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_xlfn.XLOOKUP(C115,customers!$A$1:$A$1001,customers!$B$1:$B$1001)</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2"/>
        <v>14.55</v>
      </c>
      <c r="N115" t="str" cm="1">
        <f t="array" ref="N115">_xlfn.IFS(I115="Rob","Robusta",I115="Exc","Excelsa",I115="Ara","Arabica",I115="Lib","Liberica")</f>
        <v>Liberica</v>
      </c>
      <c r="O115" t="str">
        <f t="shared" si="3"/>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_xlfn.XLOOKUP(C116,customers!$A$1:$A$1001,customers!$B$1:$B$1001)</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2"/>
        <v>14.339999999999998</v>
      </c>
      <c r="N116" t="str" cm="1">
        <f t="array" ref="N116">_xlfn.IFS(I116="Rob","Robusta",I116="Exc","Excelsa",I116="Ara","Arabica",I116="Lib","Liberica")</f>
        <v>Robusta</v>
      </c>
      <c r="O116" t="str">
        <f t="shared" si="3"/>
        <v>Light</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_xlfn.XLOOKUP(C117,customers!$A$1:$A$1001,customers!$B$1:$B$1001)</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2"/>
        <v>15.85</v>
      </c>
      <c r="N117" t="str" cm="1">
        <f t="array" ref="N117">_xlfn.IFS(I117="Rob","Robusta",I117="Exc","Excelsa",I117="Ara","Arabica",I117="Lib","Liberica")</f>
        <v>Liberica</v>
      </c>
      <c r="O117" t="str">
        <f t="shared" si="3"/>
        <v>Light</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_xlfn.XLOOKUP(C118,customers!$A$1:$A$1001,customers!$B$1:$B$1001)</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2"/>
        <v>19.02</v>
      </c>
      <c r="N118" t="str" cm="1">
        <f t="array" ref="N118">_xlfn.IFS(I118="Rob","Robusta",I118="Exc","Excelsa",I118="Ara","Arabica",I118="Lib","Liberica")</f>
        <v>Liberica</v>
      </c>
      <c r="O118" t="str">
        <f t="shared" si="3"/>
        <v>Light</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_xlfn.XLOOKUP(C119,customers!$A$1:$A$1001,customers!$B$1:$B$1001)</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2"/>
        <v>38.04</v>
      </c>
      <c r="N119" t="str" cm="1">
        <f t="array" ref="N119">_xlfn.IFS(I119="Rob","Robusta",I119="Exc","Excelsa",I119="Ara","Arabica",I119="Lib","Liberica")</f>
        <v>Liberica</v>
      </c>
      <c r="O119" t="str">
        <f t="shared" si="3"/>
        <v>Light</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_xlfn.XLOOKUP(C120,customers!$A$1:$A$1001,customers!$B$1:$B$1001)</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2"/>
        <v>21.87</v>
      </c>
      <c r="N120" t="str" cm="1">
        <f t="array" ref="N120">_xlfn.IFS(I120="Rob","Robusta",I120="Exc","Excelsa",I120="Ara","Arabica",I120="Lib","Liberica")</f>
        <v>Excelsa</v>
      </c>
      <c r="O120" t="str">
        <f t="shared" si="3"/>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_xlfn.XLOOKUP(C121,customers!$A$1:$A$1001,customers!$B$1:$B$1001)</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2"/>
        <v>4.125</v>
      </c>
      <c r="N121" t="str" cm="1">
        <f t="array" ref="N121">_xlfn.IFS(I121="Rob","Robusta",I121="Exc","Excelsa",I121="Ara","Arabica",I121="Lib","Liberica")</f>
        <v>Excelsa</v>
      </c>
      <c r="O121" t="str">
        <f t="shared" si="3"/>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_xlfn.XLOOKUP(C122,customers!$A$1:$A$1001,customers!$B$1:$B$1001)</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2"/>
        <v>3.8849999999999998</v>
      </c>
      <c r="N122" t="str" cm="1">
        <f t="array" ref="N122">_xlfn.IFS(I122="Rob","Robusta",I122="Exc","Excelsa",I122="Ara","Arabica",I122="Lib","Liberica")</f>
        <v>Arabica</v>
      </c>
      <c r="O122" t="str">
        <f t="shared" si="3"/>
        <v>Light</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_xlfn.XLOOKUP(C123,customers!$A$1:$A$1001,customers!$B$1:$B$1001)</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2"/>
        <v>68.75</v>
      </c>
      <c r="N123" t="str" cm="1">
        <f t="array" ref="N123">_xlfn.IFS(I123="Rob","Robusta",I123="Exc","Excelsa",I123="Ara","Arabica",I123="Lib","Liberica")</f>
        <v>Excelsa</v>
      </c>
      <c r="O123" t="str">
        <f t="shared" si="3"/>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_xlfn.XLOOKUP(C124,customers!$A$1:$A$1001,customers!$B$1:$B$1001)</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2"/>
        <v>23.88</v>
      </c>
      <c r="N124" t="str" cm="1">
        <f t="array" ref="N124">_xlfn.IFS(I124="Rob","Robusta",I124="Exc","Excelsa",I124="Ara","Arabica",I124="Lib","Liberica")</f>
        <v>Arabica</v>
      </c>
      <c r="O124" t="str">
        <f t="shared" si="3"/>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_xlfn.XLOOKUP(C125,customers!$A$1:$A$1001,customers!$B$1:$B$1001)</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2"/>
        <v>145.82</v>
      </c>
      <c r="N125" t="str" cm="1">
        <f t="array" ref="N125">_xlfn.IFS(I125="Rob","Robusta",I125="Exc","Excelsa",I125="Ara","Arabica",I125="Lib","Liberica")</f>
        <v>Liberica</v>
      </c>
      <c r="O125" t="str">
        <f t="shared" si="3"/>
        <v>Light</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_xlfn.XLOOKUP(C126,customers!$A$1:$A$1001,customers!$B$1:$B$1001)</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2"/>
        <v>21.825000000000003</v>
      </c>
      <c r="N126" t="str" cm="1">
        <f t="array" ref="N126">_xlfn.IFS(I126="Rob","Robusta",I126="Exc","Excelsa",I126="Ara","Arabica",I126="Lib","Liberica")</f>
        <v>Liberica</v>
      </c>
      <c r="O126" t="str">
        <f t="shared" si="3"/>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_xlfn.XLOOKUP(C127,customers!$A$1:$A$1001,customers!$B$1:$B$1001)</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2"/>
        <v>26.19</v>
      </c>
      <c r="N127" t="str" cm="1">
        <f t="array" ref="N127">_xlfn.IFS(I127="Rob","Robusta",I127="Exc","Excelsa",I127="Ara","Arabica",I127="Lib","Liberica")</f>
        <v>Liberica</v>
      </c>
      <c r="O127" t="str">
        <f t="shared" si="3"/>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_xlfn.XLOOKUP(C128,customers!$A$1:$A$1001,customers!$B$1:$B$1001)</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2"/>
        <v>11.25</v>
      </c>
      <c r="N128" t="str" cm="1">
        <f t="array" ref="N128">_xlfn.IFS(I128="Rob","Robusta",I128="Exc","Excelsa",I128="Ara","Arabica",I128="Lib","Liberica")</f>
        <v>Arabica</v>
      </c>
      <c r="O128" t="str">
        <f t="shared" si="3"/>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_xlfn.XLOOKUP(C129,customers!$A$1:$A$1001,customers!$B$1:$B$1001)</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2"/>
        <v>77.699999999999989</v>
      </c>
      <c r="N129" t="str" cm="1">
        <f t="array" ref="N129">_xlfn.IFS(I129="Rob","Robusta",I129="Exc","Excelsa",I129="Ara","Arabica",I129="Lib","Liberica")</f>
        <v>Liberica</v>
      </c>
      <c r="O129" t="str">
        <f t="shared" si="3"/>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_xlfn.XLOOKUP(C130,customers!$A$1:$A$1001,customers!$B$1:$B$1001)</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2"/>
        <v>6.75</v>
      </c>
      <c r="N130" t="str" cm="1">
        <f t="array" ref="N130">_xlfn.IFS(I130="Rob","Robusta",I130="Exc","Excelsa",I130="Ara","Arabica",I130="Lib","Liberica")</f>
        <v>Arabica</v>
      </c>
      <c r="O130" t="str">
        <f t="shared" si="3"/>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_xlfn.XLOOKUP(C131,customers!$A$1:$A$1001,customers!$B$1:$B$1001)</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4">L131*E131</f>
        <v>12.15</v>
      </c>
      <c r="N131" t="str" cm="1">
        <f t="array" ref="N131">_xlfn.IFS(I131="Rob","Robusta",I131="Exc","Excelsa",I131="Ara","Arabica",I131="Lib","Liberica")</f>
        <v>Excelsa</v>
      </c>
      <c r="O131" t="str">
        <f t="shared" ref="O131:O194" si="5">IF(J131="M","Medium",IF(J131="L","Light",IF(J131="D","Dark","")))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_xlfn.XLOOKUP(C132,customers!$A$1:$A$1001,customers!$B$1:$B$1001)</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4"/>
        <v>148.92499999999998</v>
      </c>
      <c r="N132" t="str" cm="1">
        <f t="array" ref="N132">_xlfn.IFS(I132="Rob","Robusta",I132="Exc","Excelsa",I132="Ara","Arabica",I132="Lib","Liberica")</f>
        <v>Arabica</v>
      </c>
      <c r="O132" t="str">
        <f t="shared" si="5"/>
        <v>Light</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_xlfn.XLOOKUP(C133,customers!$A$1:$A$1001,customers!$B$1:$B$1001)</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4"/>
        <v>14.58</v>
      </c>
      <c r="N133" t="str" cm="1">
        <f t="array" ref="N133">_xlfn.IFS(I133="Rob","Robusta",I133="Exc","Excelsa",I133="Ara","Arabica",I133="Lib","Liberica")</f>
        <v>Excelsa</v>
      </c>
      <c r="O133" t="str">
        <f t="shared" si="5"/>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_xlfn.XLOOKUP(C134,customers!$A$1:$A$1001,customers!$B$1:$B$1001)</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4"/>
        <v>148.92499999999998</v>
      </c>
      <c r="N134" t="str" cm="1">
        <f t="array" ref="N134">_xlfn.IFS(I134="Rob","Robusta",I134="Exc","Excelsa",I134="Ara","Arabica",I134="Lib","Liberica")</f>
        <v>Arabica</v>
      </c>
      <c r="O134" t="str">
        <f t="shared" si="5"/>
        <v>Light</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_xlfn.XLOOKUP(C135,customers!$A$1:$A$1001,customers!$B$1:$B$1001)</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4"/>
        <v>12.95</v>
      </c>
      <c r="N135" t="str" cm="1">
        <f t="array" ref="N135">_xlfn.IFS(I135="Rob","Robusta",I135="Exc","Excelsa",I135="Ara","Arabica",I135="Lib","Liberica")</f>
        <v>Liberica</v>
      </c>
      <c r="O135" t="str">
        <f t="shared" si="5"/>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_xlfn.XLOOKUP(C136,customers!$A$1:$A$1001,customers!$B$1:$B$1001)</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4"/>
        <v>94.874999999999986</v>
      </c>
      <c r="N136" t="str" cm="1">
        <f t="array" ref="N136">_xlfn.IFS(I136="Rob","Robusta",I136="Exc","Excelsa",I136="Ara","Arabica",I136="Lib","Liberica")</f>
        <v>Excelsa</v>
      </c>
      <c r="O136" t="str">
        <f t="shared" si="5"/>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_xlfn.XLOOKUP(C137,customers!$A$1:$A$1001,customers!$B$1:$B$1001)</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4"/>
        <v>38.849999999999994</v>
      </c>
      <c r="N137" t="str" cm="1">
        <f t="array" ref="N137">_xlfn.IFS(I137="Rob","Robusta",I137="Exc","Excelsa",I137="Ara","Arabica",I137="Lib","Liberica")</f>
        <v>Arabica</v>
      </c>
      <c r="O137" t="str">
        <f t="shared" si="5"/>
        <v>Light</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_xlfn.XLOOKUP(C138,customers!$A$1:$A$1001,customers!$B$1:$B$1001)</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4"/>
        <v>11.94</v>
      </c>
      <c r="N138" t="str" cm="1">
        <f t="array" ref="N138">_xlfn.IFS(I138="Rob","Robusta",I138="Exc","Excelsa",I138="Ara","Arabica",I138="Lib","Liberica")</f>
        <v>Arabica</v>
      </c>
      <c r="O138" t="str">
        <f t="shared" si="5"/>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_xlfn.XLOOKUP(C139,customers!$A$1:$A$1001,customers!$B$1:$B$1001)</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4"/>
        <v>102.46499999999997</v>
      </c>
      <c r="N139" t="str" cm="1">
        <f t="array" ref="N139">_xlfn.IFS(I139="Rob","Robusta",I139="Exc","Excelsa",I139="Ara","Arabica",I139="Lib","Liberica")</f>
        <v>Excelsa</v>
      </c>
      <c r="O139" t="str">
        <f t="shared" si="5"/>
        <v>Light</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_xlfn.XLOOKUP(C140,customers!$A$1:$A$1001,customers!$B$1:$B$1001)</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4"/>
        <v>48.6</v>
      </c>
      <c r="N140" t="str" cm="1">
        <f t="array" ref="N140">_xlfn.IFS(I140="Rob","Robusta",I140="Exc","Excelsa",I140="Ara","Arabica",I140="Lib","Liberica")</f>
        <v>Excelsa</v>
      </c>
      <c r="O140" t="str">
        <f t="shared" si="5"/>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_xlfn.XLOOKUP(C141,customers!$A$1:$A$1001,customers!$B$1:$B$1001)</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4"/>
        <v>77.699999999999989</v>
      </c>
      <c r="N141" t="str" cm="1">
        <f t="array" ref="N141">_xlfn.IFS(I141="Rob","Robusta",I141="Exc","Excelsa",I141="Ara","Arabica",I141="Lib","Liberica")</f>
        <v>Liberica</v>
      </c>
      <c r="O141" t="str">
        <f t="shared" si="5"/>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_xlfn.XLOOKUP(C142,customers!$A$1:$A$1001,customers!$B$1:$B$1001)</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4"/>
        <v>29.784999999999997</v>
      </c>
      <c r="N142" t="str" cm="1">
        <f t="array" ref="N142">_xlfn.IFS(I142="Rob","Robusta",I142="Exc","Excelsa",I142="Ara","Arabica",I142="Lib","Liberica")</f>
        <v>Liberica</v>
      </c>
      <c r="O142" t="str">
        <f t="shared" si="5"/>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_xlfn.XLOOKUP(C143,customers!$A$1:$A$1001,customers!$B$1:$B$1001)</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4"/>
        <v>15.54</v>
      </c>
      <c r="N143" t="str" cm="1">
        <f t="array" ref="N143">_xlfn.IFS(I143="Rob","Robusta",I143="Exc","Excelsa",I143="Ara","Arabica",I143="Lib","Liberica")</f>
        <v>Arabica</v>
      </c>
      <c r="O143" t="str">
        <f t="shared" si="5"/>
        <v>Light</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_xlfn.XLOOKUP(C144,customers!$A$1:$A$1001,customers!$B$1:$B$1001)</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4"/>
        <v>136.61999999999998</v>
      </c>
      <c r="N144" t="str" cm="1">
        <f t="array" ref="N144">_xlfn.IFS(I144="Rob","Robusta",I144="Exc","Excelsa",I144="Ara","Arabica",I144="Lib","Liberica")</f>
        <v>Excelsa</v>
      </c>
      <c r="O144" t="str">
        <f t="shared" si="5"/>
        <v>Light</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_xlfn.XLOOKUP(C145,customers!$A$1:$A$1001,customers!$B$1:$B$1001)</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4"/>
        <v>17.46</v>
      </c>
      <c r="N145" t="str" cm="1">
        <f t="array" ref="N145">_xlfn.IFS(I145="Rob","Robusta",I145="Exc","Excelsa",I145="Ara","Arabica",I145="Lib","Liberica")</f>
        <v>Liberica</v>
      </c>
      <c r="O145" t="str">
        <f t="shared" si="5"/>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_xlfn.XLOOKUP(C146,customers!$A$1:$A$1001,customers!$B$1:$B$1001)</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4"/>
        <v>68.309999999999988</v>
      </c>
      <c r="N146" t="str" cm="1">
        <f t="array" ref="N146">_xlfn.IFS(I146="Rob","Robusta",I146="Exc","Excelsa",I146="Ara","Arabica",I146="Lib","Liberica")</f>
        <v>Excelsa</v>
      </c>
      <c r="O146" t="str">
        <f t="shared" si="5"/>
        <v>Light</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_xlfn.XLOOKUP(C147,customers!$A$1:$A$1001,customers!$B$1:$B$1001)</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4"/>
        <v>17.46</v>
      </c>
      <c r="N147" t="str" cm="1">
        <f t="array" ref="N147">_xlfn.IFS(I147="Rob","Robusta",I147="Exc","Excelsa",I147="Ara","Arabica",I147="Lib","Liberica")</f>
        <v>Liberica</v>
      </c>
      <c r="O147" t="str">
        <f t="shared" si="5"/>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_xlfn.XLOOKUP(C148,customers!$A$1:$A$1001,customers!$B$1:$B$1001)</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4"/>
        <v>43.650000000000006</v>
      </c>
      <c r="N148" t="str" cm="1">
        <f t="array" ref="N148">_xlfn.IFS(I148="Rob","Robusta",I148="Exc","Excelsa",I148="Ara","Arabica",I148="Lib","Liberica")</f>
        <v>Liberica</v>
      </c>
      <c r="O148" t="str">
        <f t="shared" si="5"/>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_xlfn.XLOOKUP(C149,customers!$A$1:$A$1001,customers!$B$1:$B$1001)</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4"/>
        <v>27.5</v>
      </c>
      <c r="N149" t="str" cm="1">
        <f t="array" ref="N149">_xlfn.IFS(I149="Rob","Robusta",I149="Exc","Excelsa",I149="Ara","Arabica",I149="Lib","Liberica")</f>
        <v>Excelsa</v>
      </c>
      <c r="O149" t="str">
        <f t="shared" si="5"/>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_xlfn.XLOOKUP(C150,customers!$A$1:$A$1001,customers!$B$1:$B$1001)</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4"/>
        <v>18.225000000000001</v>
      </c>
      <c r="N150" t="str" cm="1">
        <f t="array" ref="N150">_xlfn.IFS(I150="Rob","Robusta",I150="Exc","Excelsa",I150="Ara","Arabica",I150="Lib","Liberica")</f>
        <v>Excelsa</v>
      </c>
      <c r="O150" t="str">
        <f t="shared" si="5"/>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_xlfn.XLOOKUP(C151,customers!$A$1:$A$1001,customers!$B$1:$B$1001)</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4"/>
        <v>51.749999999999993</v>
      </c>
      <c r="N151" t="str" cm="1">
        <f t="array" ref="N151">_xlfn.IFS(I151="Rob","Robusta",I151="Exc","Excelsa",I151="Ara","Arabica",I151="Lib","Liberica")</f>
        <v>Arabica</v>
      </c>
      <c r="O151" t="str">
        <f t="shared" si="5"/>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_xlfn.XLOOKUP(C152,customers!$A$1:$A$1001,customers!$B$1:$B$1001)</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4"/>
        <v>12.95</v>
      </c>
      <c r="N152" t="str" cm="1">
        <f t="array" ref="N152">_xlfn.IFS(I152="Rob","Robusta",I152="Exc","Excelsa",I152="Ara","Arabica",I152="Lib","Liberica")</f>
        <v>Liberica</v>
      </c>
      <c r="O152" t="str">
        <f t="shared" si="5"/>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_xlfn.XLOOKUP(C153,customers!$A$1:$A$1001,customers!$B$1:$B$1001)</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4"/>
        <v>33.75</v>
      </c>
      <c r="N153" t="str" cm="1">
        <f t="array" ref="N153">_xlfn.IFS(I153="Rob","Robusta",I153="Exc","Excelsa",I153="Ara","Arabica",I153="Lib","Liberica")</f>
        <v>Arabica</v>
      </c>
      <c r="O153" t="str">
        <f t="shared" si="5"/>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_xlfn.XLOOKUP(C154,customers!$A$1:$A$1001,customers!$B$1:$B$1001)</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4"/>
        <v>68.655000000000001</v>
      </c>
      <c r="N154" t="str" cm="1">
        <f t="array" ref="N154">_xlfn.IFS(I154="Rob","Robusta",I154="Exc","Excelsa",I154="Ara","Arabica",I154="Lib","Liberica")</f>
        <v>Robusta</v>
      </c>
      <c r="O154" t="str">
        <f t="shared" si="5"/>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_xlfn.XLOOKUP(C155,customers!$A$1:$A$1001,customers!$B$1:$B$1001)</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4"/>
        <v>2.6849999999999996</v>
      </c>
      <c r="N155" t="str" cm="1">
        <f t="array" ref="N155">_xlfn.IFS(I155="Rob","Robusta",I155="Exc","Excelsa",I155="Ara","Arabica",I155="Lib","Liberica")</f>
        <v>Robusta</v>
      </c>
      <c r="O155" t="str">
        <f t="shared" si="5"/>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_xlfn.XLOOKUP(C156,customers!$A$1:$A$1001,customers!$B$1:$B$1001)</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4"/>
        <v>114.42499999999998</v>
      </c>
      <c r="N156" t="str" cm="1">
        <f t="array" ref="N156">_xlfn.IFS(I156="Rob","Robusta",I156="Exc","Excelsa",I156="Ara","Arabica",I156="Lib","Liberica")</f>
        <v>Arabica</v>
      </c>
      <c r="O156" t="str">
        <f t="shared" si="5"/>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_xlfn.XLOOKUP(C157,customers!$A$1:$A$1001,customers!$B$1:$B$1001)</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4"/>
        <v>155.24999999999997</v>
      </c>
      <c r="N157" t="str" cm="1">
        <f t="array" ref="N157">_xlfn.IFS(I157="Rob","Robusta",I157="Exc","Excelsa",I157="Ara","Arabica",I157="Lib","Liberica")</f>
        <v>Arabica</v>
      </c>
      <c r="O157" t="str">
        <f t="shared" si="5"/>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_xlfn.XLOOKUP(C158,customers!$A$1:$A$1001,customers!$B$1:$B$1001)</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4"/>
        <v>77.624999999999986</v>
      </c>
      <c r="N158" t="str" cm="1">
        <f t="array" ref="N158">_xlfn.IFS(I158="Rob","Robusta",I158="Exc","Excelsa",I158="Ara","Arabica",I158="Lib","Liberica")</f>
        <v>Arabica</v>
      </c>
      <c r="O158" t="str">
        <f t="shared" si="5"/>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_xlfn.XLOOKUP(C159,customers!$A$1:$A$1001,customers!$B$1:$B$1001)</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4"/>
        <v>61.754999999999995</v>
      </c>
      <c r="N159" t="str" cm="1">
        <f t="array" ref="N159">_xlfn.IFS(I159="Rob","Robusta",I159="Exc","Excelsa",I159="Ara","Arabica",I159="Lib","Liberica")</f>
        <v>Robusta</v>
      </c>
      <c r="O159" t="str">
        <f t="shared" si="5"/>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_xlfn.XLOOKUP(C160,customers!$A$1:$A$1001,customers!$B$1:$B$1001)</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4"/>
        <v>123.50999999999999</v>
      </c>
      <c r="N160" t="str" cm="1">
        <f t="array" ref="N160">_xlfn.IFS(I160="Rob","Robusta",I160="Exc","Excelsa",I160="Ara","Arabica",I160="Lib","Liberica")</f>
        <v>Robusta</v>
      </c>
      <c r="O160" t="str">
        <f t="shared" si="5"/>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_xlfn.XLOOKUP(C161,customers!$A$1:$A$1001,customers!$B$1:$B$1001)</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4"/>
        <v>218.73</v>
      </c>
      <c r="N161" t="str" cm="1">
        <f t="array" ref="N161">_xlfn.IFS(I161="Rob","Robusta",I161="Exc","Excelsa",I161="Ara","Arabica",I161="Lib","Liberica")</f>
        <v>Liberica</v>
      </c>
      <c r="O161" t="str">
        <f t="shared" si="5"/>
        <v>Light</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_xlfn.XLOOKUP(C162,customers!$A$1:$A$1001,customers!$B$1:$B$1001)</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4"/>
        <v>33</v>
      </c>
      <c r="N162" t="str" cm="1">
        <f t="array" ref="N162">_xlfn.IFS(I162="Rob","Robusta",I162="Exc","Excelsa",I162="Ara","Arabica",I162="Lib","Liberica")</f>
        <v>Excelsa</v>
      </c>
      <c r="O162" t="str">
        <f t="shared" si="5"/>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_xlfn.XLOOKUP(C163,customers!$A$1:$A$1001,customers!$B$1:$B$1001)</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4"/>
        <v>23.31</v>
      </c>
      <c r="N163" t="str" cm="1">
        <f t="array" ref="N163">_xlfn.IFS(I163="Rob","Robusta",I163="Exc","Excelsa",I163="Ara","Arabica",I163="Lib","Liberica")</f>
        <v>Arabica</v>
      </c>
      <c r="O163" t="str">
        <f t="shared" si="5"/>
        <v>Light</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_xlfn.XLOOKUP(C164,customers!$A$1:$A$1001,customers!$B$1:$B$1001)</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4"/>
        <v>21.87</v>
      </c>
      <c r="N164" t="str" cm="1">
        <f t="array" ref="N164">_xlfn.IFS(I164="Rob","Robusta",I164="Exc","Excelsa",I164="Ara","Arabica",I164="Lib","Liberica")</f>
        <v>Excelsa</v>
      </c>
      <c r="O164" t="str">
        <f t="shared" si="5"/>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_xlfn.XLOOKUP(C165,customers!$A$1:$A$1001,customers!$B$1:$B$1001)</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4"/>
        <v>16.11</v>
      </c>
      <c r="N165" t="str" cm="1">
        <f t="array" ref="N165">_xlfn.IFS(I165="Rob","Robusta",I165="Exc","Excelsa",I165="Ara","Arabica",I165="Lib","Liberica")</f>
        <v>Robusta</v>
      </c>
      <c r="O165" t="str">
        <f t="shared" si="5"/>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_xlfn.XLOOKUP(C166,customers!$A$1:$A$1001,customers!$B$1:$B$1001)</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4"/>
        <v>29.16</v>
      </c>
      <c r="N166" t="str" cm="1">
        <f t="array" ref="N166">_xlfn.IFS(I166="Rob","Robusta",I166="Exc","Excelsa",I166="Ara","Arabica",I166="Lib","Liberica")</f>
        <v>Excelsa</v>
      </c>
      <c r="O166" t="str">
        <f t="shared" si="5"/>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_xlfn.XLOOKUP(C167,customers!$A$1:$A$1001,customers!$B$1:$B$1001)</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4"/>
        <v>53.699999999999996</v>
      </c>
      <c r="N167" t="str" cm="1">
        <f t="array" ref="N167">_xlfn.IFS(I167="Rob","Robusta",I167="Exc","Excelsa",I167="Ara","Arabica",I167="Lib","Liberica")</f>
        <v>Robusta</v>
      </c>
      <c r="O167" t="str">
        <f t="shared" si="5"/>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_xlfn.XLOOKUP(C168,customers!$A$1:$A$1001,customers!$B$1:$B$1001)</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4"/>
        <v>26.849999999999994</v>
      </c>
      <c r="N168" t="str" cm="1">
        <f t="array" ref="N168">_xlfn.IFS(I168="Rob","Robusta",I168="Exc","Excelsa",I168="Ara","Arabica",I168="Lib","Liberica")</f>
        <v>Robusta</v>
      </c>
      <c r="O168" t="str">
        <f t="shared" si="5"/>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_xlfn.XLOOKUP(C169,customers!$A$1:$A$1001,customers!$B$1:$B$1001)</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4"/>
        <v>41.25</v>
      </c>
      <c r="N169" t="str" cm="1">
        <f t="array" ref="N169">_xlfn.IFS(I169="Rob","Robusta",I169="Exc","Excelsa",I169="Ara","Arabica",I169="Lib","Liberica")</f>
        <v>Excelsa</v>
      </c>
      <c r="O169" t="str">
        <f t="shared" si="5"/>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_xlfn.XLOOKUP(C170,customers!$A$1:$A$1001,customers!$B$1:$B$1001)</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4"/>
        <v>40.5</v>
      </c>
      <c r="N170" t="str" cm="1">
        <f t="array" ref="N170">_xlfn.IFS(I170="Rob","Robusta",I170="Exc","Excelsa",I170="Ara","Arabica",I170="Lib","Liberica")</f>
        <v>Arabica</v>
      </c>
      <c r="O170" t="str">
        <f t="shared" si="5"/>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_xlfn.XLOOKUP(C171,customers!$A$1:$A$1001,customers!$B$1:$B$1001)</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4"/>
        <v>17.899999999999999</v>
      </c>
      <c r="N171" t="str" cm="1">
        <f t="array" ref="N171">_xlfn.IFS(I171="Rob","Robusta",I171="Exc","Excelsa",I171="Ara","Arabica",I171="Lib","Liberica")</f>
        <v>Robusta</v>
      </c>
      <c r="O171" t="str">
        <f t="shared" si="5"/>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_xlfn.XLOOKUP(C172,customers!$A$1:$A$1001,customers!$B$1:$B$1001)</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4"/>
        <v>68.309999999999988</v>
      </c>
      <c r="N172" t="str" cm="1">
        <f t="array" ref="N172">_xlfn.IFS(I172="Rob","Robusta",I172="Exc","Excelsa",I172="Ara","Arabica",I172="Lib","Liberica")</f>
        <v>Excelsa</v>
      </c>
      <c r="O172" t="str">
        <f t="shared" si="5"/>
        <v>Light</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_xlfn.XLOOKUP(C173,customers!$A$1:$A$1001,customers!$B$1:$B$1001)</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4"/>
        <v>63.249999999999993</v>
      </c>
      <c r="N173" t="str" cm="1">
        <f t="array" ref="N173">_xlfn.IFS(I173="Rob","Robusta",I173="Exc","Excelsa",I173="Ara","Arabica",I173="Lib","Liberica")</f>
        <v>Excelsa</v>
      </c>
      <c r="O173" t="str">
        <f t="shared" si="5"/>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_xlfn.XLOOKUP(C174,customers!$A$1:$A$1001,customers!$B$1:$B$1001)</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4"/>
        <v>21.87</v>
      </c>
      <c r="N174" t="str" cm="1">
        <f t="array" ref="N174">_xlfn.IFS(I174="Rob","Robusta",I174="Exc","Excelsa",I174="Ara","Arabica",I174="Lib","Liberica")</f>
        <v>Excelsa</v>
      </c>
      <c r="O174" t="str">
        <f t="shared" si="5"/>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_xlfn.XLOOKUP(C175,customers!$A$1:$A$1001,customers!$B$1:$B$1001)</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4"/>
        <v>91.539999999999992</v>
      </c>
      <c r="N175" t="str" cm="1">
        <f t="array" ref="N175">_xlfn.IFS(I175="Rob","Robusta",I175="Exc","Excelsa",I175="Ara","Arabica",I175="Lib","Liberica")</f>
        <v>Robusta</v>
      </c>
      <c r="O175" t="str">
        <f t="shared" si="5"/>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_xlfn.XLOOKUP(C176,customers!$A$1:$A$1001,customers!$B$1:$B$1001)</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4"/>
        <v>204.92999999999995</v>
      </c>
      <c r="N176" t="str" cm="1">
        <f t="array" ref="N176">_xlfn.IFS(I176="Rob","Robusta",I176="Exc","Excelsa",I176="Ara","Arabica",I176="Lib","Liberica")</f>
        <v>Excelsa</v>
      </c>
      <c r="O176" t="str">
        <f t="shared" si="5"/>
        <v>Light</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_xlfn.XLOOKUP(C177,customers!$A$1:$A$1001,customers!$B$1:$B$1001)</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4"/>
        <v>63.249999999999993</v>
      </c>
      <c r="N177" t="str" cm="1">
        <f t="array" ref="N177">_xlfn.IFS(I177="Rob","Robusta",I177="Exc","Excelsa",I177="Ara","Arabica",I177="Lib","Liberica")</f>
        <v>Excelsa</v>
      </c>
      <c r="O177" t="str">
        <f t="shared" si="5"/>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_xlfn.XLOOKUP(C178,customers!$A$1:$A$1001,customers!$B$1:$B$1001)</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4"/>
        <v>34.154999999999994</v>
      </c>
      <c r="N178" t="str" cm="1">
        <f t="array" ref="N178">_xlfn.IFS(I178="Rob","Robusta",I178="Exc","Excelsa",I178="Ara","Arabica",I178="Lib","Liberica")</f>
        <v>Excelsa</v>
      </c>
      <c r="O178" t="str">
        <f t="shared" si="5"/>
        <v>Light</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_xlfn.XLOOKUP(C179,customers!$A$1:$A$1001,customers!$B$1:$B$1001)</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4"/>
        <v>109.93999999999998</v>
      </c>
      <c r="N179" t="str" cm="1">
        <f t="array" ref="N179">_xlfn.IFS(I179="Rob","Robusta",I179="Exc","Excelsa",I179="Ara","Arabica",I179="Lib","Liberica")</f>
        <v>Robusta</v>
      </c>
      <c r="O179" t="str">
        <f t="shared" si="5"/>
        <v>Light</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_xlfn.XLOOKUP(C180,customers!$A$1:$A$1001,customers!$B$1:$B$1001)</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4"/>
        <v>25.9</v>
      </c>
      <c r="N180" t="str" cm="1">
        <f t="array" ref="N180">_xlfn.IFS(I180="Rob","Robusta",I180="Exc","Excelsa",I180="Ara","Arabica",I180="Lib","Liberica")</f>
        <v>Arabica</v>
      </c>
      <c r="O180" t="str">
        <f t="shared" si="5"/>
        <v>Light</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_xlfn.XLOOKUP(C181,customers!$A$1:$A$1001,customers!$B$1:$B$1001)</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4"/>
        <v>2.9849999999999999</v>
      </c>
      <c r="N181" t="str" cm="1">
        <f t="array" ref="N181">_xlfn.IFS(I181="Rob","Robusta",I181="Exc","Excelsa",I181="Ara","Arabica",I181="Lib","Liberica")</f>
        <v>Arabica</v>
      </c>
      <c r="O181" t="str">
        <f t="shared" si="5"/>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_xlfn.XLOOKUP(C182,customers!$A$1:$A$1001,customers!$B$1:$B$1001)</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4"/>
        <v>22.274999999999999</v>
      </c>
      <c r="N182" t="str" cm="1">
        <f t="array" ref="N182">_xlfn.IFS(I182="Rob","Robusta",I182="Exc","Excelsa",I182="Ara","Arabica",I182="Lib","Liberica")</f>
        <v>Excelsa</v>
      </c>
      <c r="O182" t="str">
        <f t="shared" si="5"/>
        <v>Light</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_xlfn.XLOOKUP(C183,customers!$A$1:$A$1001,customers!$B$1:$B$1001)</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4"/>
        <v>29.849999999999998</v>
      </c>
      <c r="N183" t="str" cm="1">
        <f t="array" ref="N183">_xlfn.IFS(I183="Rob","Robusta",I183="Exc","Excelsa",I183="Ara","Arabica",I183="Lib","Liberica")</f>
        <v>Arabica</v>
      </c>
      <c r="O183" t="str">
        <f t="shared" si="5"/>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_xlfn.XLOOKUP(C184,customers!$A$1:$A$1001,customers!$B$1:$B$1001)</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4"/>
        <v>32.22</v>
      </c>
      <c r="N184" t="str" cm="1">
        <f t="array" ref="N184">_xlfn.IFS(I184="Rob","Robusta",I184="Exc","Excelsa",I184="Ara","Arabica",I184="Lib","Liberica")</f>
        <v>Robusta</v>
      </c>
      <c r="O184" t="str">
        <f t="shared" si="5"/>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_xlfn.XLOOKUP(C185,customers!$A$1:$A$1001,customers!$B$1:$B$1001)</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4"/>
        <v>8.25</v>
      </c>
      <c r="N185" t="str" cm="1">
        <f t="array" ref="N185">_xlfn.IFS(I185="Rob","Robusta",I185="Exc","Excelsa",I185="Ara","Arabica",I185="Lib","Liberica")</f>
        <v>Excelsa</v>
      </c>
      <c r="O185" t="str">
        <f t="shared" si="5"/>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_xlfn.XLOOKUP(C186,customers!$A$1:$A$1001,customers!$B$1:$B$1001)</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4"/>
        <v>31.08</v>
      </c>
      <c r="N186" t="str" cm="1">
        <f t="array" ref="N186">_xlfn.IFS(I186="Rob","Robusta",I186="Exc","Excelsa",I186="Ara","Arabica",I186="Lib","Liberica")</f>
        <v>Arabica</v>
      </c>
      <c r="O186" t="str">
        <f t="shared" si="5"/>
        <v>Light</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_xlfn.XLOOKUP(C187,customers!$A$1:$A$1001,customers!$B$1:$B$1001)</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4"/>
        <v>36.450000000000003</v>
      </c>
      <c r="N187" t="str" cm="1">
        <f t="array" ref="N187">_xlfn.IFS(I187="Rob","Robusta",I187="Exc","Excelsa",I187="Ara","Arabica",I187="Lib","Liberica")</f>
        <v>Excelsa</v>
      </c>
      <c r="O187" t="str">
        <f t="shared" si="5"/>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_xlfn.XLOOKUP(C188,customers!$A$1:$A$1001,customers!$B$1:$B$1001)</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4"/>
        <v>68.655000000000001</v>
      </c>
      <c r="N188" t="str" cm="1">
        <f t="array" ref="N188">_xlfn.IFS(I188="Rob","Robusta",I188="Exc","Excelsa",I188="Ara","Arabica",I188="Lib","Liberica")</f>
        <v>Robusta</v>
      </c>
      <c r="O188" t="str">
        <f t="shared" si="5"/>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_xlfn.XLOOKUP(C189,customers!$A$1:$A$1001,customers!$B$1:$B$1001)</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4"/>
        <v>43.650000000000006</v>
      </c>
      <c r="N189" t="str" cm="1">
        <f t="array" ref="N189">_xlfn.IFS(I189="Rob","Robusta",I189="Exc","Excelsa",I189="Ara","Arabica",I189="Lib","Liberica")</f>
        <v>Liberica</v>
      </c>
      <c r="O189" t="str">
        <f t="shared" si="5"/>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_xlfn.XLOOKUP(C190,customers!$A$1:$A$1001,customers!$B$1:$B$1001)</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4"/>
        <v>4.4550000000000001</v>
      </c>
      <c r="N190" t="str" cm="1">
        <f t="array" ref="N190">_xlfn.IFS(I190="Rob","Robusta",I190="Exc","Excelsa",I190="Ara","Arabica",I190="Lib","Liberica")</f>
        <v>Excelsa</v>
      </c>
      <c r="O190" t="str">
        <f t="shared" si="5"/>
        <v>Light</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_xlfn.XLOOKUP(C191,customers!$A$1:$A$1001,customers!$B$1:$B$1001)</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4"/>
        <v>43.650000000000006</v>
      </c>
      <c r="N191" t="str" cm="1">
        <f t="array" ref="N191">_xlfn.IFS(I191="Rob","Robusta",I191="Exc","Excelsa",I191="Ara","Arabica",I191="Lib","Liberica")</f>
        <v>Liberica</v>
      </c>
      <c r="O191" t="str">
        <f t="shared" si="5"/>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_xlfn.XLOOKUP(C192,customers!$A$1:$A$1001,customers!$B$1:$B$1001)</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4"/>
        <v>33.464999999999996</v>
      </c>
      <c r="N192" t="str" cm="1">
        <f t="array" ref="N192">_xlfn.IFS(I192="Rob","Robusta",I192="Exc","Excelsa",I192="Ara","Arabica",I192="Lib","Liberica")</f>
        <v>Liberica</v>
      </c>
      <c r="O192" t="str">
        <f t="shared" si="5"/>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_xlfn.XLOOKUP(C193,customers!$A$1:$A$1001,customers!$B$1:$B$1001)</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4"/>
        <v>19.424999999999997</v>
      </c>
      <c r="N193" t="str" cm="1">
        <f t="array" ref="N193">_xlfn.IFS(I193="Rob","Robusta",I193="Exc","Excelsa",I193="Ara","Arabica",I193="Lib","Liberica")</f>
        <v>Liberica</v>
      </c>
      <c r="O193" t="str">
        <f t="shared" si="5"/>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_xlfn.XLOOKUP(C194,customers!$A$1:$A$1001,customers!$B$1:$B$1001)</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4"/>
        <v>72.900000000000006</v>
      </c>
      <c r="N194" t="str" cm="1">
        <f t="array" ref="N194">_xlfn.IFS(I194="Rob","Robusta",I194="Exc","Excelsa",I194="Ara","Arabica",I194="Lib","Liberica")</f>
        <v>Excelsa</v>
      </c>
      <c r="O194" t="str">
        <f t="shared" si="5"/>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_xlfn.XLOOKUP(C195,customers!$A$1:$A$1001,customers!$B$1:$B$1001)</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6">L195*E195</f>
        <v>44.55</v>
      </c>
      <c r="N195" t="str" cm="1">
        <f t="array" ref="N195">_xlfn.IFS(I195="Rob","Robusta",I195="Exc","Excelsa",I195="Ara","Arabica",I195="Lib","Liberica")</f>
        <v>Excelsa</v>
      </c>
      <c r="O195" t="str">
        <f t="shared" ref="O195:O258" si="7">IF(J195="M","Medium",IF(J195="L","Light",IF(J195="D","Dark","")))</f>
        <v>Light</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_xlfn.XLOOKUP(C196,customers!$A$1:$A$1001,customers!$B$1:$B$1001)</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6"/>
        <v>36.450000000000003</v>
      </c>
      <c r="N196" t="str" cm="1">
        <f t="array" ref="N196">_xlfn.IFS(I196="Rob","Robusta",I196="Exc","Excelsa",I196="Ara","Arabica",I196="Lib","Liberica")</f>
        <v>Excelsa</v>
      </c>
      <c r="O196" t="str">
        <f t="shared" si="7"/>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_xlfn.XLOOKUP(C197,customers!$A$1:$A$1001,customers!$B$1:$B$1001)</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6"/>
        <v>38.849999999999994</v>
      </c>
      <c r="N197" t="str" cm="1">
        <f t="array" ref="N197">_xlfn.IFS(I197="Rob","Robusta",I197="Exc","Excelsa",I197="Ara","Arabica",I197="Lib","Liberica")</f>
        <v>Arabica</v>
      </c>
      <c r="O197" t="str">
        <f t="shared" si="7"/>
        <v>Light</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_xlfn.XLOOKUP(C198,customers!$A$1:$A$1001,customers!$B$1:$B$1001)</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6"/>
        <v>53.46</v>
      </c>
      <c r="N198" t="str" cm="1">
        <f t="array" ref="N198">_xlfn.IFS(I198="Rob","Robusta",I198="Exc","Excelsa",I198="Ara","Arabica",I198="Lib","Liberica")</f>
        <v>Excelsa</v>
      </c>
      <c r="O198" t="str">
        <f t="shared" si="7"/>
        <v>Light</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_xlfn.XLOOKUP(C199,customers!$A$1:$A$1001,customers!$B$1:$B$1001)</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6"/>
        <v>59.569999999999993</v>
      </c>
      <c r="N199" t="str" cm="1">
        <f t="array" ref="N199">_xlfn.IFS(I199="Rob","Robusta",I199="Exc","Excelsa",I199="Ara","Arabica",I199="Lib","Liberica")</f>
        <v>Liberica</v>
      </c>
      <c r="O199" t="str">
        <f t="shared" si="7"/>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_xlfn.XLOOKUP(C200,customers!$A$1:$A$1001,customers!$B$1:$B$1001)</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6"/>
        <v>89.35499999999999</v>
      </c>
      <c r="N200" t="str" cm="1">
        <f t="array" ref="N200">_xlfn.IFS(I200="Rob","Robusta",I200="Exc","Excelsa",I200="Ara","Arabica",I200="Lib","Liberica")</f>
        <v>Liberica</v>
      </c>
      <c r="O200" t="str">
        <f t="shared" si="7"/>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_xlfn.XLOOKUP(C201,customers!$A$1:$A$1001,customers!$B$1:$B$1001)</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6"/>
        <v>38.04</v>
      </c>
      <c r="N201" t="str" cm="1">
        <f t="array" ref="N201">_xlfn.IFS(I201="Rob","Robusta",I201="Exc","Excelsa",I201="Ara","Arabica",I201="Lib","Liberica")</f>
        <v>Liberica</v>
      </c>
      <c r="O201" t="str">
        <f t="shared" si="7"/>
        <v>Light</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_xlfn.XLOOKUP(C202,customers!$A$1:$A$1001,customers!$B$1:$B$1001)</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6"/>
        <v>41.25</v>
      </c>
      <c r="N202" t="str" cm="1">
        <f t="array" ref="N202">_xlfn.IFS(I202="Rob","Robusta",I202="Exc","Excelsa",I202="Ara","Arabica",I202="Lib","Liberica")</f>
        <v>Excelsa</v>
      </c>
      <c r="O202" t="str">
        <f t="shared" si="7"/>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_xlfn.XLOOKUP(C203,customers!$A$1:$A$1001,customers!$B$1:$B$1001)</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6"/>
        <v>57.06</v>
      </c>
      <c r="N203" t="str" cm="1">
        <f t="array" ref="N203">_xlfn.IFS(I203="Rob","Robusta",I203="Exc","Excelsa",I203="Ara","Arabica",I203="Lib","Liberica")</f>
        <v>Liberica</v>
      </c>
      <c r="O203" t="str">
        <f t="shared" si="7"/>
        <v>Light</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_xlfn.XLOOKUP(C204,customers!$A$1:$A$1001,customers!$B$1:$B$1001)</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6"/>
        <v>178.70999999999998</v>
      </c>
      <c r="N204" t="str" cm="1">
        <f t="array" ref="N204">_xlfn.IFS(I204="Rob","Robusta",I204="Exc","Excelsa",I204="Ara","Arabica",I204="Lib","Liberica")</f>
        <v>Liberica</v>
      </c>
      <c r="O204" t="str">
        <f t="shared" si="7"/>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_xlfn.XLOOKUP(C205,customers!$A$1:$A$1001,customers!$B$1:$B$1001)</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6"/>
        <v>4.7549999999999999</v>
      </c>
      <c r="N205" t="str" cm="1">
        <f t="array" ref="N205">_xlfn.IFS(I205="Rob","Robusta",I205="Exc","Excelsa",I205="Ara","Arabica",I205="Lib","Liberica")</f>
        <v>Liberica</v>
      </c>
      <c r="O205" t="str">
        <f t="shared" si="7"/>
        <v>Light</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_xlfn.XLOOKUP(C206,customers!$A$1:$A$1001,customers!$B$1:$B$1001)</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6"/>
        <v>82.5</v>
      </c>
      <c r="N206" t="str" cm="1">
        <f t="array" ref="N206">_xlfn.IFS(I206="Rob","Robusta",I206="Exc","Excelsa",I206="Ara","Arabica",I206="Lib","Liberica")</f>
        <v>Excelsa</v>
      </c>
      <c r="O206" t="str">
        <f t="shared" si="7"/>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_xlfn.XLOOKUP(C207,customers!$A$1:$A$1001,customers!$B$1:$B$1001)</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6"/>
        <v>8.0549999999999997</v>
      </c>
      <c r="N207" t="str" cm="1">
        <f t="array" ref="N207">_xlfn.IFS(I207="Rob","Robusta",I207="Exc","Excelsa",I207="Ara","Arabica",I207="Lib","Liberica")</f>
        <v>Robusta</v>
      </c>
      <c r="O207" t="str">
        <f t="shared" si="7"/>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_xlfn.XLOOKUP(C208,customers!$A$1:$A$1001,customers!$B$1:$B$1001)</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6"/>
        <v>22.5</v>
      </c>
      <c r="N208" t="str" cm="1">
        <f t="array" ref="N208">_xlfn.IFS(I208="Rob","Robusta",I208="Exc","Excelsa",I208="Ara","Arabica",I208="Lib","Liberica")</f>
        <v>Arabica</v>
      </c>
      <c r="O208" t="str">
        <f t="shared" si="7"/>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_xlfn.XLOOKUP(C209,customers!$A$1:$A$1001,customers!$B$1:$B$1001)</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6"/>
        <v>40.5</v>
      </c>
      <c r="N209" t="str" cm="1">
        <f t="array" ref="N209">_xlfn.IFS(I209="Rob","Robusta",I209="Exc","Excelsa",I209="Ara","Arabica",I209="Lib","Liberica")</f>
        <v>Arabica</v>
      </c>
      <c r="O209" t="str">
        <f t="shared" si="7"/>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_xlfn.XLOOKUP(C210,customers!$A$1:$A$1001,customers!$B$1:$B$1001)</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6"/>
        <v>29.16</v>
      </c>
      <c r="N210" t="str" cm="1">
        <f t="array" ref="N210">_xlfn.IFS(I210="Rob","Robusta",I210="Exc","Excelsa",I210="Ara","Arabica",I210="Lib","Liberica")</f>
        <v>Excelsa</v>
      </c>
      <c r="O210" t="str">
        <f t="shared" si="7"/>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_xlfn.XLOOKUP(C211,customers!$A$1:$A$1001,customers!$B$1:$B$1001)</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6"/>
        <v>6.75</v>
      </c>
      <c r="N211" t="str" cm="1">
        <f t="array" ref="N211">_xlfn.IFS(I211="Rob","Robusta",I211="Exc","Excelsa",I211="Ara","Arabica",I211="Lib","Liberica")</f>
        <v>Arabica</v>
      </c>
      <c r="O211" t="str">
        <f t="shared" si="7"/>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_xlfn.XLOOKUP(C212,customers!$A$1:$A$1001,customers!$B$1:$B$1001)</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6"/>
        <v>51.8</v>
      </c>
      <c r="N212" t="str" cm="1">
        <f t="array" ref="N212">_xlfn.IFS(I212="Rob","Robusta",I212="Exc","Excelsa",I212="Ara","Arabica",I212="Lib","Liberica")</f>
        <v>Liberica</v>
      </c>
      <c r="O212" t="str">
        <f t="shared" si="7"/>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_xlfn.XLOOKUP(C213,customers!$A$1:$A$1001,customers!$B$1:$B$1001)</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6"/>
        <v>53.46</v>
      </c>
      <c r="N213" t="str" cm="1">
        <f t="array" ref="N213">_xlfn.IFS(I213="Rob","Robusta",I213="Exc","Excelsa",I213="Ara","Arabica",I213="Lib","Liberica")</f>
        <v>Excelsa</v>
      </c>
      <c r="O213" t="str">
        <f t="shared" si="7"/>
        <v>Light</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_xlfn.XLOOKUP(C214,customers!$A$1:$A$1001,customers!$B$1:$B$1001)</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6"/>
        <v>14.58</v>
      </c>
      <c r="N214" t="str" cm="1">
        <f t="array" ref="N214">_xlfn.IFS(I214="Rob","Robusta",I214="Exc","Excelsa",I214="Ara","Arabica",I214="Lib","Liberica")</f>
        <v>Excelsa</v>
      </c>
      <c r="O214" t="str">
        <f t="shared" si="7"/>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_xlfn.XLOOKUP(C215,customers!$A$1:$A$1001,customers!$B$1:$B$1001)</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6"/>
        <v>20.584999999999997</v>
      </c>
      <c r="N215" t="str" cm="1">
        <f t="array" ref="N215">_xlfn.IFS(I215="Rob","Robusta",I215="Exc","Excelsa",I215="Ara","Arabica",I215="Lib","Liberica")</f>
        <v>Robusta</v>
      </c>
      <c r="O215" t="str">
        <f t="shared" si="7"/>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_xlfn.XLOOKUP(C216,customers!$A$1:$A$1001,customers!$B$1:$B$1001)</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6"/>
        <v>31.7</v>
      </c>
      <c r="N216" t="str" cm="1">
        <f t="array" ref="N216">_xlfn.IFS(I216="Rob","Robusta",I216="Exc","Excelsa",I216="Ara","Arabica",I216="Lib","Liberica")</f>
        <v>Liberica</v>
      </c>
      <c r="O216" t="str">
        <f t="shared" si="7"/>
        <v>Light</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_xlfn.XLOOKUP(C217,customers!$A$1:$A$1001,customers!$B$1:$B$1001)</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6"/>
        <v>23.31</v>
      </c>
      <c r="N217" t="str" cm="1">
        <f t="array" ref="N217">_xlfn.IFS(I217="Rob","Robusta",I217="Exc","Excelsa",I217="Ara","Arabica",I217="Lib","Liberica")</f>
        <v>Liberica</v>
      </c>
      <c r="O217" t="str">
        <f t="shared" si="7"/>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_xlfn.XLOOKUP(C218,customers!$A$1:$A$1001,customers!$B$1:$B$1001)</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6"/>
        <v>58.2</v>
      </c>
      <c r="N218" t="str" cm="1">
        <f t="array" ref="N218">_xlfn.IFS(I218="Rob","Robusta",I218="Exc","Excelsa",I218="Ara","Arabica",I218="Lib","Liberica")</f>
        <v>Liberica</v>
      </c>
      <c r="O218" t="str">
        <f t="shared" si="7"/>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_xlfn.XLOOKUP(C219,customers!$A$1:$A$1001,customers!$B$1:$B$1001)</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6"/>
        <v>35.64</v>
      </c>
      <c r="N219" t="str" cm="1">
        <f t="array" ref="N219">_xlfn.IFS(I219="Rob","Robusta",I219="Exc","Excelsa",I219="Ara","Arabica",I219="Lib","Liberica")</f>
        <v>Excelsa</v>
      </c>
      <c r="O219" t="str">
        <f t="shared" si="7"/>
        <v>Light</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_xlfn.XLOOKUP(C220,customers!$A$1:$A$1001,customers!$B$1:$B$1001)</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6"/>
        <v>56.25</v>
      </c>
      <c r="N220" t="str" cm="1">
        <f t="array" ref="N220">_xlfn.IFS(I220="Rob","Robusta",I220="Exc","Excelsa",I220="Ara","Arabica",I220="Lib","Liberica")</f>
        <v>Arabica</v>
      </c>
      <c r="O220" t="str">
        <f t="shared" si="7"/>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_xlfn.XLOOKUP(C221,customers!$A$1:$A$1001,customers!$B$1:$B$1001)</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6"/>
        <v>10.754999999999999</v>
      </c>
      <c r="N221" t="str" cm="1">
        <f t="array" ref="N221">_xlfn.IFS(I221="Rob","Robusta",I221="Exc","Excelsa",I221="Ara","Arabica",I221="Lib","Liberica")</f>
        <v>Robusta</v>
      </c>
      <c r="O221" t="str">
        <f t="shared" si="7"/>
        <v>Light</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_xlfn.XLOOKUP(C222,customers!$A$1:$A$1001,customers!$B$1:$B$1001)</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6"/>
        <v>14.924999999999999</v>
      </c>
      <c r="N222" t="str" cm="1">
        <f t="array" ref="N222">_xlfn.IFS(I222="Rob","Robusta",I222="Exc","Excelsa",I222="Ara","Arabica",I222="Lib","Liberica")</f>
        <v>Robusta</v>
      </c>
      <c r="O222" t="str">
        <f t="shared" si="7"/>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_xlfn.XLOOKUP(C223,customers!$A$1:$A$1001,customers!$B$1:$B$1001)</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6"/>
        <v>77.699999999999989</v>
      </c>
      <c r="N223" t="str" cm="1">
        <f t="array" ref="N223">_xlfn.IFS(I223="Rob","Robusta",I223="Exc","Excelsa",I223="Ara","Arabica",I223="Lib","Liberica")</f>
        <v>Arabica</v>
      </c>
      <c r="O223" t="str">
        <f t="shared" si="7"/>
        <v>Light</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_xlfn.XLOOKUP(C224,customers!$A$1:$A$1001,customers!$B$1:$B$1001)</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6"/>
        <v>23.31</v>
      </c>
      <c r="N224" t="str" cm="1">
        <f t="array" ref="N224">_xlfn.IFS(I224="Rob","Robusta",I224="Exc","Excelsa",I224="Ara","Arabica",I224="Lib","Liberica")</f>
        <v>Liberica</v>
      </c>
      <c r="O224" t="str">
        <f t="shared" si="7"/>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_xlfn.XLOOKUP(C225,customers!$A$1:$A$1001,customers!$B$1:$B$1001)</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6"/>
        <v>59.4</v>
      </c>
      <c r="N225" t="str" cm="1">
        <f t="array" ref="N225">_xlfn.IFS(I225="Rob","Robusta",I225="Exc","Excelsa",I225="Ara","Arabica",I225="Lib","Liberica")</f>
        <v>Excelsa</v>
      </c>
      <c r="O225" t="str">
        <f t="shared" si="7"/>
        <v>Light</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_xlfn.XLOOKUP(C226,customers!$A$1:$A$1001,customers!$B$1:$B$1001)</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6"/>
        <v>119.13999999999999</v>
      </c>
      <c r="N226" t="str" cm="1">
        <f t="array" ref="N226">_xlfn.IFS(I226="Rob","Robusta",I226="Exc","Excelsa",I226="Ara","Arabica",I226="Lib","Liberica")</f>
        <v>Liberica</v>
      </c>
      <c r="O226" t="str">
        <f t="shared" si="7"/>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_xlfn.XLOOKUP(C227,customers!$A$1:$A$1001,customers!$B$1:$B$1001)</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6"/>
        <v>14.339999999999998</v>
      </c>
      <c r="N227" t="str" cm="1">
        <f t="array" ref="N227">_xlfn.IFS(I227="Rob","Robusta",I227="Exc","Excelsa",I227="Ara","Arabica",I227="Lib","Liberica")</f>
        <v>Robusta</v>
      </c>
      <c r="O227" t="str">
        <f t="shared" si="7"/>
        <v>Light</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_xlfn.XLOOKUP(C228,customers!$A$1:$A$1001,customers!$B$1:$B$1001)</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6"/>
        <v>129.37499999999997</v>
      </c>
      <c r="N228" t="str" cm="1">
        <f t="array" ref="N228">_xlfn.IFS(I228="Rob","Robusta",I228="Exc","Excelsa",I228="Ara","Arabica",I228="Lib","Liberica")</f>
        <v>Arabica</v>
      </c>
      <c r="O228" t="str">
        <f t="shared" si="7"/>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_xlfn.XLOOKUP(C229,customers!$A$1:$A$1001,customers!$B$1:$B$1001)</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6"/>
        <v>16.11</v>
      </c>
      <c r="N229" t="str" cm="1">
        <f t="array" ref="N229">_xlfn.IFS(I229="Rob","Robusta",I229="Exc","Excelsa",I229="Ara","Arabica",I229="Lib","Liberica")</f>
        <v>Robusta</v>
      </c>
      <c r="O229" t="str">
        <f t="shared" si="7"/>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_xlfn.XLOOKUP(C230,customers!$A$1:$A$1001,customers!$B$1:$B$1001)</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6"/>
        <v>17.924999999999997</v>
      </c>
      <c r="N230" t="str" cm="1">
        <f t="array" ref="N230">_xlfn.IFS(I230="Rob","Robusta",I230="Exc","Excelsa",I230="Ara","Arabica",I230="Lib","Liberica")</f>
        <v>Robusta</v>
      </c>
      <c r="O230" t="str">
        <f t="shared" si="7"/>
        <v>Light</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_xlfn.XLOOKUP(C231,customers!$A$1:$A$1001,customers!$B$1:$B$1001)</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6"/>
        <v>8.73</v>
      </c>
      <c r="N231" t="str" cm="1">
        <f t="array" ref="N231">_xlfn.IFS(I231="Rob","Robusta",I231="Exc","Excelsa",I231="Ara","Arabica",I231="Lib","Liberica")</f>
        <v>Liberica</v>
      </c>
      <c r="O231" t="str">
        <f t="shared" si="7"/>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_xlfn.XLOOKUP(C232,customers!$A$1:$A$1001,customers!$B$1:$B$1001)</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6"/>
        <v>51.749999999999993</v>
      </c>
      <c r="N232" t="str" cm="1">
        <f t="array" ref="N232">_xlfn.IFS(I232="Rob","Robusta",I232="Exc","Excelsa",I232="Ara","Arabica",I232="Lib","Liberica")</f>
        <v>Arabica</v>
      </c>
      <c r="O232" t="str">
        <f t="shared" si="7"/>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_xlfn.XLOOKUP(C233,customers!$A$1:$A$1001,customers!$B$1:$B$1001)</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6"/>
        <v>8.73</v>
      </c>
      <c r="N233" t="str" cm="1">
        <f t="array" ref="N233">_xlfn.IFS(I233="Rob","Robusta",I233="Exc","Excelsa",I233="Ara","Arabica",I233="Lib","Liberica")</f>
        <v>Liberica</v>
      </c>
      <c r="O233" t="str">
        <f t="shared" si="7"/>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_xlfn.XLOOKUP(C234,customers!$A$1:$A$1001,customers!$B$1:$B$1001)</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6"/>
        <v>23.774999999999999</v>
      </c>
      <c r="N234" t="str" cm="1">
        <f t="array" ref="N234">_xlfn.IFS(I234="Rob","Robusta",I234="Exc","Excelsa",I234="Ara","Arabica",I234="Lib","Liberica")</f>
        <v>Liberica</v>
      </c>
      <c r="O234" t="str">
        <f t="shared" si="7"/>
        <v>Light</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_xlfn.XLOOKUP(C235,customers!$A$1:$A$1001,customers!$B$1:$B$1001)</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6"/>
        <v>20.625</v>
      </c>
      <c r="N235" t="str" cm="1">
        <f t="array" ref="N235">_xlfn.IFS(I235="Rob","Robusta",I235="Exc","Excelsa",I235="Ara","Arabica",I235="Lib","Liberica")</f>
        <v>Excelsa</v>
      </c>
      <c r="O235" t="str">
        <f t="shared" si="7"/>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_xlfn.XLOOKUP(C236,customers!$A$1:$A$1001,customers!$B$1:$B$1001)</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6"/>
        <v>36.454999999999998</v>
      </c>
      <c r="N236" t="str" cm="1">
        <f t="array" ref="N236">_xlfn.IFS(I236="Rob","Robusta",I236="Exc","Excelsa",I236="Ara","Arabica",I236="Lib","Liberica")</f>
        <v>Liberica</v>
      </c>
      <c r="O236" t="str">
        <f t="shared" si="7"/>
        <v>Light</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_xlfn.XLOOKUP(C237,customers!$A$1:$A$1001,customers!$B$1:$B$1001)</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6"/>
        <v>182.27499999999998</v>
      </c>
      <c r="N237" t="str" cm="1">
        <f t="array" ref="N237">_xlfn.IFS(I237="Rob","Robusta",I237="Exc","Excelsa",I237="Ara","Arabica",I237="Lib","Liberica")</f>
        <v>Liberica</v>
      </c>
      <c r="O237" t="str">
        <f t="shared" si="7"/>
        <v>Light</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_xlfn.XLOOKUP(C238,customers!$A$1:$A$1001,customers!$B$1:$B$1001)</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6"/>
        <v>89.35499999999999</v>
      </c>
      <c r="N238" t="str" cm="1">
        <f t="array" ref="N238">_xlfn.IFS(I238="Rob","Robusta",I238="Exc","Excelsa",I238="Ara","Arabica",I238="Lib","Liberica")</f>
        <v>Liberica</v>
      </c>
      <c r="O238" t="str">
        <f t="shared" si="7"/>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_xlfn.XLOOKUP(C239,customers!$A$1:$A$1001,customers!$B$1:$B$1001)</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6"/>
        <v>3.5849999999999995</v>
      </c>
      <c r="N239" t="str" cm="1">
        <f t="array" ref="N239">_xlfn.IFS(I239="Rob","Robusta",I239="Exc","Excelsa",I239="Ara","Arabica",I239="Lib","Liberica")</f>
        <v>Robusta</v>
      </c>
      <c r="O239" t="str">
        <f t="shared" si="7"/>
        <v>Light</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_xlfn.XLOOKUP(C240,customers!$A$1:$A$1001,customers!$B$1:$B$1001)</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6"/>
        <v>45.769999999999996</v>
      </c>
      <c r="N240" t="str" cm="1">
        <f t="array" ref="N240">_xlfn.IFS(I240="Rob","Robusta",I240="Exc","Excelsa",I240="Ara","Arabica",I240="Lib","Liberica")</f>
        <v>Robusta</v>
      </c>
      <c r="O240" t="str">
        <f t="shared" si="7"/>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_xlfn.XLOOKUP(C241,customers!$A$1:$A$1001,customers!$B$1:$B$1001)</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6"/>
        <v>59.4</v>
      </c>
      <c r="N241" t="str" cm="1">
        <f t="array" ref="N241">_xlfn.IFS(I241="Rob","Robusta",I241="Exc","Excelsa",I241="Ara","Arabica",I241="Lib","Liberica")</f>
        <v>Excelsa</v>
      </c>
      <c r="O241" t="str">
        <f t="shared" si="7"/>
        <v>Light</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_xlfn.XLOOKUP(C242,customers!$A$1:$A$1001,customers!$B$1:$B$1001)</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6"/>
        <v>155.24999999999997</v>
      </c>
      <c r="N242" t="str" cm="1">
        <f t="array" ref="N242">_xlfn.IFS(I242="Rob","Robusta",I242="Exc","Excelsa",I242="Ara","Arabica",I242="Lib","Liberica")</f>
        <v>Arabica</v>
      </c>
      <c r="O242" t="str">
        <f t="shared" si="7"/>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_xlfn.XLOOKUP(C243,customers!$A$1:$A$1001,customers!$B$1:$B$1001)</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6"/>
        <v>45.769999999999996</v>
      </c>
      <c r="N243" t="str" cm="1">
        <f t="array" ref="N243">_xlfn.IFS(I243="Rob","Robusta",I243="Exc","Excelsa",I243="Ara","Arabica",I243="Lib","Liberica")</f>
        <v>Robusta</v>
      </c>
      <c r="O243" t="str">
        <f t="shared" si="7"/>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_xlfn.XLOOKUP(C244,customers!$A$1:$A$1001,customers!$B$1:$B$1001)</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6"/>
        <v>36.450000000000003</v>
      </c>
      <c r="N244" t="str" cm="1">
        <f t="array" ref="N244">_xlfn.IFS(I244="Rob","Robusta",I244="Exc","Excelsa",I244="Ara","Arabica",I244="Lib","Liberica")</f>
        <v>Excelsa</v>
      </c>
      <c r="O244" t="str">
        <f t="shared" si="7"/>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_xlfn.XLOOKUP(C245,customers!$A$1:$A$1001,customers!$B$1:$B$1001)</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6"/>
        <v>29.16</v>
      </c>
      <c r="N245" t="str" cm="1">
        <f t="array" ref="N245">_xlfn.IFS(I245="Rob","Robusta",I245="Exc","Excelsa",I245="Ara","Arabica",I245="Lib","Liberica")</f>
        <v>Excelsa</v>
      </c>
      <c r="O245" t="str">
        <f t="shared" si="7"/>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_xlfn.XLOOKUP(C246,customers!$A$1:$A$1001,customers!$B$1:$B$1001)</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6"/>
        <v>133.85999999999999</v>
      </c>
      <c r="N246" t="str" cm="1">
        <f t="array" ref="N246">_xlfn.IFS(I246="Rob","Robusta",I246="Exc","Excelsa",I246="Ara","Arabica",I246="Lib","Liberica")</f>
        <v>Liberica</v>
      </c>
      <c r="O246" t="str">
        <f t="shared" si="7"/>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_xlfn.XLOOKUP(C247,customers!$A$1:$A$1001,customers!$B$1:$B$1001)</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6"/>
        <v>23.774999999999999</v>
      </c>
      <c r="N247" t="str" cm="1">
        <f t="array" ref="N247">_xlfn.IFS(I247="Rob","Robusta",I247="Exc","Excelsa",I247="Ara","Arabica",I247="Lib","Liberica")</f>
        <v>Liberica</v>
      </c>
      <c r="O247" t="str">
        <f t="shared" si="7"/>
        <v>Light</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_xlfn.XLOOKUP(C248,customers!$A$1:$A$1001,customers!$B$1:$B$1001)</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6"/>
        <v>38.849999999999994</v>
      </c>
      <c r="N248" t="str" cm="1">
        <f t="array" ref="N248">_xlfn.IFS(I248="Rob","Robusta",I248="Exc","Excelsa",I248="Ara","Arabica",I248="Lib","Liberica")</f>
        <v>Liberica</v>
      </c>
      <c r="O248" t="str">
        <f t="shared" si="7"/>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_xlfn.XLOOKUP(C249,customers!$A$1:$A$1001,customers!$B$1:$B$1001)</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6"/>
        <v>21.509999999999998</v>
      </c>
      <c r="N249" t="str" cm="1">
        <f t="array" ref="N249">_xlfn.IFS(I249="Rob","Robusta",I249="Exc","Excelsa",I249="Ara","Arabica",I249="Lib","Liberica")</f>
        <v>Robusta</v>
      </c>
      <c r="O249" t="str">
        <f t="shared" si="7"/>
        <v>Light</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_xlfn.XLOOKUP(C250,customers!$A$1:$A$1001,customers!$B$1:$B$1001)</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6"/>
        <v>9.9499999999999993</v>
      </c>
      <c r="N250" t="str" cm="1">
        <f t="array" ref="N250">_xlfn.IFS(I250="Rob","Robusta",I250="Exc","Excelsa",I250="Ara","Arabica",I250="Lib","Liberica")</f>
        <v>Arabica</v>
      </c>
      <c r="O250" t="str">
        <f t="shared" si="7"/>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_xlfn.XLOOKUP(C251,customers!$A$1:$A$1001,customers!$B$1:$B$1001)</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6"/>
        <v>15.85</v>
      </c>
      <c r="N251" t="str" cm="1">
        <f t="array" ref="N251">_xlfn.IFS(I251="Rob","Robusta",I251="Exc","Excelsa",I251="Ara","Arabica",I251="Lib","Liberica")</f>
        <v>Liberica</v>
      </c>
      <c r="O251" t="str">
        <f t="shared" si="7"/>
        <v>Light</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_xlfn.XLOOKUP(C252,customers!$A$1:$A$1001,customers!$B$1:$B$1001)</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6"/>
        <v>2.9849999999999999</v>
      </c>
      <c r="N252" t="str" cm="1">
        <f t="array" ref="N252">_xlfn.IFS(I252="Rob","Robusta",I252="Exc","Excelsa",I252="Ara","Arabica",I252="Lib","Liberica")</f>
        <v>Robusta</v>
      </c>
      <c r="O252" t="str">
        <f t="shared" si="7"/>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_xlfn.XLOOKUP(C253,customers!$A$1:$A$1001,customers!$B$1:$B$1001)</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6"/>
        <v>68.75</v>
      </c>
      <c r="N253" t="str" cm="1">
        <f t="array" ref="N253">_xlfn.IFS(I253="Rob","Robusta",I253="Exc","Excelsa",I253="Ara","Arabica",I253="Lib","Liberica")</f>
        <v>Excelsa</v>
      </c>
      <c r="O253" t="str">
        <f t="shared" si="7"/>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_xlfn.XLOOKUP(C254,customers!$A$1:$A$1001,customers!$B$1:$B$1001)</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6"/>
        <v>29.849999999999998</v>
      </c>
      <c r="N254" t="str" cm="1">
        <f t="array" ref="N254">_xlfn.IFS(I254="Rob","Robusta",I254="Exc","Excelsa",I254="Ara","Arabica",I254="Lib","Liberica")</f>
        <v>Arabica</v>
      </c>
      <c r="O254" t="str">
        <f t="shared" si="7"/>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_xlfn.XLOOKUP(C255,customers!$A$1:$A$1001,customers!$B$1:$B$1001)</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6"/>
        <v>58.2</v>
      </c>
      <c r="N255" t="str" cm="1">
        <f t="array" ref="N255">_xlfn.IFS(I255="Rob","Robusta",I255="Exc","Excelsa",I255="Ara","Arabica",I255="Lib","Liberica")</f>
        <v>Liberica</v>
      </c>
      <c r="O255" t="str">
        <f t="shared" si="7"/>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_xlfn.XLOOKUP(C256,customers!$A$1:$A$1001,customers!$B$1:$B$1001)</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6"/>
        <v>28.679999999999996</v>
      </c>
      <c r="N256" t="str" cm="1">
        <f t="array" ref="N256">_xlfn.IFS(I256="Rob","Robusta",I256="Exc","Excelsa",I256="Ara","Arabica",I256="Lib","Liberica")</f>
        <v>Robusta</v>
      </c>
      <c r="O256" t="str">
        <f t="shared" si="7"/>
        <v>Light</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_xlfn.XLOOKUP(C257,customers!$A$1:$A$1001,customers!$B$1:$B$1001)</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6"/>
        <v>21.509999999999998</v>
      </c>
      <c r="N257" t="str" cm="1">
        <f t="array" ref="N257">_xlfn.IFS(I257="Rob","Robusta",I257="Exc","Excelsa",I257="Ara","Arabica",I257="Lib","Liberica")</f>
        <v>Robusta</v>
      </c>
      <c r="O257" t="str">
        <f t="shared" si="7"/>
        <v>Light</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_xlfn.XLOOKUP(C258,customers!$A$1:$A$1001,customers!$B$1:$B$1001)</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6"/>
        <v>17.46</v>
      </c>
      <c r="N258" t="str" cm="1">
        <f t="array" ref="N258">_xlfn.IFS(I258="Rob","Robusta",I258="Exc","Excelsa",I258="Ara","Arabica",I258="Lib","Liberica")</f>
        <v>Liberica</v>
      </c>
      <c r="O258" t="str">
        <f t="shared" si="7"/>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_xlfn.XLOOKUP(C259,customers!$A$1:$A$1001,customers!$B$1:$B$1001)</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8">L259*E259</f>
        <v>27.945</v>
      </c>
      <c r="N259" t="str" cm="1">
        <f t="array" ref="N259">_xlfn.IFS(I259="Rob","Robusta",I259="Exc","Excelsa",I259="Ara","Arabica",I259="Lib","Liberica")</f>
        <v>Excelsa</v>
      </c>
      <c r="O259" t="str">
        <f t="shared" ref="O259:O322" si="9">IF(J259="M","Medium",IF(J259="L","Light",IF(J259="D","Dark","")))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_xlfn.XLOOKUP(C260,customers!$A$1:$A$1001,customers!$B$1:$B$1001)</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8"/>
        <v>139.72499999999999</v>
      </c>
      <c r="N260" t="str" cm="1">
        <f t="array" ref="N260">_xlfn.IFS(I260="Rob","Robusta",I260="Exc","Excelsa",I260="Ara","Arabica",I260="Lib","Liberica")</f>
        <v>Excelsa</v>
      </c>
      <c r="O260" t="str">
        <f t="shared" si="9"/>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_xlfn.XLOOKUP(C261,customers!$A$1:$A$1001,customers!$B$1:$B$1001)</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8"/>
        <v>5.97</v>
      </c>
      <c r="N261" t="str" cm="1">
        <f t="array" ref="N261">_xlfn.IFS(I261="Rob","Robusta",I261="Exc","Excelsa",I261="Ara","Arabica",I261="Lib","Liberica")</f>
        <v>Robusta</v>
      </c>
      <c r="O261" t="str">
        <f t="shared" si="9"/>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_xlfn.XLOOKUP(C262,customers!$A$1:$A$1001,customers!$B$1:$B$1001)</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8"/>
        <v>27.484999999999996</v>
      </c>
      <c r="N262" t="str" cm="1">
        <f t="array" ref="N262">_xlfn.IFS(I262="Rob","Robusta",I262="Exc","Excelsa",I262="Ara","Arabica",I262="Lib","Liberica")</f>
        <v>Robusta</v>
      </c>
      <c r="O262" t="str">
        <f t="shared" si="9"/>
        <v>Light</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_xlfn.XLOOKUP(C263,customers!$A$1:$A$1001,customers!$B$1:$B$1001)</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8"/>
        <v>59.75</v>
      </c>
      <c r="N263" t="str" cm="1">
        <f t="array" ref="N263">_xlfn.IFS(I263="Rob","Robusta",I263="Exc","Excelsa",I263="Ara","Arabica",I263="Lib","Liberica")</f>
        <v>Robusta</v>
      </c>
      <c r="O263" t="str">
        <f t="shared" si="9"/>
        <v>Light</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_xlfn.XLOOKUP(C264,customers!$A$1:$A$1001,customers!$B$1:$B$1001)</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8"/>
        <v>41.25</v>
      </c>
      <c r="N264" t="str" cm="1">
        <f t="array" ref="N264">_xlfn.IFS(I264="Rob","Robusta",I264="Exc","Excelsa",I264="Ara","Arabica",I264="Lib","Liberica")</f>
        <v>Excelsa</v>
      </c>
      <c r="O264" t="str">
        <f t="shared" si="9"/>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_xlfn.XLOOKUP(C265,customers!$A$1:$A$1001,customers!$B$1:$B$1001)</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8"/>
        <v>133.85999999999999</v>
      </c>
      <c r="N265" t="str" cm="1">
        <f t="array" ref="N265">_xlfn.IFS(I265="Rob","Robusta",I265="Exc","Excelsa",I265="Ara","Arabica",I265="Lib","Liberica")</f>
        <v>Liberica</v>
      </c>
      <c r="O265" t="str">
        <f t="shared" si="9"/>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_xlfn.XLOOKUP(C266,customers!$A$1:$A$1001,customers!$B$1:$B$1001)</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8"/>
        <v>59.75</v>
      </c>
      <c r="N266" t="str" cm="1">
        <f t="array" ref="N266">_xlfn.IFS(I266="Rob","Robusta",I266="Exc","Excelsa",I266="Ara","Arabica",I266="Lib","Liberica")</f>
        <v>Robusta</v>
      </c>
      <c r="O266" t="str">
        <f t="shared" si="9"/>
        <v>Light</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_xlfn.XLOOKUP(C267,customers!$A$1:$A$1001,customers!$B$1:$B$1001)</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8"/>
        <v>5.97</v>
      </c>
      <c r="N267" t="str" cm="1">
        <f t="array" ref="N267">_xlfn.IFS(I267="Rob","Robusta",I267="Exc","Excelsa",I267="Ara","Arabica",I267="Lib","Liberica")</f>
        <v>Arabica</v>
      </c>
      <c r="O267" t="str">
        <f t="shared" si="9"/>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_xlfn.XLOOKUP(C268,customers!$A$1:$A$1001,customers!$B$1:$B$1001)</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8"/>
        <v>24.3</v>
      </c>
      <c r="N268" t="str" cm="1">
        <f t="array" ref="N268">_xlfn.IFS(I268="Rob","Robusta",I268="Exc","Excelsa",I268="Ara","Arabica",I268="Lib","Liberica")</f>
        <v>Excelsa</v>
      </c>
      <c r="O268" t="str">
        <f t="shared" si="9"/>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_xlfn.XLOOKUP(C269,customers!$A$1:$A$1001,customers!$B$1:$B$1001)</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8"/>
        <v>21.87</v>
      </c>
      <c r="N269" t="str" cm="1">
        <f t="array" ref="N269">_xlfn.IFS(I269="Rob","Robusta",I269="Exc","Excelsa",I269="Ara","Arabica",I269="Lib","Liberica")</f>
        <v>Excelsa</v>
      </c>
      <c r="O269" t="str">
        <f t="shared" si="9"/>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_xlfn.XLOOKUP(C270,customers!$A$1:$A$1001,customers!$B$1:$B$1001)</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8"/>
        <v>19.899999999999999</v>
      </c>
      <c r="N270" t="str" cm="1">
        <f t="array" ref="N270">_xlfn.IFS(I270="Rob","Robusta",I270="Exc","Excelsa",I270="Ara","Arabica",I270="Lib","Liberica")</f>
        <v>Arabica</v>
      </c>
      <c r="O270" t="str">
        <f t="shared" si="9"/>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_xlfn.XLOOKUP(C271,customers!$A$1:$A$1001,customers!$B$1:$B$1001)</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8"/>
        <v>5.97</v>
      </c>
      <c r="N271" t="str" cm="1">
        <f t="array" ref="N271">_xlfn.IFS(I271="Rob","Robusta",I271="Exc","Excelsa",I271="Ara","Arabica",I271="Lib","Liberica")</f>
        <v>Arabica</v>
      </c>
      <c r="O271" t="str">
        <f t="shared" si="9"/>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_xlfn.XLOOKUP(C272,customers!$A$1:$A$1001,customers!$B$1:$B$1001)</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8"/>
        <v>7.29</v>
      </c>
      <c r="N272" t="str" cm="1">
        <f t="array" ref="N272">_xlfn.IFS(I272="Rob","Robusta",I272="Exc","Excelsa",I272="Ara","Arabica",I272="Lib","Liberica")</f>
        <v>Excelsa</v>
      </c>
      <c r="O272" t="str">
        <f t="shared" si="9"/>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_xlfn.XLOOKUP(C273,customers!$A$1:$A$1001,customers!$B$1:$B$1001)</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8"/>
        <v>11.94</v>
      </c>
      <c r="N273" t="str" cm="1">
        <f t="array" ref="N273">_xlfn.IFS(I273="Rob","Robusta",I273="Exc","Excelsa",I273="Ara","Arabica",I273="Lib","Liberica")</f>
        <v>Arabica</v>
      </c>
      <c r="O273" t="str">
        <f t="shared" si="9"/>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_xlfn.XLOOKUP(C274,customers!$A$1:$A$1001,customers!$B$1:$B$1001)</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8"/>
        <v>71.699999999999989</v>
      </c>
      <c r="N274" t="str" cm="1">
        <f t="array" ref="N274">_xlfn.IFS(I274="Rob","Robusta",I274="Exc","Excelsa",I274="Ara","Arabica",I274="Lib","Liberica")</f>
        <v>Robusta</v>
      </c>
      <c r="O274" t="str">
        <f t="shared" si="9"/>
        <v>Light</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_xlfn.XLOOKUP(C275,customers!$A$1:$A$1001,customers!$B$1:$B$1001)</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8"/>
        <v>7.77</v>
      </c>
      <c r="N275" t="str" cm="1">
        <f t="array" ref="N275">_xlfn.IFS(I275="Rob","Robusta",I275="Exc","Excelsa",I275="Ara","Arabica",I275="Lib","Liberica")</f>
        <v>Arabica</v>
      </c>
      <c r="O275" t="str">
        <f t="shared" si="9"/>
        <v>Light</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_xlfn.XLOOKUP(C276,customers!$A$1:$A$1001,customers!$B$1:$B$1001)</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8"/>
        <v>25.874999999999996</v>
      </c>
      <c r="N276" t="str" cm="1">
        <f t="array" ref="N276">_xlfn.IFS(I276="Rob","Robusta",I276="Exc","Excelsa",I276="Ara","Arabica",I276="Lib","Liberica")</f>
        <v>Arabica</v>
      </c>
      <c r="O276" t="str">
        <f t="shared" si="9"/>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_xlfn.XLOOKUP(C277,customers!$A$1:$A$1001,customers!$B$1:$B$1001)</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8"/>
        <v>204.92999999999995</v>
      </c>
      <c r="N277" t="str" cm="1">
        <f t="array" ref="N277">_xlfn.IFS(I277="Rob","Robusta",I277="Exc","Excelsa",I277="Ara","Arabica",I277="Lib","Liberica")</f>
        <v>Excelsa</v>
      </c>
      <c r="O277" t="str">
        <f t="shared" si="9"/>
        <v>Light</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_xlfn.XLOOKUP(C278,customers!$A$1:$A$1001,customers!$B$1:$B$1001)</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8"/>
        <v>109.93999999999998</v>
      </c>
      <c r="N278" t="str" cm="1">
        <f t="array" ref="N278">_xlfn.IFS(I278="Rob","Robusta",I278="Exc","Excelsa",I278="Ara","Arabica",I278="Lib","Liberica")</f>
        <v>Robusta</v>
      </c>
      <c r="O278" t="str">
        <f t="shared" si="9"/>
        <v>Light</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_xlfn.XLOOKUP(C279,customers!$A$1:$A$1001,customers!$B$1:$B$1001)</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8"/>
        <v>89.1</v>
      </c>
      <c r="N279" t="str" cm="1">
        <f t="array" ref="N279">_xlfn.IFS(I279="Rob","Robusta",I279="Exc","Excelsa",I279="Ara","Arabica",I279="Lib","Liberica")</f>
        <v>Excelsa</v>
      </c>
      <c r="O279" t="str">
        <f t="shared" si="9"/>
        <v>Light</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_xlfn.XLOOKUP(C280,customers!$A$1:$A$1001,customers!$B$1:$B$1001)</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8"/>
        <v>7.77</v>
      </c>
      <c r="N280" t="str" cm="1">
        <f t="array" ref="N280">_xlfn.IFS(I280="Rob","Robusta",I280="Exc","Excelsa",I280="Ara","Arabica",I280="Lib","Liberica")</f>
        <v>Arabica</v>
      </c>
      <c r="O280" t="str">
        <f t="shared" si="9"/>
        <v>Light</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_xlfn.XLOOKUP(C281,customers!$A$1:$A$1001,customers!$B$1:$B$1001)</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8"/>
        <v>33.464999999999996</v>
      </c>
      <c r="N281" t="str" cm="1">
        <f t="array" ref="N281">_xlfn.IFS(I281="Rob","Robusta",I281="Exc","Excelsa",I281="Ara","Arabica",I281="Lib","Liberica")</f>
        <v>Liberica</v>
      </c>
      <c r="O281" t="str">
        <f t="shared" si="9"/>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_xlfn.XLOOKUP(C282,customers!$A$1:$A$1001,customers!$B$1:$B$1001)</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8"/>
        <v>41.25</v>
      </c>
      <c r="N282" t="str" cm="1">
        <f t="array" ref="N282">_xlfn.IFS(I282="Rob","Robusta",I282="Exc","Excelsa",I282="Ara","Arabica",I282="Lib","Liberica")</f>
        <v>Excelsa</v>
      </c>
      <c r="O282" t="str">
        <f t="shared" si="9"/>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_xlfn.XLOOKUP(C283,customers!$A$1:$A$1001,customers!$B$1:$B$1001)</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8"/>
        <v>59.4</v>
      </c>
      <c r="N283" t="str" cm="1">
        <f t="array" ref="N283">_xlfn.IFS(I283="Rob","Robusta",I283="Exc","Excelsa",I283="Ara","Arabica",I283="Lib","Liberica")</f>
        <v>Excelsa</v>
      </c>
      <c r="O283" t="str">
        <f t="shared" si="9"/>
        <v>Light</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_xlfn.XLOOKUP(C284,customers!$A$1:$A$1001,customers!$B$1:$B$1001)</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8"/>
        <v>7.77</v>
      </c>
      <c r="N284" t="str" cm="1">
        <f t="array" ref="N284">_xlfn.IFS(I284="Rob","Robusta",I284="Exc","Excelsa",I284="Ara","Arabica",I284="Lib","Liberica")</f>
        <v>Arabica</v>
      </c>
      <c r="O284" t="str">
        <f t="shared" si="9"/>
        <v>Light</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_xlfn.XLOOKUP(C285,customers!$A$1:$A$1001,customers!$B$1:$B$1001)</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8"/>
        <v>5.3699999999999992</v>
      </c>
      <c r="N285" t="str" cm="1">
        <f t="array" ref="N285">_xlfn.IFS(I285="Rob","Robusta",I285="Exc","Excelsa",I285="Ara","Arabica",I285="Lib","Liberica")</f>
        <v>Robusta</v>
      </c>
      <c r="O285" t="str">
        <f t="shared" si="9"/>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_xlfn.XLOOKUP(C286,customers!$A$1:$A$1001,customers!$B$1:$B$1001)</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8"/>
        <v>94.874999999999986</v>
      </c>
      <c r="N286" t="str" cm="1">
        <f t="array" ref="N286">_xlfn.IFS(I286="Rob","Robusta",I286="Exc","Excelsa",I286="Ara","Arabica",I286="Lib","Liberica")</f>
        <v>Excelsa</v>
      </c>
      <c r="O286" t="str">
        <f t="shared" si="9"/>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_xlfn.XLOOKUP(C287,customers!$A$1:$A$1001,customers!$B$1:$B$1001)</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8"/>
        <v>36.454999999999998</v>
      </c>
      <c r="N287" t="str" cm="1">
        <f t="array" ref="N287">_xlfn.IFS(I287="Rob","Robusta",I287="Exc","Excelsa",I287="Ara","Arabica",I287="Lib","Liberica")</f>
        <v>Liberica</v>
      </c>
      <c r="O287" t="str">
        <f t="shared" si="9"/>
        <v>Light</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_xlfn.XLOOKUP(C288,customers!$A$1:$A$1001,customers!$B$1:$B$1001)</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8"/>
        <v>13.5</v>
      </c>
      <c r="N288" t="str" cm="1">
        <f t="array" ref="N288">_xlfn.IFS(I288="Rob","Robusta",I288="Exc","Excelsa",I288="Ara","Arabica",I288="Lib","Liberica")</f>
        <v>Arabica</v>
      </c>
      <c r="O288" t="str">
        <f t="shared" si="9"/>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_xlfn.XLOOKUP(C289,customers!$A$1:$A$1001,customers!$B$1:$B$1001)</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8"/>
        <v>14.339999999999998</v>
      </c>
      <c r="N289" t="str" cm="1">
        <f t="array" ref="N289">_xlfn.IFS(I289="Rob","Robusta",I289="Exc","Excelsa",I289="Ara","Arabica",I289="Lib","Liberica")</f>
        <v>Robusta</v>
      </c>
      <c r="O289" t="str">
        <f t="shared" si="9"/>
        <v>Light</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_xlfn.XLOOKUP(C290,customers!$A$1:$A$1001,customers!$B$1:$B$1001)</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8"/>
        <v>8.25</v>
      </c>
      <c r="N290" t="str" cm="1">
        <f t="array" ref="N290">_xlfn.IFS(I290="Rob","Robusta",I290="Exc","Excelsa",I290="Ara","Arabica",I290="Lib","Liberica")</f>
        <v>Excelsa</v>
      </c>
      <c r="O290" t="str">
        <f t="shared" si="9"/>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_xlfn.XLOOKUP(C291,customers!$A$1:$A$1001,customers!$B$1:$B$1001)</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8"/>
        <v>13.424999999999997</v>
      </c>
      <c r="N291" t="str" cm="1">
        <f t="array" ref="N291">_xlfn.IFS(I291="Rob","Robusta",I291="Exc","Excelsa",I291="Ara","Arabica",I291="Lib","Liberica")</f>
        <v>Robusta</v>
      </c>
      <c r="O291" t="str">
        <f t="shared" si="9"/>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_xlfn.XLOOKUP(C292,customers!$A$1:$A$1001,customers!$B$1:$B$1001)</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8"/>
        <v>49.75</v>
      </c>
      <c r="N292" t="str" cm="1">
        <f t="array" ref="N292">_xlfn.IFS(I292="Rob","Robusta",I292="Exc","Excelsa",I292="Ara","Arabica",I292="Lib","Liberica")</f>
        <v>Arabica</v>
      </c>
      <c r="O292" t="str">
        <f t="shared" si="9"/>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_xlfn.XLOOKUP(C293,customers!$A$1:$A$1001,customers!$B$1:$B$1001)</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8"/>
        <v>16.5</v>
      </c>
      <c r="N293" t="str" cm="1">
        <f t="array" ref="N293">_xlfn.IFS(I293="Rob","Robusta",I293="Exc","Excelsa",I293="Ara","Arabica",I293="Lib","Liberica")</f>
        <v>Excelsa</v>
      </c>
      <c r="O293" t="str">
        <f t="shared" si="9"/>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_xlfn.XLOOKUP(C294,customers!$A$1:$A$1001,customers!$B$1:$B$1001)</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8"/>
        <v>17.91</v>
      </c>
      <c r="N294" t="str" cm="1">
        <f t="array" ref="N294">_xlfn.IFS(I294="Rob","Robusta",I294="Exc","Excelsa",I294="Ara","Arabica",I294="Lib","Liberica")</f>
        <v>Arabica</v>
      </c>
      <c r="O294" t="str">
        <f t="shared" si="9"/>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_xlfn.XLOOKUP(C295,customers!$A$1:$A$1001,customers!$B$1:$B$1001)</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8"/>
        <v>29.849999999999998</v>
      </c>
      <c r="N295" t="str" cm="1">
        <f t="array" ref="N295">_xlfn.IFS(I295="Rob","Robusta",I295="Exc","Excelsa",I295="Ara","Arabica",I295="Lib","Liberica")</f>
        <v>Arabica</v>
      </c>
      <c r="O295" t="str">
        <f t="shared" si="9"/>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_xlfn.XLOOKUP(C296,customers!$A$1:$A$1001,customers!$B$1:$B$1001)</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8"/>
        <v>44.55</v>
      </c>
      <c r="N296" t="str" cm="1">
        <f t="array" ref="N296">_xlfn.IFS(I296="Rob","Robusta",I296="Exc","Excelsa",I296="Ara","Arabica",I296="Lib","Liberica")</f>
        <v>Excelsa</v>
      </c>
      <c r="O296" t="str">
        <f t="shared" si="9"/>
        <v>Light</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_xlfn.XLOOKUP(C297,customers!$A$1:$A$1001,customers!$B$1:$B$1001)</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8"/>
        <v>27.5</v>
      </c>
      <c r="N297" t="str" cm="1">
        <f t="array" ref="N297">_xlfn.IFS(I297="Rob","Robusta",I297="Exc","Excelsa",I297="Ara","Arabica",I297="Lib","Liberica")</f>
        <v>Excelsa</v>
      </c>
      <c r="O297" t="str">
        <f t="shared" si="9"/>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_xlfn.XLOOKUP(C298,customers!$A$1:$A$1001,customers!$B$1:$B$1001)</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8"/>
        <v>35.82</v>
      </c>
      <c r="N298" t="str" cm="1">
        <f t="array" ref="N298">_xlfn.IFS(I298="Rob","Robusta",I298="Exc","Excelsa",I298="Ara","Arabica",I298="Lib","Liberica")</f>
        <v>Robusta</v>
      </c>
      <c r="O298" t="str">
        <f t="shared" si="9"/>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_xlfn.XLOOKUP(C299,customers!$A$1:$A$1001,customers!$B$1:$B$1001)</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8"/>
        <v>16.11</v>
      </c>
      <c r="N299" t="str" cm="1">
        <f t="array" ref="N299">_xlfn.IFS(I299="Rob","Robusta",I299="Exc","Excelsa",I299="Ara","Arabica",I299="Lib","Liberica")</f>
        <v>Robusta</v>
      </c>
      <c r="O299" t="str">
        <f t="shared" si="9"/>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_xlfn.XLOOKUP(C300,customers!$A$1:$A$1001,customers!$B$1:$B$1001)</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8"/>
        <v>26.73</v>
      </c>
      <c r="N300" t="str" cm="1">
        <f t="array" ref="N300">_xlfn.IFS(I300="Rob","Robusta",I300="Exc","Excelsa",I300="Ara","Arabica",I300="Lib","Liberica")</f>
        <v>Excelsa</v>
      </c>
      <c r="O300" t="str">
        <f t="shared" si="9"/>
        <v>Light</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_xlfn.XLOOKUP(C301,customers!$A$1:$A$1001,customers!$B$1:$B$1001)</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8"/>
        <v>204.92999999999995</v>
      </c>
      <c r="N301" t="str" cm="1">
        <f t="array" ref="N301">_xlfn.IFS(I301="Rob","Robusta",I301="Exc","Excelsa",I301="Ara","Arabica",I301="Lib","Liberica")</f>
        <v>Excelsa</v>
      </c>
      <c r="O301" t="str">
        <f t="shared" si="9"/>
        <v>Light</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_xlfn.XLOOKUP(C302,customers!$A$1:$A$1001,customers!$B$1:$B$1001)</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8"/>
        <v>38.849999999999994</v>
      </c>
      <c r="N302" t="str" cm="1">
        <f t="array" ref="N302">_xlfn.IFS(I302="Rob","Robusta",I302="Exc","Excelsa",I302="Ara","Arabica",I302="Lib","Liberica")</f>
        <v>Arabica</v>
      </c>
      <c r="O302" t="str">
        <f t="shared" si="9"/>
        <v>Light</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_xlfn.XLOOKUP(C303,customers!$A$1:$A$1001,customers!$B$1:$B$1001)</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8"/>
        <v>15.54</v>
      </c>
      <c r="N303" t="str" cm="1">
        <f t="array" ref="N303">_xlfn.IFS(I303="Rob","Robusta",I303="Exc","Excelsa",I303="Ara","Arabica",I303="Lib","Liberica")</f>
        <v>Liberica</v>
      </c>
      <c r="O303" t="str">
        <f t="shared" si="9"/>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_xlfn.XLOOKUP(C304,customers!$A$1:$A$1001,customers!$B$1:$B$1001)</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8"/>
        <v>6.75</v>
      </c>
      <c r="N304" t="str" cm="1">
        <f t="array" ref="N304">_xlfn.IFS(I304="Rob","Robusta",I304="Exc","Excelsa",I304="Ara","Arabica",I304="Lib","Liberica")</f>
        <v>Arabica</v>
      </c>
      <c r="O304" t="str">
        <f t="shared" si="9"/>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_xlfn.XLOOKUP(C305,customers!$A$1:$A$1001,customers!$B$1:$B$1001)</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8"/>
        <v>111.78</v>
      </c>
      <c r="N305" t="str" cm="1">
        <f t="array" ref="N305">_xlfn.IFS(I305="Rob","Robusta",I305="Exc","Excelsa",I305="Ara","Arabica",I305="Lib","Liberica")</f>
        <v>Excelsa</v>
      </c>
      <c r="O305" t="str">
        <f t="shared" si="9"/>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_xlfn.XLOOKUP(C306,customers!$A$1:$A$1001,customers!$B$1:$B$1001)</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8"/>
        <v>3.8849999999999998</v>
      </c>
      <c r="N306" t="str" cm="1">
        <f t="array" ref="N306">_xlfn.IFS(I306="Rob","Robusta",I306="Exc","Excelsa",I306="Ara","Arabica",I306="Lib","Liberica")</f>
        <v>Arabica</v>
      </c>
      <c r="O306" t="str">
        <f t="shared" si="9"/>
        <v>Light</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_xlfn.XLOOKUP(C307,customers!$A$1:$A$1001,customers!$B$1:$B$1001)</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8"/>
        <v>21.825000000000003</v>
      </c>
      <c r="N307" t="str" cm="1">
        <f t="array" ref="N307">_xlfn.IFS(I307="Rob","Robusta",I307="Exc","Excelsa",I307="Ara","Arabica",I307="Lib","Liberica")</f>
        <v>Liberica</v>
      </c>
      <c r="O307" t="str">
        <f t="shared" si="9"/>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_xlfn.XLOOKUP(C308,customers!$A$1:$A$1001,customers!$B$1:$B$1001)</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8"/>
        <v>14.924999999999999</v>
      </c>
      <c r="N308" t="str" cm="1">
        <f t="array" ref="N308">_xlfn.IFS(I308="Rob","Robusta",I308="Exc","Excelsa",I308="Ara","Arabica",I308="Lib","Liberica")</f>
        <v>Robusta</v>
      </c>
      <c r="O308" t="str">
        <f t="shared" si="9"/>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_xlfn.XLOOKUP(C309,customers!$A$1:$A$1001,customers!$B$1:$B$1001)</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8"/>
        <v>33.75</v>
      </c>
      <c r="N309" t="str" cm="1">
        <f t="array" ref="N309">_xlfn.IFS(I309="Rob","Robusta",I309="Exc","Excelsa",I309="Ara","Arabica",I309="Lib","Liberica")</f>
        <v>Arabica</v>
      </c>
      <c r="O309" t="str">
        <f t="shared" si="9"/>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_xlfn.XLOOKUP(C310,customers!$A$1:$A$1001,customers!$B$1:$B$1001)</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8"/>
        <v>33.75</v>
      </c>
      <c r="N310" t="str" cm="1">
        <f t="array" ref="N310">_xlfn.IFS(I310="Rob","Robusta",I310="Exc","Excelsa",I310="Ara","Arabica",I310="Lib","Liberica")</f>
        <v>Arabica</v>
      </c>
      <c r="O310" t="str">
        <f t="shared" si="9"/>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_xlfn.XLOOKUP(C311,customers!$A$1:$A$1001,customers!$B$1:$B$1001)</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8"/>
        <v>26.19</v>
      </c>
      <c r="N311" t="str" cm="1">
        <f t="array" ref="N311">_xlfn.IFS(I311="Rob","Robusta",I311="Exc","Excelsa",I311="Ara","Arabica",I311="Lib","Liberica")</f>
        <v>Liberica</v>
      </c>
      <c r="O311" t="str">
        <f t="shared" si="9"/>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_xlfn.XLOOKUP(C312,customers!$A$1:$A$1001,customers!$B$1:$B$1001)</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8"/>
        <v>14.85</v>
      </c>
      <c r="N312" t="str" cm="1">
        <f t="array" ref="N312">_xlfn.IFS(I312="Rob","Robusta",I312="Exc","Excelsa",I312="Ara","Arabica",I312="Lib","Liberica")</f>
        <v>Excelsa</v>
      </c>
      <c r="O312" t="str">
        <f t="shared" si="9"/>
        <v>Light</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_xlfn.XLOOKUP(C313,customers!$A$1:$A$1001,customers!$B$1:$B$1001)</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8"/>
        <v>189.74999999999997</v>
      </c>
      <c r="N313" t="str" cm="1">
        <f t="array" ref="N313">_xlfn.IFS(I313="Rob","Robusta",I313="Exc","Excelsa",I313="Ara","Arabica",I313="Lib","Liberica")</f>
        <v>Excelsa</v>
      </c>
      <c r="O313" t="str">
        <f t="shared" si="9"/>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_xlfn.XLOOKUP(C314,customers!$A$1:$A$1001,customers!$B$1:$B$1001)</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8"/>
        <v>5.97</v>
      </c>
      <c r="N314" t="str" cm="1">
        <f t="array" ref="N314">_xlfn.IFS(I314="Rob","Robusta",I314="Exc","Excelsa",I314="Ara","Arabica",I314="Lib","Liberica")</f>
        <v>Robusta</v>
      </c>
      <c r="O314" t="str">
        <f t="shared" si="9"/>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_xlfn.XLOOKUP(C315,customers!$A$1:$A$1001,customers!$B$1:$B$1001)</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8"/>
        <v>29.849999999999998</v>
      </c>
      <c r="N315" t="str" cm="1">
        <f t="array" ref="N315">_xlfn.IFS(I315="Rob","Robusta",I315="Exc","Excelsa",I315="Ara","Arabica",I315="Lib","Liberica")</f>
        <v>Robusta</v>
      </c>
      <c r="O315" t="str">
        <f t="shared" si="9"/>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_xlfn.XLOOKUP(C316,customers!$A$1:$A$1001,customers!$B$1:$B$1001)</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8"/>
        <v>44.75</v>
      </c>
      <c r="N316" t="str" cm="1">
        <f t="array" ref="N316">_xlfn.IFS(I316="Rob","Robusta",I316="Exc","Excelsa",I316="Ara","Arabica",I316="Lib","Liberica")</f>
        <v>Robusta</v>
      </c>
      <c r="O316" t="str">
        <f t="shared" si="9"/>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_xlfn.XLOOKUP(C317,customers!$A$1:$A$1001,customers!$B$1:$B$1001)</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8"/>
        <v>34.154999999999994</v>
      </c>
      <c r="N317" t="str" cm="1">
        <f t="array" ref="N317">_xlfn.IFS(I317="Rob","Robusta",I317="Exc","Excelsa",I317="Ara","Arabica",I317="Lib","Liberica")</f>
        <v>Excelsa</v>
      </c>
      <c r="O317" t="str">
        <f t="shared" si="9"/>
        <v>Light</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_xlfn.XLOOKUP(C318,customers!$A$1:$A$1001,customers!$B$1:$B$1001)</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8"/>
        <v>204.92999999999995</v>
      </c>
      <c r="N318" t="str" cm="1">
        <f t="array" ref="N318">_xlfn.IFS(I318="Rob","Robusta",I318="Exc","Excelsa",I318="Ara","Arabica",I318="Lib","Liberica")</f>
        <v>Excelsa</v>
      </c>
      <c r="O318" t="str">
        <f t="shared" si="9"/>
        <v>Light</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_xlfn.XLOOKUP(C319,customers!$A$1:$A$1001,customers!$B$1:$B$1001)</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8"/>
        <v>21.87</v>
      </c>
      <c r="N319" t="str" cm="1">
        <f t="array" ref="N319">_xlfn.IFS(I319="Rob","Robusta",I319="Exc","Excelsa",I319="Ara","Arabica",I319="Lib","Liberica")</f>
        <v>Excelsa</v>
      </c>
      <c r="O319" t="str">
        <f t="shared" si="9"/>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_xlfn.XLOOKUP(C320,customers!$A$1:$A$1001,customers!$B$1:$B$1001)</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8"/>
        <v>51.749999999999993</v>
      </c>
      <c r="N320" t="str" cm="1">
        <f t="array" ref="N320">_xlfn.IFS(I320="Rob","Robusta",I320="Exc","Excelsa",I320="Ara","Arabica",I320="Lib","Liberica")</f>
        <v>Arabica</v>
      </c>
      <c r="O320" t="str">
        <f t="shared" si="9"/>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_xlfn.XLOOKUP(C321,customers!$A$1:$A$1001,customers!$B$1:$B$1001)</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8"/>
        <v>8.25</v>
      </c>
      <c r="N321" t="str" cm="1">
        <f t="array" ref="N321">_xlfn.IFS(I321="Rob","Robusta",I321="Exc","Excelsa",I321="Ara","Arabica",I321="Lib","Liberica")</f>
        <v>Excelsa</v>
      </c>
      <c r="O321" t="str">
        <f t="shared" si="9"/>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_xlfn.XLOOKUP(C322,customers!$A$1:$A$1001,customers!$B$1:$B$1001)</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8"/>
        <v>19.424999999999997</v>
      </c>
      <c r="N322" t="str" cm="1">
        <f t="array" ref="N322">_xlfn.IFS(I322="Rob","Robusta",I322="Exc","Excelsa",I322="Ara","Arabica",I322="Lib","Liberica")</f>
        <v>Arabica</v>
      </c>
      <c r="O322" t="str">
        <f t="shared" si="9"/>
        <v>Light</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_xlfn.XLOOKUP(C323,customers!$A$1:$A$1001,customers!$B$1:$B$1001)</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0">L323*E323</f>
        <v>20.25</v>
      </c>
      <c r="N323" t="str" cm="1">
        <f t="array" ref="N323">_xlfn.IFS(I323="Rob","Robusta",I323="Exc","Excelsa",I323="Ara","Arabica",I323="Lib","Liberica")</f>
        <v>Arabica</v>
      </c>
      <c r="O323" t="str">
        <f t="shared" ref="O323:O386" si="11">IF(J323="M","Medium",IF(J323="L","Light",IF(J323="D","Dark","")))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_xlfn.XLOOKUP(C324,customers!$A$1:$A$1001,customers!$B$1:$B$1001)</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0"/>
        <v>23.31</v>
      </c>
      <c r="N324" t="str" cm="1">
        <f t="array" ref="N324">_xlfn.IFS(I324="Rob","Robusta",I324="Exc","Excelsa",I324="Ara","Arabica",I324="Lib","Liberica")</f>
        <v>Liberica</v>
      </c>
      <c r="O324" t="str">
        <f t="shared" si="11"/>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_xlfn.XLOOKUP(C325,customers!$A$1:$A$1001,customers!$B$1:$B$1001)</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0"/>
        <v>18.225000000000001</v>
      </c>
      <c r="N325" t="str" cm="1">
        <f t="array" ref="N325">_xlfn.IFS(I325="Rob","Robusta",I325="Exc","Excelsa",I325="Ara","Arabica",I325="Lib","Liberica")</f>
        <v>Excelsa</v>
      </c>
      <c r="O325" t="str">
        <f t="shared" si="11"/>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_xlfn.XLOOKUP(C326,customers!$A$1:$A$1001,customers!$B$1:$B$1001)</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0"/>
        <v>13.75</v>
      </c>
      <c r="N326" t="str" cm="1">
        <f t="array" ref="N326">_xlfn.IFS(I326="Rob","Robusta",I326="Exc","Excelsa",I326="Ara","Arabica",I326="Lib","Liberica")</f>
        <v>Excelsa</v>
      </c>
      <c r="O326" t="str">
        <f t="shared" si="11"/>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_xlfn.XLOOKUP(C327,customers!$A$1:$A$1001,customers!$B$1:$B$1001)</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0"/>
        <v>29.784999999999997</v>
      </c>
      <c r="N327" t="str" cm="1">
        <f t="array" ref="N327">_xlfn.IFS(I327="Rob","Robusta",I327="Exc","Excelsa",I327="Ara","Arabica",I327="Lib","Liberica")</f>
        <v>Arabica</v>
      </c>
      <c r="O327" t="str">
        <f t="shared" si="11"/>
        <v>Light</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_xlfn.XLOOKUP(C328,customers!$A$1:$A$1001,customers!$B$1:$B$1001)</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0"/>
        <v>44.75</v>
      </c>
      <c r="N328" t="str" cm="1">
        <f t="array" ref="N328">_xlfn.IFS(I328="Rob","Robusta",I328="Exc","Excelsa",I328="Ara","Arabica",I328="Lib","Liberica")</f>
        <v>Robusta</v>
      </c>
      <c r="O328" t="str">
        <f t="shared" si="11"/>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_xlfn.XLOOKUP(C329,customers!$A$1:$A$1001,customers!$B$1:$B$1001)</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0"/>
        <v>44.75</v>
      </c>
      <c r="N329" t="str" cm="1">
        <f t="array" ref="N329">_xlfn.IFS(I329="Rob","Robusta",I329="Exc","Excelsa",I329="Ara","Arabica",I329="Lib","Liberica")</f>
        <v>Robusta</v>
      </c>
      <c r="O329" t="str">
        <f t="shared" si="11"/>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_xlfn.XLOOKUP(C330,customers!$A$1:$A$1001,customers!$B$1:$B$1001)</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0"/>
        <v>38.04</v>
      </c>
      <c r="N330" t="str" cm="1">
        <f t="array" ref="N330">_xlfn.IFS(I330="Rob","Robusta",I330="Exc","Excelsa",I330="Ara","Arabica",I330="Lib","Liberica")</f>
        <v>Liberica</v>
      </c>
      <c r="O330" t="str">
        <f t="shared" si="11"/>
        <v>Light</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_xlfn.XLOOKUP(C331,customers!$A$1:$A$1001,customers!$B$1:$B$1001)</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0"/>
        <v>21.479999999999997</v>
      </c>
      <c r="N331" t="str" cm="1">
        <f t="array" ref="N331">_xlfn.IFS(I331="Rob","Robusta",I331="Exc","Excelsa",I331="Ara","Arabica",I331="Lib","Liberica")</f>
        <v>Robusta</v>
      </c>
      <c r="O331" t="str">
        <f t="shared" si="11"/>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_xlfn.XLOOKUP(C332,customers!$A$1:$A$1001,customers!$B$1:$B$1001)</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0"/>
        <v>16.11</v>
      </c>
      <c r="N332" t="str" cm="1">
        <f t="array" ref="N332">_xlfn.IFS(I332="Rob","Robusta",I332="Exc","Excelsa",I332="Ara","Arabica",I332="Lib","Liberica")</f>
        <v>Robusta</v>
      </c>
      <c r="O332" t="str">
        <f t="shared" si="11"/>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_xlfn.XLOOKUP(C333,customers!$A$1:$A$1001,customers!$B$1:$B$1001)</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0"/>
        <v>22.884999999999998</v>
      </c>
      <c r="N333" t="str" cm="1">
        <f t="array" ref="N333">_xlfn.IFS(I333="Rob","Robusta",I333="Exc","Excelsa",I333="Ara","Arabica",I333="Lib","Liberica")</f>
        <v>Robusta</v>
      </c>
      <c r="O333" t="str">
        <f t="shared" si="11"/>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_xlfn.XLOOKUP(C334,customers!$A$1:$A$1001,customers!$B$1:$B$1001)</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0"/>
        <v>17.91</v>
      </c>
      <c r="N334" t="str" cm="1">
        <f t="array" ref="N334">_xlfn.IFS(I334="Rob","Robusta",I334="Exc","Excelsa",I334="Ara","Arabica",I334="Lib","Liberica")</f>
        <v>Arabica</v>
      </c>
      <c r="O334" t="str">
        <f t="shared" si="11"/>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_xlfn.XLOOKUP(C335,customers!$A$1:$A$1001,customers!$B$1:$B$1001)</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0"/>
        <v>23.88</v>
      </c>
      <c r="N335" t="str" cm="1">
        <f t="array" ref="N335">_xlfn.IFS(I335="Rob","Robusta",I335="Exc","Excelsa",I335="Ara","Arabica",I335="Lib","Liberica")</f>
        <v>Robusta</v>
      </c>
      <c r="O335" t="str">
        <f t="shared" si="11"/>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_xlfn.XLOOKUP(C336,customers!$A$1:$A$1001,customers!$B$1:$B$1001)</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0"/>
        <v>59.75</v>
      </c>
      <c r="N336" t="str" cm="1">
        <f t="array" ref="N336">_xlfn.IFS(I336="Rob","Robusta",I336="Exc","Excelsa",I336="Ara","Arabica",I336="Lib","Liberica")</f>
        <v>Robusta</v>
      </c>
      <c r="O336" t="str">
        <f t="shared" si="11"/>
        <v>Light</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_xlfn.XLOOKUP(C337,customers!$A$1:$A$1001,customers!$B$1:$B$1001)</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0"/>
        <v>28.53</v>
      </c>
      <c r="N337" t="str" cm="1">
        <f t="array" ref="N337">_xlfn.IFS(I337="Rob","Robusta",I337="Exc","Excelsa",I337="Ara","Arabica",I337="Lib","Liberica")</f>
        <v>Liberica</v>
      </c>
      <c r="O337" t="str">
        <f t="shared" si="11"/>
        <v>Light</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_xlfn.XLOOKUP(C338,customers!$A$1:$A$1001,customers!$B$1:$B$1001)</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0"/>
        <v>45</v>
      </c>
      <c r="N338" t="str" cm="1">
        <f t="array" ref="N338">_xlfn.IFS(I338="Rob","Robusta",I338="Exc","Excelsa",I338="Ara","Arabica",I338="Lib","Liberica")</f>
        <v>Arabica</v>
      </c>
      <c r="O338" t="str">
        <f t="shared" si="11"/>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_xlfn.XLOOKUP(C339,customers!$A$1:$A$1001,customers!$B$1:$B$1001)</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0"/>
        <v>55.89</v>
      </c>
      <c r="N339" t="str" cm="1">
        <f t="array" ref="N339">_xlfn.IFS(I339="Rob","Robusta",I339="Exc","Excelsa",I339="Ara","Arabica",I339="Lib","Liberica")</f>
        <v>Excelsa</v>
      </c>
      <c r="O339" t="str">
        <f t="shared" si="11"/>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_xlfn.XLOOKUP(C340,customers!$A$1:$A$1001,customers!$B$1:$B$1001)</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0"/>
        <v>59.4</v>
      </c>
      <c r="N340" t="str" cm="1">
        <f t="array" ref="N340">_xlfn.IFS(I340="Rob","Robusta",I340="Exc","Excelsa",I340="Ara","Arabica",I340="Lib","Liberica")</f>
        <v>Excelsa</v>
      </c>
      <c r="O340" t="str">
        <f t="shared" si="11"/>
        <v>Light</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_xlfn.XLOOKUP(C341,customers!$A$1:$A$1001,customers!$B$1:$B$1001)</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0"/>
        <v>7.29</v>
      </c>
      <c r="N341" t="str" cm="1">
        <f t="array" ref="N341">_xlfn.IFS(I341="Rob","Robusta",I341="Exc","Excelsa",I341="Ara","Arabica",I341="Lib","Liberica")</f>
        <v>Excelsa</v>
      </c>
      <c r="O341" t="str">
        <f t="shared" si="11"/>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_xlfn.XLOOKUP(C342,customers!$A$1:$A$1001,customers!$B$1:$B$1001)</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0"/>
        <v>7.29</v>
      </c>
      <c r="N342" t="str" cm="1">
        <f t="array" ref="N342">_xlfn.IFS(I342="Rob","Robusta",I342="Exc","Excelsa",I342="Ara","Arabica",I342="Lib","Liberica")</f>
        <v>Excelsa</v>
      </c>
      <c r="O342" t="str">
        <f t="shared" si="11"/>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_xlfn.XLOOKUP(C343,customers!$A$1:$A$1001,customers!$B$1:$B$1001)</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0"/>
        <v>17.82</v>
      </c>
      <c r="N343" t="str" cm="1">
        <f t="array" ref="N343">_xlfn.IFS(I343="Rob","Robusta",I343="Exc","Excelsa",I343="Ara","Arabica",I343="Lib","Liberica")</f>
        <v>Excelsa</v>
      </c>
      <c r="O343" t="str">
        <f t="shared" si="11"/>
        <v>Light</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_xlfn.XLOOKUP(C344,customers!$A$1:$A$1001,customers!$B$1:$B$1001)</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0"/>
        <v>38.849999999999994</v>
      </c>
      <c r="N344" t="str" cm="1">
        <f t="array" ref="N344">_xlfn.IFS(I344="Rob","Robusta",I344="Exc","Excelsa",I344="Ara","Arabica",I344="Lib","Liberica")</f>
        <v>Liberica</v>
      </c>
      <c r="O344" t="str">
        <f t="shared" si="11"/>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_xlfn.XLOOKUP(C345,customers!$A$1:$A$1001,customers!$B$1:$B$1001)</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0"/>
        <v>32.22</v>
      </c>
      <c r="N345" t="str" cm="1">
        <f t="array" ref="N345">_xlfn.IFS(I345="Rob","Robusta",I345="Exc","Excelsa",I345="Ara","Arabica",I345="Lib","Liberica")</f>
        <v>Robusta</v>
      </c>
      <c r="O345" t="str">
        <f t="shared" si="11"/>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_xlfn.XLOOKUP(C346,customers!$A$1:$A$1001,customers!$B$1:$B$1001)</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0"/>
        <v>19.899999999999999</v>
      </c>
      <c r="N346" t="str" cm="1">
        <f t="array" ref="N346">_xlfn.IFS(I346="Rob","Robusta",I346="Exc","Excelsa",I346="Ara","Arabica",I346="Lib","Liberica")</f>
        <v>Robusta</v>
      </c>
      <c r="O346" t="str">
        <f t="shared" si="11"/>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_xlfn.XLOOKUP(C347,customers!$A$1:$A$1001,customers!$B$1:$B$1001)</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0"/>
        <v>59.75</v>
      </c>
      <c r="N347" t="str" cm="1">
        <f t="array" ref="N347">_xlfn.IFS(I347="Rob","Robusta",I347="Exc","Excelsa",I347="Ara","Arabica",I347="Lib","Liberica")</f>
        <v>Robusta</v>
      </c>
      <c r="O347" t="str">
        <f t="shared" si="11"/>
        <v>Light</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_xlfn.XLOOKUP(C348,customers!$A$1:$A$1001,customers!$B$1:$B$1001)</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0"/>
        <v>23.31</v>
      </c>
      <c r="N348" t="str" cm="1">
        <f t="array" ref="N348">_xlfn.IFS(I348="Rob","Robusta",I348="Exc","Excelsa",I348="Ara","Arabica",I348="Lib","Liberica")</f>
        <v>Arabica</v>
      </c>
      <c r="O348" t="str">
        <f t="shared" si="11"/>
        <v>Light</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_xlfn.XLOOKUP(C349,customers!$A$1:$A$1001,customers!$B$1:$B$1001)</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0"/>
        <v>43.650000000000006</v>
      </c>
      <c r="N349" t="str" cm="1">
        <f t="array" ref="N349">_xlfn.IFS(I349="Rob","Robusta",I349="Exc","Excelsa",I349="Ara","Arabica",I349="Lib","Liberica")</f>
        <v>Liberica</v>
      </c>
      <c r="O349" t="str">
        <f t="shared" si="11"/>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_xlfn.XLOOKUP(C350,customers!$A$1:$A$1001,customers!$B$1:$B$1001)</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0"/>
        <v>204.92999999999995</v>
      </c>
      <c r="N350" t="str" cm="1">
        <f t="array" ref="N350">_xlfn.IFS(I350="Rob","Robusta",I350="Exc","Excelsa",I350="Ara","Arabica",I350="Lib","Liberica")</f>
        <v>Excelsa</v>
      </c>
      <c r="O350" t="str">
        <f t="shared" si="11"/>
        <v>Light</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_xlfn.XLOOKUP(C351,customers!$A$1:$A$1001,customers!$B$1:$B$1001)</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0"/>
        <v>14.339999999999998</v>
      </c>
      <c r="N351" t="str" cm="1">
        <f t="array" ref="N351">_xlfn.IFS(I351="Rob","Robusta",I351="Exc","Excelsa",I351="Ara","Arabica",I351="Lib","Liberica")</f>
        <v>Robusta</v>
      </c>
      <c r="O351" t="str">
        <f t="shared" si="11"/>
        <v>Light</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_xlfn.XLOOKUP(C352,customers!$A$1:$A$1001,customers!$B$1:$B$1001)</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0"/>
        <v>23.88</v>
      </c>
      <c r="N352" t="str" cm="1">
        <f t="array" ref="N352">_xlfn.IFS(I352="Rob","Robusta",I352="Exc","Excelsa",I352="Ara","Arabica",I352="Lib","Liberica")</f>
        <v>Arabica</v>
      </c>
      <c r="O352" t="str">
        <f t="shared" si="11"/>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_xlfn.XLOOKUP(C353,customers!$A$1:$A$1001,customers!$B$1:$B$1001)</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0"/>
        <v>22.5</v>
      </c>
      <c r="N353" t="str" cm="1">
        <f t="array" ref="N353">_xlfn.IFS(I353="Rob","Robusta",I353="Exc","Excelsa",I353="Ara","Arabica",I353="Lib","Liberica")</f>
        <v>Arabica</v>
      </c>
      <c r="O353" t="str">
        <f t="shared" si="11"/>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_xlfn.XLOOKUP(C354,customers!$A$1:$A$1001,customers!$B$1:$B$1001)</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0"/>
        <v>36.450000000000003</v>
      </c>
      <c r="N354" t="str" cm="1">
        <f t="array" ref="N354">_xlfn.IFS(I354="Rob","Robusta",I354="Exc","Excelsa",I354="Ara","Arabica",I354="Lib","Liberica")</f>
        <v>Excelsa</v>
      </c>
      <c r="O354" t="str">
        <f t="shared" si="11"/>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_xlfn.XLOOKUP(C355,customers!$A$1:$A$1001,customers!$B$1:$B$1001)</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0"/>
        <v>27</v>
      </c>
      <c r="N355" t="str" cm="1">
        <f t="array" ref="N355">_xlfn.IFS(I355="Rob","Robusta",I355="Exc","Excelsa",I355="Ara","Arabica",I355="Lib","Liberica")</f>
        <v>Arabica</v>
      </c>
      <c r="O355" t="str">
        <f t="shared" si="11"/>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_xlfn.XLOOKUP(C356,customers!$A$1:$A$1001,customers!$B$1:$B$1001)</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0"/>
        <v>155.24999999999997</v>
      </c>
      <c r="N356" t="str" cm="1">
        <f t="array" ref="N356">_xlfn.IFS(I356="Rob","Robusta",I356="Exc","Excelsa",I356="Ara","Arabica",I356="Lib","Liberica")</f>
        <v>Arabica</v>
      </c>
      <c r="O356" t="str">
        <f t="shared" si="11"/>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_xlfn.XLOOKUP(C357,customers!$A$1:$A$1001,customers!$B$1:$B$1001)</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0"/>
        <v>114.42499999999998</v>
      </c>
      <c r="N357" t="str" cm="1">
        <f t="array" ref="N357">_xlfn.IFS(I357="Rob","Robusta",I357="Exc","Excelsa",I357="Ara","Arabica",I357="Lib","Liberica")</f>
        <v>Arabica</v>
      </c>
      <c r="O357" t="str">
        <f t="shared" si="11"/>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_xlfn.XLOOKUP(C358,customers!$A$1:$A$1001,customers!$B$1:$B$1001)</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0"/>
        <v>51.8</v>
      </c>
      <c r="N358" t="str" cm="1">
        <f t="array" ref="N358">_xlfn.IFS(I358="Rob","Robusta",I358="Exc","Excelsa",I358="Ara","Arabica",I358="Lib","Liberica")</f>
        <v>Liberica</v>
      </c>
      <c r="O358" t="str">
        <f t="shared" si="11"/>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_xlfn.XLOOKUP(C359,customers!$A$1:$A$1001,customers!$B$1:$B$1001)</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0"/>
        <v>155.24999999999997</v>
      </c>
      <c r="N359" t="str" cm="1">
        <f t="array" ref="N359">_xlfn.IFS(I359="Rob","Robusta",I359="Exc","Excelsa",I359="Ara","Arabica",I359="Lib","Liberica")</f>
        <v>Arabica</v>
      </c>
      <c r="O359" t="str">
        <f t="shared" si="11"/>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_xlfn.XLOOKUP(C360,customers!$A$1:$A$1001,customers!$B$1:$B$1001)</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0"/>
        <v>29.784999999999997</v>
      </c>
      <c r="N360" t="str" cm="1">
        <f t="array" ref="N360">_xlfn.IFS(I360="Rob","Robusta",I360="Exc","Excelsa",I360="Ara","Arabica",I360="Lib","Liberica")</f>
        <v>Arabica</v>
      </c>
      <c r="O360" t="str">
        <f t="shared" si="11"/>
        <v>Light</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_xlfn.XLOOKUP(C361,customers!$A$1:$A$1001,customers!$B$1:$B$1001)</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0"/>
        <v>21.509999999999998</v>
      </c>
      <c r="N361" t="str" cm="1">
        <f t="array" ref="N361">_xlfn.IFS(I361="Rob","Robusta",I361="Exc","Excelsa",I361="Ara","Arabica",I361="Lib","Liberica")</f>
        <v>Robusta</v>
      </c>
      <c r="O361" t="str">
        <f t="shared" si="11"/>
        <v>Light</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_xlfn.XLOOKUP(C362,customers!$A$1:$A$1001,customers!$B$1:$B$1001)</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0"/>
        <v>41.169999999999995</v>
      </c>
      <c r="N362" t="str" cm="1">
        <f t="array" ref="N362">_xlfn.IFS(I362="Rob","Robusta",I362="Exc","Excelsa",I362="Ara","Arabica",I362="Lib","Liberica")</f>
        <v>Robusta</v>
      </c>
      <c r="O362" t="str">
        <f t="shared" si="11"/>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_xlfn.XLOOKUP(C363,customers!$A$1:$A$1001,customers!$B$1:$B$1001)</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0"/>
        <v>5.97</v>
      </c>
      <c r="N363" t="str" cm="1">
        <f t="array" ref="N363">_xlfn.IFS(I363="Rob","Robusta",I363="Exc","Excelsa",I363="Ara","Arabica",I363="Lib","Liberica")</f>
        <v>Robusta</v>
      </c>
      <c r="O363" t="str">
        <f t="shared" si="11"/>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_xlfn.XLOOKUP(C364,customers!$A$1:$A$1001,customers!$B$1:$B$1001)</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0"/>
        <v>74.25</v>
      </c>
      <c r="N364" t="str" cm="1">
        <f t="array" ref="N364">_xlfn.IFS(I364="Rob","Robusta",I364="Exc","Excelsa",I364="Ara","Arabica",I364="Lib","Liberica")</f>
        <v>Excelsa</v>
      </c>
      <c r="O364" t="str">
        <f t="shared" si="11"/>
        <v>Light</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_xlfn.XLOOKUP(C365,customers!$A$1:$A$1001,customers!$B$1:$B$1001)</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0"/>
        <v>87.300000000000011</v>
      </c>
      <c r="N365" t="str" cm="1">
        <f t="array" ref="N365">_xlfn.IFS(I365="Rob","Robusta",I365="Exc","Excelsa",I365="Ara","Arabica",I365="Lib","Liberica")</f>
        <v>Liberica</v>
      </c>
      <c r="O365" t="str">
        <f t="shared" si="11"/>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_xlfn.XLOOKUP(C366,customers!$A$1:$A$1001,customers!$B$1:$B$1001)</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0"/>
        <v>72.900000000000006</v>
      </c>
      <c r="N366" t="str" cm="1">
        <f t="array" ref="N366">_xlfn.IFS(I366="Rob","Robusta",I366="Exc","Excelsa",I366="Ara","Arabica",I366="Lib","Liberica")</f>
        <v>Excelsa</v>
      </c>
      <c r="O366" t="str">
        <f t="shared" si="11"/>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_xlfn.XLOOKUP(C367,customers!$A$1:$A$1001,customers!$B$1:$B$1001)</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0"/>
        <v>7.77</v>
      </c>
      <c r="N367" t="str" cm="1">
        <f t="array" ref="N367">_xlfn.IFS(I367="Rob","Robusta",I367="Exc","Excelsa",I367="Ara","Arabica",I367="Lib","Liberica")</f>
        <v>Liberica</v>
      </c>
      <c r="O367" t="str">
        <f t="shared" si="11"/>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_xlfn.XLOOKUP(C368,customers!$A$1:$A$1001,customers!$B$1:$B$1001)</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0"/>
        <v>43.74</v>
      </c>
      <c r="N368" t="str" cm="1">
        <f t="array" ref="N368">_xlfn.IFS(I368="Rob","Robusta",I368="Exc","Excelsa",I368="Ara","Arabica",I368="Lib","Liberica")</f>
        <v>Excelsa</v>
      </c>
      <c r="O368" t="str">
        <f t="shared" si="11"/>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_xlfn.XLOOKUP(C369,customers!$A$1:$A$1001,customers!$B$1:$B$1001)</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0"/>
        <v>8.73</v>
      </c>
      <c r="N369" t="str" cm="1">
        <f t="array" ref="N369">_xlfn.IFS(I369="Rob","Robusta",I369="Exc","Excelsa",I369="Ara","Arabica",I369="Lib","Liberica")</f>
        <v>Liberica</v>
      </c>
      <c r="O369" t="str">
        <f t="shared" si="11"/>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_xlfn.XLOOKUP(C370,customers!$A$1:$A$1001,customers!$B$1:$B$1001)</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0"/>
        <v>63.249999999999993</v>
      </c>
      <c r="N370" t="str" cm="1">
        <f t="array" ref="N370">_xlfn.IFS(I370="Rob","Robusta",I370="Exc","Excelsa",I370="Ara","Arabica",I370="Lib","Liberica")</f>
        <v>Excelsa</v>
      </c>
      <c r="O370" t="str">
        <f t="shared" si="11"/>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_xlfn.XLOOKUP(C371,customers!$A$1:$A$1001,customers!$B$1:$B$1001)</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0"/>
        <v>8.91</v>
      </c>
      <c r="N371" t="str" cm="1">
        <f t="array" ref="N371">_xlfn.IFS(I371="Rob","Robusta",I371="Exc","Excelsa",I371="Ara","Arabica",I371="Lib","Liberica")</f>
        <v>Excelsa</v>
      </c>
      <c r="O371" t="str">
        <f t="shared" si="11"/>
        <v>Light</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_xlfn.XLOOKUP(C372,customers!$A$1:$A$1001,customers!$B$1:$B$1001)</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0"/>
        <v>24.3</v>
      </c>
      <c r="N372" t="str" cm="1">
        <f t="array" ref="N372">_xlfn.IFS(I372="Rob","Robusta",I372="Exc","Excelsa",I372="Ara","Arabica",I372="Lib","Liberica")</f>
        <v>Excelsa</v>
      </c>
      <c r="O372" t="str">
        <f t="shared" si="11"/>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_xlfn.XLOOKUP(C373,customers!$A$1:$A$1001,customers!$B$1:$B$1001)</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0"/>
        <v>46.62</v>
      </c>
      <c r="N373" t="str" cm="1">
        <f t="array" ref="N373">_xlfn.IFS(I373="Rob","Robusta",I373="Exc","Excelsa",I373="Ara","Arabica",I373="Lib","Liberica")</f>
        <v>Arabica</v>
      </c>
      <c r="O373" t="str">
        <f t="shared" si="11"/>
        <v>Light</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_xlfn.XLOOKUP(C374,customers!$A$1:$A$1001,customers!$B$1:$B$1001)</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0"/>
        <v>43.019999999999996</v>
      </c>
      <c r="N374" t="str" cm="1">
        <f t="array" ref="N374">_xlfn.IFS(I374="Rob","Robusta",I374="Exc","Excelsa",I374="Ara","Arabica",I374="Lib","Liberica")</f>
        <v>Robusta</v>
      </c>
      <c r="O374" t="str">
        <f t="shared" si="11"/>
        <v>Light</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_xlfn.XLOOKUP(C375,customers!$A$1:$A$1001,customers!$B$1:$B$1001)</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0"/>
        <v>17.91</v>
      </c>
      <c r="N375" t="str" cm="1">
        <f t="array" ref="N375">_xlfn.IFS(I375="Rob","Robusta",I375="Exc","Excelsa",I375="Ara","Arabica",I375="Lib","Liberica")</f>
        <v>Arabica</v>
      </c>
      <c r="O375" t="str">
        <f t="shared" si="11"/>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_xlfn.XLOOKUP(C376,customers!$A$1:$A$1001,customers!$B$1:$B$1001)</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0"/>
        <v>38.04</v>
      </c>
      <c r="N376" t="str" cm="1">
        <f t="array" ref="N376">_xlfn.IFS(I376="Rob","Robusta",I376="Exc","Excelsa",I376="Ara","Arabica",I376="Lib","Liberica")</f>
        <v>Liberica</v>
      </c>
      <c r="O376" t="str">
        <f t="shared" si="11"/>
        <v>Light</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_xlfn.XLOOKUP(C377,customers!$A$1:$A$1001,customers!$B$1:$B$1001)</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0"/>
        <v>6.75</v>
      </c>
      <c r="N377" t="str" cm="1">
        <f t="array" ref="N377">_xlfn.IFS(I377="Rob","Robusta",I377="Exc","Excelsa",I377="Ara","Arabica",I377="Lib","Liberica")</f>
        <v>Arabica</v>
      </c>
      <c r="O377" t="str">
        <f t="shared" si="11"/>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_xlfn.XLOOKUP(C378,customers!$A$1:$A$1001,customers!$B$1:$B$1001)</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0"/>
        <v>5.97</v>
      </c>
      <c r="N378" t="str" cm="1">
        <f t="array" ref="N378">_xlfn.IFS(I378="Rob","Robusta",I378="Exc","Excelsa",I378="Ara","Arabica",I378="Lib","Liberica")</f>
        <v>Robusta</v>
      </c>
      <c r="O378" t="str">
        <f t="shared" si="11"/>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_xlfn.XLOOKUP(C379,customers!$A$1:$A$1001,customers!$B$1:$B$1001)</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0"/>
        <v>8.0549999999999997</v>
      </c>
      <c r="N379" t="str" cm="1">
        <f t="array" ref="N379">_xlfn.IFS(I379="Rob","Robusta",I379="Exc","Excelsa",I379="Ara","Arabica",I379="Lib","Liberica")</f>
        <v>Robusta</v>
      </c>
      <c r="O379" t="str">
        <f t="shared" si="11"/>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_xlfn.XLOOKUP(C380,customers!$A$1:$A$1001,customers!$B$1:$B$1001)</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0"/>
        <v>23.31</v>
      </c>
      <c r="N380" t="str" cm="1">
        <f t="array" ref="N380">_xlfn.IFS(I380="Rob","Robusta",I380="Exc","Excelsa",I380="Ara","Arabica",I380="Lib","Liberica")</f>
        <v>Arabica</v>
      </c>
      <c r="O380" t="str">
        <f t="shared" si="11"/>
        <v>Light</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_xlfn.XLOOKUP(C381,customers!$A$1:$A$1001,customers!$B$1:$B$1001)</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0"/>
        <v>43.019999999999996</v>
      </c>
      <c r="N381" t="str" cm="1">
        <f t="array" ref="N381">_xlfn.IFS(I381="Rob","Robusta",I381="Exc","Excelsa",I381="Ara","Arabica",I381="Lib","Liberica")</f>
        <v>Robusta</v>
      </c>
      <c r="O381" t="str">
        <f t="shared" si="11"/>
        <v>Light</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_xlfn.XLOOKUP(C382,customers!$A$1:$A$1001,customers!$B$1:$B$1001)</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0"/>
        <v>23.31</v>
      </c>
      <c r="N382" t="str" cm="1">
        <f t="array" ref="N382">_xlfn.IFS(I382="Rob","Robusta",I382="Exc","Excelsa",I382="Ara","Arabica",I382="Lib","Liberica")</f>
        <v>Liberica</v>
      </c>
      <c r="O382" t="str">
        <f t="shared" si="11"/>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_xlfn.XLOOKUP(C383,customers!$A$1:$A$1001,customers!$B$1:$B$1001)</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0"/>
        <v>14.924999999999999</v>
      </c>
      <c r="N383" t="str" cm="1">
        <f t="array" ref="N383">_xlfn.IFS(I383="Rob","Robusta",I383="Exc","Excelsa",I383="Ara","Arabica",I383="Lib","Liberica")</f>
        <v>Arabica</v>
      </c>
      <c r="O383" t="str">
        <f t="shared" si="11"/>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_xlfn.XLOOKUP(C384,customers!$A$1:$A$1001,customers!$B$1:$B$1001)</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0"/>
        <v>21.87</v>
      </c>
      <c r="N384" t="str" cm="1">
        <f t="array" ref="N384">_xlfn.IFS(I384="Rob","Robusta",I384="Exc","Excelsa",I384="Ara","Arabica",I384="Lib","Liberica")</f>
        <v>Excelsa</v>
      </c>
      <c r="O384" t="str">
        <f t="shared" si="11"/>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_xlfn.XLOOKUP(C385,customers!$A$1:$A$1001,customers!$B$1:$B$1001)</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0"/>
        <v>53.46</v>
      </c>
      <c r="N385" t="str" cm="1">
        <f t="array" ref="N385">_xlfn.IFS(I385="Rob","Robusta",I385="Exc","Excelsa",I385="Ara","Arabica",I385="Lib","Liberica")</f>
        <v>Excelsa</v>
      </c>
      <c r="O385" t="str">
        <f t="shared" si="11"/>
        <v>Light</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_xlfn.XLOOKUP(C386,customers!$A$1:$A$1001,customers!$B$1:$B$1001)</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0"/>
        <v>119.13999999999999</v>
      </c>
      <c r="N386" t="str" cm="1">
        <f t="array" ref="N386">_xlfn.IFS(I386="Rob","Robusta",I386="Exc","Excelsa",I386="Ara","Arabica",I386="Lib","Liberica")</f>
        <v>Arabica</v>
      </c>
      <c r="O386" t="str">
        <f t="shared" si="11"/>
        <v>Light</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_xlfn.XLOOKUP(C387,customers!$A$1:$A$1001,customers!$B$1:$B$1001)</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2">L387*E387</f>
        <v>43.650000000000006</v>
      </c>
      <c r="N387" t="str" cm="1">
        <f t="array" ref="N387">_xlfn.IFS(I387="Rob","Robusta",I387="Exc","Excelsa",I387="Ara","Arabica",I387="Lib","Liberica")</f>
        <v>Liberica</v>
      </c>
      <c r="O387" t="str">
        <f t="shared" ref="O387:O450" si="13">IF(J387="M","Medium",IF(J387="L","Light",IF(J387="D","Dark","")))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_xlfn.XLOOKUP(C388,customers!$A$1:$A$1001,customers!$B$1:$B$1001)</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2"/>
        <v>17.91</v>
      </c>
      <c r="N388" t="str" cm="1">
        <f t="array" ref="N388">_xlfn.IFS(I388="Rob","Robusta",I388="Exc","Excelsa",I388="Ara","Arabica",I388="Lib","Liberica")</f>
        <v>Arabica</v>
      </c>
      <c r="O388" t="str">
        <f t="shared" si="13"/>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_xlfn.XLOOKUP(C389,customers!$A$1:$A$1001,customers!$B$1:$B$1001)</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2"/>
        <v>74.25</v>
      </c>
      <c r="N389" t="str" cm="1">
        <f t="array" ref="N389">_xlfn.IFS(I389="Rob","Robusta",I389="Exc","Excelsa",I389="Ara","Arabica",I389="Lib","Liberica")</f>
        <v>Excelsa</v>
      </c>
      <c r="O389" t="str">
        <f t="shared" si="13"/>
        <v>Light</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_xlfn.XLOOKUP(C390,customers!$A$1:$A$1001,customers!$B$1:$B$1001)</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2"/>
        <v>11.654999999999999</v>
      </c>
      <c r="N390" t="str" cm="1">
        <f t="array" ref="N390">_xlfn.IFS(I390="Rob","Robusta",I390="Exc","Excelsa",I390="Ara","Arabica",I390="Lib","Liberica")</f>
        <v>Liberica</v>
      </c>
      <c r="O390" t="str">
        <f t="shared" si="13"/>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_xlfn.XLOOKUP(C391,customers!$A$1:$A$1001,customers!$B$1:$B$1001)</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2"/>
        <v>23.31</v>
      </c>
      <c r="N391" t="str" cm="1">
        <f t="array" ref="N391">_xlfn.IFS(I391="Rob","Robusta",I391="Exc","Excelsa",I391="Ara","Arabica",I391="Lib","Liberica")</f>
        <v>Liberica</v>
      </c>
      <c r="O391" t="str">
        <f t="shared" si="13"/>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_xlfn.XLOOKUP(C392,customers!$A$1:$A$1001,customers!$B$1:$B$1001)</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2"/>
        <v>14.58</v>
      </c>
      <c r="N392" t="str" cm="1">
        <f t="array" ref="N392">_xlfn.IFS(I392="Rob","Robusta",I392="Exc","Excelsa",I392="Ara","Arabica",I392="Lib","Liberica")</f>
        <v>Excelsa</v>
      </c>
      <c r="O392" t="str">
        <f t="shared" si="13"/>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_xlfn.XLOOKUP(C393,customers!$A$1:$A$1001,customers!$B$1:$B$1001)</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2"/>
        <v>13.5</v>
      </c>
      <c r="N393" t="str" cm="1">
        <f t="array" ref="N393">_xlfn.IFS(I393="Rob","Robusta",I393="Exc","Excelsa",I393="Ara","Arabica",I393="Lib","Liberica")</f>
        <v>Arabica</v>
      </c>
      <c r="O393" t="str">
        <f t="shared" si="13"/>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_xlfn.XLOOKUP(C394,customers!$A$1:$A$1001,customers!$B$1:$B$1001)</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2"/>
        <v>89.1</v>
      </c>
      <c r="N394" t="str" cm="1">
        <f t="array" ref="N394">_xlfn.IFS(I394="Rob","Robusta",I394="Exc","Excelsa",I394="Ara","Arabica",I394="Lib","Liberica")</f>
        <v>Excelsa</v>
      </c>
      <c r="O394" t="str">
        <f t="shared" si="13"/>
        <v>Light</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_xlfn.XLOOKUP(C395,customers!$A$1:$A$1001,customers!$B$1:$B$1001)</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2"/>
        <v>3.8849999999999998</v>
      </c>
      <c r="N395" t="str" cm="1">
        <f t="array" ref="N395">_xlfn.IFS(I395="Rob","Robusta",I395="Exc","Excelsa",I395="Ara","Arabica",I395="Lib","Liberica")</f>
        <v>Arabica</v>
      </c>
      <c r="O395" t="str">
        <f t="shared" si="13"/>
        <v>Light</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_xlfn.XLOOKUP(C396,customers!$A$1:$A$1001,customers!$B$1:$B$1001)</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2"/>
        <v>109.93999999999998</v>
      </c>
      <c r="N396" t="str" cm="1">
        <f t="array" ref="N396">_xlfn.IFS(I396="Rob","Robusta",I396="Exc","Excelsa",I396="Ara","Arabica",I396="Lib","Liberica")</f>
        <v>Robusta</v>
      </c>
      <c r="O396" t="str">
        <f t="shared" si="13"/>
        <v>Light</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_xlfn.XLOOKUP(C397,customers!$A$1:$A$1001,customers!$B$1:$B$1001)</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2"/>
        <v>46.62</v>
      </c>
      <c r="N397" t="str" cm="1">
        <f t="array" ref="N397">_xlfn.IFS(I397="Rob","Robusta",I397="Exc","Excelsa",I397="Ara","Arabica",I397="Lib","Liberica")</f>
        <v>Liberica</v>
      </c>
      <c r="O397" t="str">
        <f t="shared" si="13"/>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_xlfn.XLOOKUP(C398,customers!$A$1:$A$1001,customers!$B$1:$B$1001)</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2"/>
        <v>38.849999999999994</v>
      </c>
      <c r="N398" t="str" cm="1">
        <f t="array" ref="N398">_xlfn.IFS(I398="Rob","Robusta",I398="Exc","Excelsa",I398="Ara","Arabica",I398="Lib","Liberica")</f>
        <v>Arabica</v>
      </c>
      <c r="O398" t="str">
        <f t="shared" si="13"/>
        <v>Light</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_xlfn.XLOOKUP(C399,customers!$A$1:$A$1001,customers!$B$1:$B$1001)</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2"/>
        <v>31.08</v>
      </c>
      <c r="N399" t="str" cm="1">
        <f t="array" ref="N399">_xlfn.IFS(I399="Rob","Robusta",I399="Exc","Excelsa",I399="Ara","Arabica",I399="Lib","Liberica")</f>
        <v>Liberica</v>
      </c>
      <c r="O399" t="str">
        <f t="shared" si="13"/>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_xlfn.XLOOKUP(C400,customers!$A$1:$A$1001,customers!$B$1:$B$1001)</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2"/>
        <v>17.91</v>
      </c>
      <c r="N400" t="str" cm="1">
        <f t="array" ref="N400">_xlfn.IFS(I400="Rob","Robusta",I400="Exc","Excelsa",I400="Ara","Arabica",I400="Lib","Liberica")</f>
        <v>Arabica</v>
      </c>
      <c r="O400" t="str">
        <f t="shared" si="13"/>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_xlfn.XLOOKUP(C401,customers!$A$1:$A$1001,customers!$B$1:$B$1001)</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2"/>
        <v>167.67000000000002</v>
      </c>
      <c r="N401" t="str" cm="1">
        <f t="array" ref="N401">_xlfn.IFS(I401="Rob","Robusta",I401="Exc","Excelsa",I401="Ara","Arabica",I401="Lib","Liberica")</f>
        <v>Excelsa</v>
      </c>
      <c r="O401" t="str">
        <f t="shared" si="13"/>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_xlfn.XLOOKUP(C402,customers!$A$1:$A$1001,customers!$B$1:$B$1001)</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2"/>
        <v>63.4</v>
      </c>
      <c r="N402" t="str" cm="1">
        <f t="array" ref="N402">_xlfn.IFS(I402="Rob","Robusta",I402="Exc","Excelsa",I402="Ara","Arabica",I402="Lib","Liberica")</f>
        <v>Liberica</v>
      </c>
      <c r="O402" t="str">
        <f t="shared" si="13"/>
        <v>Light</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_xlfn.XLOOKUP(C403,customers!$A$1:$A$1001,customers!$B$1:$B$1001)</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2"/>
        <v>8.73</v>
      </c>
      <c r="N403" t="str" cm="1">
        <f t="array" ref="N403">_xlfn.IFS(I403="Rob","Robusta",I403="Exc","Excelsa",I403="Ara","Arabica",I403="Lib","Liberica")</f>
        <v>Liberica</v>
      </c>
      <c r="O403" t="str">
        <f t="shared" si="13"/>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_xlfn.XLOOKUP(C404,customers!$A$1:$A$1001,customers!$B$1:$B$1001)</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2"/>
        <v>26.849999999999998</v>
      </c>
      <c r="N404" t="str" cm="1">
        <f t="array" ref="N404">_xlfn.IFS(I404="Rob","Robusta",I404="Exc","Excelsa",I404="Ara","Arabica",I404="Lib","Liberica")</f>
        <v>Robusta</v>
      </c>
      <c r="O404" t="str">
        <f t="shared" si="13"/>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_xlfn.XLOOKUP(C405,customers!$A$1:$A$1001,customers!$B$1:$B$1001)</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2"/>
        <v>9.51</v>
      </c>
      <c r="N405" t="str" cm="1">
        <f t="array" ref="N405">_xlfn.IFS(I405="Rob","Robusta",I405="Exc","Excelsa",I405="Ara","Arabica",I405="Lib","Liberica")</f>
        <v>Liberica</v>
      </c>
      <c r="O405" t="str">
        <f t="shared" si="13"/>
        <v>Light</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_xlfn.XLOOKUP(C406,customers!$A$1:$A$1001,customers!$B$1:$B$1001)</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2"/>
        <v>39.799999999999997</v>
      </c>
      <c r="N406" t="str" cm="1">
        <f t="array" ref="N406">_xlfn.IFS(I406="Rob","Robusta",I406="Exc","Excelsa",I406="Ara","Arabica",I406="Lib","Liberica")</f>
        <v>Arabica</v>
      </c>
      <c r="O406" t="str">
        <f t="shared" si="13"/>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_xlfn.XLOOKUP(C407,customers!$A$1:$A$1001,customers!$B$1:$B$1001)</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2"/>
        <v>24.75</v>
      </c>
      <c r="N407" t="str" cm="1">
        <f t="array" ref="N407">_xlfn.IFS(I407="Rob","Robusta",I407="Exc","Excelsa",I407="Ara","Arabica",I407="Lib","Liberica")</f>
        <v>Excelsa</v>
      </c>
      <c r="O407" t="str">
        <f t="shared" si="13"/>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_xlfn.XLOOKUP(C408,customers!$A$1:$A$1001,customers!$B$1:$B$1001)</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2"/>
        <v>68.75</v>
      </c>
      <c r="N408" t="str" cm="1">
        <f t="array" ref="N408">_xlfn.IFS(I408="Rob","Robusta",I408="Exc","Excelsa",I408="Ara","Arabica",I408="Lib","Liberica")</f>
        <v>Excelsa</v>
      </c>
      <c r="O408" t="str">
        <f t="shared" si="13"/>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_xlfn.XLOOKUP(C409,customers!$A$1:$A$1001,customers!$B$1:$B$1001)</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2"/>
        <v>49.5</v>
      </c>
      <c r="N409" t="str" cm="1">
        <f t="array" ref="N409">_xlfn.IFS(I409="Rob","Robusta",I409="Exc","Excelsa",I409="Ara","Arabica",I409="Lib","Liberica")</f>
        <v>Excelsa</v>
      </c>
      <c r="O409" t="str">
        <f t="shared" si="13"/>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_xlfn.XLOOKUP(C410,customers!$A$1:$A$1001,customers!$B$1:$B$1001)</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2"/>
        <v>51.749999999999993</v>
      </c>
      <c r="N410" t="str" cm="1">
        <f t="array" ref="N410">_xlfn.IFS(I410="Rob","Robusta",I410="Exc","Excelsa",I410="Ara","Arabica",I410="Lib","Liberica")</f>
        <v>Arabica</v>
      </c>
      <c r="O410" t="str">
        <f t="shared" si="13"/>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_xlfn.XLOOKUP(C411,customers!$A$1:$A$1001,customers!$B$1:$B$1001)</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2"/>
        <v>47.55</v>
      </c>
      <c r="N411" t="str" cm="1">
        <f t="array" ref="N411">_xlfn.IFS(I411="Rob","Robusta",I411="Exc","Excelsa",I411="Ara","Arabica",I411="Lib","Liberica")</f>
        <v>Liberica</v>
      </c>
      <c r="O411" t="str">
        <f t="shared" si="13"/>
        <v>Light</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_xlfn.XLOOKUP(C412,customers!$A$1:$A$1001,customers!$B$1:$B$1001)</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2"/>
        <v>15.54</v>
      </c>
      <c r="N412" t="str" cm="1">
        <f t="array" ref="N412">_xlfn.IFS(I412="Rob","Robusta",I412="Exc","Excelsa",I412="Ara","Arabica",I412="Lib","Liberica")</f>
        <v>Arabica</v>
      </c>
      <c r="O412" t="str">
        <f t="shared" si="13"/>
        <v>Light</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_xlfn.XLOOKUP(C413,customers!$A$1:$A$1001,customers!$B$1:$B$1001)</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2"/>
        <v>87.300000000000011</v>
      </c>
      <c r="N413" t="str" cm="1">
        <f t="array" ref="N413">_xlfn.IFS(I413="Rob","Robusta",I413="Exc","Excelsa",I413="Ara","Arabica",I413="Lib","Liberica")</f>
        <v>Liberica</v>
      </c>
      <c r="O413" t="str">
        <f t="shared" si="13"/>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_xlfn.XLOOKUP(C414,customers!$A$1:$A$1001,customers!$B$1:$B$1001)</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2"/>
        <v>56.25</v>
      </c>
      <c r="N414" t="str" cm="1">
        <f t="array" ref="N414">_xlfn.IFS(I414="Rob","Robusta",I414="Exc","Excelsa",I414="Ara","Arabica",I414="Lib","Liberica")</f>
        <v>Arabica</v>
      </c>
      <c r="O414" t="str">
        <f t="shared" si="13"/>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_xlfn.XLOOKUP(C415,customers!$A$1:$A$1001,customers!$B$1:$B$1001)</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2"/>
        <v>36.454999999999998</v>
      </c>
      <c r="N415" t="str" cm="1">
        <f t="array" ref="N415">_xlfn.IFS(I415="Rob","Robusta",I415="Exc","Excelsa",I415="Ara","Arabica",I415="Lib","Liberica")</f>
        <v>Liberica</v>
      </c>
      <c r="O415" t="str">
        <f t="shared" si="13"/>
        <v>Light</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_xlfn.XLOOKUP(C416,customers!$A$1:$A$1001,customers!$B$1:$B$1001)</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2"/>
        <v>10.754999999999999</v>
      </c>
      <c r="N416" t="str" cm="1">
        <f t="array" ref="N416">_xlfn.IFS(I416="Rob","Robusta",I416="Exc","Excelsa",I416="Ara","Arabica",I416="Lib","Liberica")</f>
        <v>Robusta</v>
      </c>
      <c r="O416" t="str">
        <f t="shared" si="13"/>
        <v>Light</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_xlfn.XLOOKUP(C417,customers!$A$1:$A$1001,customers!$B$1:$B$1001)</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2"/>
        <v>8.9550000000000001</v>
      </c>
      <c r="N417" t="str" cm="1">
        <f t="array" ref="N417">_xlfn.IFS(I417="Rob","Robusta",I417="Exc","Excelsa",I417="Ara","Arabica",I417="Lib","Liberica")</f>
        <v>Robusta</v>
      </c>
      <c r="O417" t="str">
        <f t="shared" si="13"/>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_xlfn.XLOOKUP(C418,customers!$A$1:$A$1001,customers!$B$1:$B$1001)</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2"/>
        <v>23.31</v>
      </c>
      <c r="N418" t="str" cm="1">
        <f t="array" ref="N418">_xlfn.IFS(I418="Rob","Robusta",I418="Exc","Excelsa",I418="Ara","Arabica",I418="Lib","Liberica")</f>
        <v>Arabica</v>
      </c>
      <c r="O418" t="str">
        <f t="shared" si="13"/>
        <v>Light</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_xlfn.XLOOKUP(C419,customers!$A$1:$A$1001,customers!$B$1:$B$1001)</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2"/>
        <v>29.784999999999997</v>
      </c>
      <c r="N419" t="str" cm="1">
        <f t="array" ref="N419">_xlfn.IFS(I419="Rob","Robusta",I419="Exc","Excelsa",I419="Ara","Arabica",I419="Lib","Liberica")</f>
        <v>Arabica</v>
      </c>
      <c r="O419" t="str">
        <f t="shared" si="13"/>
        <v>Light</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_xlfn.XLOOKUP(C420,customers!$A$1:$A$1001,customers!$B$1:$B$1001)</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2"/>
        <v>148.92499999999998</v>
      </c>
      <c r="N420" t="str" cm="1">
        <f t="array" ref="N420">_xlfn.IFS(I420="Rob","Robusta",I420="Exc","Excelsa",I420="Ara","Arabica",I420="Lib","Liberica")</f>
        <v>Arabica</v>
      </c>
      <c r="O420" t="str">
        <f t="shared" si="13"/>
        <v>Light</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_xlfn.XLOOKUP(C421,customers!$A$1:$A$1001,customers!$B$1:$B$1001)</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2"/>
        <v>8.73</v>
      </c>
      <c r="N421" t="str" cm="1">
        <f t="array" ref="N421">_xlfn.IFS(I421="Rob","Robusta",I421="Exc","Excelsa",I421="Ara","Arabica",I421="Lib","Liberica")</f>
        <v>Liberica</v>
      </c>
      <c r="O421" t="str">
        <f t="shared" si="13"/>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_xlfn.XLOOKUP(C422,customers!$A$1:$A$1001,customers!$B$1:$B$1001)</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2"/>
        <v>31.08</v>
      </c>
      <c r="N422" t="str" cm="1">
        <f t="array" ref="N422">_xlfn.IFS(I422="Rob","Robusta",I422="Exc","Excelsa",I422="Ara","Arabica",I422="Lib","Liberica")</f>
        <v>Liberica</v>
      </c>
      <c r="O422" t="str">
        <f t="shared" si="13"/>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_xlfn.XLOOKUP(C423,customers!$A$1:$A$1001,customers!$B$1:$B$1001)</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2"/>
        <v>137.31</v>
      </c>
      <c r="N423" t="str" cm="1">
        <f t="array" ref="N423">_xlfn.IFS(I423="Rob","Robusta",I423="Exc","Excelsa",I423="Ara","Arabica",I423="Lib","Liberica")</f>
        <v>Arabica</v>
      </c>
      <c r="O423" t="str">
        <f t="shared" si="13"/>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_xlfn.XLOOKUP(C424,customers!$A$1:$A$1001,customers!$B$1:$B$1001)</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2"/>
        <v>29.849999999999998</v>
      </c>
      <c r="N424" t="str" cm="1">
        <f t="array" ref="N424">_xlfn.IFS(I424="Rob","Robusta",I424="Exc","Excelsa",I424="Ara","Arabica",I424="Lib","Liberica")</f>
        <v>Arabica</v>
      </c>
      <c r="O424" t="str">
        <f t="shared" si="13"/>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_xlfn.XLOOKUP(C425,customers!$A$1:$A$1001,customers!$B$1:$B$1001)</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2"/>
        <v>17.91</v>
      </c>
      <c r="N425" t="str" cm="1">
        <f t="array" ref="N425">_xlfn.IFS(I425="Rob","Robusta",I425="Exc","Excelsa",I425="Ara","Arabica",I425="Lib","Liberica")</f>
        <v>Robusta</v>
      </c>
      <c r="O425" t="str">
        <f t="shared" si="13"/>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_xlfn.XLOOKUP(C426,customers!$A$1:$A$1001,customers!$B$1:$B$1001)</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2"/>
        <v>26.73</v>
      </c>
      <c r="N426" t="str" cm="1">
        <f t="array" ref="N426">_xlfn.IFS(I426="Rob","Robusta",I426="Exc","Excelsa",I426="Ara","Arabica",I426="Lib","Liberica")</f>
        <v>Excelsa</v>
      </c>
      <c r="O426" t="str">
        <f t="shared" si="13"/>
        <v>Light</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_xlfn.XLOOKUP(C427,customers!$A$1:$A$1001,customers!$B$1:$B$1001)</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2"/>
        <v>17.899999999999999</v>
      </c>
      <c r="N427" t="str" cm="1">
        <f t="array" ref="N427">_xlfn.IFS(I427="Rob","Robusta",I427="Exc","Excelsa",I427="Ara","Arabica",I427="Lib","Liberica")</f>
        <v>Robusta</v>
      </c>
      <c r="O427" t="str">
        <f t="shared" si="13"/>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_xlfn.XLOOKUP(C428,customers!$A$1:$A$1001,customers!$B$1:$B$1001)</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2"/>
        <v>14.339999999999998</v>
      </c>
      <c r="N428" t="str" cm="1">
        <f t="array" ref="N428">_xlfn.IFS(I428="Rob","Robusta",I428="Exc","Excelsa",I428="Ara","Arabica",I428="Lib","Liberica")</f>
        <v>Robusta</v>
      </c>
      <c r="O428" t="str">
        <f t="shared" si="13"/>
        <v>Light</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_xlfn.XLOOKUP(C429,customers!$A$1:$A$1001,customers!$B$1:$B$1001)</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2"/>
        <v>77.624999999999986</v>
      </c>
      <c r="N429" t="str" cm="1">
        <f t="array" ref="N429">_xlfn.IFS(I429="Rob","Robusta",I429="Exc","Excelsa",I429="Ara","Arabica",I429="Lib","Liberica")</f>
        <v>Arabica</v>
      </c>
      <c r="O429" t="str">
        <f t="shared" si="13"/>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_xlfn.XLOOKUP(C430,customers!$A$1:$A$1001,customers!$B$1:$B$1001)</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2"/>
        <v>59.75</v>
      </c>
      <c r="N430" t="str" cm="1">
        <f t="array" ref="N430">_xlfn.IFS(I430="Rob","Robusta",I430="Exc","Excelsa",I430="Ara","Arabica",I430="Lib","Liberica")</f>
        <v>Robusta</v>
      </c>
      <c r="O430" t="str">
        <f t="shared" si="13"/>
        <v>Light</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_xlfn.XLOOKUP(C431,customers!$A$1:$A$1001,customers!$B$1:$B$1001)</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2"/>
        <v>77.699999999999989</v>
      </c>
      <c r="N431" t="str" cm="1">
        <f t="array" ref="N431">_xlfn.IFS(I431="Rob","Robusta",I431="Exc","Excelsa",I431="Ara","Arabica",I431="Lib","Liberica")</f>
        <v>Arabica</v>
      </c>
      <c r="O431" t="str">
        <f t="shared" si="13"/>
        <v>Light</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_xlfn.XLOOKUP(C432,customers!$A$1:$A$1001,customers!$B$1:$B$1001)</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2"/>
        <v>5.3699999999999992</v>
      </c>
      <c r="N432" t="str" cm="1">
        <f t="array" ref="N432">_xlfn.IFS(I432="Rob","Robusta",I432="Exc","Excelsa",I432="Ara","Arabica",I432="Lib","Liberica")</f>
        <v>Robusta</v>
      </c>
      <c r="O432" t="str">
        <f t="shared" si="13"/>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_xlfn.XLOOKUP(C433,customers!$A$1:$A$1001,customers!$B$1:$B$1001)</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2"/>
        <v>83.835000000000008</v>
      </c>
      <c r="N433" t="str" cm="1">
        <f t="array" ref="N433">_xlfn.IFS(I433="Rob","Robusta",I433="Exc","Excelsa",I433="Ara","Arabica",I433="Lib","Liberica")</f>
        <v>Excelsa</v>
      </c>
      <c r="O433" t="str">
        <f t="shared" si="13"/>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_xlfn.XLOOKUP(C434,customers!$A$1:$A$1001,customers!$B$1:$B$1001)</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2"/>
        <v>22.5</v>
      </c>
      <c r="N434" t="str" cm="1">
        <f t="array" ref="N434">_xlfn.IFS(I434="Rob","Robusta",I434="Exc","Excelsa",I434="Ara","Arabica",I434="Lib","Liberica")</f>
        <v>Arabica</v>
      </c>
      <c r="O434" t="str">
        <f t="shared" si="13"/>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_xlfn.XLOOKUP(C435,customers!$A$1:$A$1001,customers!$B$1:$B$1001)</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2"/>
        <v>200.78999999999996</v>
      </c>
      <c r="N435" t="str" cm="1">
        <f t="array" ref="N435">_xlfn.IFS(I435="Rob","Robusta",I435="Exc","Excelsa",I435="Ara","Arabica",I435="Lib","Liberica")</f>
        <v>Liberica</v>
      </c>
      <c r="O435" t="str">
        <f t="shared" si="13"/>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_xlfn.XLOOKUP(C436,customers!$A$1:$A$1001,customers!$B$1:$B$1001)</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2"/>
        <v>67.5</v>
      </c>
      <c r="N436" t="str" cm="1">
        <f t="array" ref="N436">_xlfn.IFS(I436="Rob","Robusta",I436="Exc","Excelsa",I436="Ara","Arabica",I436="Lib","Liberica")</f>
        <v>Arabica</v>
      </c>
      <c r="O436" t="str">
        <f t="shared" si="13"/>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_xlfn.XLOOKUP(C437,customers!$A$1:$A$1001,customers!$B$1:$B$1001)</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2"/>
        <v>8.25</v>
      </c>
      <c r="N437" t="str" cm="1">
        <f t="array" ref="N437">_xlfn.IFS(I437="Rob","Robusta",I437="Exc","Excelsa",I437="Ara","Arabica",I437="Lib","Liberica")</f>
        <v>Excelsa</v>
      </c>
      <c r="O437" t="str">
        <f t="shared" si="13"/>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_xlfn.XLOOKUP(C438,customers!$A$1:$A$1001,customers!$B$1:$B$1001)</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2"/>
        <v>9.51</v>
      </c>
      <c r="N438" t="str" cm="1">
        <f t="array" ref="N438">_xlfn.IFS(I438="Rob","Robusta",I438="Exc","Excelsa",I438="Ara","Arabica",I438="Lib","Liberica")</f>
        <v>Liberica</v>
      </c>
      <c r="O438" t="str">
        <f t="shared" si="13"/>
        <v>Light</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_xlfn.XLOOKUP(C439,customers!$A$1:$A$1001,customers!$B$1:$B$1001)</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2"/>
        <v>29.784999999999997</v>
      </c>
      <c r="N439" t="str" cm="1">
        <f t="array" ref="N439">_xlfn.IFS(I439="Rob","Robusta",I439="Exc","Excelsa",I439="Ara","Arabica",I439="Lib","Liberica")</f>
        <v>Liberica</v>
      </c>
      <c r="O439" t="str">
        <f t="shared" si="13"/>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_xlfn.XLOOKUP(C440,customers!$A$1:$A$1001,customers!$B$1:$B$1001)</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2"/>
        <v>15.54</v>
      </c>
      <c r="N440" t="str" cm="1">
        <f t="array" ref="N440">_xlfn.IFS(I440="Rob","Robusta",I440="Exc","Excelsa",I440="Ara","Arabica",I440="Lib","Liberica")</f>
        <v>Liberica</v>
      </c>
      <c r="O440" t="str">
        <f t="shared" si="13"/>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_xlfn.XLOOKUP(C441,customers!$A$1:$A$1001,customers!$B$1:$B$1001)</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2"/>
        <v>35.64</v>
      </c>
      <c r="N441" t="str" cm="1">
        <f t="array" ref="N441">_xlfn.IFS(I441="Rob","Robusta",I441="Exc","Excelsa",I441="Ara","Arabica",I441="Lib","Liberica")</f>
        <v>Excelsa</v>
      </c>
      <c r="O441" t="str">
        <f t="shared" si="13"/>
        <v>Light</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_xlfn.XLOOKUP(C442,customers!$A$1:$A$1001,customers!$B$1:$B$1001)</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2"/>
        <v>103.49999999999999</v>
      </c>
      <c r="N442" t="str" cm="1">
        <f t="array" ref="N442">_xlfn.IFS(I442="Rob","Robusta",I442="Exc","Excelsa",I442="Ara","Arabica",I442="Lib","Liberica")</f>
        <v>Arabica</v>
      </c>
      <c r="O442" t="str">
        <f t="shared" si="13"/>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_xlfn.XLOOKUP(C443,customers!$A$1:$A$1001,customers!$B$1:$B$1001)</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2"/>
        <v>36.450000000000003</v>
      </c>
      <c r="N443" t="str" cm="1">
        <f t="array" ref="N443">_xlfn.IFS(I443="Rob","Robusta",I443="Exc","Excelsa",I443="Ara","Arabica",I443="Lib","Liberica")</f>
        <v>Excelsa</v>
      </c>
      <c r="O443" t="str">
        <f t="shared" si="13"/>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_xlfn.XLOOKUP(C444,customers!$A$1:$A$1001,customers!$B$1:$B$1001)</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2"/>
        <v>35.849999999999994</v>
      </c>
      <c r="N444" t="str" cm="1">
        <f t="array" ref="N444">_xlfn.IFS(I444="Rob","Robusta",I444="Exc","Excelsa",I444="Ara","Arabica",I444="Lib","Liberica")</f>
        <v>Robusta</v>
      </c>
      <c r="O444" t="str">
        <f t="shared" si="13"/>
        <v>Light</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_xlfn.XLOOKUP(C445,customers!$A$1:$A$1001,customers!$B$1:$B$1001)</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2"/>
        <v>22.274999999999999</v>
      </c>
      <c r="N445" t="str" cm="1">
        <f t="array" ref="N445">_xlfn.IFS(I445="Rob","Robusta",I445="Exc","Excelsa",I445="Ara","Arabica",I445="Lib","Liberica")</f>
        <v>Excelsa</v>
      </c>
      <c r="O445" t="str">
        <f t="shared" si="13"/>
        <v>Light</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_xlfn.XLOOKUP(C446,customers!$A$1:$A$1001,customers!$B$1:$B$1001)</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2"/>
        <v>24.75</v>
      </c>
      <c r="N446" t="str" cm="1">
        <f t="array" ref="N446">_xlfn.IFS(I446="Rob","Robusta",I446="Exc","Excelsa",I446="Ara","Arabica",I446="Lib","Liberica")</f>
        <v>Excelsa</v>
      </c>
      <c r="O446" t="str">
        <f t="shared" si="13"/>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_xlfn.XLOOKUP(C447,customers!$A$1:$A$1001,customers!$B$1:$B$1001)</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2"/>
        <v>66.929999999999993</v>
      </c>
      <c r="N447" t="str" cm="1">
        <f t="array" ref="N447">_xlfn.IFS(I447="Rob","Robusta",I447="Exc","Excelsa",I447="Ara","Arabica",I447="Lib","Liberica")</f>
        <v>Liberica</v>
      </c>
      <c r="O447" t="str">
        <f t="shared" si="13"/>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_xlfn.XLOOKUP(C448,customers!$A$1:$A$1001,customers!$B$1:$B$1001)</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2"/>
        <v>8.73</v>
      </c>
      <c r="N448" t="str" cm="1">
        <f t="array" ref="N448">_xlfn.IFS(I448="Rob","Robusta",I448="Exc","Excelsa",I448="Ara","Arabica",I448="Lib","Liberica")</f>
        <v>Liberica</v>
      </c>
      <c r="O448" t="str">
        <f t="shared" si="13"/>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_xlfn.XLOOKUP(C449,customers!$A$1:$A$1001,customers!$B$1:$B$1001)</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2"/>
        <v>17.91</v>
      </c>
      <c r="N449" t="str" cm="1">
        <f t="array" ref="N449">_xlfn.IFS(I449="Rob","Robusta",I449="Exc","Excelsa",I449="Ara","Arabica",I449="Lib","Liberica")</f>
        <v>Robusta</v>
      </c>
      <c r="O449" t="str">
        <f t="shared" si="13"/>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_xlfn.XLOOKUP(C450,customers!$A$1:$A$1001,customers!$B$1:$B$1001)</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2"/>
        <v>7.169999999999999</v>
      </c>
      <c r="N450" t="str" cm="1">
        <f t="array" ref="N450">_xlfn.IFS(I450="Rob","Robusta",I450="Exc","Excelsa",I450="Ara","Arabica",I450="Lib","Liberica")</f>
        <v>Robusta</v>
      </c>
      <c r="O450" t="str">
        <f t="shared" si="13"/>
        <v>Light</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_xlfn.XLOOKUP(C451,customers!$A$1:$A$1001,customers!$B$1:$B$1001)</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14">L451*E451</f>
        <v>5.3699999999999992</v>
      </c>
      <c r="N451" t="str" cm="1">
        <f t="array" ref="N451">_xlfn.IFS(I451="Rob","Robusta",I451="Exc","Excelsa",I451="Ara","Arabica",I451="Lib","Liberica")</f>
        <v>Robusta</v>
      </c>
      <c r="O451" t="str">
        <f t="shared" ref="O451:O514" si="15">IF(J451="M","Medium",IF(J451="L","Light",IF(J451="D","Dark","")))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_xlfn.XLOOKUP(C452,customers!$A$1:$A$1001,customers!$B$1:$B$1001)</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14"/>
        <v>23.774999999999999</v>
      </c>
      <c r="N452" t="str" cm="1">
        <f t="array" ref="N452">_xlfn.IFS(I452="Rob","Robusta",I452="Exc","Excelsa",I452="Ara","Arabica",I452="Lib","Liberica")</f>
        <v>Liberica</v>
      </c>
      <c r="O452" t="str">
        <f t="shared" si="15"/>
        <v>Light</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_xlfn.XLOOKUP(C453,customers!$A$1:$A$1001,customers!$B$1:$B$1001)</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14"/>
        <v>41.169999999999995</v>
      </c>
      <c r="N453" t="str" cm="1">
        <f t="array" ref="N453">_xlfn.IFS(I453="Rob","Robusta",I453="Exc","Excelsa",I453="Ara","Arabica",I453="Lib","Liberica")</f>
        <v>Robusta</v>
      </c>
      <c r="O453" t="str">
        <f t="shared" si="15"/>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_xlfn.XLOOKUP(C454,customers!$A$1:$A$1001,customers!$B$1:$B$1001)</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14"/>
        <v>11.654999999999999</v>
      </c>
      <c r="N454" t="str" cm="1">
        <f t="array" ref="N454">_xlfn.IFS(I454="Rob","Robusta",I454="Exc","Excelsa",I454="Ara","Arabica",I454="Lib","Liberica")</f>
        <v>Arabica</v>
      </c>
      <c r="O454" t="str">
        <f t="shared" si="15"/>
        <v>Light</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_xlfn.XLOOKUP(C455,customers!$A$1:$A$1001,customers!$B$1:$B$1001)</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14"/>
        <v>38.04</v>
      </c>
      <c r="N455" t="str" cm="1">
        <f t="array" ref="N455">_xlfn.IFS(I455="Rob","Robusta",I455="Exc","Excelsa",I455="Ara","Arabica",I455="Lib","Liberica")</f>
        <v>Liberica</v>
      </c>
      <c r="O455" t="str">
        <f t="shared" si="15"/>
        <v>Light</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_xlfn.XLOOKUP(C456,customers!$A$1:$A$1001,customers!$B$1:$B$1001)</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14"/>
        <v>82.339999999999989</v>
      </c>
      <c r="N456" t="str" cm="1">
        <f t="array" ref="N456">_xlfn.IFS(I456="Rob","Robusta",I456="Exc","Excelsa",I456="Ara","Arabica",I456="Lib","Liberica")</f>
        <v>Robusta</v>
      </c>
      <c r="O456" t="str">
        <f t="shared" si="15"/>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_xlfn.XLOOKUP(C457,customers!$A$1:$A$1001,customers!$B$1:$B$1001)</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14"/>
        <v>9.51</v>
      </c>
      <c r="N457" t="str" cm="1">
        <f t="array" ref="N457">_xlfn.IFS(I457="Rob","Robusta",I457="Exc","Excelsa",I457="Ara","Arabica",I457="Lib","Liberica")</f>
        <v>Liberica</v>
      </c>
      <c r="O457" t="str">
        <f t="shared" si="15"/>
        <v>Light</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_xlfn.XLOOKUP(C458,customers!$A$1:$A$1001,customers!$B$1:$B$1001)</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14"/>
        <v>41.169999999999995</v>
      </c>
      <c r="N458" t="str" cm="1">
        <f t="array" ref="N458">_xlfn.IFS(I458="Rob","Robusta",I458="Exc","Excelsa",I458="Ara","Arabica",I458="Lib","Liberica")</f>
        <v>Robusta</v>
      </c>
      <c r="O458" t="str">
        <f t="shared" si="15"/>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_xlfn.XLOOKUP(C459,customers!$A$1:$A$1001,customers!$B$1:$B$1001)</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14"/>
        <v>47.55</v>
      </c>
      <c r="N459" t="str" cm="1">
        <f t="array" ref="N459">_xlfn.IFS(I459="Rob","Robusta",I459="Exc","Excelsa",I459="Ara","Arabica",I459="Lib","Liberica")</f>
        <v>Liberica</v>
      </c>
      <c r="O459" t="str">
        <f t="shared" si="15"/>
        <v>Light</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_xlfn.XLOOKUP(C460,customers!$A$1:$A$1001,customers!$B$1:$B$1001)</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14"/>
        <v>45</v>
      </c>
      <c r="N460" t="str" cm="1">
        <f t="array" ref="N460">_xlfn.IFS(I460="Rob","Robusta",I460="Exc","Excelsa",I460="Ara","Arabica",I460="Lib","Liberica")</f>
        <v>Arabica</v>
      </c>
      <c r="O460" t="str">
        <f t="shared" si="15"/>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_xlfn.XLOOKUP(C461,customers!$A$1:$A$1001,customers!$B$1:$B$1001)</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14"/>
        <v>23.774999999999999</v>
      </c>
      <c r="N461" t="str" cm="1">
        <f t="array" ref="N461">_xlfn.IFS(I461="Rob","Robusta",I461="Exc","Excelsa",I461="Ara","Arabica",I461="Lib","Liberica")</f>
        <v>Liberica</v>
      </c>
      <c r="O461" t="str">
        <f t="shared" si="15"/>
        <v>Light</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_xlfn.XLOOKUP(C462,customers!$A$1:$A$1001,customers!$B$1:$B$1001)</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14"/>
        <v>16.11</v>
      </c>
      <c r="N462" t="str" cm="1">
        <f t="array" ref="N462">_xlfn.IFS(I462="Rob","Robusta",I462="Exc","Excelsa",I462="Ara","Arabica",I462="Lib","Liberica")</f>
        <v>Robusta</v>
      </c>
      <c r="O462" t="str">
        <f t="shared" si="15"/>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_xlfn.XLOOKUP(C463,customers!$A$1:$A$1001,customers!$B$1:$B$1001)</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14"/>
        <v>10.739999999999998</v>
      </c>
      <c r="N463" t="str" cm="1">
        <f t="array" ref="N463">_xlfn.IFS(I463="Rob","Robusta",I463="Exc","Excelsa",I463="Ara","Arabica",I463="Lib","Liberica")</f>
        <v>Robusta</v>
      </c>
      <c r="O463" t="str">
        <f t="shared" si="15"/>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_xlfn.XLOOKUP(C464,customers!$A$1:$A$1001,customers!$B$1:$B$1001)</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14"/>
        <v>49.75</v>
      </c>
      <c r="N464" t="str" cm="1">
        <f t="array" ref="N464">_xlfn.IFS(I464="Rob","Robusta",I464="Exc","Excelsa",I464="Ara","Arabica",I464="Lib","Liberica")</f>
        <v>Arabica</v>
      </c>
      <c r="O464" t="str">
        <f t="shared" si="15"/>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_xlfn.XLOOKUP(C465,customers!$A$1:$A$1001,customers!$B$1:$B$1001)</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14"/>
        <v>27.5</v>
      </c>
      <c r="N465" t="str" cm="1">
        <f t="array" ref="N465">_xlfn.IFS(I465="Rob","Robusta",I465="Exc","Excelsa",I465="Ara","Arabica",I465="Lib","Liberica")</f>
        <v>Excelsa</v>
      </c>
      <c r="O465" t="str">
        <f t="shared" si="15"/>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_xlfn.XLOOKUP(C466,customers!$A$1:$A$1001,customers!$B$1:$B$1001)</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14"/>
        <v>119.13999999999999</v>
      </c>
      <c r="N466" t="str" cm="1">
        <f t="array" ref="N466">_xlfn.IFS(I466="Rob","Robusta",I466="Exc","Excelsa",I466="Ara","Arabica",I466="Lib","Liberica")</f>
        <v>Liberica</v>
      </c>
      <c r="O466" t="str">
        <f t="shared" si="15"/>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_xlfn.XLOOKUP(C467,customers!$A$1:$A$1001,customers!$B$1:$B$1001)</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14"/>
        <v>20.584999999999997</v>
      </c>
      <c r="N467" t="str" cm="1">
        <f t="array" ref="N467">_xlfn.IFS(I467="Rob","Robusta",I467="Exc","Excelsa",I467="Ara","Arabica",I467="Lib","Liberica")</f>
        <v>Robusta</v>
      </c>
      <c r="O467" t="str">
        <f t="shared" si="15"/>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_xlfn.XLOOKUP(C468,customers!$A$1:$A$1001,customers!$B$1:$B$1001)</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14"/>
        <v>8.9550000000000001</v>
      </c>
      <c r="N468" t="str" cm="1">
        <f t="array" ref="N468">_xlfn.IFS(I468="Rob","Robusta",I468="Exc","Excelsa",I468="Ara","Arabica",I468="Lib","Liberica")</f>
        <v>Arabica</v>
      </c>
      <c r="O468" t="str">
        <f t="shared" si="15"/>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_xlfn.XLOOKUP(C469,customers!$A$1:$A$1001,customers!$B$1:$B$1001)</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14"/>
        <v>5.97</v>
      </c>
      <c r="N469" t="str" cm="1">
        <f t="array" ref="N469">_xlfn.IFS(I469="Rob","Robusta",I469="Exc","Excelsa",I469="Ara","Arabica",I469="Lib","Liberica")</f>
        <v>Arabica</v>
      </c>
      <c r="O469" t="str">
        <f t="shared" si="15"/>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_xlfn.XLOOKUP(C470,customers!$A$1:$A$1001,customers!$B$1:$B$1001)</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14"/>
        <v>41.25</v>
      </c>
      <c r="N470" t="str" cm="1">
        <f t="array" ref="N470">_xlfn.IFS(I470="Rob","Robusta",I470="Exc","Excelsa",I470="Ara","Arabica",I470="Lib","Liberica")</f>
        <v>Excelsa</v>
      </c>
      <c r="O470" t="str">
        <f t="shared" si="15"/>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_xlfn.XLOOKUP(C471,customers!$A$1:$A$1001,customers!$B$1:$B$1001)</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14"/>
        <v>22.274999999999999</v>
      </c>
      <c r="N471" t="str" cm="1">
        <f t="array" ref="N471">_xlfn.IFS(I471="Rob","Robusta",I471="Exc","Excelsa",I471="Ara","Arabica",I471="Lib","Liberica")</f>
        <v>Excelsa</v>
      </c>
      <c r="O471" t="str">
        <f t="shared" si="15"/>
        <v>Light</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_xlfn.XLOOKUP(C472,customers!$A$1:$A$1001,customers!$B$1:$B$1001)</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14"/>
        <v>6.75</v>
      </c>
      <c r="N472" t="str" cm="1">
        <f t="array" ref="N472">_xlfn.IFS(I472="Rob","Robusta",I472="Exc","Excelsa",I472="Ara","Arabica",I472="Lib","Liberica")</f>
        <v>Arabica</v>
      </c>
      <c r="O472" t="str">
        <f t="shared" si="15"/>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_xlfn.XLOOKUP(C473,customers!$A$1:$A$1001,customers!$B$1:$B$1001)</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14"/>
        <v>133.85999999999999</v>
      </c>
      <c r="N473" t="str" cm="1">
        <f t="array" ref="N473">_xlfn.IFS(I473="Rob","Robusta",I473="Exc","Excelsa",I473="Ara","Arabica",I473="Lib","Liberica")</f>
        <v>Liberica</v>
      </c>
      <c r="O473" t="str">
        <f t="shared" si="15"/>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_xlfn.XLOOKUP(C474,customers!$A$1:$A$1001,customers!$B$1:$B$1001)</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14"/>
        <v>5.97</v>
      </c>
      <c r="N474" t="str" cm="1">
        <f t="array" ref="N474">_xlfn.IFS(I474="Rob","Robusta",I474="Exc","Excelsa",I474="Ara","Arabica",I474="Lib","Liberica")</f>
        <v>Arabica</v>
      </c>
      <c r="O474" t="str">
        <f t="shared" si="15"/>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_xlfn.XLOOKUP(C475,customers!$A$1:$A$1001,customers!$B$1:$B$1001)</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14"/>
        <v>25.9</v>
      </c>
      <c r="N475" t="str" cm="1">
        <f t="array" ref="N475">_xlfn.IFS(I475="Rob","Robusta",I475="Exc","Excelsa",I475="Ara","Arabica",I475="Lib","Liberica")</f>
        <v>Arabica</v>
      </c>
      <c r="O475" t="str">
        <f t="shared" si="15"/>
        <v>Light</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_xlfn.XLOOKUP(C476,customers!$A$1:$A$1001,customers!$B$1:$B$1001)</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14"/>
        <v>31.624999999999996</v>
      </c>
      <c r="N476" t="str" cm="1">
        <f t="array" ref="N476">_xlfn.IFS(I476="Rob","Robusta",I476="Exc","Excelsa",I476="Ara","Arabica",I476="Lib","Liberica")</f>
        <v>Excelsa</v>
      </c>
      <c r="O476" t="str">
        <f t="shared" si="15"/>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_xlfn.XLOOKUP(C477,customers!$A$1:$A$1001,customers!$B$1:$B$1001)</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14"/>
        <v>8.73</v>
      </c>
      <c r="N477" t="str" cm="1">
        <f t="array" ref="N477">_xlfn.IFS(I477="Rob","Robusta",I477="Exc","Excelsa",I477="Ara","Arabica",I477="Lib","Liberica")</f>
        <v>Liberica</v>
      </c>
      <c r="O477" t="str">
        <f t="shared" si="15"/>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_xlfn.XLOOKUP(C478,customers!$A$1:$A$1001,customers!$B$1:$B$1001)</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14"/>
        <v>26.73</v>
      </c>
      <c r="N478" t="str" cm="1">
        <f t="array" ref="N478">_xlfn.IFS(I478="Rob","Robusta",I478="Exc","Excelsa",I478="Ara","Arabica",I478="Lib","Liberica")</f>
        <v>Excelsa</v>
      </c>
      <c r="O478" t="str">
        <f t="shared" si="15"/>
        <v>Light</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_xlfn.XLOOKUP(C479,customers!$A$1:$A$1001,customers!$B$1:$B$1001)</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14"/>
        <v>26.19</v>
      </c>
      <c r="N479" t="str" cm="1">
        <f t="array" ref="N479">_xlfn.IFS(I479="Rob","Robusta",I479="Exc","Excelsa",I479="Ara","Arabica",I479="Lib","Liberica")</f>
        <v>Liberica</v>
      </c>
      <c r="O479" t="str">
        <f t="shared" si="15"/>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_xlfn.XLOOKUP(C480,customers!$A$1:$A$1001,customers!$B$1:$B$1001)</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14"/>
        <v>53.699999999999996</v>
      </c>
      <c r="N480" t="str" cm="1">
        <f t="array" ref="N480">_xlfn.IFS(I480="Rob","Robusta",I480="Exc","Excelsa",I480="Ara","Arabica",I480="Lib","Liberica")</f>
        <v>Robusta</v>
      </c>
      <c r="O480" t="str">
        <f t="shared" si="15"/>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_xlfn.XLOOKUP(C481,customers!$A$1:$A$1001,customers!$B$1:$B$1001)</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14"/>
        <v>126.49999999999999</v>
      </c>
      <c r="N481" t="str" cm="1">
        <f t="array" ref="N481">_xlfn.IFS(I481="Rob","Robusta",I481="Exc","Excelsa",I481="Ara","Arabica",I481="Lib","Liberica")</f>
        <v>Excelsa</v>
      </c>
      <c r="O481" t="str">
        <f t="shared" si="15"/>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_xlfn.XLOOKUP(C482,customers!$A$1:$A$1001,customers!$B$1:$B$1001)</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14"/>
        <v>4.125</v>
      </c>
      <c r="N482" t="str" cm="1">
        <f t="array" ref="N482">_xlfn.IFS(I482="Rob","Robusta",I482="Exc","Excelsa",I482="Ara","Arabica",I482="Lib","Liberica")</f>
        <v>Excelsa</v>
      </c>
      <c r="O482" t="str">
        <f t="shared" si="15"/>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_xlfn.XLOOKUP(C483,customers!$A$1:$A$1001,customers!$B$1:$B$1001)</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14"/>
        <v>23.9</v>
      </c>
      <c r="N483" t="str" cm="1">
        <f t="array" ref="N483">_xlfn.IFS(I483="Rob","Robusta",I483="Exc","Excelsa",I483="Ara","Arabica",I483="Lib","Liberica")</f>
        <v>Robusta</v>
      </c>
      <c r="O483" t="str">
        <f t="shared" si="15"/>
        <v>Light</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_xlfn.XLOOKUP(C484,customers!$A$1:$A$1001,customers!$B$1:$B$1001)</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14"/>
        <v>139.72499999999999</v>
      </c>
      <c r="N484" t="str" cm="1">
        <f t="array" ref="N484">_xlfn.IFS(I484="Rob","Robusta",I484="Exc","Excelsa",I484="Ara","Arabica",I484="Lib","Liberica")</f>
        <v>Excelsa</v>
      </c>
      <c r="O484" t="str">
        <f t="shared" si="15"/>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_xlfn.XLOOKUP(C485,customers!$A$1:$A$1001,customers!$B$1:$B$1001)</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14"/>
        <v>59.569999999999993</v>
      </c>
      <c r="N485" t="str" cm="1">
        <f t="array" ref="N485">_xlfn.IFS(I485="Rob","Robusta",I485="Exc","Excelsa",I485="Ara","Arabica",I485="Lib","Liberica")</f>
        <v>Liberica</v>
      </c>
      <c r="O485" t="str">
        <f t="shared" si="15"/>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_xlfn.XLOOKUP(C486,customers!$A$1:$A$1001,customers!$B$1:$B$1001)</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14"/>
        <v>57.06</v>
      </c>
      <c r="N486" t="str" cm="1">
        <f t="array" ref="N486">_xlfn.IFS(I486="Rob","Robusta",I486="Exc","Excelsa",I486="Ara","Arabica",I486="Lib","Liberica")</f>
        <v>Liberica</v>
      </c>
      <c r="O486" t="str">
        <f t="shared" si="15"/>
        <v>Light</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_xlfn.XLOOKUP(C487,customers!$A$1:$A$1001,customers!$B$1:$B$1001)</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14"/>
        <v>21.509999999999998</v>
      </c>
      <c r="N487" t="str" cm="1">
        <f t="array" ref="N487">_xlfn.IFS(I487="Rob","Robusta",I487="Exc","Excelsa",I487="Ara","Arabica",I487="Lib","Liberica")</f>
        <v>Robusta</v>
      </c>
      <c r="O487" t="str">
        <f t="shared" si="15"/>
        <v>Light</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_xlfn.XLOOKUP(C488,customers!$A$1:$A$1001,customers!$B$1:$B$1001)</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14"/>
        <v>52.38</v>
      </c>
      <c r="N488" t="str" cm="1">
        <f t="array" ref="N488">_xlfn.IFS(I488="Rob","Robusta",I488="Exc","Excelsa",I488="Ara","Arabica",I488="Lib","Liberica")</f>
        <v>Liberica</v>
      </c>
      <c r="O488" t="str">
        <f t="shared" si="15"/>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_xlfn.XLOOKUP(C489,customers!$A$1:$A$1001,customers!$B$1:$B$1001)</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14"/>
        <v>72.900000000000006</v>
      </c>
      <c r="N489" t="str" cm="1">
        <f t="array" ref="N489">_xlfn.IFS(I489="Rob","Robusta",I489="Exc","Excelsa",I489="Ara","Arabica",I489="Lib","Liberica")</f>
        <v>Excelsa</v>
      </c>
      <c r="O489" t="str">
        <f t="shared" si="15"/>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_xlfn.XLOOKUP(C490,customers!$A$1:$A$1001,customers!$B$1:$B$1001)</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14"/>
        <v>14.924999999999999</v>
      </c>
      <c r="N490" t="str" cm="1">
        <f t="array" ref="N490">_xlfn.IFS(I490="Rob","Robusta",I490="Exc","Excelsa",I490="Ara","Arabica",I490="Lib","Liberica")</f>
        <v>Robusta</v>
      </c>
      <c r="O490" t="str">
        <f t="shared" si="15"/>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_xlfn.XLOOKUP(C491,customers!$A$1:$A$1001,customers!$B$1:$B$1001)</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14"/>
        <v>95.1</v>
      </c>
      <c r="N491" t="str" cm="1">
        <f t="array" ref="N491">_xlfn.IFS(I491="Rob","Robusta",I491="Exc","Excelsa",I491="Ara","Arabica",I491="Lib","Liberica")</f>
        <v>Liberica</v>
      </c>
      <c r="O491" t="str">
        <f t="shared" si="15"/>
        <v>Light</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_xlfn.XLOOKUP(C492,customers!$A$1:$A$1001,customers!$B$1:$B$1001)</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14"/>
        <v>15.54</v>
      </c>
      <c r="N492" t="str" cm="1">
        <f t="array" ref="N492">_xlfn.IFS(I492="Rob","Robusta",I492="Exc","Excelsa",I492="Ara","Arabica",I492="Lib","Liberica")</f>
        <v>Liberica</v>
      </c>
      <c r="O492" t="str">
        <f t="shared" si="15"/>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_xlfn.XLOOKUP(C493,customers!$A$1:$A$1001,customers!$B$1:$B$1001)</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14"/>
        <v>23.31</v>
      </c>
      <c r="N493" t="str" cm="1">
        <f t="array" ref="N493">_xlfn.IFS(I493="Rob","Robusta",I493="Exc","Excelsa",I493="Ara","Arabica",I493="Lib","Liberica")</f>
        <v>Liberica</v>
      </c>
      <c r="O493" t="str">
        <f t="shared" si="15"/>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_xlfn.XLOOKUP(C494,customers!$A$1:$A$1001,customers!$B$1:$B$1001)</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14"/>
        <v>4.125</v>
      </c>
      <c r="N494" t="str" cm="1">
        <f t="array" ref="N494">_xlfn.IFS(I494="Rob","Robusta",I494="Exc","Excelsa",I494="Ara","Arabica",I494="Lib","Liberica")</f>
        <v>Excelsa</v>
      </c>
      <c r="O494" t="str">
        <f t="shared" si="15"/>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_xlfn.XLOOKUP(C495,customers!$A$1:$A$1001,customers!$B$1:$B$1001)</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14"/>
        <v>35.82</v>
      </c>
      <c r="N495" t="str" cm="1">
        <f t="array" ref="N495">_xlfn.IFS(I495="Rob","Robusta",I495="Exc","Excelsa",I495="Ara","Arabica",I495="Lib","Liberica")</f>
        <v>Robusta</v>
      </c>
      <c r="O495" t="str">
        <f t="shared" si="15"/>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_xlfn.XLOOKUP(C496,customers!$A$1:$A$1001,customers!$B$1:$B$1001)</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14"/>
        <v>31.7</v>
      </c>
      <c r="N496" t="str" cm="1">
        <f t="array" ref="N496">_xlfn.IFS(I496="Rob","Robusta",I496="Exc","Excelsa",I496="Ara","Arabica",I496="Lib","Liberica")</f>
        <v>Liberica</v>
      </c>
      <c r="O496" t="str">
        <f t="shared" si="15"/>
        <v>Light</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_xlfn.XLOOKUP(C497,customers!$A$1:$A$1001,customers!$B$1:$B$1001)</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14"/>
        <v>79.25</v>
      </c>
      <c r="N497" t="str" cm="1">
        <f t="array" ref="N497">_xlfn.IFS(I497="Rob","Robusta",I497="Exc","Excelsa",I497="Ara","Arabica",I497="Lib","Liberica")</f>
        <v>Liberica</v>
      </c>
      <c r="O497" t="str">
        <f t="shared" si="15"/>
        <v>Light</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_xlfn.XLOOKUP(C498,customers!$A$1:$A$1001,customers!$B$1:$B$1001)</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14"/>
        <v>10.935</v>
      </c>
      <c r="N498" t="str" cm="1">
        <f t="array" ref="N498">_xlfn.IFS(I498="Rob","Robusta",I498="Exc","Excelsa",I498="Ara","Arabica",I498="Lib","Liberica")</f>
        <v>Excelsa</v>
      </c>
      <c r="O498" t="str">
        <f t="shared" si="15"/>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_xlfn.XLOOKUP(C499,customers!$A$1:$A$1001,customers!$B$1:$B$1001)</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14"/>
        <v>39.799999999999997</v>
      </c>
      <c r="N499" t="str" cm="1">
        <f t="array" ref="N499">_xlfn.IFS(I499="Rob","Robusta",I499="Exc","Excelsa",I499="Ara","Arabica",I499="Lib","Liberica")</f>
        <v>Arabica</v>
      </c>
      <c r="O499" t="str">
        <f t="shared" si="15"/>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_xlfn.XLOOKUP(C500,customers!$A$1:$A$1001,customers!$B$1:$B$1001)</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14"/>
        <v>49.75</v>
      </c>
      <c r="N500" t="str" cm="1">
        <f t="array" ref="N500">_xlfn.IFS(I500="Rob","Robusta",I500="Exc","Excelsa",I500="Ara","Arabica",I500="Lib","Liberica")</f>
        <v>Robusta</v>
      </c>
      <c r="O500" t="str">
        <f t="shared" si="15"/>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_xlfn.XLOOKUP(C501,customers!$A$1:$A$1001,customers!$B$1:$B$1001)</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14"/>
        <v>8.0549999999999997</v>
      </c>
      <c r="N501" t="str" cm="1">
        <f t="array" ref="N501">_xlfn.IFS(I501="Rob","Robusta",I501="Exc","Excelsa",I501="Ara","Arabica",I501="Lib","Liberica")</f>
        <v>Robusta</v>
      </c>
      <c r="O501" t="str">
        <f t="shared" si="15"/>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_xlfn.XLOOKUP(C502,customers!$A$1:$A$1001,customers!$B$1:$B$1001)</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14"/>
        <v>47.8</v>
      </c>
      <c r="N502" t="str" cm="1">
        <f t="array" ref="N502">_xlfn.IFS(I502="Rob","Robusta",I502="Exc","Excelsa",I502="Ara","Arabica",I502="Lib","Liberica")</f>
        <v>Robusta</v>
      </c>
      <c r="O502" t="str">
        <f t="shared" si="15"/>
        <v>Light</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_xlfn.XLOOKUP(C503,customers!$A$1:$A$1001,customers!$B$1:$B$1001)</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14"/>
        <v>11.94</v>
      </c>
      <c r="N503" t="str" cm="1">
        <f t="array" ref="N503">_xlfn.IFS(I503="Rob","Robusta",I503="Exc","Excelsa",I503="Ara","Arabica",I503="Lib","Liberica")</f>
        <v>Robusta</v>
      </c>
      <c r="O503" t="str">
        <f t="shared" si="15"/>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_xlfn.XLOOKUP(C504,customers!$A$1:$A$1001,customers!$B$1:$B$1001)</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14"/>
        <v>16.5</v>
      </c>
      <c r="N504" t="str" cm="1">
        <f t="array" ref="N504">_xlfn.IFS(I504="Rob","Robusta",I504="Exc","Excelsa",I504="Ara","Arabica",I504="Lib","Liberica")</f>
        <v>Excelsa</v>
      </c>
      <c r="O504" t="str">
        <f t="shared" si="15"/>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_xlfn.XLOOKUP(C505,customers!$A$1:$A$1001,customers!$B$1:$B$1001)</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14"/>
        <v>51.8</v>
      </c>
      <c r="N505" t="str" cm="1">
        <f t="array" ref="N505">_xlfn.IFS(I505="Rob","Robusta",I505="Exc","Excelsa",I505="Ara","Arabica",I505="Lib","Liberica")</f>
        <v>Liberica</v>
      </c>
      <c r="O505" t="str">
        <f t="shared" si="15"/>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_xlfn.XLOOKUP(C506,customers!$A$1:$A$1001,customers!$B$1:$B$1001)</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14"/>
        <v>14.265000000000001</v>
      </c>
      <c r="N506" t="str" cm="1">
        <f t="array" ref="N506">_xlfn.IFS(I506="Rob","Robusta",I506="Exc","Excelsa",I506="Ara","Arabica",I506="Lib","Liberica")</f>
        <v>Liberica</v>
      </c>
      <c r="O506" t="str">
        <f t="shared" si="15"/>
        <v>Light</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_xlfn.XLOOKUP(C507,customers!$A$1:$A$1001,customers!$B$1:$B$1001)</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14"/>
        <v>26.19</v>
      </c>
      <c r="N507" t="str" cm="1">
        <f t="array" ref="N507">_xlfn.IFS(I507="Rob","Robusta",I507="Exc","Excelsa",I507="Ara","Arabica",I507="Lib","Liberica")</f>
        <v>Liberica</v>
      </c>
      <c r="O507" t="str">
        <f t="shared" si="15"/>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_xlfn.XLOOKUP(C508,customers!$A$1:$A$1001,customers!$B$1:$B$1001)</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14"/>
        <v>25.9</v>
      </c>
      <c r="N508" t="str" cm="1">
        <f t="array" ref="N508">_xlfn.IFS(I508="Rob","Robusta",I508="Exc","Excelsa",I508="Ara","Arabica",I508="Lib","Liberica")</f>
        <v>Arabica</v>
      </c>
      <c r="O508" t="str">
        <f t="shared" si="15"/>
        <v>Light</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_xlfn.XLOOKUP(C509,customers!$A$1:$A$1001,customers!$B$1:$B$1001)</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14"/>
        <v>89.35499999999999</v>
      </c>
      <c r="N509" t="str" cm="1">
        <f t="array" ref="N509">_xlfn.IFS(I509="Rob","Robusta",I509="Exc","Excelsa",I509="Ara","Arabica",I509="Lib","Liberica")</f>
        <v>Arabica</v>
      </c>
      <c r="O509" t="str">
        <f t="shared" si="15"/>
        <v>Light</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_xlfn.XLOOKUP(C510,customers!$A$1:$A$1001,customers!$B$1:$B$1001)</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14"/>
        <v>46.62</v>
      </c>
      <c r="N510" t="str" cm="1">
        <f t="array" ref="N510">_xlfn.IFS(I510="Rob","Robusta",I510="Exc","Excelsa",I510="Ara","Arabica",I510="Lib","Liberica")</f>
        <v>Liberica</v>
      </c>
      <c r="O510" t="str">
        <f t="shared" si="15"/>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_xlfn.XLOOKUP(C511,customers!$A$1:$A$1001,customers!$B$1:$B$1001)</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14"/>
        <v>29.849999999999998</v>
      </c>
      <c r="N511" t="str" cm="1">
        <f t="array" ref="N511">_xlfn.IFS(I511="Rob","Robusta",I511="Exc","Excelsa",I511="Ara","Arabica",I511="Lib","Liberica")</f>
        <v>Arabica</v>
      </c>
      <c r="O511" t="str">
        <f t="shared" si="15"/>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_xlfn.XLOOKUP(C512,customers!$A$1:$A$1001,customers!$B$1:$B$1001)</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14"/>
        <v>10.754999999999999</v>
      </c>
      <c r="N512" t="str" cm="1">
        <f t="array" ref="N512">_xlfn.IFS(I512="Rob","Robusta",I512="Exc","Excelsa",I512="Ara","Arabica",I512="Lib","Liberica")</f>
        <v>Robusta</v>
      </c>
      <c r="O512" t="str">
        <f t="shared" si="15"/>
        <v>Light</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_xlfn.XLOOKUP(C513,customers!$A$1:$A$1001,customers!$B$1:$B$1001)</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14"/>
        <v>13.5</v>
      </c>
      <c r="N513" t="str" cm="1">
        <f t="array" ref="N513">_xlfn.IFS(I513="Rob","Robusta",I513="Exc","Excelsa",I513="Ara","Arabica",I513="Lib","Liberica")</f>
        <v>Arabica</v>
      </c>
      <c r="O513" t="str">
        <f t="shared" si="15"/>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_xlfn.XLOOKUP(C514,customers!$A$1:$A$1001,customers!$B$1:$B$1001)</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14"/>
        <v>47.55</v>
      </c>
      <c r="N514" t="str" cm="1">
        <f t="array" ref="N514">_xlfn.IFS(I514="Rob","Robusta",I514="Exc","Excelsa",I514="Ara","Arabica",I514="Lib","Liberica")</f>
        <v>Liberica</v>
      </c>
      <c r="O514" t="str">
        <f t="shared" si="15"/>
        <v>Light</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_xlfn.XLOOKUP(C515,customers!$A$1:$A$1001,customers!$B$1:$B$1001)</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16">L515*E515</f>
        <v>79.25</v>
      </c>
      <c r="N515" t="str" cm="1">
        <f t="array" ref="N515">_xlfn.IFS(I515="Rob","Robusta",I515="Exc","Excelsa",I515="Ara","Arabica",I515="Lib","Liberica")</f>
        <v>Liberica</v>
      </c>
      <c r="O515" t="str">
        <f t="shared" ref="O515:O578" si="17">IF(J515="M","Medium",IF(J515="L","Light",IF(J515="D","Dark","")))</f>
        <v>Light</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_xlfn.XLOOKUP(C516,customers!$A$1:$A$1001,customers!$B$1:$B$1001)</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16"/>
        <v>26.19</v>
      </c>
      <c r="N516" t="str" cm="1">
        <f t="array" ref="N516">_xlfn.IFS(I516="Rob","Robusta",I516="Exc","Excelsa",I516="Ara","Arabica",I516="Lib","Liberica")</f>
        <v>Liberica</v>
      </c>
      <c r="O516" t="str">
        <f t="shared" si="17"/>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_xlfn.XLOOKUP(C517,customers!$A$1:$A$1001,customers!$B$1:$B$1001)</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16"/>
        <v>21.509999999999998</v>
      </c>
      <c r="N517" t="str" cm="1">
        <f t="array" ref="N517">_xlfn.IFS(I517="Rob","Robusta",I517="Exc","Excelsa",I517="Ara","Arabica",I517="Lib","Liberica")</f>
        <v>Robusta</v>
      </c>
      <c r="O517" t="str">
        <f t="shared" si="17"/>
        <v>Light</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_xlfn.XLOOKUP(C518,customers!$A$1:$A$1001,customers!$B$1:$B$1001)</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16"/>
        <v>102.92499999999998</v>
      </c>
      <c r="N518" t="str" cm="1">
        <f t="array" ref="N518">_xlfn.IFS(I518="Rob","Robusta",I518="Exc","Excelsa",I518="Ara","Arabica",I518="Lib","Liberica")</f>
        <v>Robusta</v>
      </c>
      <c r="O518" t="str">
        <f t="shared" si="17"/>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_xlfn.XLOOKUP(C519,customers!$A$1:$A$1001,customers!$B$1:$B$1001)</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16"/>
        <v>7.77</v>
      </c>
      <c r="N519" t="str" cm="1">
        <f t="array" ref="N519">_xlfn.IFS(I519="Rob","Robusta",I519="Exc","Excelsa",I519="Ara","Arabica",I519="Lib","Liberica")</f>
        <v>Liberica</v>
      </c>
      <c r="O519" t="str">
        <f t="shared" si="17"/>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_xlfn.XLOOKUP(C520,customers!$A$1:$A$1001,customers!$B$1:$B$1001)</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16"/>
        <v>139.72499999999999</v>
      </c>
      <c r="N520" t="str" cm="1">
        <f t="array" ref="N520">_xlfn.IFS(I520="Rob","Robusta",I520="Exc","Excelsa",I520="Ara","Arabica",I520="Lib","Liberica")</f>
        <v>Excelsa</v>
      </c>
      <c r="O520" t="str">
        <f t="shared" si="17"/>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_xlfn.XLOOKUP(C521,customers!$A$1:$A$1001,customers!$B$1:$B$1001)</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16"/>
        <v>11.94</v>
      </c>
      <c r="N521" t="str" cm="1">
        <f t="array" ref="N521">_xlfn.IFS(I521="Rob","Robusta",I521="Exc","Excelsa",I521="Ara","Arabica",I521="Lib","Liberica")</f>
        <v>Arabica</v>
      </c>
      <c r="O521" t="str">
        <f t="shared" si="17"/>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_xlfn.XLOOKUP(C522,customers!$A$1:$A$1001,customers!$B$1:$B$1001)</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16"/>
        <v>3.8849999999999998</v>
      </c>
      <c r="N522" t="str" cm="1">
        <f t="array" ref="N522">_xlfn.IFS(I522="Rob","Robusta",I522="Exc","Excelsa",I522="Ara","Arabica",I522="Lib","Liberica")</f>
        <v>Liberica</v>
      </c>
      <c r="O522" t="str">
        <f t="shared" si="17"/>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_xlfn.XLOOKUP(C523,customers!$A$1:$A$1001,customers!$B$1:$B$1001)</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16"/>
        <v>39.799999999999997</v>
      </c>
      <c r="N523" t="str" cm="1">
        <f t="array" ref="N523">_xlfn.IFS(I523="Rob","Robusta",I523="Exc","Excelsa",I523="Ara","Arabica",I523="Lib","Liberica")</f>
        <v>Robusta</v>
      </c>
      <c r="O523" t="str">
        <f t="shared" si="17"/>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_xlfn.XLOOKUP(C524,customers!$A$1:$A$1001,customers!$B$1:$B$1001)</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16"/>
        <v>29.849999999999998</v>
      </c>
      <c r="N524" t="str" cm="1">
        <f t="array" ref="N524">_xlfn.IFS(I524="Rob","Robusta",I524="Exc","Excelsa",I524="Ara","Arabica",I524="Lib","Liberica")</f>
        <v>Robusta</v>
      </c>
      <c r="O524" t="str">
        <f t="shared" si="17"/>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_xlfn.XLOOKUP(C525,customers!$A$1:$A$1001,customers!$B$1:$B$1001)</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16"/>
        <v>29.784999999999997</v>
      </c>
      <c r="N525" t="str" cm="1">
        <f t="array" ref="N525">_xlfn.IFS(I525="Rob","Robusta",I525="Exc","Excelsa",I525="Ara","Arabica",I525="Lib","Liberica")</f>
        <v>Liberica</v>
      </c>
      <c r="O525" t="str">
        <f t="shared" si="17"/>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_xlfn.XLOOKUP(C526,customers!$A$1:$A$1001,customers!$B$1:$B$1001)</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16"/>
        <v>72.91</v>
      </c>
      <c r="N526" t="str" cm="1">
        <f t="array" ref="N526">_xlfn.IFS(I526="Rob","Robusta",I526="Exc","Excelsa",I526="Ara","Arabica",I526="Lib","Liberica")</f>
        <v>Liberica</v>
      </c>
      <c r="O526" t="str">
        <f t="shared" si="17"/>
        <v>Light</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_xlfn.XLOOKUP(C527,customers!$A$1:$A$1001,customers!$B$1:$B$1001)</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16"/>
        <v>13.424999999999997</v>
      </c>
      <c r="N527" t="str" cm="1">
        <f t="array" ref="N527">_xlfn.IFS(I527="Rob","Robusta",I527="Exc","Excelsa",I527="Ara","Arabica",I527="Lib","Liberica")</f>
        <v>Robusta</v>
      </c>
      <c r="O527" t="str">
        <f t="shared" si="17"/>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_xlfn.XLOOKUP(C528,customers!$A$1:$A$1001,customers!$B$1:$B$1001)</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16"/>
        <v>126.49999999999999</v>
      </c>
      <c r="N528" t="str" cm="1">
        <f t="array" ref="N528">_xlfn.IFS(I528="Rob","Robusta",I528="Exc","Excelsa",I528="Ara","Arabica",I528="Lib","Liberica")</f>
        <v>Excelsa</v>
      </c>
      <c r="O528" t="str">
        <f t="shared" si="17"/>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_xlfn.XLOOKUP(C529,customers!$A$1:$A$1001,customers!$B$1:$B$1001)</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16"/>
        <v>41.25</v>
      </c>
      <c r="N529" t="str" cm="1">
        <f t="array" ref="N529">_xlfn.IFS(I529="Rob","Robusta",I529="Exc","Excelsa",I529="Ara","Arabica",I529="Lib","Liberica")</f>
        <v>Excelsa</v>
      </c>
      <c r="O529" t="str">
        <f t="shared" si="17"/>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_xlfn.XLOOKUP(C530,customers!$A$1:$A$1001,customers!$B$1:$B$1001)</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16"/>
        <v>53.46</v>
      </c>
      <c r="N530" t="str" cm="1">
        <f t="array" ref="N530">_xlfn.IFS(I530="Rob","Robusta",I530="Exc","Excelsa",I530="Ara","Arabica",I530="Lib","Liberica")</f>
        <v>Excelsa</v>
      </c>
      <c r="O530" t="str">
        <f t="shared" si="17"/>
        <v>Light</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_xlfn.XLOOKUP(C531,customers!$A$1:$A$1001,customers!$B$1:$B$1001)</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16"/>
        <v>59.699999999999996</v>
      </c>
      <c r="N531" t="str" cm="1">
        <f t="array" ref="N531">_xlfn.IFS(I531="Rob","Robusta",I531="Exc","Excelsa",I531="Ara","Arabica",I531="Lib","Liberica")</f>
        <v>Robusta</v>
      </c>
      <c r="O531" t="str">
        <f t="shared" si="17"/>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_xlfn.XLOOKUP(C532,customers!$A$1:$A$1001,customers!$B$1:$B$1001)</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16"/>
        <v>59.699999999999996</v>
      </c>
      <c r="N532" t="str" cm="1">
        <f t="array" ref="N532">_xlfn.IFS(I532="Rob","Robusta",I532="Exc","Excelsa",I532="Ara","Arabica",I532="Lib","Liberica")</f>
        <v>Robusta</v>
      </c>
      <c r="O532" t="str">
        <f t="shared" si="17"/>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_xlfn.XLOOKUP(C533,customers!$A$1:$A$1001,customers!$B$1:$B$1001)</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16"/>
        <v>44.75</v>
      </c>
      <c r="N533" t="str" cm="1">
        <f t="array" ref="N533">_xlfn.IFS(I533="Rob","Robusta",I533="Exc","Excelsa",I533="Ara","Arabica",I533="Lib","Liberica")</f>
        <v>Robusta</v>
      </c>
      <c r="O533" t="str">
        <f t="shared" si="17"/>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_xlfn.XLOOKUP(C534,customers!$A$1:$A$1001,customers!$B$1:$B$1001)</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16"/>
        <v>16.5</v>
      </c>
      <c r="N534" t="str" cm="1">
        <f t="array" ref="N534">_xlfn.IFS(I534="Rob","Robusta",I534="Exc","Excelsa",I534="Ara","Arabica",I534="Lib","Liberica")</f>
        <v>Excelsa</v>
      </c>
      <c r="O534" t="str">
        <f t="shared" si="17"/>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_xlfn.XLOOKUP(C535,customers!$A$1:$A$1001,customers!$B$1:$B$1001)</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16"/>
        <v>21.479999999999997</v>
      </c>
      <c r="N535" t="str" cm="1">
        <f t="array" ref="N535">_xlfn.IFS(I535="Rob","Robusta",I535="Exc","Excelsa",I535="Ara","Arabica",I535="Lib","Liberica")</f>
        <v>Robusta</v>
      </c>
      <c r="O535" t="str">
        <f t="shared" si="17"/>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_xlfn.XLOOKUP(C536,customers!$A$1:$A$1001,customers!$B$1:$B$1001)</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16"/>
        <v>45.769999999999996</v>
      </c>
      <c r="N536" t="str" cm="1">
        <f t="array" ref="N536">_xlfn.IFS(I536="Rob","Robusta",I536="Exc","Excelsa",I536="Ara","Arabica",I536="Lib","Liberica")</f>
        <v>Robusta</v>
      </c>
      <c r="O536" t="str">
        <f t="shared" si="17"/>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_xlfn.XLOOKUP(C537,customers!$A$1:$A$1001,customers!$B$1:$B$1001)</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16"/>
        <v>9.51</v>
      </c>
      <c r="N537" t="str" cm="1">
        <f t="array" ref="N537">_xlfn.IFS(I537="Rob","Robusta",I537="Exc","Excelsa",I537="Ara","Arabica",I537="Lib","Liberica")</f>
        <v>Liberica</v>
      </c>
      <c r="O537" t="str">
        <f t="shared" si="17"/>
        <v>Light</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_xlfn.XLOOKUP(C538,customers!$A$1:$A$1001,customers!$B$1:$B$1001)</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16"/>
        <v>8.0549999999999997</v>
      </c>
      <c r="N538" t="str" cm="1">
        <f t="array" ref="N538">_xlfn.IFS(I538="Rob","Robusta",I538="Exc","Excelsa",I538="Ara","Arabica",I538="Lib","Liberica")</f>
        <v>Robusta</v>
      </c>
      <c r="O538" t="str">
        <f t="shared" si="17"/>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_xlfn.XLOOKUP(C539,customers!$A$1:$A$1001,customers!$B$1:$B$1001)</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16"/>
        <v>111.78</v>
      </c>
      <c r="N539" t="str" cm="1">
        <f t="array" ref="N539">_xlfn.IFS(I539="Rob","Robusta",I539="Exc","Excelsa",I539="Ara","Arabica",I539="Lib","Liberica")</f>
        <v>Excelsa</v>
      </c>
      <c r="O539" t="str">
        <f t="shared" si="17"/>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_xlfn.XLOOKUP(C540,customers!$A$1:$A$1001,customers!$B$1:$B$1001)</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16"/>
        <v>10.739999999999998</v>
      </c>
      <c r="N540" t="str" cm="1">
        <f t="array" ref="N540">_xlfn.IFS(I540="Rob","Robusta",I540="Exc","Excelsa",I540="Ara","Arabica",I540="Lib","Liberica")</f>
        <v>Robusta</v>
      </c>
      <c r="O540" t="str">
        <f t="shared" si="17"/>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_xlfn.XLOOKUP(C541,customers!$A$1:$A$1001,customers!$B$1:$B$1001)</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16"/>
        <v>26.849999999999994</v>
      </c>
      <c r="N541" t="str" cm="1">
        <f t="array" ref="N541">_xlfn.IFS(I541="Rob","Robusta",I541="Exc","Excelsa",I541="Ara","Arabica",I541="Lib","Liberica")</f>
        <v>Robusta</v>
      </c>
      <c r="O541" t="str">
        <f t="shared" si="17"/>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_xlfn.XLOOKUP(C542,customers!$A$1:$A$1001,customers!$B$1:$B$1001)</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16"/>
        <v>63.4</v>
      </c>
      <c r="N542" t="str" cm="1">
        <f t="array" ref="N542">_xlfn.IFS(I542="Rob","Robusta",I542="Exc","Excelsa",I542="Ara","Arabica",I542="Lib","Liberica")</f>
        <v>Liberica</v>
      </c>
      <c r="O542" t="str">
        <f t="shared" si="17"/>
        <v>Light</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_xlfn.XLOOKUP(C543,customers!$A$1:$A$1001,customers!$B$1:$B$1001)</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16"/>
        <v>22.884999999999998</v>
      </c>
      <c r="N543" t="str" cm="1">
        <f t="array" ref="N543">_xlfn.IFS(I543="Rob","Robusta",I543="Exc","Excelsa",I543="Ara","Arabica",I543="Lib","Liberica")</f>
        <v>Arabica</v>
      </c>
      <c r="O543" t="str">
        <f t="shared" si="17"/>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_xlfn.XLOOKUP(C544,customers!$A$1:$A$1001,customers!$B$1:$B$1001)</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16"/>
        <v>103.49999999999999</v>
      </c>
      <c r="N544" t="str" cm="1">
        <f t="array" ref="N544">_xlfn.IFS(I544="Rob","Robusta",I544="Exc","Excelsa",I544="Ara","Arabica",I544="Lib","Liberica")</f>
        <v>Arabica</v>
      </c>
      <c r="O544" t="str">
        <f t="shared" si="17"/>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_xlfn.XLOOKUP(C545,customers!$A$1:$A$1001,customers!$B$1:$B$1001)</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16"/>
        <v>54.969999999999992</v>
      </c>
      <c r="N545" t="str" cm="1">
        <f t="array" ref="N545">_xlfn.IFS(I545="Rob","Robusta",I545="Exc","Excelsa",I545="Ara","Arabica",I545="Lib","Liberica")</f>
        <v>Robusta</v>
      </c>
      <c r="O545" t="str">
        <f t="shared" si="17"/>
        <v>Light</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_xlfn.XLOOKUP(C546,customers!$A$1:$A$1001,customers!$B$1:$B$1001)</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16"/>
        <v>15.54</v>
      </c>
      <c r="N546" t="str" cm="1">
        <f t="array" ref="N546">_xlfn.IFS(I546="Rob","Robusta",I546="Exc","Excelsa",I546="Ara","Arabica",I546="Lib","Liberica")</f>
        <v>Arabica</v>
      </c>
      <c r="O546" t="str">
        <f t="shared" si="17"/>
        <v>Light</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_xlfn.XLOOKUP(C547,customers!$A$1:$A$1001,customers!$B$1:$B$1001)</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16"/>
        <v>15.54</v>
      </c>
      <c r="N547" t="str" cm="1">
        <f t="array" ref="N547">_xlfn.IFS(I547="Rob","Robusta",I547="Exc","Excelsa",I547="Ara","Arabica",I547="Lib","Liberica")</f>
        <v>Liberica</v>
      </c>
      <c r="O547" t="str">
        <f t="shared" si="17"/>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_xlfn.XLOOKUP(C548,customers!$A$1:$A$1001,customers!$B$1:$B$1001)</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16"/>
        <v>83.835000000000008</v>
      </c>
      <c r="N548" t="str" cm="1">
        <f t="array" ref="N548">_xlfn.IFS(I548="Rob","Robusta",I548="Exc","Excelsa",I548="Ara","Arabica",I548="Lib","Liberica")</f>
        <v>Excelsa</v>
      </c>
      <c r="O548" t="str">
        <f t="shared" si="17"/>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_xlfn.XLOOKUP(C549,customers!$A$1:$A$1001,customers!$B$1:$B$1001)</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16"/>
        <v>10.754999999999999</v>
      </c>
      <c r="N549" t="str" cm="1">
        <f t="array" ref="N549">_xlfn.IFS(I549="Rob","Robusta",I549="Exc","Excelsa",I549="Ara","Arabica",I549="Lib","Liberica")</f>
        <v>Robusta</v>
      </c>
      <c r="O549" t="str">
        <f t="shared" si="17"/>
        <v>Light</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_xlfn.XLOOKUP(C550,customers!$A$1:$A$1001,customers!$B$1:$B$1001)</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16"/>
        <v>13.365</v>
      </c>
      <c r="N550" t="str" cm="1">
        <f t="array" ref="N550">_xlfn.IFS(I550="Rob","Robusta",I550="Exc","Excelsa",I550="Ara","Arabica",I550="Lib","Liberica")</f>
        <v>Excelsa</v>
      </c>
      <c r="O550" t="str">
        <f t="shared" si="17"/>
        <v>Light</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_xlfn.XLOOKUP(C551,customers!$A$1:$A$1001,customers!$B$1:$B$1001)</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16"/>
        <v>17.82</v>
      </c>
      <c r="N551" t="str" cm="1">
        <f t="array" ref="N551">_xlfn.IFS(I551="Rob","Robusta",I551="Exc","Excelsa",I551="Ara","Arabica",I551="Lib","Liberica")</f>
        <v>Excelsa</v>
      </c>
      <c r="O551" t="str">
        <f t="shared" si="17"/>
        <v>Light</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_xlfn.XLOOKUP(C552,customers!$A$1:$A$1001,customers!$B$1:$B$1001)</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16"/>
        <v>23.31</v>
      </c>
      <c r="N552" t="str" cm="1">
        <f t="array" ref="N552">_xlfn.IFS(I552="Rob","Robusta",I552="Exc","Excelsa",I552="Ara","Arabica",I552="Lib","Liberica")</f>
        <v>Liberica</v>
      </c>
      <c r="O552" t="str">
        <f t="shared" si="17"/>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_xlfn.XLOOKUP(C553,customers!$A$1:$A$1001,customers!$B$1:$B$1001)</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16"/>
        <v>7.29</v>
      </c>
      <c r="N553" t="str" cm="1">
        <f t="array" ref="N553">_xlfn.IFS(I553="Rob","Robusta",I553="Exc","Excelsa",I553="Ara","Arabica",I553="Lib","Liberica")</f>
        <v>Excelsa</v>
      </c>
      <c r="O553" t="str">
        <f t="shared" si="17"/>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_xlfn.XLOOKUP(C554,customers!$A$1:$A$1001,customers!$B$1:$B$1001)</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16"/>
        <v>17.82</v>
      </c>
      <c r="N554" t="str" cm="1">
        <f t="array" ref="N554">_xlfn.IFS(I554="Rob","Robusta",I554="Exc","Excelsa",I554="Ara","Arabica",I554="Lib","Liberica")</f>
        <v>Excelsa</v>
      </c>
      <c r="O554" t="str">
        <f t="shared" si="17"/>
        <v>Light</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_xlfn.XLOOKUP(C555,customers!$A$1:$A$1001,customers!$B$1:$B$1001)</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16"/>
        <v>68.75</v>
      </c>
      <c r="N555" t="str" cm="1">
        <f t="array" ref="N555">_xlfn.IFS(I555="Rob","Robusta",I555="Exc","Excelsa",I555="Ara","Arabica",I555="Lib","Liberica")</f>
        <v>Excelsa</v>
      </c>
      <c r="O555" t="str">
        <f t="shared" si="17"/>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_xlfn.XLOOKUP(C556,customers!$A$1:$A$1001,customers!$B$1:$B$1001)</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16"/>
        <v>54.969999999999992</v>
      </c>
      <c r="N556" t="str" cm="1">
        <f t="array" ref="N556">_xlfn.IFS(I556="Rob","Robusta",I556="Exc","Excelsa",I556="Ara","Arabica",I556="Lib","Liberica")</f>
        <v>Robusta</v>
      </c>
      <c r="O556" t="str">
        <f t="shared" si="17"/>
        <v>Light</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_xlfn.XLOOKUP(C557,customers!$A$1:$A$1001,customers!$B$1:$B$1001)</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16"/>
        <v>82.5</v>
      </c>
      <c r="N557" t="str" cm="1">
        <f t="array" ref="N557">_xlfn.IFS(I557="Rob","Robusta",I557="Exc","Excelsa",I557="Ara","Arabica",I557="Lib","Liberica")</f>
        <v>Excelsa</v>
      </c>
      <c r="O557" t="str">
        <f t="shared" si="17"/>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_xlfn.XLOOKUP(C558,customers!$A$1:$A$1001,customers!$B$1:$B$1001)</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16"/>
        <v>8.73</v>
      </c>
      <c r="N558" t="str" cm="1">
        <f t="array" ref="N558">_xlfn.IFS(I558="Rob","Robusta",I558="Exc","Excelsa",I558="Ara","Arabica",I558="Lib","Liberica")</f>
        <v>Liberica</v>
      </c>
      <c r="O558" t="str">
        <f t="shared" si="17"/>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_xlfn.XLOOKUP(C559,customers!$A$1:$A$1001,customers!$B$1:$B$1001)</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16"/>
        <v>59.4</v>
      </c>
      <c r="N559" t="str" cm="1">
        <f t="array" ref="N559">_xlfn.IFS(I559="Rob","Robusta",I559="Exc","Excelsa",I559="Ara","Arabica",I559="Lib","Liberica")</f>
        <v>Excelsa</v>
      </c>
      <c r="O559" t="str">
        <f t="shared" si="17"/>
        <v>Light</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_xlfn.XLOOKUP(C560,customers!$A$1:$A$1001,customers!$B$1:$B$1001)</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16"/>
        <v>15.54</v>
      </c>
      <c r="N560" t="str" cm="1">
        <f t="array" ref="N560">_xlfn.IFS(I560="Rob","Robusta",I560="Exc","Excelsa",I560="Ara","Arabica",I560="Lib","Liberica")</f>
        <v>Liberica</v>
      </c>
      <c r="O560" t="str">
        <f t="shared" si="17"/>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_xlfn.XLOOKUP(C561,customers!$A$1:$A$1001,customers!$B$1:$B$1001)</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16"/>
        <v>38.849999999999994</v>
      </c>
      <c r="N561" t="str" cm="1">
        <f t="array" ref="N561">_xlfn.IFS(I561="Rob","Robusta",I561="Exc","Excelsa",I561="Ara","Arabica",I561="Lib","Liberica")</f>
        <v>Arabica</v>
      </c>
      <c r="O561" t="str">
        <f t="shared" si="17"/>
        <v>Light</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_xlfn.XLOOKUP(C562,customers!$A$1:$A$1001,customers!$B$1:$B$1001)</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16"/>
        <v>189.74999999999997</v>
      </c>
      <c r="N562" t="str" cm="1">
        <f t="array" ref="N562">_xlfn.IFS(I562="Rob","Robusta",I562="Exc","Excelsa",I562="Ara","Arabica",I562="Lib","Liberica")</f>
        <v>Excelsa</v>
      </c>
      <c r="O562" t="str">
        <f t="shared" si="17"/>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_xlfn.XLOOKUP(C563,customers!$A$1:$A$1001,customers!$B$1:$B$1001)</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16"/>
        <v>17.91</v>
      </c>
      <c r="N563" t="str" cm="1">
        <f t="array" ref="N563">_xlfn.IFS(I563="Rob","Robusta",I563="Exc","Excelsa",I563="Ara","Arabica",I563="Lib","Liberica")</f>
        <v>Arabica</v>
      </c>
      <c r="O563" t="str">
        <f t="shared" si="17"/>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_xlfn.XLOOKUP(C564,customers!$A$1:$A$1001,customers!$B$1:$B$1001)</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16"/>
        <v>28.53</v>
      </c>
      <c r="N564" t="str" cm="1">
        <f t="array" ref="N564">_xlfn.IFS(I564="Rob","Robusta",I564="Exc","Excelsa",I564="Ara","Arabica",I564="Lib","Liberica")</f>
        <v>Liberica</v>
      </c>
      <c r="O564" t="str">
        <f t="shared" si="17"/>
        <v>Light</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_xlfn.XLOOKUP(C565,customers!$A$1:$A$1001,customers!$B$1:$B$1001)</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16"/>
        <v>82.5</v>
      </c>
      <c r="N565" t="str" cm="1">
        <f t="array" ref="N565">_xlfn.IFS(I565="Rob","Robusta",I565="Exc","Excelsa",I565="Ara","Arabica",I565="Lib","Liberica")</f>
        <v>Excelsa</v>
      </c>
      <c r="O565" t="str">
        <f t="shared" si="17"/>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_xlfn.XLOOKUP(C566,customers!$A$1:$A$1001,customers!$B$1:$B$1001)</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16"/>
        <v>14.339999999999998</v>
      </c>
      <c r="N566" t="str" cm="1">
        <f t="array" ref="N566">_xlfn.IFS(I566="Rob","Robusta",I566="Exc","Excelsa",I566="Ara","Arabica",I566="Lib","Liberica")</f>
        <v>Robusta</v>
      </c>
      <c r="O566" t="str">
        <f t="shared" si="17"/>
        <v>Light</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_xlfn.XLOOKUP(C567,customers!$A$1:$A$1001,customers!$B$1:$B$1001)</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16"/>
        <v>82.339999999999989</v>
      </c>
      <c r="N567" t="str" cm="1">
        <f t="array" ref="N567">_xlfn.IFS(I567="Rob","Robusta",I567="Exc","Excelsa",I567="Ara","Arabica",I567="Lib","Liberica")</f>
        <v>Robusta</v>
      </c>
      <c r="O567" t="str">
        <f t="shared" si="17"/>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_xlfn.XLOOKUP(C568,customers!$A$1:$A$1001,customers!$B$1:$B$1001)</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16"/>
        <v>20.25</v>
      </c>
      <c r="N568" t="str" cm="1">
        <f t="array" ref="N568">_xlfn.IFS(I568="Rob","Robusta",I568="Exc","Excelsa",I568="Ara","Arabica",I568="Lib","Liberica")</f>
        <v>Arabica</v>
      </c>
      <c r="O568" t="str">
        <f t="shared" si="17"/>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_xlfn.XLOOKUP(C569,customers!$A$1:$A$1001,customers!$B$1:$B$1001)</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16"/>
        <v>164.90999999999997</v>
      </c>
      <c r="N569" t="str" cm="1">
        <f t="array" ref="N569">_xlfn.IFS(I569="Rob","Robusta",I569="Exc","Excelsa",I569="Ara","Arabica",I569="Lib","Liberica")</f>
        <v>Robusta</v>
      </c>
      <c r="O569" t="str">
        <f t="shared" si="17"/>
        <v>Light</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_xlfn.XLOOKUP(C570,customers!$A$1:$A$1001,customers!$B$1:$B$1001)</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16"/>
        <v>19.02</v>
      </c>
      <c r="N570" t="str" cm="1">
        <f t="array" ref="N570">_xlfn.IFS(I570="Rob","Robusta",I570="Exc","Excelsa",I570="Ara","Arabica",I570="Lib","Liberica")</f>
        <v>Liberica</v>
      </c>
      <c r="O570" t="str">
        <f t="shared" si="17"/>
        <v>Light</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_xlfn.XLOOKUP(C571,customers!$A$1:$A$1001,customers!$B$1:$B$1001)</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16"/>
        <v>137.31</v>
      </c>
      <c r="N571" t="str" cm="1">
        <f t="array" ref="N571">_xlfn.IFS(I571="Rob","Robusta",I571="Exc","Excelsa",I571="Ara","Arabica",I571="Lib","Liberica")</f>
        <v>Arabica</v>
      </c>
      <c r="O571" t="str">
        <f t="shared" si="17"/>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_xlfn.XLOOKUP(C572,customers!$A$1:$A$1001,customers!$B$1:$B$1001)</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16"/>
        <v>27</v>
      </c>
      <c r="N572" t="str" cm="1">
        <f t="array" ref="N572">_xlfn.IFS(I572="Rob","Robusta",I572="Exc","Excelsa",I572="Ara","Arabica",I572="Lib","Liberica")</f>
        <v>Arabica</v>
      </c>
      <c r="O572" t="str">
        <f t="shared" si="17"/>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_xlfn.XLOOKUP(C573,customers!$A$1:$A$1001,customers!$B$1:$B$1001)</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16"/>
        <v>35.64</v>
      </c>
      <c r="N573" t="str" cm="1">
        <f t="array" ref="N573">_xlfn.IFS(I573="Rob","Robusta",I573="Exc","Excelsa",I573="Ara","Arabica",I573="Lib","Liberica")</f>
        <v>Excelsa</v>
      </c>
      <c r="O573" t="str">
        <f t="shared" si="17"/>
        <v>Light</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_xlfn.XLOOKUP(C574,customers!$A$1:$A$1001,customers!$B$1:$B$1001)</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16"/>
        <v>5.97</v>
      </c>
      <c r="N574" t="str" cm="1">
        <f t="array" ref="N574">_xlfn.IFS(I574="Rob","Robusta",I574="Exc","Excelsa",I574="Ara","Arabica",I574="Lib","Liberica")</f>
        <v>Arabica</v>
      </c>
      <c r="O574" t="str">
        <f t="shared" si="17"/>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_xlfn.XLOOKUP(C575,customers!$A$1:$A$1001,customers!$B$1:$B$1001)</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16"/>
        <v>67.5</v>
      </c>
      <c r="N575" t="str" cm="1">
        <f t="array" ref="N575">_xlfn.IFS(I575="Rob","Robusta",I575="Exc","Excelsa",I575="Ara","Arabica",I575="Lib","Liberica")</f>
        <v>Arabica</v>
      </c>
      <c r="O575" t="str">
        <f t="shared" si="17"/>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_xlfn.XLOOKUP(C576,customers!$A$1:$A$1001,customers!$B$1:$B$1001)</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16"/>
        <v>21.509999999999998</v>
      </c>
      <c r="N576" t="str" cm="1">
        <f t="array" ref="N576">_xlfn.IFS(I576="Rob","Robusta",I576="Exc","Excelsa",I576="Ara","Arabica",I576="Lib","Liberica")</f>
        <v>Robusta</v>
      </c>
      <c r="O576" t="str">
        <f t="shared" si="17"/>
        <v>Light</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_xlfn.XLOOKUP(C577,customers!$A$1:$A$1001,customers!$B$1:$B$1001)</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16"/>
        <v>66.929999999999993</v>
      </c>
      <c r="N577" t="str" cm="1">
        <f t="array" ref="N577">_xlfn.IFS(I577="Rob","Robusta",I577="Exc","Excelsa",I577="Ara","Arabica",I577="Lib","Liberica")</f>
        <v>Liberica</v>
      </c>
      <c r="O577" t="str">
        <f t="shared" si="17"/>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_xlfn.XLOOKUP(C578,customers!$A$1:$A$1001,customers!$B$1:$B$1001)</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16"/>
        <v>17.91</v>
      </c>
      <c r="N578" t="str" cm="1">
        <f t="array" ref="N578">_xlfn.IFS(I578="Rob","Robusta",I578="Exc","Excelsa",I578="Ara","Arabica",I578="Lib","Liberica")</f>
        <v>Arabica</v>
      </c>
      <c r="O578" t="str">
        <f t="shared" si="17"/>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_xlfn.XLOOKUP(C579,customers!$A$1:$A$1001,customers!$B$1:$B$1001)</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18">L579*E579</f>
        <v>58.2</v>
      </c>
      <c r="N579" t="str" cm="1">
        <f t="array" ref="N579">_xlfn.IFS(I579="Rob","Robusta",I579="Exc","Excelsa",I579="Ara","Arabica",I579="Lib","Liberica")</f>
        <v>Liberica</v>
      </c>
      <c r="O579" t="str">
        <f t="shared" ref="O579:O642" si="19">IF(J579="M","Medium",IF(J579="L","Light",IF(J579="D","Dark","")))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_xlfn.XLOOKUP(C580,customers!$A$1:$A$1001,customers!$B$1:$B$1001)</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18"/>
        <v>13.365</v>
      </c>
      <c r="N580" t="str" cm="1">
        <f t="array" ref="N580">_xlfn.IFS(I580="Rob","Robusta",I580="Exc","Excelsa",I580="Ara","Arabica",I580="Lib","Liberica")</f>
        <v>Excelsa</v>
      </c>
      <c r="O580" t="str">
        <f t="shared" si="19"/>
        <v>Light</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_xlfn.XLOOKUP(C581,customers!$A$1:$A$1001,customers!$B$1:$B$1001)</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18"/>
        <v>33.75</v>
      </c>
      <c r="N581" t="str" cm="1">
        <f t="array" ref="N581">_xlfn.IFS(I581="Rob","Robusta",I581="Exc","Excelsa",I581="Ara","Arabica",I581="Lib","Liberica")</f>
        <v>Arabica</v>
      </c>
      <c r="O581" t="str">
        <f t="shared" si="19"/>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_xlfn.XLOOKUP(C582,customers!$A$1:$A$1001,customers!$B$1:$B$1001)</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18"/>
        <v>44.55</v>
      </c>
      <c r="N582" t="str" cm="1">
        <f t="array" ref="N582">_xlfn.IFS(I582="Rob","Robusta",I582="Exc","Excelsa",I582="Ara","Arabica",I582="Lib","Liberica")</f>
        <v>Excelsa</v>
      </c>
      <c r="O582" t="str">
        <f t="shared" si="19"/>
        <v>Light</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_xlfn.XLOOKUP(C583,customers!$A$1:$A$1001,customers!$B$1:$B$1001)</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18"/>
        <v>44.55</v>
      </c>
      <c r="N583" t="str" cm="1">
        <f t="array" ref="N583">_xlfn.IFS(I583="Rob","Robusta",I583="Exc","Excelsa",I583="Ara","Arabica",I583="Lib","Liberica")</f>
        <v>Excelsa</v>
      </c>
      <c r="O583" t="str">
        <f t="shared" si="19"/>
        <v>Light</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_xlfn.XLOOKUP(C584,customers!$A$1:$A$1001,customers!$B$1:$B$1001)</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18"/>
        <v>60.75</v>
      </c>
      <c r="N584" t="str" cm="1">
        <f t="array" ref="N584">_xlfn.IFS(I584="Rob","Robusta",I584="Exc","Excelsa",I584="Ara","Arabica",I584="Lib","Liberica")</f>
        <v>Excelsa</v>
      </c>
      <c r="O584" t="str">
        <f t="shared" si="19"/>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_xlfn.XLOOKUP(C585,customers!$A$1:$A$1001,customers!$B$1:$B$1001)</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18"/>
        <v>3.5849999999999995</v>
      </c>
      <c r="N585" t="str" cm="1">
        <f t="array" ref="N585">_xlfn.IFS(I585="Rob","Robusta",I585="Exc","Excelsa",I585="Ara","Arabica",I585="Lib","Liberica")</f>
        <v>Robusta</v>
      </c>
      <c r="O585" t="str">
        <f t="shared" si="19"/>
        <v>Light</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_xlfn.XLOOKUP(C586,customers!$A$1:$A$1001,customers!$B$1:$B$1001)</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18"/>
        <v>21.509999999999998</v>
      </c>
      <c r="N586" t="str" cm="1">
        <f t="array" ref="N586">_xlfn.IFS(I586="Rob","Robusta",I586="Exc","Excelsa",I586="Ara","Arabica",I586="Lib","Liberica")</f>
        <v>Robusta</v>
      </c>
      <c r="O586" t="str">
        <f t="shared" si="19"/>
        <v>Light</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_xlfn.XLOOKUP(C587,customers!$A$1:$A$1001,customers!$B$1:$B$1001)</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18"/>
        <v>16.5</v>
      </c>
      <c r="N587" t="str" cm="1">
        <f t="array" ref="N587">_xlfn.IFS(I587="Rob","Robusta",I587="Exc","Excelsa",I587="Ara","Arabica",I587="Lib","Liberica")</f>
        <v>Excelsa</v>
      </c>
      <c r="O587" t="str">
        <f t="shared" si="19"/>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_xlfn.XLOOKUP(C588,customers!$A$1:$A$1001,customers!$B$1:$B$1001)</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18"/>
        <v>82.454999999999984</v>
      </c>
      <c r="N588" t="str" cm="1">
        <f t="array" ref="N588">_xlfn.IFS(I588="Rob","Robusta",I588="Exc","Excelsa",I588="Ara","Arabica",I588="Lib","Liberica")</f>
        <v>Robusta</v>
      </c>
      <c r="O588" t="str">
        <f t="shared" si="19"/>
        <v>Light</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_xlfn.XLOOKUP(C589,customers!$A$1:$A$1001,customers!$B$1:$B$1001)</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18"/>
        <v>7.77</v>
      </c>
      <c r="N589" t="str" cm="1">
        <f t="array" ref="N589">_xlfn.IFS(I589="Rob","Robusta",I589="Exc","Excelsa",I589="Ara","Arabica",I589="Lib","Liberica")</f>
        <v>Liberica</v>
      </c>
      <c r="O589" t="str">
        <f t="shared" si="19"/>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_xlfn.XLOOKUP(C590,customers!$A$1:$A$1001,customers!$B$1:$B$1001)</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18"/>
        <v>11.94</v>
      </c>
      <c r="N590" t="str" cm="1">
        <f t="array" ref="N590">_xlfn.IFS(I590="Rob","Robusta",I590="Exc","Excelsa",I590="Ara","Arabica",I590="Lib","Liberica")</f>
        <v>Robusta</v>
      </c>
      <c r="O590" t="str">
        <f t="shared" si="19"/>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_xlfn.XLOOKUP(C591,customers!$A$1:$A$1001,customers!$B$1:$B$1001)</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18"/>
        <v>204.92999999999995</v>
      </c>
      <c r="N591" t="str" cm="1">
        <f t="array" ref="N591">_xlfn.IFS(I591="Rob","Robusta",I591="Exc","Excelsa",I591="Ara","Arabica",I591="Lib","Liberica")</f>
        <v>Excelsa</v>
      </c>
      <c r="O591" t="str">
        <f t="shared" si="19"/>
        <v>Light</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_xlfn.XLOOKUP(C592,customers!$A$1:$A$1001,customers!$B$1:$B$1001)</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18"/>
        <v>63.249999999999993</v>
      </c>
      <c r="N592" t="str" cm="1">
        <f t="array" ref="N592">_xlfn.IFS(I592="Rob","Robusta",I592="Exc","Excelsa",I592="Ara","Arabica",I592="Lib","Liberica")</f>
        <v>Excelsa</v>
      </c>
      <c r="O592" t="str">
        <f t="shared" si="19"/>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_xlfn.XLOOKUP(C593,customers!$A$1:$A$1001,customers!$B$1:$B$1001)</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18"/>
        <v>8.0549999999999997</v>
      </c>
      <c r="N593" t="str" cm="1">
        <f t="array" ref="N593">_xlfn.IFS(I593="Rob","Robusta",I593="Exc","Excelsa",I593="Ara","Arabica",I593="Lib","Liberica")</f>
        <v>Robusta</v>
      </c>
      <c r="O593" t="str">
        <f t="shared" si="19"/>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_xlfn.XLOOKUP(C594,customers!$A$1:$A$1001,customers!$B$1:$B$1001)</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18"/>
        <v>51.749999999999993</v>
      </c>
      <c r="N594" t="str" cm="1">
        <f t="array" ref="N594">_xlfn.IFS(I594="Rob","Robusta",I594="Exc","Excelsa",I594="Ara","Arabica",I594="Lib","Liberica")</f>
        <v>Arabica</v>
      </c>
      <c r="O594" t="str">
        <f t="shared" si="19"/>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_xlfn.XLOOKUP(C595,customers!$A$1:$A$1001,customers!$B$1:$B$1001)</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18"/>
        <v>27.945</v>
      </c>
      <c r="N595" t="str" cm="1">
        <f t="array" ref="N595">_xlfn.IFS(I595="Rob","Robusta",I595="Exc","Excelsa",I595="Ara","Arabica",I595="Lib","Liberica")</f>
        <v>Excelsa</v>
      </c>
      <c r="O595" t="str">
        <f t="shared" si="19"/>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_xlfn.XLOOKUP(C596,customers!$A$1:$A$1001,customers!$B$1:$B$1001)</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18"/>
        <v>59.569999999999993</v>
      </c>
      <c r="N596" t="str" cm="1">
        <f t="array" ref="N596">_xlfn.IFS(I596="Rob","Robusta",I596="Exc","Excelsa",I596="Ara","Arabica",I596="Lib","Liberica")</f>
        <v>Arabica</v>
      </c>
      <c r="O596" t="str">
        <f t="shared" si="19"/>
        <v>Light</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_xlfn.XLOOKUP(C597,customers!$A$1:$A$1001,customers!$B$1:$B$1001)</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18"/>
        <v>14.85</v>
      </c>
      <c r="N597" t="str" cm="1">
        <f t="array" ref="N597">_xlfn.IFS(I597="Rob","Robusta",I597="Exc","Excelsa",I597="Ara","Arabica",I597="Lib","Liberica")</f>
        <v>Excelsa</v>
      </c>
      <c r="O597" t="str">
        <f t="shared" si="19"/>
        <v>Light</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_xlfn.XLOOKUP(C598,customers!$A$1:$A$1001,customers!$B$1:$B$1001)</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18"/>
        <v>33.75</v>
      </c>
      <c r="N598" t="str" cm="1">
        <f t="array" ref="N598">_xlfn.IFS(I598="Rob","Robusta",I598="Exc","Excelsa",I598="Ara","Arabica",I598="Lib","Liberica")</f>
        <v>Arabica</v>
      </c>
      <c r="O598" t="str">
        <f t="shared" si="19"/>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_xlfn.XLOOKUP(C599,customers!$A$1:$A$1001,customers!$B$1:$B$1001)</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18"/>
        <v>145.82</v>
      </c>
      <c r="N599" t="str" cm="1">
        <f t="array" ref="N599">_xlfn.IFS(I599="Rob","Robusta",I599="Exc","Excelsa",I599="Ara","Arabica",I599="Lib","Liberica")</f>
        <v>Liberica</v>
      </c>
      <c r="O599" t="str">
        <f t="shared" si="19"/>
        <v>Light</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_xlfn.XLOOKUP(C600,customers!$A$1:$A$1001,customers!$B$1:$B$1001)</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18"/>
        <v>11.94</v>
      </c>
      <c r="N600" t="str" cm="1">
        <f t="array" ref="N600">_xlfn.IFS(I600="Rob","Robusta",I600="Exc","Excelsa",I600="Ara","Arabica",I600="Lib","Liberica")</f>
        <v>Robusta</v>
      </c>
      <c r="O600" t="str">
        <f t="shared" si="19"/>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_xlfn.XLOOKUP(C601,customers!$A$1:$A$1001,customers!$B$1:$B$1001)</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18"/>
        <v>11.94</v>
      </c>
      <c r="N601" t="str" cm="1">
        <f t="array" ref="N601">_xlfn.IFS(I601="Rob","Robusta",I601="Exc","Excelsa",I601="Ara","Arabica",I601="Lib","Liberica")</f>
        <v>Arabica</v>
      </c>
      <c r="O601" t="str">
        <f t="shared" si="19"/>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_xlfn.XLOOKUP(C602,customers!$A$1:$A$1001,customers!$B$1:$B$1001)</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18"/>
        <v>7.77</v>
      </c>
      <c r="N602" t="str" cm="1">
        <f t="array" ref="N602">_xlfn.IFS(I602="Rob","Robusta",I602="Exc","Excelsa",I602="Ara","Arabica",I602="Lib","Liberica")</f>
        <v>Liberica</v>
      </c>
      <c r="O602" t="str">
        <f t="shared" si="19"/>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_xlfn.XLOOKUP(C603,customers!$A$1:$A$1001,customers!$B$1:$B$1001)</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18"/>
        <v>109.93999999999998</v>
      </c>
      <c r="N603" t="str" cm="1">
        <f t="array" ref="N603">_xlfn.IFS(I603="Rob","Robusta",I603="Exc","Excelsa",I603="Ara","Arabica",I603="Lib","Liberica")</f>
        <v>Robusta</v>
      </c>
      <c r="O603" t="str">
        <f t="shared" si="19"/>
        <v>Light</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_xlfn.XLOOKUP(C604,customers!$A$1:$A$1001,customers!$B$1:$B$1001)</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18"/>
        <v>22.274999999999999</v>
      </c>
      <c r="N604" t="str" cm="1">
        <f t="array" ref="N604">_xlfn.IFS(I604="Rob","Robusta",I604="Exc","Excelsa",I604="Ara","Arabica",I604="Lib","Liberica")</f>
        <v>Excelsa</v>
      </c>
      <c r="O604" t="str">
        <f t="shared" si="19"/>
        <v>Light</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_xlfn.XLOOKUP(C605,customers!$A$1:$A$1001,customers!$B$1:$B$1001)</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18"/>
        <v>8.9550000000000001</v>
      </c>
      <c r="N605" t="str" cm="1">
        <f t="array" ref="N605">_xlfn.IFS(I605="Rob","Robusta",I605="Exc","Excelsa",I605="Ara","Arabica",I605="Lib","Liberica")</f>
        <v>Robusta</v>
      </c>
      <c r="O605" t="str">
        <f t="shared" si="19"/>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_xlfn.XLOOKUP(C606,customers!$A$1:$A$1001,customers!$B$1:$B$1001)</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18"/>
        <v>119.13999999999999</v>
      </c>
      <c r="N606" t="str" cm="1">
        <f t="array" ref="N606">_xlfn.IFS(I606="Rob","Robusta",I606="Exc","Excelsa",I606="Ara","Arabica",I606="Lib","Liberica")</f>
        <v>Liberica</v>
      </c>
      <c r="O606" t="str">
        <f t="shared" si="19"/>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_xlfn.XLOOKUP(C607,customers!$A$1:$A$1001,customers!$B$1:$B$1001)</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18"/>
        <v>148.92499999999998</v>
      </c>
      <c r="N607" t="str" cm="1">
        <f t="array" ref="N607">_xlfn.IFS(I607="Rob","Robusta",I607="Exc","Excelsa",I607="Ara","Arabica",I607="Lib","Liberica")</f>
        <v>Arabica</v>
      </c>
      <c r="O607" t="str">
        <f t="shared" si="19"/>
        <v>Light</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_xlfn.XLOOKUP(C608,customers!$A$1:$A$1001,customers!$B$1:$B$1001)</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18"/>
        <v>109.36499999999999</v>
      </c>
      <c r="N608" t="str" cm="1">
        <f t="array" ref="N608">_xlfn.IFS(I608="Rob","Robusta",I608="Exc","Excelsa",I608="Ara","Arabica",I608="Lib","Liberica")</f>
        <v>Liberica</v>
      </c>
      <c r="O608" t="str">
        <f t="shared" si="19"/>
        <v>Light</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_xlfn.XLOOKUP(C609,customers!$A$1:$A$1001,customers!$B$1:$B$1001)</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18"/>
        <v>3.645</v>
      </c>
      <c r="N609" t="str" cm="1">
        <f t="array" ref="N609">_xlfn.IFS(I609="Rob","Robusta",I609="Exc","Excelsa",I609="Ara","Arabica",I609="Lib","Liberica")</f>
        <v>Excelsa</v>
      </c>
      <c r="O609" t="str">
        <f t="shared" si="19"/>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_xlfn.XLOOKUP(C610,customers!$A$1:$A$1001,customers!$B$1:$B$1001)</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18"/>
        <v>55.89</v>
      </c>
      <c r="N610" t="str" cm="1">
        <f t="array" ref="N610">_xlfn.IFS(I610="Rob","Robusta",I610="Exc","Excelsa",I610="Ara","Arabica",I610="Lib","Liberica")</f>
        <v>Excelsa</v>
      </c>
      <c r="O610" t="str">
        <f t="shared" si="19"/>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_xlfn.XLOOKUP(C611,customers!$A$1:$A$1001,customers!$B$1:$B$1001)</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18"/>
        <v>26.19</v>
      </c>
      <c r="N611" t="str" cm="1">
        <f t="array" ref="N611">_xlfn.IFS(I611="Rob","Robusta",I611="Exc","Excelsa",I611="Ara","Arabica",I611="Lib","Liberica")</f>
        <v>Liberica</v>
      </c>
      <c r="O611" t="str">
        <f t="shared" si="19"/>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_xlfn.XLOOKUP(C612,customers!$A$1:$A$1001,customers!$B$1:$B$1001)</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18"/>
        <v>39.799999999999997</v>
      </c>
      <c r="N612" t="str" cm="1">
        <f t="array" ref="N612">_xlfn.IFS(I612="Rob","Robusta",I612="Exc","Excelsa",I612="Ara","Arabica",I612="Lib","Liberica")</f>
        <v>Robusta</v>
      </c>
      <c r="O612" t="str">
        <f t="shared" si="19"/>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_xlfn.XLOOKUP(C613,customers!$A$1:$A$1001,customers!$B$1:$B$1001)</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18"/>
        <v>68.309999999999988</v>
      </c>
      <c r="N613" t="str" cm="1">
        <f t="array" ref="N613">_xlfn.IFS(I613="Rob","Robusta",I613="Exc","Excelsa",I613="Ara","Arabica",I613="Lib","Liberica")</f>
        <v>Excelsa</v>
      </c>
      <c r="O613" t="str">
        <f t="shared" si="19"/>
        <v>Light</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_xlfn.XLOOKUP(C614,customers!$A$1:$A$1001,customers!$B$1:$B$1001)</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18"/>
        <v>13.5</v>
      </c>
      <c r="N614" t="str" cm="1">
        <f t="array" ref="N614">_xlfn.IFS(I614="Rob","Robusta",I614="Exc","Excelsa",I614="Ara","Arabica",I614="Lib","Liberica")</f>
        <v>Arabica</v>
      </c>
      <c r="O614" t="str">
        <f t="shared" si="19"/>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_xlfn.XLOOKUP(C615,customers!$A$1:$A$1001,customers!$B$1:$B$1001)</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18"/>
        <v>5.97</v>
      </c>
      <c r="N615" t="str" cm="1">
        <f t="array" ref="N615">_xlfn.IFS(I615="Rob","Robusta",I615="Exc","Excelsa",I615="Ara","Arabica",I615="Lib","Liberica")</f>
        <v>Robusta</v>
      </c>
      <c r="O615" t="str">
        <f t="shared" si="19"/>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_xlfn.XLOOKUP(C616,customers!$A$1:$A$1001,customers!$B$1:$B$1001)</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18"/>
        <v>29.849999999999998</v>
      </c>
      <c r="N616" t="str" cm="1">
        <f t="array" ref="N616">_xlfn.IFS(I616="Rob","Robusta",I616="Exc","Excelsa",I616="Ara","Arabica",I616="Lib","Liberica")</f>
        <v>Robusta</v>
      </c>
      <c r="O616" t="str">
        <f t="shared" si="19"/>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_xlfn.XLOOKUP(C617,customers!$A$1:$A$1001,customers!$B$1:$B$1001)</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18"/>
        <v>72.91</v>
      </c>
      <c r="N617" t="str" cm="1">
        <f t="array" ref="N617">_xlfn.IFS(I617="Rob","Robusta",I617="Exc","Excelsa",I617="Ara","Arabica",I617="Lib","Liberica")</f>
        <v>Liberica</v>
      </c>
      <c r="O617" t="str">
        <f t="shared" si="19"/>
        <v>Light</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_xlfn.XLOOKUP(C618,customers!$A$1:$A$1001,customers!$B$1:$B$1001)</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18"/>
        <v>126.49999999999999</v>
      </c>
      <c r="N618" t="str" cm="1">
        <f t="array" ref="N618">_xlfn.IFS(I618="Rob","Robusta",I618="Exc","Excelsa",I618="Ara","Arabica",I618="Lib","Liberica")</f>
        <v>Excelsa</v>
      </c>
      <c r="O618" t="str">
        <f t="shared" si="19"/>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_xlfn.XLOOKUP(C619,customers!$A$1:$A$1001,customers!$B$1:$B$1001)</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18"/>
        <v>33.464999999999996</v>
      </c>
      <c r="N619" t="str" cm="1">
        <f t="array" ref="N619">_xlfn.IFS(I619="Rob","Robusta",I619="Exc","Excelsa",I619="Ara","Arabica",I619="Lib","Liberica")</f>
        <v>Liberica</v>
      </c>
      <c r="O619" t="str">
        <f t="shared" si="19"/>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_xlfn.XLOOKUP(C620,customers!$A$1:$A$1001,customers!$B$1:$B$1001)</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18"/>
        <v>72.900000000000006</v>
      </c>
      <c r="N620" t="str" cm="1">
        <f t="array" ref="N620">_xlfn.IFS(I620="Rob","Robusta",I620="Exc","Excelsa",I620="Ara","Arabica",I620="Lib","Liberica")</f>
        <v>Excelsa</v>
      </c>
      <c r="O620" t="str">
        <f t="shared" si="19"/>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_xlfn.XLOOKUP(C621,customers!$A$1:$A$1001,customers!$B$1:$B$1001)</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18"/>
        <v>15.54</v>
      </c>
      <c r="N621" t="str" cm="1">
        <f t="array" ref="N621">_xlfn.IFS(I621="Rob","Robusta",I621="Exc","Excelsa",I621="Ara","Arabica",I621="Lib","Liberica")</f>
        <v>Liberica</v>
      </c>
      <c r="O621" t="str">
        <f t="shared" si="19"/>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_xlfn.XLOOKUP(C622,customers!$A$1:$A$1001,customers!$B$1:$B$1001)</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18"/>
        <v>20.25</v>
      </c>
      <c r="N622" t="str" cm="1">
        <f t="array" ref="N622">_xlfn.IFS(I622="Rob","Robusta",I622="Exc","Excelsa",I622="Ara","Arabica",I622="Lib","Liberica")</f>
        <v>Arabica</v>
      </c>
      <c r="O622" t="str">
        <f t="shared" si="19"/>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_xlfn.XLOOKUP(C623,customers!$A$1:$A$1001,customers!$B$1:$B$1001)</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18"/>
        <v>77.699999999999989</v>
      </c>
      <c r="N623" t="str" cm="1">
        <f t="array" ref="N623">_xlfn.IFS(I623="Rob","Robusta",I623="Exc","Excelsa",I623="Ara","Arabica",I623="Lib","Liberica")</f>
        <v>Arabica</v>
      </c>
      <c r="O623" t="str">
        <f t="shared" si="19"/>
        <v>Light</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_xlfn.XLOOKUP(C624,customers!$A$1:$A$1001,customers!$B$1:$B$1001)</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18"/>
        <v>133.85999999999999</v>
      </c>
      <c r="N624" t="str" cm="1">
        <f t="array" ref="N624">_xlfn.IFS(I624="Rob","Robusta",I624="Exc","Excelsa",I624="Ara","Arabica",I624="Lib","Liberica")</f>
        <v>Liberica</v>
      </c>
      <c r="O624" t="str">
        <f t="shared" si="19"/>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_xlfn.XLOOKUP(C625,customers!$A$1:$A$1001,customers!$B$1:$B$1001)</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18"/>
        <v>12.15</v>
      </c>
      <c r="N625" t="str" cm="1">
        <f t="array" ref="N625">_xlfn.IFS(I625="Rob","Robusta",I625="Exc","Excelsa",I625="Ara","Arabica",I625="Lib","Liberica")</f>
        <v>Excelsa</v>
      </c>
      <c r="O625" t="str">
        <f t="shared" si="19"/>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_xlfn.XLOOKUP(C626,customers!$A$1:$A$1001,customers!$B$1:$B$1001)</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18"/>
        <v>63.249999999999993</v>
      </c>
      <c r="N626" t="str" cm="1">
        <f t="array" ref="N626">_xlfn.IFS(I626="Rob","Robusta",I626="Exc","Excelsa",I626="Ara","Arabica",I626="Lib","Liberica")</f>
        <v>Excelsa</v>
      </c>
      <c r="O626" t="str">
        <f t="shared" si="19"/>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_xlfn.XLOOKUP(C627,customers!$A$1:$A$1001,customers!$B$1:$B$1001)</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18"/>
        <v>35.849999999999994</v>
      </c>
      <c r="N627" t="str" cm="1">
        <f t="array" ref="N627">_xlfn.IFS(I627="Rob","Robusta",I627="Exc","Excelsa",I627="Ara","Arabica",I627="Lib","Liberica")</f>
        <v>Robusta</v>
      </c>
      <c r="O627" t="str">
        <f t="shared" si="19"/>
        <v>Light</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_xlfn.XLOOKUP(C628,customers!$A$1:$A$1001,customers!$B$1:$B$1001)</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18"/>
        <v>77.624999999999986</v>
      </c>
      <c r="N628" t="str" cm="1">
        <f t="array" ref="N628">_xlfn.IFS(I628="Rob","Robusta",I628="Exc","Excelsa",I628="Ara","Arabica",I628="Lib","Liberica")</f>
        <v>Arabica</v>
      </c>
      <c r="O628" t="str">
        <f t="shared" si="19"/>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_xlfn.XLOOKUP(C629,customers!$A$1:$A$1001,customers!$B$1:$B$1001)</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18"/>
        <v>63.249999999999993</v>
      </c>
      <c r="N629" t="str" cm="1">
        <f t="array" ref="N629">_xlfn.IFS(I629="Rob","Robusta",I629="Exc","Excelsa",I629="Ara","Arabica",I629="Lib","Liberica")</f>
        <v>Excelsa</v>
      </c>
      <c r="O629" t="str">
        <f t="shared" si="19"/>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_xlfn.XLOOKUP(C630,customers!$A$1:$A$1001,customers!$B$1:$B$1001)</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18"/>
        <v>26.73</v>
      </c>
      <c r="N630" t="str" cm="1">
        <f t="array" ref="N630">_xlfn.IFS(I630="Rob","Robusta",I630="Exc","Excelsa",I630="Ara","Arabica",I630="Lib","Liberica")</f>
        <v>Excelsa</v>
      </c>
      <c r="O630" t="str">
        <f t="shared" si="19"/>
        <v>Light</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_xlfn.XLOOKUP(C631,customers!$A$1:$A$1001,customers!$B$1:$B$1001)</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18"/>
        <v>31.08</v>
      </c>
      <c r="N631" t="str" cm="1">
        <f t="array" ref="N631">_xlfn.IFS(I631="Rob","Robusta",I631="Exc","Excelsa",I631="Ara","Arabica",I631="Lib","Liberica")</f>
        <v>Liberica</v>
      </c>
      <c r="O631" t="str">
        <f t="shared" si="19"/>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_xlfn.XLOOKUP(C632,customers!$A$1:$A$1001,customers!$B$1:$B$1001)</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18"/>
        <v>2.9849999999999999</v>
      </c>
      <c r="N632" t="str" cm="1">
        <f t="array" ref="N632">_xlfn.IFS(I632="Rob","Robusta",I632="Exc","Excelsa",I632="Ara","Arabica",I632="Lib","Liberica")</f>
        <v>Arabica</v>
      </c>
      <c r="O632" t="str">
        <f t="shared" si="19"/>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_xlfn.XLOOKUP(C633,customers!$A$1:$A$1001,customers!$B$1:$B$1001)</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18"/>
        <v>102.92499999999998</v>
      </c>
      <c r="N633" t="str" cm="1">
        <f t="array" ref="N633">_xlfn.IFS(I633="Rob","Robusta",I633="Exc","Excelsa",I633="Ara","Arabica",I633="Lib","Liberica")</f>
        <v>Robusta</v>
      </c>
      <c r="O633" t="str">
        <f t="shared" si="19"/>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_xlfn.XLOOKUP(C634,customers!$A$1:$A$1001,customers!$B$1:$B$1001)</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18"/>
        <v>35.64</v>
      </c>
      <c r="N634" t="str" cm="1">
        <f t="array" ref="N634">_xlfn.IFS(I634="Rob","Robusta",I634="Exc","Excelsa",I634="Ara","Arabica",I634="Lib","Liberica")</f>
        <v>Excelsa</v>
      </c>
      <c r="O634" t="str">
        <f t="shared" si="19"/>
        <v>Light</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_xlfn.XLOOKUP(C635,customers!$A$1:$A$1001,customers!$B$1:$B$1001)</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18"/>
        <v>47.8</v>
      </c>
      <c r="N635" t="str" cm="1">
        <f t="array" ref="N635">_xlfn.IFS(I635="Rob","Robusta",I635="Exc","Excelsa",I635="Ara","Arabica",I635="Lib","Liberica")</f>
        <v>Robusta</v>
      </c>
      <c r="O635" t="str">
        <f t="shared" si="19"/>
        <v>Light</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_xlfn.XLOOKUP(C636,customers!$A$1:$A$1001,customers!$B$1:$B$1001)</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18"/>
        <v>43.650000000000006</v>
      </c>
      <c r="N636" t="str" cm="1">
        <f t="array" ref="N636">_xlfn.IFS(I636="Rob","Robusta",I636="Exc","Excelsa",I636="Ara","Arabica",I636="Lib","Liberica")</f>
        <v>Liberica</v>
      </c>
      <c r="O636" t="str">
        <f t="shared" si="19"/>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_xlfn.XLOOKUP(C637,customers!$A$1:$A$1001,customers!$B$1:$B$1001)</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18"/>
        <v>35.64</v>
      </c>
      <c r="N637" t="str" cm="1">
        <f t="array" ref="N637">_xlfn.IFS(I637="Rob","Robusta",I637="Exc","Excelsa",I637="Ara","Arabica",I637="Lib","Liberica")</f>
        <v>Excelsa</v>
      </c>
      <c r="O637" t="str">
        <f t="shared" si="19"/>
        <v>Light</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_xlfn.XLOOKUP(C638,customers!$A$1:$A$1001,customers!$B$1:$B$1001)</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18"/>
        <v>95.1</v>
      </c>
      <c r="N638" t="str" cm="1">
        <f t="array" ref="N638">_xlfn.IFS(I638="Rob","Robusta",I638="Exc","Excelsa",I638="Ara","Arabica",I638="Lib","Liberica")</f>
        <v>Liberica</v>
      </c>
      <c r="O638" t="str">
        <f t="shared" si="19"/>
        <v>Light</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_xlfn.XLOOKUP(C639,customers!$A$1:$A$1001,customers!$B$1:$B$1001)</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18"/>
        <v>31.624999999999996</v>
      </c>
      <c r="N639" t="str" cm="1">
        <f t="array" ref="N639">_xlfn.IFS(I639="Rob","Robusta",I639="Exc","Excelsa",I639="Ara","Arabica",I639="Lib","Liberica")</f>
        <v>Excelsa</v>
      </c>
      <c r="O639" t="str">
        <f t="shared" si="19"/>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_xlfn.XLOOKUP(C640,customers!$A$1:$A$1001,customers!$B$1:$B$1001)</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18"/>
        <v>77.624999999999986</v>
      </c>
      <c r="N640" t="str" cm="1">
        <f t="array" ref="N640">_xlfn.IFS(I640="Rob","Robusta",I640="Exc","Excelsa",I640="Ara","Arabica",I640="Lib","Liberica")</f>
        <v>Arabica</v>
      </c>
      <c r="O640" t="str">
        <f t="shared" si="19"/>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_xlfn.XLOOKUP(C641,customers!$A$1:$A$1001,customers!$B$1:$B$1001)</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18"/>
        <v>3.8849999999999998</v>
      </c>
      <c r="N641" t="str" cm="1">
        <f t="array" ref="N641">_xlfn.IFS(I641="Rob","Robusta",I641="Exc","Excelsa",I641="Ara","Arabica",I641="Lib","Liberica")</f>
        <v>Liberica</v>
      </c>
      <c r="O641" t="str">
        <f t="shared" si="19"/>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_xlfn.XLOOKUP(C642,customers!$A$1:$A$1001,customers!$B$1:$B$1001)</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18"/>
        <v>137.42499999999998</v>
      </c>
      <c r="N642" t="str" cm="1">
        <f t="array" ref="N642">_xlfn.IFS(I642="Rob","Robusta",I642="Exc","Excelsa",I642="Ara","Arabica",I642="Lib","Liberica")</f>
        <v>Robusta</v>
      </c>
      <c r="O642" t="str">
        <f t="shared" si="19"/>
        <v>Light</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_xlfn.XLOOKUP(C643,customers!$A$1:$A$1001,customers!$B$1:$B$1001)</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20">L643*E643</f>
        <v>35.849999999999994</v>
      </c>
      <c r="N643" t="str" cm="1">
        <f t="array" ref="N643">_xlfn.IFS(I643="Rob","Robusta",I643="Exc","Excelsa",I643="Ara","Arabica",I643="Lib","Liberica")</f>
        <v>Robusta</v>
      </c>
      <c r="O643" t="str">
        <f t="shared" ref="O643:O706" si="21">IF(J643="M","Medium",IF(J643="L","Light",IF(J643="D","Dark","")))</f>
        <v>Light</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_xlfn.XLOOKUP(C644,customers!$A$1:$A$1001,customers!$B$1:$B$1001)</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20"/>
        <v>8.25</v>
      </c>
      <c r="N644" t="str" cm="1">
        <f t="array" ref="N644">_xlfn.IFS(I644="Rob","Robusta",I644="Exc","Excelsa",I644="Ara","Arabica",I644="Lib","Liberica")</f>
        <v>Excelsa</v>
      </c>
      <c r="O644" t="str">
        <f t="shared" si="21"/>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_xlfn.XLOOKUP(C645,customers!$A$1:$A$1001,customers!$B$1:$B$1001)</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20"/>
        <v>102.46499999999997</v>
      </c>
      <c r="N645" t="str" cm="1">
        <f t="array" ref="N645">_xlfn.IFS(I645="Rob","Robusta",I645="Exc","Excelsa",I645="Ara","Arabica",I645="Lib","Liberica")</f>
        <v>Excelsa</v>
      </c>
      <c r="O645" t="str">
        <f t="shared" si="21"/>
        <v>Light</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_xlfn.XLOOKUP(C646,customers!$A$1:$A$1001,customers!$B$1:$B$1001)</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20"/>
        <v>41.169999999999995</v>
      </c>
      <c r="N646" t="str" cm="1">
        <f t="array" ref="N646">_xlfn.IFS(I646="Rob","Robusta",I646="Exc","Excelsa",I646="Ara","Arabica",I646="Lib","Liberica")</f>
        <v>Robusta</v>
      </c>
      <c r="O646" t="str">
        <f t="shared" si="21"/>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_xlfn.XLOOKUP(C647,customers!$A$1:$A$1001,customers!$B$1:$B$1001)</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20"/>
        <v>68.655000000000001</v>
      </c>
      <c r="N647" t="str" cm="1">
        <f t="array" ref="N647">_xlfn.IFS(I647="Rob","Robusta",I647="Exc","Excelsa",I647="Ara","Arabica",I647="Lib","Liberica")</f>
        <v>Arabica</v>
      </c>
      <c r="O647" t="str">
        <f t="shared" si="21"/>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_xlfn.XLOOKUP(C648,customers!$A$1:$A$1001,customers!$B$1:$B$1001)</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20"/>
        <v>9.9499999999999993</v>
      </c>
      <c r="N648" t="str" cm="1">
        <f t="array" ref="N648">_xlfn.IFS(I648="Rob","Robusta",I648="Exc","Excelsa",I648="Ara","Arabica",I648="Lib","Liberica")</f>
        <v>Arabica</v>
      </c>
      <c r="O648" t="str">
        <f t="shared" si="21"/>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_xlfn.XLOOKUP(C649,customers!$A$1:$A$1001,customers!$B$1:$B$1001)</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20"/>
        <v>28.53</v>
      </c>
      <c r="N649" t="str" cm="1">
        <f t="array" ref="N649">_xlfn.IFS(I649="Rob","Robusta",I649="Exc","Excelsa",I649="Ara","Arabica",I649="Lib","Liberica")</f>
        <v>Liberica</v>
      </c>
      <c r="O649" t="str">
        <f t="shared" si="21"/>
        <v>Light</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_xlfn.XLOOKUP(C650,customers!$A$1:$A$1001,customers!$B$1:$B$1001)</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20"/>
        <v>16.11</v>
      </c>
      <c r="N650" t="str" cm="1">
        <f t="array" ref="N650">_xlfn.IFS(I650="Rob","Robusta",I650="Exc","Excelsa",I650="Ara","Arabica",I650="Lib","Liberica")</f>
        <v>Robusta</v>
      </c>
      <c r="O650" t="str">
        <f t="shared" si="21"/>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_xlfn.XLOOKUP(C651,customers!$A$1:$A$1001,customers!$B$1:$B$1001)</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20"/>
        <v>95.1</v>
      </c>
      <c r="N651" t="str" cm="1">
        <f t="array" ref="N651">_xlfn.IFS(I651="Rob","Robusta",I651="Exc","Excelsa",I651="Ara","Arabica",I651="Lib","Liberica")</f>
        <v>Liberica</v>
      </c>
      <c r="O651" t="str">
        <f t="shared" si="21"/>
        <v>Light</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_xlfn.XLOOKUP(C652,customers!$A$1:$A$1001,customers!$B$1:$B$1001)</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20"/>
        <v>5.3699999999999992</v>
      </c>
      <c r="N652" t="str" cm="1">
        <f t="array" ref="N652">_xlfn.IFS(I652="Rob","Robusta",I652="Exc","Excelsa",I652="Ara","Arabica",I652="Lib","Liberica")</f>
        <v>Robusta</v>
      </c>
      <c r="O652" t="str">
        <f t="shared" si="21"/>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_xlfn.XLOOKUP(C653,customers!$A$1:$A$1001,customers!$B$1:$B$1001)</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20"/>
        <v>47.8</v>
      </c>
      <c r="N653" t="str" cm="1">
        <f t="array" ref="N653">_xlfn.IFS(I653="Rob","Robusta",I653="Exc","Excelsa",I653="Ara","Arabica",I653="Lib","Liberica")</f>
        <v>Robusta</v>
      </c>
      <c r="O653" t="str">
        <f t="shared" si="21"/>
        <v>Light</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_xlfn.XLOOKUP(C654,customers!$A$1:$A$1001,customers!$B$1:$B$1001)</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20"/>
        <v>63.4</v>
      </c>
      <c r="N654" t="str" cm="1">
        <f t="array" ref="N654">_xlfn.IFS(I654="Rob","Robusta",I654="Exc","Excelsa",I654="Ara","Arabica",I654="Lib","Liberica")</f>
        <v>Liberica</v>
      </c>
      <c r="O654" t="str">
        <f t="shared" si="21"/>
        <v>Light</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_xlfn.XLOOKUP(C655,customers!$A$1:$A$1001,customers!$B$1:$B$1001)</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20"/>
        <v>103.49999999999999</v>
      </c>
      <c r="N655" t="str" cm="1">
        <f t="array" ref="N655">_xlfn.IFS(I655="Rob","Robusta",I655="Exc","Excelsa",I655="Ara","Arabica",I655="Lib","Liberica")</f>
        <v>Arabica</v>
      </c>
      <c r="O655" t="str">
        <f t="shared" si="21"/>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_xlfn.XLOOKUP(C656,customers!$A$1:$A$1001,customers!$B$1:$B$1001)</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20"/>
        <v>68.655000000000001</v>
      </c>
      <c r="N656" t="str" cm="1">
        <f t="array" ref="N656">_xlfn.IFS(I656="Rob","Robusta",I656="Exc","Excelsa",I656="Ara","Arabica",I656="Lib","Liberica")</f>
        <v>Arabica</v>
      </c>
      <c r="O656" t="str">
        <f t="shared" si="21"/>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_xlfn.XLOOKUP(C657,customers!$A$1:$A$1001,customers!$B$1:$B$1001)</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20"/>
        <v>45.769999999999996</v>
      </c>
      <c r="N657" t="str" cm="1">
        <f t="array" ref="N657">_xlfn.IFS(I657="Rob","Robusta",I657="Exc","Excelsa",I657="Ara","Arabica",I657="Lib","Liberica")</f>
        <v>Robusta</v>
      </c>
      <c r="O657" t="str">
        <f t="shared" si="21"/>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_xlfn.XLOOKUP(C658,customers!$A$1:$A$1001,customers!$B$1:$B$1001)</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20"/>
        <v>51.8</v>
      </c>
      <c r="N658" t="str" cm="1">
        <f t="array" ref="N658">_xlfn.IFS(I658="Rob","Robusta",I658="Exc","Excelsa",I658="Ara","Arabica",I658="Lib","Liberica")</f>
        <v>Liberica</v>
      </c>
      <c r="O658" t="str">
        <f t="shared" si="21"/>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_xlfn.XLOOKUP(C659,customers!$A$1:$A$1001,customers!$B$1:$B$1001)</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20"/>
        <v>13.5</v>
      </c>
      <c r="N659" t="str" cm="1">
        <f t="array" ref="N659">_xlfn.IFS(I659="Rob","Robusta",I659="Exc","Excelsa",I659="Ara","Arabica",I659="Lib","Liberica")</f>
        <v>Arabica</v>
      </c>
      <c r="O659" t="str">
        <f t="shared" si="21"/>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_xlfn.XLOOKUP(C660,customers!$A$1:$A$1001,customers!$B$1:$B$1001)</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20"/>
        <v>24.75</v>
      </c>
      <c r="N660" t="str" cm="1">
        <f t="array" ref="N660">_xlfn.IFS(I660="Rob","Robusta",I660="Exc","Excelsa",I660="Ara","Arabica",I660="Lib","Liberica")</f>
        <v>Excelsa</v>
      </c>
      <c r="O660" t="str">
        <f t="shared" si="21"/>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_xlfn.XLOOKUP(C661,customers!$A$1:$A$1001,customers!$B$1:$B$1001)</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20"/>
        <v>45.769999999999996</v>
      </c>
      <c r="N661" t="str" cm="1">
        <f t="array" ref="N661">_xlfn.IFS(I661="Rob","Robusta",I661="Exc","Excelsa",I661="Ara","Arabica",I661="Lib","Liberica")</f>
        <v>Arabica</v>
      </c>
      <c r="O661" t="str">
        <f t="shared" si="21"/>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_xlfn.XLOOKUP(C662,customers!$A$1:$A$1001,customers!$B$1:$B$1001)</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20"/>
        <v>53.46</v>
      </c>
      <c r="N662" t="str" cm="1">
        <f t="array" ref="N662">_xlfn.IFS(I662="Rob","Robusta",I662="Exc","Excelsa",I662="Ara","Arabica",I662="Lib","Liberica")</f>
        <v>Excelsa</v>
      </c>
      <c r="O662" t="str">
        <f t="shared" si="21"/>
        <v>Light</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_xlfn.XLOOKUP(C663,customers!$A$1:$A$1001,customers!$B$1:$B$1001)</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20"/>
        <v>20.25</v>
      </c>
      <c r="N663" t="str" cm="1">
        <f t="array" ref="N663">_xlfn.IFS(I663="Rob","Robusta",I663="Exc","Excelsa",I663="Ara","Arabica",I663="Lib","Liberica")</f>
        <v>Arabica</v>
      </c>
      <c r="O663" t="str">
        <f t="shared" si="21"/>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_xlfn.XLOOKUP(C664,customers!$A$1:$A$1001,customers!$B$1:$B$1001)</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20"/>
        <v>148.92499999999998</v>
      </c>
      <c r="N664" t="str" cm="1">
        <f t="array" ref="N664">_xlfn.IFS(I664="Rob","Robusta",I664="Exc","Excelsa",I664="Ara","Arabica",I664="Lib","Liberica")</f>
        <v>Liberica</v>
      </c>
      <c r="O664" t="str">
        <f t="shared" si="21"/>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_xlfn.XLOOKUP(C665,customers!$A$1:$A$1001,customers!$B$1:$B$1001)</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20"/>
        <v>67.5</v>
      </c>
      <c r="N665" t="str" cm="1">
        <f t="array" ref="N665">_xlfn.IFS(I665="Rob","Robusta",I665="Exc","Excelsa",I665="Ara","Arabica",I665="Lib","Liberica")</f>
        <v>Arabica</v>
      </c>
      <c r="O665" t="str">
        <f t="shared" si="21"/>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_xlfn.XLOOKUP(C666,customers!$A$1:$A$1001,customers!$B$1:$B$1001)</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20"/>
        <v>72.900000000000006</v>
      </c>
      <c r="N666" t="str" cm="1">
        <f t="array" ref="N666">_xlfn.IFS(I666="Rob","Robusta",I666="Exc","Excelsa",I666="Ara","Arabica",I666="Lib","Liberica")</f>
        <v>Excelsa</v>
      </c>
      <c r="O666" t="str">
        <f t="shared" si="21"/>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_xlfn.XLOOKUP(C667,customers!$A$1:$A$1001,customers!$B$1:$B$1001)</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20"/>
        <v>7.77</v>
      </c>
      <c r="N667" t="str" cm="1">
        <f t="array" ref="N667">_xlfn.IFS(I667="Rob","Robusta",I667="Exc","Excelsa",I667="Ara","Arabica",I667="Lib","Liberica")</f>
        <v>Liberica</v>
      </c>
      <c r="O667" t="str">
        <f t="shared" si="21"/>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_xlfn.XLOOKUP(C668,customers!$A$1:$A$1001,customers!$B$1:$B$1001)</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20"/>
        <v>91.539999999999992</v>
      </c>
      <c r="N668" t="str" cm="1">
        <f t="array" ref="N668">_xlfn.IFS(I668="Rob","Robusta",I668="Exc","Excelsa",I668="Ara","Arabica",I668="Lib","Liberica")</f>
        <v>Arabica</v>
      </c>
      <c r="O668" t="str">
        <f t="shared" si="21"/>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_xlfn.XLOOKUP(C669,customers!$A$1:$A$1001,customers!$B$1:$B$1001)</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20"/>
        <v>59.699999999999996</v>
      </c>
      <c r="N669" t="str" cm="1">
        <f t="array" ref="N669">_xlfn.IFS(I669="Rob","Robusta",I669="Exc","Excelsa",I669="Ara","Arabica",I669="Lib","Liberica")</f>
        <v>Arabica</v>
      </c>
      <c r="O669" t="str">
        <f t="shared" si="21"/>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_xlfn.XLOOKUP(C670,customers!$A$1:$A$1001,customers!$B$1:$B$1001)</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20"/>
        <v>137.42499999999998</v>
      </c>
      <c r="N670" t="str" cm="1">
        <f t="array" ref="N670">_xlfn.IFS(I670="Rob","Robusta",I670="Exc","Excelsa",I670="Ara","Arabica",I670="Lib","Liberica")</f>
        <v>Robusta</v>
      </c>
      <c r="O670" t="str">
        <f t="shared" si="21"/>
        <v>Light</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_xlfn.XLOOKUP(C671,customers!$A$1:$A$1001,customers!$B$1:$B$1001)</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20"/>
        <v>66.929999999999993</v>
      </c>
      <c r="N671" t="str" cm="1">
        <f t="array" ref="N671">_xlfn.IFS(I671="Rob","Robusta",I671="Exc","Excelsa",I671="Ara","Arabica",I671="Lib","Liberica")</f>
        <v>Liberica</v>
      </c>
      <c r="O671" t="str">
        <f t="shared" si="21"/>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_xlfn.XLOOKUP(C672,customers!$A$1:$A$1001,customers!$B$1:$B$1001)</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20"/>
        <v>13.095000000000001</v>
      </c>
      <c r="N672" t="str" cm="1">
        <f t="array" ref="N672">_xlfn.IFS(I672="Rob","Robusta",I672="Exc","Excelsa",I672="Ara","Arabica",I672="Lib","Liberica")</f>
        <v>Liberica</v>
      </c>
      <c r="O672" t="str">
        <f t="shared" si="21"/>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_xlfn.XLOOKUP(C673,customers!$A$1:$A$1001,customers!$B$1:$B$1001)</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20"/>
        <v>59.75</v>
      </c>
      <c r="N673" t="str" cm="1">
        <f t="array" ref="N673">_xlfn.IFS(I673="Rob","Robusta",I673="Exc","Excelsa",I673="Ara","Arabica",I673="Lib","Liberica")</f>
        <v>Robusta</v>
      </c>
      <c r="O673" t="str">
        <f t="shared" si="21"/>
        <v>Light</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_xlfn.XLOOKUP(C674,customers!$A$1:$A$1001,customers!$B$1:$B$1001)</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20"/>
        <v>43.650000000000006</v>
      </c>
      <c r="N674" t="str" cm="1">
        <f t="array" ref="N674">_xlfn.IFS(I674="Rob","Robusta",I674="Exc","Excelsa",I674="Ara","Arabica",I674="Lib","Liberica")</f>
        <v>Liberica</v>
      </c>
      <c r="O674" t="str">
        <f t="shared" si="21"/>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_xlfn.XLOOKUP(C675,customers!$A$1:$A$1001,customers!$B$1:$B$1001)</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20"/>
        <v>82.5</v>
      </c>
      <c r="N675" t="str" cm="1">
        <f t="array" ref="N675">_xlfn.IFS(I675="Rob","Robusta",I675="Exc","Excelsa",I675="Ara","Arabica",I675="Lib","Liberica")</f>
        <v>Excelsa</v>
      </c>
      <c r="O675" t="str">
        <f t="shared" si="21"/>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_xlfn.XLOOKUP(C676,customers!$A$1:$A$1001,customers!$B$1:$B$1001)</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20"/>
        <v>178.70999999999998</v>
      </c>
      <c r="N676" t="str" cm="1">
        <f t="array" ref="N676">_xlfn.IFS(I676="Rob","Robusta",I676="Exc","Excelsa",I676="Ara","Arabica",I676="Lib","Liberica")</f>
        <v>Arabica</v>
      </c>
      <c r="O676" t="str">
        <f t="shared" si="21"/>
        <v>Light</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_xlfn.XLOOKUP(C677,customers!$A$1:$A$1001,customers!$B$1:$B$1001)</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20"/>
        <v>119.13999999999999</v>
      </c>
      <c r="N677" t="str" cm="1">
        <f t="array" ref="N677">_xlfn.IFS(I677="Rob","Robusta",I677="Exc","Excelsa",I677="Ara","Arabica",I677="Lib","Liberica")</f>
        <v>Liberica</v>
      </c>
      <c r="O677" t="str">
        <f t="shared" si="21"/>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_xlfn.XLOOKUP(C678,customers!$A$1:$A$1001,customers!$B$1:$B$1001)</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20"/>
        <v>47.55</v>
      </c>
      <c r="N678" t="str" cm="1">
        <f t="array" ref="N678">_xlfn.IFS(I678="Rob","Robusta",I678="Exc","Excelsa",I678="Ara","Arabica",I678="Lib","Liberica")</f>
        <v>Liberica</v>
      </c>
      <c r="O678" t="str">
        <f t="shared" si="21"/>
        <v>Light</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_xlfn.XLOOKUP(C679,customers!$A$1:$A$1001,customers!$B$1:$B$1001)</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20"/>
        <v>43.650000000000006</v>
      </c>
      <c r="N679" t="str" cm="1">
        <f t="array" ref="N679">_xlfn.IFS(I679="Rob","Robusta",I679="Exc","Excelsa",I679="Ara","Arabica",I679="Lib","Liberica")</f>
        <v>Liberica</v>
      </c>
      <c r="O679" t="str">
        <f t="shared" si="21"/>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_xlfn.XLOOKUP(C680,customers!$A$1:$A$1001,customers!$B$1:$B$1001)</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20"/>
        <v>178.70999999999998</v>
      </c>
      <c r="N680" t="str" cm="1">
        <f t="array" ref="N680">_xlfn.IFS(I680="Rob","Robusta",I680="Exc","Excelsa",I680="Ara","Arabica",I680="Lib","Liberica")</f>
        <v>Arabica</v>
      </c>
      <c r="O680" t="str">
        <f t="shared" si="21"/>
        <v>Light</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_xlfn.XLOOKUP(C681,customers!$A$1:$A$1001,customers!$B$1:$B$1001)</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20"/>
        <v>27.484999999999996</v>
      </c>
      <c r="N681" t="str" cm="1">
        <f t="array" ref="N681">_xlfn.IFS(I681="Rob","Robusta",I681="Exc","Excelsa",I681="Ara","Arabica",I681="Lib","Liberica")</f>
        <v>Robusta</v>
      </c>
      <c r="O681" t="str">
        <f t="shared" si="21"/>
        <v>Light</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_xlfn.XLOOKUP(C682,customers!$A$1:$A$1001,customers!$B$1:$B$1001)</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20"/>
        <v>56.25</v>
      </c>
      <c r="N682" t="str" cm="1">
        <f t="array" ref="N682">_xlfn.IFS(I682="Rob","Robusta",I682="Exc","Excelsa",I682="Ara","Arabica",I682="Lib","Liberica")</f>
        <v>Arabica</v>
      </c>
      <c r="O682" t="str">
        <f t="shared" si="21"/>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_xlfn.XLOOKUP(C683,customers!$A$1:$A$1001,customers!$B$1:$B$1001)</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20"/>
        <v>9.51</v>
      </c>
      <c r="N683" t="str" cm="1">
        <f t="array" ref="N683">_xlfn.IFS(I683="Rob","Robusta",I683="Exc","Excelsa",I683="Ara","Arabica",I683="Lib","Liberica")</f>
        <v>Liberica</v>
      </c>
      <c r="O683" t="str">
        <f t="shared" si="21"/>
        <v>Light</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_xlfn.XLOOKUP(C684,customers!$A$1:$A$1001,customers!$B$1:$B$1001)</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20"/>
        <v>8.25</v>
      </c>
      <c r="N684" t="str" cm="1">
        <f t="array" ref="N684">_xlfn.IFS(I684="Rob","Robusta",I684="Exc","Excelsa",I684="Ara","Arabica",I684="Lib","Liberica")</f>
        <v>Excelsa</v>
      </c>
      <c r="O684" t="str">
        <f t="shared" si="21"/>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_xlfn.XLOOKUP(C685,customers!$A$1:$A$1001,customers!$B$1:$B$1001)</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20"/>
        <v>46.62</v>
      </c>
      <c r="N685" t="str" cm="1">
        <f t="array" ref="N685">_xlfn.IFS(I685="Rob","Robusta",I685="Exc","Excelsa",I685="Ara","Arabica",I685="Lib","Liberica")</f>
        <v>Liberica</v>
      </c>
      <c r="O685" t="str">
        <f t="shared" si="21"/>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_xlfn.XLOOKUP(C686,customers!$A$1:$A$1001,customers!$B$1:$B$1001)</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20"/>
        <v>71.699999999999989</v>
      </c>
      <c r="N686" t="str" cm="1">
        <f t="array" ref="N686">_xlfn.IFS(I686="Rob","Robusta",I686="Exc","Excelsa",I686="Ara","Arabica",I686="Lib","Liberica")</f>
        <v>Robusta</v>
      </c>
      <c r="O686" t="str">
        <f t="shared" si="21"/>
        <v>Light</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_xlfn.XLOOKUP(C687,customers!$A$1:$A$1001,customers!$B$1:$B$1001)</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20"/>
        <v>72.91</v>
      </c>
      <c r="N687" t="str" cm="1">
        <f t="array" ref="N687">_xlfn.IFS(I687="Rob","Robusta",I687="Exc","Excelsa",I687="Ara","Arabica",I687="Lib","Liberica")</f>
        <v>Liberica</v>
      </c>
      <c r="O687" t="str">
        <f t="shared" si="21"/>
        <v>Light</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_xlfn.XLOOKUP(C688,customers!$A$1:$A$1001,customers!$B$1:$B$1001)</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20"/>
        <v>8.0549999999999997</v>
      </c>
      <c r="N688" t="str" cm="1">
        <f t="array" ref="N688">_xlfn.IFS(I688="Rob","Robusta",I688="Exc","Excelsa",I688="Ara","Arabica",I688="Lib","Liberica")</f>
        <v>Robusta</v>
      </c>
      <c r="O688" t="str">
        <f t="shared" si="21"/>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_xlfn.XLOOKUP(C689,customers!$A$1:$A$1001,customers!$B$1:$B$1001)</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20"/>
        <v>16.5</v>
      </c>
      <c r="N689" t="str" cm="1">
        <f t="array" ref="N689">_xlfn.IFS(I689="Rob","Robusta",I689="Exc","Excelsa",I689="Ara","Arabica",I689="Lib","Liberica")</f>
        <v>Excelsa</v>
      </c>
      <c r="O689" t="str">
        <f t="shared" si="21"/>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_xlfn.XLOOKUP(C690,customers!$A$1:$A$1001,customers!$B$1:$B$1001)</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20"/>
        <v>64.75</v>
      </c>
      <c r="N690" t="str" cm="1">
        <f t="array" ref="N690">_xlfn.IFS(I690="Rob","Robusta",I690="Exc","Excelsa",I690="Ara","Arabica",I690="Lib","Liberica")</f>
        <v>Arabica</v>
      </c>
      <c r="O690" t="str">
        <f t="shared" si="21"/>
        <v>Light</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_xlfn.XLOOKUP(C691,customers!$A$1:$A$1001,customers!$B$1:$B$1001)</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20"/>
        <v>33.75</v>
      </c>
      <c r="N691" t="str" cm="1">
        <f t="array" ref="N691">_xlfn.IFS(I691="Rob","Robusta",I691="Exc","Excelsa",I691="Ara","Arabica",I691="Lib","Liberica")</f>
        <v>Arabica</v>
      </c>
      <c r="O691" t="str">
        <f t="shared" si="21"/>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_xlfn.XLOOKUP(C692,customers!$A$1:$A$1001,customers!$B$1:$B$1001)</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20"/>
        <v>178.70999999999998</v>
      </c>
      <c r="N692" t="str" cm="1">
        <f t="array" ref="N692">_xlfn.IFS(I692="Rob","Robusta",I692="Exc","Excelsa",I692="Ara","Arabica",I692="Lib","Liberica")</f>
        <v>Liberica</v>
      </c>
      <c r="O692" t="str">
        <f t="shared" si="21"/>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_xlfn.XLOOKUP(C693,customers!$A$1:$A$1001,customers!$B$1:$B$1001)</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20"/>
        <v>22.5</v>
      </c>
      <c r="N693" t="str" cm="1">
        <f t="array" ref="N693">_xlfn.IFS(I693="Rob","Robusta",I693="Exc","Excelsa",I693="Ara","Arabica",I693="Lib","Liberica")</f>
        <v>Arabica</v>
      </c>
      <c r="O693" t="str">
        <f t="shared" si="21"/>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_xlfn.XLOOKUP(C694,customers!$A$1:$A$1001,customers!$B$1:$B$1001)</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20"/>
        <v>12.95</v>
      </c>
      <c r="N694" t="str" cm="1">
        <f t="array" ref="N694">_xlfn.IFS(I694="Rob","Robusta",I694="Exc","Excelsa",I694="Ara","Arabica",I694="Lib","Liberica")</f>
        <v>Liberica</v>
      </c>
      <c r="O694" t="str">
        <f t="shared" si="21"/>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_xlfn.XLOOKUP(C695,customers!$A$1:$A$1001,customers!$B$1:$B$1001)</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20"/>
        <v>51.749999999999993</v>
      </c>
      <c r="N695" t="str" cm="1">
        <f t="array" ref="N695">_xlfn.IFS(I695="Rob","Robusta",I695="Exc","Excelsa",I695="Ara","Arabica",I695="Lib","Liberica")</f>
        <v>Arabica</v>
      </c>
      <c r="O695" t="str">
        <f t="shared" si="21"/>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_xlfn.XLOOKUP(C696,customers!$A$1:$A$1001,customers!$B$1:$B$1001)</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20"/>
        <v>36.450000000000003</v>
      </c>
      <c r="N696" t="str" cm="1">
        <f t="array" ref="N696">_xlfn.IFS(I696="Rob","Robusta",I696="Exc","Excelsa",I696="Ara","Arabica",I696="Lib","Liberica")</f>
        <v>Excelsa</v>
      </c>
      <c r="O696" t="str">
        <f t="shared" si="21"/>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_xlfn.XLOOKUP(C697,customers!$A$1:$A$1001,customers!$B$1:$B$1001)</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20"/>
        <v>182.27499999999998</v>
      </c>
      <c r="N697" t="str" cm="1">
        <f t="array" ref="N697">_xlfn.IFS(I697="Rob","Robusta",I697="Exc","Excelsa",I697="Ara","Arabica",I697="Lib","Liberica")</f>
        <v>Liberica</v>
      </c>
      <c r="O697" t="str">
        <f t="shared" si="21"/>
        <v>Light</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_xlfn.XLOOKUP(C698,customers!$A$1:$A$1001,customers!$B$1:$B$1001)</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20"/>
        <v>31.08</v>
      </c>
      <c r="N698" t="str" cm="1">
        <f t="array" ref="N698">_xlfn.IFS(I698="Rob","Robusta",I698="Exc","Excelsa",I698="Ara","Arabica",I698="Lib","Liberica")</f>
        <v>Liberica</v>
      </c>
      <c r="O698" t="str">
        <f t="shared" si="21"/>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_xlfn.XLOOKUP(C699,customers!$A$1:$A$1001,customers!$B$1:$B$1001)</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20"/>
        <v>20.25</v>
      </c>
      <c r="N699" t="str" cm="1">
        <f t="array" ref="N699">_xlfn.IFS(I699="Rob","Robusta",I699="Exc","Excelsa",I699="Ara","Arabica",I699="Lib","Liberica")</f>
        <v>Arabica</v>
      </c>
      <c r="O699" t="str">
        <f t="shared" si="21"/>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_xlfn.XLOOKUP(C700,customers!$A$1:$A$1001,customers!$B$1:$B$1001)</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20"/>
        <v>25.9</v>
      </c>
      <c r="N700" t="str" cm="1">
        <f t="array" ref="N700">_xlfn.IFS(I700="Rob","Robusta",I700="Exc","Excelsa",I700="Ara","Arabica",I700="Lib","Liberica")</f>
        <v>Liberica</v>
      </c>
      <c r="O700" t="str">
        <f t="shared" si="21"/>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_xlfn.XLOOKUP(C701,customers!$A$1:$A$1001,customers!$B$1:$B$1001)</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20"/>
        <v>23.88</v>
      </c>
      <c r="N701" t="str" cm="1">
        <f t="array" ref="N701">_xlfn.IFS(I701="Rob","Robusta",I701="Exc","Excelsa",I701="Ara","Arabica",I701="Lib","Liberica")</f>
        <v>Arabica</v>
      </c>
      <c r="O701" t="str">
        <f t="shared" si="21"/>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_xlfn.XLOOKUP(C702,customers!$A$1:$A$1001,customers!$B$1:$B$1001)</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20"/>
        <v>19.02</v>
      </c>
      <c r="N702" t="str" cm="1">
        <f t="array" ref="N702">_xlfn.IFS(I702="Rob","Robusta",I702="Exc","Excelsa",I702="Ara","Arabica",I702="Lib","Liberica")</f>
        <v>Liberica</v>
      </c>
      <c r="O702" t="str">
        <f t="shared" si="21"/>
        <v>Light</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_xlfn.XLOOKUP(C703,customers!$A$1:$A$1001,customers!$B$1:$B$1001)</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20"/>
        <v>29.849999999999998</v>
      </c>
      <c r="N703" t="str" cm="1">
        <f t="array" ref="N703">_xlfn.IFS(I703="Rob","Robusta",I703="Exc","Excelsa",I703="Ara","Arabica",I703="Lib","Liberica")</f>
        <v>Arabica</v>
      </c>
      <c r="O703" t="str">
        <f t="shared" si="21"/>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_xlfn.XLOOKUP(C704,customers!$A$1:$A$1001,customers!$B$1:$B$1001)</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20"/>
        <v>7.77</v>
      </c>
      <c r="N704" t="str" cm="1">
        <f t="array" ref="N704">_xlfn.IFS(I704="Rob","Robusta",I704="Exc","Excelsa",I704="Ara","Arabica",I704="Lib","Liberica")</f>
        <v>Arabica</v>
      </c>
      <c r="O704" t="str">
        <f t="shared" si="21"/>
        <v>Light</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_xlfn.XLOOKUP(C705,customers!$A$1:$A$1001,customers!$B$1:$B$1001)</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20"/>
        <v>119.13999999999999</v>
      </c>
      <c r="N705" t="str" cm="1">
        <f t="array" ref="N705">_xlfn.IFS(I705="Rob","Robusta",I705="Exc","Excelsa",I705="Ara","Arabica",I705="Lib","Liberica")</f>
        <v>Liberica</v>
      </c>
      <c r="O705" t="str">
        <f t="shared" si="21"/>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_xlfn.XLOOKUP(C706,customers!$A$1:$A$1001,customers!$B$1:$B$1001)</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20"/>
        <v>21.87</v>
      </c>
      <c r="N706" t="str" cm="1">
        <f t="array" ref="N706">_xlfn.IFS(I706="Rob","Robusta",I706="Exc","Excelsa",I706="Ara","Arabica",I706="Lib","Liberica")</f>
        <v>Excelsa</v>
      </c>
      <c r="O706" t="str">
        <f t="shared" si="21"/>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_xlfn.XLOOKUP(C707,customers!$A$1:$A$1001,customers!$B$1:$B$1001)</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22">L707*E707</f>
        <v>17.82</v>
      </c>
      <c r="N707" t="str" cm="1">
        <f t="array" ref="N707">_xlfn.IFS(I707="Rob","Robusta",I707="Exc","Excelsa",I707="Ara","Arabica",I707="Lib","Liberica")</f>
        <v>Excelsa</v>
      </c>
      <c r="O707" t="str">
        <f t="shared" ref="O707:O770" si="23">IF(J707="M","Medium",IF(J707="L","Light",IF(J707="D","Dark","")))</f>
        <v>Light</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_xlfn.XLOOKUP(C708,customers!$A$1:$A$1001,customers!$B$1:$B$1001)</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22"/>
        <v>12.375</v>
      </c>
      <c r="N708" t="str" cm="1">
        <f t="array" ref="N708">_xlfn.IFS(I708="Rob","Robusta",I708="Exc","Excelsa",I708="Ara","Arabica",I708="Lib","Liberica")</f>
        <v>Excelsa</v>
      </c>
      <c r="O708" t="str">
        <f t="shared" si="23"/>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_xlfn.XLOOKUP(C709,customers!$A$1:$A$1001,customers!$B$1:$B$1001)</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22"/>
        <v>25.9</v>
      </c>
      <c r="N709" t="str" cm="1">
        <f t="array" ref="N709">_xlfn.IFS(I709="Rob","Robusta",I709="Exc","Excelsa",I709="Ara","Arabica",I709="Lib","Liberica")</f>
        <v>Liberica</v>
      </c>
      <c r="O709" t="str">
        <f t="shared" si="23"/>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_xlfn.XLOOKUP(C710,customers!$A$1:$A$1001,customers!$B$1:$B$1001)</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22"/>
        <v>13.5</v>
      </c>
      <c r="N710" t="str" cm="1">
        <f t="array" ref="N710">_xlfn.IFS(I710="Rob","Robusta",I710="Exc","Excelsa",I710="Ara","Arabica",I710="Lib","Liberica")</f>
        <v>Arabica</v>
      </c>
      <c r="O710" t="str">
        <f t="shared" si="23"/>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_xlfn.XLOOKUP(C711,customers!$A$1:$A$1001,customers!$B$1:$B$1001)</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22"/>
        <v>17.82</v>
      </c>
      <c r="N711" t="str" cm="1">
        <f t="array" ref="N711">_xlfn.IFS(I711="Rob","Robusta",I711="Exc","Excelsa",I711="Ara","Arabica",I711="Lib","Liberica")</f>
        <v>Excelsa</v>
      </c>
      <c r="O711" t="str">
        <f t="shared" si="23"/>
        <v>Light</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_xlfn.XLOOKUP(C712,customers!$A$1:$A$1001,customers!$B$1:$B$1001)</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22"/>
        <v>24.75</v>
      </c>
      <c r="N712" t="str" cm="1">
        <f t="array" ref="N712">_xlfn.IFS(I712="Rob","Robusta",I712="Exc","Excelsa",I712="Ara","Arabica",I712="Lib","Liberica")</f>
        <v>Excelsa</v>
      </c>
      <c r="O712" t="str">
        <f t="shared" si="23"/>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_xlfn.XLOOKUP(C713,customers!$A$1:$A$1001,customers!$B$1:$B$1001)</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22"/>
        <v>17.91</v>
      </c>
      <c r="N713" t="str" cm="1">
        <f t="array" ref="N713">_xlfn.IFS(I713="Rob","Robusta",I713="Exc","Excelsa",I713="Ara","Arabica",I713="Lib","Liberica")</f>
        <v>Robusta</v>
      </c>
      <c r="O713" t="str">
        <f t="shared" si="23"/>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_xlfn.XLOOKUP(C714,customers!$A$1:$A$1001,customers!$B$1:$B$1001)</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22"/>
        <v>16.5</v>
      </c>
      <c r="N714" t="str" cm="1">
        <f t="array" ref="N714">_xlfn.IFS(I714="Rob","Robusta",I714="Exc","Excelsa",I714="Ara","Arabica",I714="Lib","Liberica")</f>
        <v>Excelsa</v>
      </c>
      <c r="O714" t="str">
        <f t="shared" si="23"/>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_xlfn.XLOOKUP(C715,customers!$A$1:$A$1001,customers!$B$1:$B$1001)</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22"/>
        <v>2.9849999999999999</v>
      </c>
      <c r="N715" t="str" cm="1">
        <f t="array" ref="N715">_xlfn.IFS(I715="Rob","Robusta",I715="Exc","Excelsa",I715="Ara","Arabica",I715="Lib","Liberica")</f>
        <v>Robusta</v>
      </c>
      <c r="O715" t="str">
        <f t="shared" si="23"/>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_xlfn.XLOOKUP(C716,customers!$A$1:$A$1001,customers!$B$1:$B$1001)</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22"/>
        <v>14.58</v>
      </c>
      <c r="N716" t="str" cm="1">
        <f t="array" ref="N716">_xlfn.IFS(I716="Rob","Robusta",I716="Exc","Excelsa",I716="Ara","Arabica",I716="Lib","Liberica")</f>
        <v>Excelsa</v>
      </c>
      <c r="O716" t="str">
        <f t="shared" si="23"/>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_xlfn.XLOOKUP(C717,customers!$A$1:$A$1001,customers!$B$1:$B$1001)</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22"/>
        <v>89.1</v>
      </c>
      <c r="N717" t="str" cm="1">
        <f t="array" ref="N717">_xlfn.IFS(I717="Rob","Robusta",I717="Exc","Excelsa",I717="Ara","Arabica",I717="Lib","Liberica")</f>
        <v>Excelsa</v>
      </c>
      <c r="O717" t="str">
        <f t="shared" si="23"/>
        <v>Light</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_xlfn.XLOOKUP(C718,customers!$A$1:$A$1001,customers!$B$1:$B$1001)</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22"/>
        <v>35.849999999999994</v>
      </c>
      <c r="N718" t="str" cm="1">
        <f t="array" ref="N718">_xlfn.IFS(I718="Rob","Robusta",I718="Exc","Excelsa",I718="Ara","Arabica",I718="Lib","Liberica")</f>
        <v>Robusta</v>
      </c>
      <c r="O718" t="str">
        <f t="shared" si="23"/>
        <v>Light</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_xlfn.XLOOKUP(C719,customers!$A$1:$A$1001,customers!$B$1:$B$1001)</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22"/>
        <v>68.655000000000001</v>
      </c>
      <c r="N719" t="str" cm="1">
        <f t="array" ref="N719">_xlfn.IFS(I719="Rob","Robusta",I719="Exc","Excelsa",I719="Ara","Arabica",I719="Lib","Liberica")</f>
        <v>Arabica</v>
      </c>
      <c r="O719" t="str">
        <f t="shared" si="23"/>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_xlfn.XLOOKUP(C720,customers!$A$1:$A$1001,customers!$B$1:$B$1001)</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22"/>
        <v>38.849999999999994</v>
      </c>
      <c r="N720" t="str" cm="1">
        <f t="array" ref="N720">_xlfn.IFS(I720="Rob","Robusta",I720="Exc","Excelsa",I720="Ara","Arabica",I720="Lib","Liberica")</f>
        <v>Liberica</v>
      </c>
      <c r="O720" t="str">
        <f t="shared" si="23"/>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_xlfn.XLOOKUP(C721,customers!$A$1:$A$1001,customers!$B$1:$B$1001)</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22"/>
        <v>79.25</v>
      </c>
      <c r="N721" t="str" cm="1">
        <f t="array" ref="N721">_xlfn.IFS(I721="Rob","Robusta",I721="Exc","Excelsa",I721="Ara","Arabica",I721="Lib","Liberica")</f>
        <v>Liberica</v>
      </c>
      <c r="O721" t="str">
        <f t="shared" si="23"/>
        <v>Light</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_xlfn.XLOOKUP(C722,customers!$A$1:$A$1001,customers!$B$1:$B$1001)</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22"/>
        <v>36.450000000000003</v>
      </c>
      <c r="N722" t="str" cm="1">
        <f t="array" ref="N722">_xlfn.IFS(I722="Rob","Robusta",I722="Exc","Excelsa",I722="Ara","Arabica",I722="Lib","Liberica")</f>
        <v>Excelsa</v>
      </c>
      <c r="O722" t="str">
        <f t="shared" si="23"/>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_xlfn.XLOOKUP(C723,customers!$A$1:$A$1001,customers!$B$1:$B$1001)</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22"/>
        <v>8.9550000000000001</v>
      </c>
      <c r="N723" t="str" cm="1">
        <f t="array" ref="N723">_xlfn.IFS(I723="Rob","Robusta",I723="Exc","Excelsa",I723="Ara","Arabica",I723="Lib","Liberica")</f>
        <v>Robusta</v>
      </c>
      <c r="O723" t="str">
        <f t="shared" si="23"/>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_xlfn.XLOOKUP(C724,customers!$A$1:$A$1001,customers!$B$1:$B$1001)</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22"/>
        <v>24.3</v>
      </c>
      <c r="N724" t="str" cm="1">
        <f t="array" ref="N724">_xlfn.IFS(I724="Rob","Robusta",I724="Exc","Excelsa",I724="Ara","Arabica",I724="Lib","Liberica")</f>
        <v>Excelsa</v>
      </c>
      <c r="O724" t="str">
        <f t="shared" si="23"/>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_xlfn.XLOOKUP(C725,customers!$A$1:$A$1001,customers!$B$1:$B$1001)</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22"/>
        <v>63.249999999999993</v>
      </c>
      <c r="N725" t="str" cm="1">
        <f t="array" ref="N725">_xlfn.IFS(I725="Rob","Robusta",I725="Exc","Excelsa",I725="Ara","Arabica",I725="Lib","Liberica")</f>
        <v>Excelsa</v>
      </c>
      <c r="O725" t="str">
        <f t="shared" si="23"/>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_xlfn.XLOOKUP(C726,customers!$A$1:$A$1001,customers!$B$1:$B$1001)</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22"/>
        <v>6.75</v>
      </c>
      <c r="N726" t="str" cm="1">
        <f t="array" ref="N726">_xlfn.IFS(I726="Rob","Robusta",I726="Exc","Excelsa",I726="Ara","Arabica",I726="Lib","Liberica")</f>
        <v>Arabica</v>
      </c>
      <c r="O726" t="str">
        <f t="shared" si="23"/>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_xlfn.XLOOKUP(C727,customers!$A$1:$A$1001,customers!$B$1:$B$1001)</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22"/>
        <v>23.31</v>
      </c>
      <c r="N727" t="str" cm="1">
        <f t="array" ref="N727">_xlfn.IFS(I727="Rob","Robusta",I727="Exc","Excelsa",I727="Ara","Arabica",I727="Lib","Liberica")</f>
        <v>Arabica</v>
      </c>
      <c r="O727" t="str">
        <f t="shared" si="23"/>
        <v>Light</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_xlfn.XLOOKUP(C728,customers!$A$1:$A$1001,customers!$B$1:$B$1001)</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22"/>
        <v>145.82</v>
      </c>
      <c r="N728" t="str" cm="1">
        <f t="array" ref="N728">_xlfn.IFS(I728="Rob","Robusta",I728="Exc","Excelsa",I728="Ara","Arabica",I728="Lib","Liberica")</f>
        <v>Liberica</v>
      </c>
      <c r="O728" t="str">
        <f t="shared" si="23"/>
        <v>Light</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_xlfn.XLOOKUP(C729,customers!$A$1:$A$1001,customers!$B$1:$B$1001)</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22"/>
        <v>29.849999999999998</v>
      </c>
      <c r="N729" t="str" cm="1">
        <f t="array" ref="N729">_xlfn.IFS(I729="Rob","Robusta",I729="Exc","Excelsa",I729="Ara","Arabica",I729="Lib","Liberica")</f>
        <v>Robusta</v>
      </c>
      <c r="O729" t="str">
        <f t="shared" si="23"/>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_xlfn.XLOOKUP(C730,customers!$A$1:$A$1001,customers!$B$1:$B$1001)</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22"/>
        <v>21.87</v>
      </c>
      <c r="N730" t="str" cm="1">
        <f t="array" ref="N730">_xlfn.IFS(I730="Rob","Robusta",I730="Exc","Excelsa",I730="Ara","Arabica",I730="Lib","Liberica")</f>
        <v>Excelsa</v>
      </c>
      <c r="O730" t="str">
        <f t="shared" si="23"/>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_xlfn.XLOOKUP(C731,customers!$A$1:$A$1001,customers!$B$1:$B$1001)</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22"/>
        <v>4.3650000000000002</v>
      </c>
      <c r="N731" t="str" cm="1">
        <f t="array" ref="N731">_xlfn.IFS(I731="Rob","Robusta",I731="Exc","Excelsa",I731="Ara","Arabica",I731="Lib","Liberica")</f>
        <v>Liberica</v>
      </c>
      <c r="O731" t="str">
        <f t="shared" si="23"/>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_xlfn.XLOOKUP(C732,customers!$A$1:$A$1001,customers!$B$1:$B$1001)</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22"/>
        <v>36.454999999999998</v>
      </c>
      <c r="N732" t="str" cm="1">
        <f t="array" ref="N732">_xlfn.IFS(I732="Rob","Robusta",I732="Exc","Excelsa",I732="Ara","Arabica",I732="Lib","Liberica")</f>
        <v>Liberica</v>
      </c>
      <c r="O732" t="str">
        <f t="shared" si="23"/>
        <v>Light</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_xlfn.XLOOKUP(C733,customers!$A$1:$A$1001,customers!$B$1:$B$1001)</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22"/>
        <v>15.54</v>
      </c>
      <c r="N733" t="str" cm="1">
        <f t="array" ref="N733">_xlfn.IFS(I733="Rob","Robusta",I733="Exc","Excelsa",I733="Ara","Arabica",I733="Lib","Liberica")</f>
        <v>Liberica</v>
      </c>
      <c r="O733" t="str">
        <f t="shared" si="23"/>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_xlfn.XLOOKUP(C734,customers!$A$1:$A$1001,customers!$B$1:$B$1001)</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22"/>
        <v>8.91</v>
      </c>
      <c r="N734" t="str" cm="1">
        <f t="array" ref="N734">_xlfn.IFS(I734="Rob","Robusta",I734="Exc","Excelsa",I734="Ara","Arabica",I734="Lib","Liberica")</f>
        <v>Excelsa</v>
      </c>
      <c r="O734" t="str">
        <f t="shared" si="23"/>
        <v>Light</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_xlfn.XLOOKUP(C735,customers!$A$1:$A$1001,customers!$B$1:$B$1001)</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22"/>
        <v>100.39499999999998</v>
      </c>
      <c r="N735" t="str" cm="1">
        <f t="array" ref="N735">_xlfn.IFS(I735="Rob","Robusta",I735="Exc","Excelsa",I735="Ara","Arabica",I735="Lib","Liberica")</f>
        <v>Liberica</v>
      </c>
      <c r="O735" t="str">
        <f t="shared" si="23"/>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_xlfn.XLOOKUP(C736,customers!$A$1:$A$1001,customers!$B$1:$B$1001)</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22"/>
        <v>13.424999999999997</v>
      </c>
      <c r="N736" t="str" cm="1">
        <f t="array" ref="N736">_xlfn.IFS(I736="Rob","Robusta",I736="Exc","Excelsa",I736="Ara","Arabica",I736="Lib","Liberica")</f>
        <v>Robusta</v>
      </c>
      <c r="O736" t="str">
        <f t="shared" si="23"/>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_xlfn.XLOOKUP(C737,customers!$A$1:$A$1001,customers!$B$1:$B$1001)</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22"/>
        <v>21.87</v>
      </c>
      <c r="N737" t="str" cm="1">
        <f t="array" ref="N737">_xlfn.IFS(I737="Rob","Robusta",I737="Exc","Excelsa",I737="Ara","Arabica",I737="Lib","Liberica")</f>
        <v>Excelsa</v>
      </c>
      <c r="O737" t="str">
        <f t="shared" si="23"/>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_xlfn.XLOOKUP(C738,customers!$A$1:$A$1001,customers!$B$1:$B$1001)</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22"/>
        <v>25.9</v>
      </c>
      <c r="N738" t="str" cm="1">
        <f t="array" ref="N738">_xlfn.IFS(I738="Rob","Robusta",I738="Exc","Excelsa",I738="Ara","Arabica",I738="Lib","Liberica")</f>
        <v>Liberica</v>
      </c>
      <c r="O738" t="str">
        <f t="shared" si="23"/>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_xlfn.XLOOKUP(C739,customers!$A$1:$A$1001,customers!$B$1:$B$1001)</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22"/>
        <v>56.25</v>
      </c>
      <c r="N739" t="str" cm="1">
        <f t="array" ref="N739">_xlfn.IFS(I739="Rob","Robusta",I739="Exc","Excelsa",I739="Ara","Arabica",I739="Lib","Liberica")</f>
        <v>Arabica</v>
      </c>
      <c r="O739" t="str">
        <f t="shared" si="23"/>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_xlfn.XLOOKUP(C740,customers!$A$1:$A$1001,customers!$B$1:$B$1001)</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22"/>
        <v>10.754999999999999</v>
      </c>
      <c r="N740" t="str" cm="1">
        <f t="array" ref="N740">_xlfn.IFS(I740="Rob","Robusta",I740="Exc","Excelsa",I740="Ara","Arabica",I740="Lib","Liberica")</f>
        <v>Robusta</v>
      </c>
      <c r="O740" t="str">
        <f t="shared" si="23"/>
        <v>Light</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_xlfn.XLOOKUP(C741,customers!$A$1:$A$1001,customers!$B$1:$B$1001)</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22"/>
        <v>18.225000000000001</v>
      </c>
      <c r="N741" t="str" cm="1">
        <f t="array" ref="N741">_xlfn.IFS(I741="Rob","Robusta",I741="Exc","Excelsa",I741="Ara","Arabica",I741="Lib","Liberica")</f>
        <v>Excelsa</v>
      </c>
      <c r="O741" t="str">
        <f t="shared" si="23"/>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_xlfn.XLOOKUP(C742,customers!$A$1:$A$1001,customers!$B$1:$B$1001)</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22"/>
        <v>28.679999999999996</v>
      </c>
      <c r="N742" t="str" cm="1">
        <f t="array" ref="N742">_xlfn.IFS(I742="Rob","Robusta",I742="Exc","Excelsa",I742="Ara","Arabica",I742="Lib","Liberica")</f>
        <v>Robusta</v>
      </c>
      <c r="O742" t="str">
        <f t="shared" si="23"/>
        <v>Light</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_xlfn.XLOOKUP(C743,customers!$A$1:$A$1001,customers!$B$1:$B$1001)</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22"/>
        <v>8.73</v>
      </c>
      <c r="N743" t="str" cm="1">
        <f t="array" ref="N743">_xlfn.IFS(I743="Rob","Robusta",I743="Exc","Excelsa",I743="Ara","Arabica",I743="Lib","Liberica")</f>
        <v>Liberica</v>
      </c>
      <c r="O743" t="str">
        <f t="shared" si="23"/>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_xlfn.XLOOKUP(C744,customers!$A$1:$A$1001,customers!$B$1:$B$1001)</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22"/>
        <v>58.2</v>
      </c>
      <c r="N744" t="str" cm="1">
        <f t="array" ref="N744">_xlfn.IFS(I744="Rob","Robusta",I744="Exc","Excelsa",I744="Ara","Arabica",I744="Lib","Liberica")</f>
        <v>Liberica</v>
      </c>
      <c r="O744" t="str">
        <f t="shared" si="23"/>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_xlfn.XLOOKUP(C745,customers!$A$1:$A$1001,customers!$B$1:$B$1001)</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22"/>
        <v>17.91</v>
      </c>
      <c r="N745" t="str" cm="1">
        <f t="array" ref="N745">_xlfn.IFS(I745="Rob","Robusta",I745="Exc","Excelsa",I745="Ara","Arabica",I745="Lib","Liberica")</f>
        <v>Arabica</v>
      </c>
      <c r="O745" t="str">
        <f t="shared" si="23"/>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_xlfn.XLOOKUP(C746,customers!$A$1:$A$1001,customers!$B$1:$B$1001)</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22"/>
        <v>17.91</v>
      </c>
      <c r="N746" t="str" cm="1">
        <f t="array" ref="N746">_xlfn.IFS(I746="Rob","Robusta",I746="Exc","Excelsa",I746="Ara","Arabica",I746="Lib","Liberica")</f>
        <v>Robusta</v>
      </c>
      <c r="O746" t="str">
        <f t="shared" si="23"/>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_xlfn.XLOOKUP(C747,customers!$A$1:$A$1001,customers!$B$1:$B$1001)</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22"/>
        <v>14.58</v>
      </c>
      <c r="N747" t="str" cm="1">
        <f t="array" ref="N747">_xlfn.IFS(I747="Rob","Robusta",I747="Exc","Excelsa",I747="Ara","Arabica",I747="Lib","Liberica")</f>
        <v>Excelsa</v>
      </c>
      <c r="O747" t="str">
        <f t="shared" si="23"/>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_xlfn.XLOOKUP(C748,customers!$A$1:$A$1001,customers!$B$1:$B$1001)</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22"/>
        <v>33.75</v>
      </c>
      <c r="N748" t="str" cm="1">
        <f t="array" ref="N748">_xlfn.IFS(I748="Rob","Robusta",I748="Exc","Excelsa",I748="Ara","Arabica",I748="Lib","Liberica")</f>
        <v>Arabica</v>
      </c>
      <c r="O748" t="str">
        <f t="shared" si="23"/>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_xlfn.XLOOKUP(C749,customers!$A$1:$A$1001,customers!$B$1:$B$1001)</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22"/>
        <v>34.92</v>
      </c>
      <c r="N749" t="str" cm="1">
        <f t="array" ref="N749">_xlfn.IFS(I749="Rob","Robusta",I749="Exc","Excelsa",I749="Ara","Arabica",I749="Lib","Liberica")</f>
        <v>Liberica</v>
      </c>
      <c r="O749" t="str">
        <f t="shared" si="23"/>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_xlfn.XLOOKUP(C750,customers!$A$1:$A$1001,customers!$B$1:$B$1001)</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22"/>
        <v>14.58</v>
      </c>
      <c r="N750" t="str" cm="1">
        <f t="array" ref="N750">_xlfn.IFS(I750="Rob","Robusta",I750="Exc","Excelsa",I750="Ara","Arabica",I750="Lib","Liberica")</f>
        <v>Excelsa</v>
      </c>
      <c r="O750" t="str">
        <f t="shared" si="23"/>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_xlfn.XLOOKUP(C751,customers!$A$1:$A$1001,customers!$B$1:$B$1001)</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22"/>
        <v>5.3699999999999992</v>
      </c>
      <c r="N751" t="str" cm="1">
        <f t="array" ref="N751">_xlfn.IFS(I751="Rob","Robusta",I751="Exc","Excelsa",I751="Ara","Arabica",I751="Lib","Liberica")</f>
        <v>Robusta</v>
      </c>
      <c r="O751" t="str">
        <f t="shared" si="23"/>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_xlfn.XLOOKUP(C752,customers!$A$1:$A$1001,customers!$B$1:$B$1001)</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22"/>
        <v>5.97</v>
      </c>
      <c r="N752" t="str" cm="1">
        <f t="array" ref="N752">_xlfn.IFS(I752="Rob","Robusta",I752="Exc","Excelsa",I752="Ara","Arabica",I752="Lib","Liberica")</f>
        <v>Robusta</v>
      </c>
      <c r="O752" t="str">
        <f t="shared" si="23"/>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_xlfn.XLOOKUP(C753,customers!$A$1:$A$1001,customers!$B$1:$B$1001)</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22"/>
        <v>19.02</v>
      </c>
      <c r="N753" t="str" cm="1">
        <f t="array" ref="N753">_xlfn.IFS(I753="Rob","Robusta",I753="Exc","Excelsa",I753="Ara","Arabica",I753="Lib","Liberica")</f>
        <v>Liberica</v>
      </c>
      <c r="O753" t="str">
        <f t="shared" si="23"/>
        <v>Light</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_xlfn.XLOOKUP(C754,customers!$A$1:$A$1001,customers!$B$1:$B$1001)</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22"/>
        <v>27.5</v>
      </c>
      <c r="N754" t="str" cm="1">
        <f t="array" ref="N754">_xlfn.IFS(I754="Rob","Robusta",I754="Exc","Excelsa",I754="Ara","Arabica",I754="Lib","Liberica")</f>
        <v>Excelsa</v>
      </c>
      <c r="O754" t="str">
        <f t="shared" si="23"/>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_xlfn.XLOOKUP(C755,customers!$A$1:$A$1001,customers!$B$1:$B$1001)</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22"/>
        <v>29.849999999999998</v>
      </c>
      <c r="N755" t="str" cm="1">
        <f t="array" ref="N755">_xlfn.IFS(I755="Rob","Robusta",I755="Exc","Excelsa",I755="Ara","Arabica",I755="Lib","Liberica")</f>
        <v>Arabica</v>
      </c>
      <c r="O755" t="str">
        <f t="shared" si="23"/>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_xlfn.XLOOKUP(C756,customers!$A$1:$A$1001,customers!$B$1:$B$1001)</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22"/>
        <v>17.91</v>
      </c>
      <c r="N756" t="str" cm="1">
        <f t="array" ref="N756">_xlfn.IFS(I756="Rob","Robusta",I756="Exc","Excelsa",I756="Ara","Arabica",I756="Lib","Liberica")</f>
        <v>Arabica</v>
      </c>
      <c r="O756" t="str">
        <f t="shared" si="23"/>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_xlfn.XLOOKUP(C757,customers!$A$1:$A$1001,customers!$B$1:$B$1001)</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22"/>
        <v>28.53</v>
      </c>
      <c r="N757" t="str" cm="1">
        <f t="array" ref="N757">_xlfn.IFS(I757="Rob","Robusta",I757="Exc","Excelsa",I757="Ara","Arabica",I757="Lib","Liberica")</f>
        <v>Liberica</v>
      </c>
      <c r="O757" t="str">
        <f t="shared" si="23"/>
        <v>Light</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_xlfn.XLOOKUP(C758,customers!$A$1:$A$1001,customers!$B$1:$B$1001)</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22"/>
        <v>35.799999999999997</v>
      </c>
      <c r="N758" t="str" cm="1">
        <f t="array" ref="N758">_xlfn.IFS(I758="Rob","Robusta",I758="Exc","Excelsa",I758="Ara","Arabica",I758="Lib","Liberica")</f>
        <v>Robusta</v>
      </c>
      <c r="O758" t="str">
        <f t="shared" si="23"/>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_xlfn.XLOOKUP(C759,customers!$A$1:$A$1001,customers!$B$1:$B$1001)</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22"/>
        <v>17.91</v>
      </c>
      <c r="N759" t="str" cm="1">
        <f t="array" ref="N759">_xlfn.IFS(I759="Rob","Robusta",I759="Exc","Excelsa",I759="Ara","Arabica",I759="Lib","Liberica")</f>
        <v>Arabica</v>
      </c>
      <c r="O759" t="str">
        <f t="shared" si="23"/>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_xlfn.XLOOKUP(C760,customers!$A$1:$A$1001,customers!$B$1:$B$1001)</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22"/>
        <v>8.9499999999999993</v>
      </c>
      <c r="N760" t="str" cm="1">
        <f t="array" ref="N760">_xlfn.IFS(I760="Rob","Robusta",I760="Exc","Excelsa",I760="Ara","Arabica",I760="Lib","Liberica")</f>
        <v>Robusta</v>
      </c>
      <c r="O760" t="str">
        <f t="shared" si="23"/>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_xlfn.XLOOKUP(C761,customers!$A$1:$A$1001,customers!$B$1:$B$1001)</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22"/>
        <v>29.784999999999997</v>
      </c>
      <c r="N761" t="str" cm="1">
        <f t="array" ref="N761">_xlfn.IFS(I761="Rob","Robusta",I761="Exc","Excelsa",I761="Ara","Arabica",I761="Lib","Liberica")</f>
        <v>Liberica</v>
      </c>
      <c r="O761" t="str">
        <f t="shared" si="23"/>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_xlfn.XLOOKUP(C762,customers!$A$1:$A$1001,customers!$B$1:$B$1001)</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22"/>
        <v>44.55</v>
      </c>
      <c r="N762" t="str" cm="1">
        <f t="array" ref="N762">_xlfn.IFS(I762="Rob","Robusta",I762="Exc","Excelsa",I762="Ara","Arabica",I762="Lib","Liberica")</f>
        <v>Excelsa</v>
      </c>
      <c r="O762" t="str">
        <f t="shared" si="23"/>
        <v>Light</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_xlfn.XLOOKUP(C763,customers!$A$1:$A$1001,customers!$B$1:$B$1001)</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22"/>
        <v>89.1</v>
      </c>
      <c r="N763" t="str" cm="1">
        <f t="array" ref="N763">_xlfn.IFS(I763="Rob","Robusta",I763="Exc","Excelsa",I763="Ara","Arabica",I763="Lib","Liberica")</f>
        <v>Excelsa</v>
      </c>
      <c r="O763" t="str">
        <f t="shared" si="23"/>
        <v>Light</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_xlfn.XLOOKUP(C764,customers!$A$1:$A$1001,customers!$B$1:$B$1001)</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22"/>
        <v>43.650000000000006</v>
      </c>
      <c r="N764" t="str" cm="1">
        <f t="array" ref="N764">_xlfn.IFS(I764="Rob","Robusta",I764="Exc","Excelsa",I764="Ara","Arabica",I764="Lib","Liberica")</f>
        <v>Liberica</v>
      </c>
      <c r="O764" t="str">
        <f t="shared" si="23"/>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_xlfn.XLOOKUP(C765,customers!$A$1:$A$1001,customers!$B$1:$B$1001)</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22"/>
        <v>23.31</v>
      </c>
      <c r="N765" t="str" cm="1">
        <f t="array" ref="N765">_xlfn.IFS(I765="Rob","Robusta",I765="Exc","Excelsa",I765="Ara","Arabica",I765="Lib","Liberica")</f>
        <v>Arabica</v>
      </c>
      <c r="O765" t="str">
        <f t="shared" si="23"/>
        <v>Light</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_xlfn.XLOOKUP(C766,customers!$A$1:$A$1001,customers!$B$1:$B$1001)</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22"/>
        <v>178.70999999999998</v>
      </c>
      <c r="N766" t="str" cm="1">
        <f t="array" ref="N766">_xlfn.IFS(I766="Rob","Robusta",I766="Exc","Excelsa",I766="Ara","Arabica",I766="Lib","Liberica")</f>
        <v>Arabica</v>
      </c>
      <c r="O766" t="str">
        <f t="shared" si="23"/>
        <v>Light</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_xlfn.XLOOKUP(C767,customers!$A$1:$A$1001,customers!$B$1:$B$1001)</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22"/>
        <v>59.699999999999996</v>
      </c>
      <c r="N767" t="str" cm="1">
        <f t="array" ref="N767">_xlfn.IFS(I767="Rob","Robusta",I767="Exc","Excelsa",I767="Ara","Arabica",I767="Lib","Liberica")</f>
        <v>Robusta</v>
      </c>
      <c r="O767" t="str">
        <f t="shared" si="23"/>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_xlfn.XLOOKUP(C768,customers!$A$1:$A$1001,customers!$B$1:$B$1001)</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22"/>
        <v>15.54</v>
      </c>
      <c r="N768" t="str" cm="1">
        <f t="array" ref="N768">_xlfn.IFS(I768="Rob","Robusta",I768="Exc","Excelsa",I768="Ara","Arabica",I768="Lib","Liberica")</f>
        <v>Arabica</v>
      </c>
      <c r="O768" t="str">
        <f t="shared" si="23"/>
        <v>Light</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_xlfn.XLOOKUP(C769,customers!$A$1:$A$1001,customers!$B$1:$B$1001)</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22"/>
        <v>89.35499999999999</v>
      </c>
      <c r="N769" t="str" cm="1">
        <f t="array" ref="N769">_xlfn.IFS(I769="Rob","Robusta",I769="Exc","Excelsa",I769="Ara","Arabica",I769="Lib","Liberica")</f>
        <v>Arabica</v>
      </c>
      <c r="O769" t="str">
        <f t="shared" si="23"/>
        <v>Light</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_xlfn.XLOOKUP(C770,customers!$A$1:$A$1001,customers!$B$1:$B$1001)</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22"/>
        <v>23.9</v>
      </c>
      <c r="N770" t="str" cm="1">
        <f t="array" ref="N770">_xlfn.IFS(I770="Rob","Robusta",I770="Exc","Excelsa",I770="Ara","Arabica",I770="Lib","Liberica")</f>
        <v>Robusta</v>
      </c>
      <c r="O770" t="str">
        <f t="shared" si="23"/>
        <v>Light</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_xlfn.XLOOKUP(C771,customers!$A$1:$A$1001,customers!$B$1:$B$1001)</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24">L771*E771</f>
        <v>137.31</v>
      </c>
      <c r="N771" t="str" cm="1">
        <f t="array" ref="N771">_xlfn.IFS(I771="Rob","Robusta",I771="Exc","Excelsa",I771="Ara","Arabica",I771="Lib","Liberica")</f>
        <v>Robusta</v>
      </c>
      <c r="O771" t="str">
        <f t="shared" ref="O771:O834" si="25">IF(J771="M","Medium",IF(J771="L","Light",IF(J771="D","Dark","")))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_xlfn.XLOOKUP(C772,customers!$A$1:$A$1001,customers!$B$1:$B$1001)</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24"/>
        <v>9.9499999999999993</v>
      </c>
      <c r="N772" t="str" cm="1">
        <f t="array" ref="N772">_xlfn.IFS(I772="Rob","Robusta",I772="Exc","Excelsa",I772="Ara","Arabica",I772="Lib","Liberica")</f>
        <v>Arabica</v>
      </c>
      <c r="O772" t="str">
        <f t="shared" si="25"/>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_xlfn.XLOOKUP(C773,customers!$A$1:$A$1001,customers!$B$1:$B$1001)</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24"/>
        <v>21.509999999999998</v>
      </c>
      <c r="N773" t="str" cm="1">
        <f t="array" ref="N773">_xlfn.IFS(I773="Rob","Robusta",I773="Exc","Excelsa",I773="Ara","Arabica",I773="Lib","Liberica")</f>
        <v>Robusta</v>
      </c>
      <c r="O773" t="str">
        <f t="shared" si="25"/>
        <v>Light</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_xlfn.XLOOKUP(C774,customers!$A$1:$A$1001,customers!$B$1:$B$1001)</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24"/>
        <v>82.5</v>
      </c>
      <c r="N774" t="str" cm="1">
        <f t="array" ref="N774">_xlfn.IFS(I774="Rob","Robusta",I774="Exc","Excelsa",I774="Ara","Arabica",I774="Lib","Liberica")</f>
        <v>Excelsa</v>
      </c>
      <c r="O774" t="str">
        <f t="shared" si="25"/>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_xlfn.XLOOKUP(C775,customers!$A$1:$A$1001,customers!$B$1:$B$1001)</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24"/>
        <v>8.73</v>
      </c>
      <c r="N775" t="str" cm="1">
        <f t="array" ref="N775">_xlfn.IFS(I775="Rob","Robusta",I775="Exc","Excelsa",I775="Ara","Arabica",I775="Lib","Liberica")</f>
        <v>Liberica</v>
      </c>
      <c r="O775" t="str">
        <f t="shared" si="25"/>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_xlfn.XLOOKUP(C776,customers!$A$1:$A$1001,customers!$B$1:$B$1001)</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24"/>
        <v>19.899999999999999</v>
      </c>
      <c r="N776" t="str" cm="1">
        <f t="array" ref="N776">_xlfn.IFS(I776="Rob","Robusta",I776="Exc","Excelsa",I776="Ara","Arabica",I776="Lib","Liberica")</f>
        <v>Robusta</v>
      </c>
      <c r="O776" t="str">
        <f t="shared" si="25"/>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_xlfn.XLOOKUP(C777,customers!$A$1:$A$1001,customers!$B$1:$B$1001)</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24"/>
        <v>17.82</v>
      </c>
      <c r="N777" t="str" cm="1">
        <f t="array" ref="N777">_xlfn.IFS(I777="Rob","Robusta",I777="Exc","Excelsa",I777="Ara","Arabica",I777="Lib","Liberica")</f>
        <v>Excelsa</v>
      </c>
      <c r="O777" t="str">
        <f t="shared" si="25"/>
        <v>Light</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_xlfn.XLOOKUP(C778,customers!$A$1:$A$1001,customers!$B$1:$B$1001)</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24"/>
        <v>20.25</v>
      </c>
      <c r="N778" t="str" cm="1">
        <f t="array" ref="N778">_xlfn.IFS(I778="Rob","Robusta",I778="Exc","Excelsa",I778="Ara","Arabica",I778="Lib","Liberica")</f>
        <v>Arabica</v>
      </c>
      <c r="O778" t="str">
        <f t="shared" si="25"/>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_xlfn.XLOOKUP(C779,customers!$A$1:$A$1001,customers!$B$1:$B$1001)</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24"/>
        <v>59.569999999999993</v>
      </c>
      <c r="N779" t="str" cm="1">
        <f t="array" ref="N779">_xlfn.IFS(I779="Rob","Robusta",I779="Exc","Excelsa",I779="Ara","Arabica",I779="Lib","Liberica")</f>
        <v>Arabica</v>
      </c>
      <c r="O779" t="str">
        <f t="shared" si="25"/>
        <v>Light</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_xlfn.XLOOKUP(C780,customers!$A$1:$A$1001,customers!$B$1:$B$1001)</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24"/>
        <v>19.02</v>
      </c>
      <c r="N780" t="str" cm="1">
        <f t="array" ref="N780">_xlfn.IFS(I780="Rob","Robusta",I780="Exc","Excelsa",I780="Ara","Arabica",I780="Lib","Liberica")</f>
        <v>Liberica</v>
      </c>
      <c r="O780" t="str">
        <f t="shared" si="25"/>
        <v>Light</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_xlfn.XLOOKUP(C781,customers!$A$1:$A$1001,customers!$B$1:$B$1001)</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24"/>
        <v>77.699999999999989</v>
      </c>
      <c r="N781" t="str" cm="1">
        <f t="array" ref="N781">_xlfn.IFS(I781="Rob","Robusta",I781="Exc","Excelsa",I781="Ara","Arabica",I781="Lib","Liberica")</f>
        <v>Liberica</v>
      </c>
      <c r="O781" t="str">
        <f t="shared" si="25"/>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_xlfn.XLOOKUP(C782,customers!$A$1:$A$1001,customers!$B$1:$B$1001)</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24"/>
        <v>41.25</v>
      </c>
      <c r="N782" t="str" cm="1">
        <f t="array" ref="N782">_xlfn.IFS(I782="Rob","Robusta",I782="Exc","Excelsa",I782="Ara","Arabica",I782="Lib","Liberica")</f>
        <v>Excelsa</v>
      </c>
      <c r="O782" t="str">
        <f t="shared" si="25"/>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_xlfn.XLOOKUP(C783,customers!$A$1:$A$1001,customers!$B$1:$B$1001)</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24"/>
        <v>145.82</v>
      </c>
      <c r="N783" t="str" cm="1">
        <f t="array" ref="N783">_xlfn.IFS(I783="Rob","Robusta",I783="Exc","Excelsa",I783="Ara","Arabica",I783="Lib","Liberica")</f>
        <v>Liberica</v>
      </c>
      <c r="O783" t="str">
        <f t="shared" si="25"/>
        <v>Light</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_xlfn.XLOOKUP(C784,customers!$A$1:$A$1001,customers!$B$1:$B$1001)</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24"/>
        <v>26.73</v>
      </c>
      <c r="N784" t="str" cm="1">
        <f t="array" ref="N784">_xlfn.IFS(I784="Rob","Robusta",I784="Exc","Excelsa",I784="Ara","Arabica",I784="Lib","Liberica")</f>
        <v>Excelsa</v>
      </c>
      <c r="O784" t="str">
        <f t="shared" si="25"/>
        <v>Light</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_xlfn.XLOOKUP(C785,customers!$A$1:$A$1001,customers!$B$1:$B$1001)</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24"/>
        <v>43.650000000000006</v>
      </c>
      <c r="N785" t="str" cm="1">
        <f t="array" ref="N785">_xlfn.IFS(I785="Rob","Robusta",I785="Exc","Excelsa",I785="Ara","Arabica",I785="Lib","Liberica")</f>
        <v>Liberica</v>
      </c>
      <c r="O785" t="str">
        <f t="shared" si="25"/>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_xlfn.XLOOKUP(C786,customers!$A$1:$A$1001,customers!$B$1:$B$1001)</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24"/>
        <v>31.7</v>
      </c>
      <c r="N786" t="str" cm="1">
        <f t="array" ref="N786">_xlfn.IFS(I786="Rob","Robusta",I786="Exc","Excelsa",I786="Ara","Arabica",I786="Lib","Liberica")</f>
        <v>Liberica</v>
      </c>
      <c r="O786" t="str">
        <f t="shared" si="25"/>
        <v>Light</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_xlfn.XLOOKUP(C787,customers!$A$1:$A$1001,customers!$B$1:$B$1001)</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24"/>
        <v>22.884999999999998</v>
      </c>
      <c r="N787" t="str" cm="1">
        <f t="array" ref="N787">_xlfn.IFS(I787="Rob","Robusta",I787="Exc","Excelsa",I787="Ara","Arabica",I787="Lib","Liberica")</f>
        <v>Arabica</v>
      </c>
      <c r="O787" t="str">
        <f t="shared" si="25"/>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_xlfn.XLOOKUP(C788,customers!$A$1:$A$1001,customers!$B$1:$B$1001)</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24"/>
        <v>27.945</v>
      </c>
      <c r="N788" t="str" cm="1">
        <f t="array" ref="N788">_xlfn.IFS(I788="Rob","Robusta",I788="Exc","Excelsa",I788="Ara","Arabica",I788="Lib","Liberica")</f>
        <v>Excelsa</v>
      </c>
      <c r="O788" t="str">
        <f t="shared" si="25"/>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_xlfn.XLOOKUP(C789,customers!$A$1:$A$1001,customers!$B$1:$B$1001)</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24"/>
        <v>82.5</v>
      </c>
      <c r="N789" t="str" cm="1">
        <f t="array" ref="N789">_xlfn.IFS(I789="Rob","Robusta",I789="Exc","Excelsa",I789="Ara","Arabica",I789="Lib","Liberica")</f>
        <v>Excelsa</v>
      </c>
      <c r="O789" t="str">
        <f t="shared" si="25"/>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_xlfn.XLOOKUP(C790,customers!$A$1:$A$1001,customers!$B$1:$B$1001)</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24"/>
        <v>45.769999999999996</v>
      </c>
      <c r="N790" t="str" cm="1">
        <f t="array" ref="N790">_xlfn.IFS(I790="Rob","Robusta",I790="Exc","Excelsa",I790="Ara","Arabica",I790="Lib","Liberica")</f>
        <v>Robusta</v>
      </c>
      <c r="O790" t="str">
        <f t="shared" si="25"/>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_xlfn.XLOOKUP(C791,customers!$A$1:$A$1001,customers!$B$1:$B$1001)</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24"/>
        <v>77.699999999999989</v>
      </c>
      <c r="N791" t="str" cm="1">
        <f t="array" ref="N791">_xlfn.IFS(I791="Rob","Robusta",I791="Exc","Excelsa",I791="Ara","Arabica",I791="Lib","Liberica")</f>
        <v>Arabica</v>
      </c>
      <c r="O791" t="str">
        <f t="shared" si="25"/>
        <v>Light</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_xlfn.XLOOKUP(C792,customers!$A$1:$A$1001,customers!$B$1:$B$1001)</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24"/>
        <v>23.31</v>
      </c>
      <c r="N792" t="str" cm="1">
        <f t="array" ref="N792">_xlfn.IFS(I792="Rob","Robusta",I792="Exc","Excelsa",I792="Ara","Arabica",I792="Lib","Liberica")</f>
        <v>Arabica</v>
      </c>
      <c r="O792" t="str">
        <f t="shared" si="25"/>
        <v>Light</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_xlfn.XLOOKUP(C793,customers!$A$1:$A$1001,customers!$B$1:$B$1001)</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24"/>
        <v>23.774999999999999</v>
      </c>
      <c r="N793" t="str" cm="1">
        <f t="array" ref="N793">_xlfn.IFS(I793="Rob","Robusta",I793="Exc","Excelsa",I793="Ara","Arabica",I793="Lib","Liberica")</f>
        <v>Liberica</v>
      </c>
      <c r="O793" t="str">
        <f t="shared" si="25"/>
        <v>Light</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_xlfn.XLOOKUP(C794,customers!$A$1:$A$1001,customers!$B$1:$B$1001)</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24"/>
        <v>52.38</v>
      </c>
      <c r="N794" t="str" cm="1">
        <f t="array" ref="N794">_xlfn.IFS(I794="Rob","Robusta",I794="Exc","Excelsa",I794="Ara","Arabica",I794="Lib","Liberica")</f>
        <v>Liberica</v>
      </c>
      <c r="O794" t="str">
        <f t="shared" si="25"/>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_xlfn.XLOOKUP(C795,customers!$A$1:$A$1001,customers!$B$1:$B$1001)</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24"/>
        <v>17.924999999999997</v>
      </c>
      <c r="N795" t="str" cm="1">
        <f t="array" ref="N795">_xlfn.IFS(I795="Rob","Robusta",I795="Exc","Excelsa",I795="Ara","Arabica",I795="Lib","Liberica")</f>
        <v>Robusta</v>
      </c>
      <c r="O795" t="str">
        <f t="shared" si="25"/>
        <v>Light</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_xlfn.XLOOKUP(C796,customers!$A$1:$A$1001,customers!$B$1:$B$1001)</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24"/>
        <v>148.92499999999998</v>
      </c>
      <c r="N796" t="str" cm="1">
        <f t="array" ref="N796">_xlfn.IFS(I796="Rob","Robusta",I796="Exc","Excelsa",I796="Ara","Arabica",I796="Lib","Liberica")</f>
        <v>Arabica</v>
      </c>
      <c r="O796" t="str">
        <f t="shared" si="25"/>
        <v>Light</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_xlfn.XLOOKUP(C797,customers!$A$1:$A$1001,customers!$B$1:$B$1001)</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24"/>
        <v>28.679999999999996</v>
      </c>
      <c r="N797" t="str" cm="1">
        <f t="array" ref="N797">_xlfn.IFS(I797="Rob","Robusta",I797="Exc","Excelsa",I797="Ara","Arabica",I797="Lib","Liberica")</f>
        <v>Robusta</v>
      </c>
      <c r="O797" t="str">
        <f t="shared" si="25"/>
        <v>Light</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_xlfn.XLOOKUP(C798,customers!$A$1:$A$1001,customers!$B$1:$B$1001)</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24"/>
        <v>9.51</v>
      </c>
      <c r="N798" t="str" cm="1">
        <f t="array" ref="N798">_xlfn.IFS(I798="Rob","Robusta",I798="Exc","Excelsa",I798="Ara","Arabica",I798="Lib","Liberica")</f>
        <v>Liberica</v>
      </c>
      <c r="O798" t="str">
        <f t="shared" si="25"/>
        <v>Light</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_xlfn.XLOOKUP(C799,customers!$A$1:$A$1001,customers!$B$1:$B$1001)</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24"/>
        <v>31.08</v>
      </c>
      <c r="N799" t="str" cm="1">
        <f t="array" ref="N799">_xlfn.IFS(I799="Rob","Robusta",I799="Exc","Excelsa",I799="Ara","Arabica",I799="Lib","Liberica")</f>
        <v>Arabica</v>
      </c>
      <c r="O799" t="str">
        <f t="shared" si="25"/>
        <v>Light</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_xlfn.XLOOKUP(C800,customers!$A$1:$A$1001,customers!$B$1:$B$1001)</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24"/>
        <v>8.0549999999999997</v>
      </c>
      <c r="N800" t="str" cm="1">
        <f t="array" ref="N800">_xlfn.IFS(I800="Rob","Robusta",I800="Exc","Excelsa",I800="Ara","Arabica",I800="Lib","Liberica")</f>
        <v>Robusta</v>
      </c>
      <c r="O800" t="str">
        <f t="shared" si="25"/>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_xlfn.XLOOKUP(C801,customers!$A$1:$A$1001,customers!$B$1:$B$1001)</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24"/>
        <v>36.450000000000003</v>
      </c>
      <c r="N801" t="str" cm="1">
        <f t="array" ref="N801">_xlfn.IFS(I801="Rob","Robusta",I801="Exc","Excelsa",I801="Ara","Arabica",I801="Lib","Liberica")</f>
        <v>Excelsa</v>
      </c>
      <c r="O801" t="str">
        <f t="shared" si="25"/>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_xlfn.XLOOKUP(C802,customers!$A$1:$A$1001,customers!$B$1:$B$1001)</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24"/>
        <v>16.11</v>
      </c>
      <c r="N802" t="str" cm="1">
        <f t="array" ref="N802">_xlfn.IFS(I802="Rob","Robusta",I802="Exc","Excelsa",I802="Ara","Arabica",I802="Lib","Liberica")</f>
        <v>Robusta</v>
      </c>
      <c r="O802" t="str">
        <f t="shared" si="25"/>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_xlfn.XLOOKUP(C803,customers!$A$1:$A$1001,customers!$B$1:$B$1001)</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24"/>
        <v>41.169999999999995</v>
      </c>
      <c r="N803" t="str" cm="1">
        <f t="array" ref="N803">_xlfn.IFS(I803="Rob","Robusta",I803="Exc","Excelsa",I803="Ara","Arabica",I803="Lib","Liberica")</f>
        <v>Robusta</v>
      </c>
      <c r="O803" t="str">
        <f t="shared" si="25"/>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_xlfn.XLOOKUP(C804,customers!$A$1:$A$1001,customers!$B$1:$B$1001)</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24"/>
        <v>10.739999999999998</v>
      </c>
      <c r="N804" t="str" cm="1">
        <f t="array" ref="N804">_xlfn.IFS(I804="Rob","Robusta",I804="Exc","Excelsa",I804="Ara","Arabica",I804="Lib","Liberica")</f>
        <v>Robusta</v>
      </c>
      <c r="O804" t="str">
        <f t="shared" si="25"/>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_xlfn.XLOOKUP(C805,customers!$A$1:$A$1001,customers!$B$1:$B$1001)</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24"/>
        <v>126.49999999999999</v>
      </c>
      <c r="N805" t="str" cm="1">
        <f t="array" ref="N805">_xlfn.IFS(I805="Rob","Robusta",I805="Exc","Excelsa",I805="Ara","Arabica",I805="Lib","Liberica")</f>
        <v>Excelsa</v>
      </c>
      <c r="O805" t="str">
        <f t="shared" si="25"/>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_xlfn.XLOOKUP(C806,customers!$A$1:$A$1001,customers!$B$1:$B$1001)</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24"/>
        <v>23.9</v>
      </c>
      <c r="N806" t="str" cm="1">
        <f t="array" ref="N806">_xlfn.IFS(I806="Rob","Robusta",I806="Exc","Excelsa",I806="Ara","Arabica",I806="Lib","Liberica")</f>
        <v>Robusta</v>
      </c>
      <c r="O806" t="str">
        <f t="shared" si="25"/>
        <v>Light</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_xlfn.XLOOKUP(C807,customers!$A$1:$A$1001,customers!$B$1:$B$1001)</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24"/>
        <v>5.97</v>
      </c>
      <c r="N807" t="str" cm="1">
        <f t="array" ref="N807">_xlfn.IFS(I807="Rob","Robusta",I807="Exc","Excelsa",I807="Ara","Arabica",I807="Lib","Liberica")</f>
        <v>Robusta</v>
      </c>
      <c r="O807" t="str">
        <f t="shared" si="25"/>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_xlfn.XLOOKUP(C808,customers!$A$1:$A$1001,customers!$B$1:$B$1001)</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24"/>
        <v>7.77</v>
      </c>
      <c r="N808" t="str" cm="1">
        <f t="array" ref="N808">_xlfn.IFS(I808="Rob","Robusta",I808="Exc","Excelsa",I808="Ara","Arabica",I808="Lib","Liberica")</f>
        <v>Liberica</v>
      </c>
      <c r="O808" t="str">
        <f t="shared" si="25"/>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_xlfn.XLOOKUP(C809,customers!$A$1:$A$1001,customers!$B$1:$B$1001)</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24"/>
        <v>23.31</v>
      </c>
      <c r="N809" t="str" cm="1">
        <f t="array" ref="N809">_xlfn.IFS(I809="Rob","Robusta",I809="Exc","Excelsa",I809="Ara","Arabica",I809="Lib","Liberica")</f>
        <v>Liberica</v>
      </c>
      <c r="O809" t="str">
        <f t="shared" si="25"/>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_xlfn.XLOOKUP(C810,customers!$A$1:$A$1001,customers!$B$1:$B$1001)</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24"/>
        <v>137.42499999999998</v>
      </c>
      <c r="N810" t="str" cm="1">
        <f t="array" ref="N810">_xlfn.IFS(I810="Rob","Robusta",I810="Exc","Excelsa",I810="Ara","Arabica",I810="Lib","Liberica")</f>
        <v>Robusta</v>
      </c>
      <c r="O810" t="str">
        <f t="shared" si="25"/>
        <v>Light</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_xlfn.XLOOKUP(C811,customers!$A$1:$A$1001,customers!$B$1:$B$1001)</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24"/>
        <v>8.0549999999999997</v>
      </c>
      <c r="N811" t="str" cm="1">
        <f t="array" ref="N811">_xlfn.IFS(I811="Rob","Robusta",I811="Exc","Excelsa",I811="Ara","Arabica",I811="Lib","Liberica")</f>
        <v>Robusta</v>
      </c>
      <c r="O811" t="str">
        <f t="shared" si="25"/>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_xlfn.XLOOKUP(C812,customers!$A$1:$A$1001,customers!$B$1:$B$1001)</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24"/>
        <v>28.53</v>
      </c>
      <c r="N812" t="str" cm="1">
        <f t="array" ref="N812">_xlfn.IFS(I812="Rob","Robusta",I812="Exc","Excelsa",I812="Ara","Arabica",I812="Lib","Liberica")</f>
        <v>Liberica</v>
      </c>
      <c r="O812" t="str">
        <f t="shared" si="25"/>
        <v>Light</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_xlfn.XLOOKUP(C813,customers!$A$1:$A$1001,customers!$B$1:$B$1001)</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24"/>
        <v>67.5</v>
      </c>
      <c r="N813" t="str" cm="1">
        <f t="array" ref="N813">_xlfn.IFS(I813="Rob","Robusta",I813="Exc","Excelsa",I813="Ara","Arabica",I813="Lib","Liberica")</f>
        <v>Arabica</v>
      </c>
      <c r="O813" t="str">
        <f t="shared" si="25"/>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_xlfn.XLOOKUP(C814,customers!$A$1:$A$1001,customers!$B$1:$B$1001)</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24"/>
        <v>178.70999999999998</v>
      </c>
      <c r="N814" t="str" cm="1">
        <f t="array" ref="N814">_xlfn.IFS(I814="Rob","Robusta",I814="Exc","Excelsa",I814="Ara","Arabica",I814="Lib","Liberica")</f>
        <v>Liberica</v>
      </c>
      <c r="O814" t="str">
        <f t="shared" si="25"/>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_xlfn.XLOOKUP(C815,customers!$A$1:$A$1001,customers!$B$1:$B$1001)</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24"/>
        <v>31.624999999999996</v>
      </c>
      <c r="N815" t="str" cm="1">
        <f t="array" ref="N815">_xlfn.IFS(I815="Rob","Robusta",I815="Exc","Excelsa",I815="Ara","Arabica",I815="Lib","Liberica")</f>
        <v>Excelsa</v>
      </c>
      <c r="O815" t="str">
        <f t="shared" si="25"/>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_xlfn.XLOOKUP(C816,customers!$A$1:$A$1001,customers!$B$1:$B$1001)</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24"/>
        <v>8.91</v>
      </c>
      <c r="N816" t="str" cm="1">
        <f t="array" ref="N816">_xlfn.IFS(I816="Rob","Robusta",I816="Exc","Excelsa",I816="Ara","Arabica",I816="Lib","Liberica")</f>
        <v>Excelsa</v>
      </c>
      <c r="O816" t="str">
        <f t="shared" si="25"/>
        <v>Light</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_xlfn.XLOOKUP(C817,customers!$A$1:$A$1001,customers!$B$1:$B$1001)</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24"/>
        <v>35.82</v>
      </c>
      <c r="N817" t="str" cm="1">
        <f t="array" ref="N817">_xlfn.IFS(I817="Rob","Robusta",I817="Exc","Excelsa",I817="Ara","Arabica",I817="Lib","Liberica")</f>
        <v>Robusta</v>
      </c>
      <c r="O817" t="str">
        <f t="shared" si="25"/>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_xlfn.XLOOKUP(C818,customers!$A$1:$A$1001,customers!$B$1:$B$1001)</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24"/>
        <v>38.04</v>
      </c>
      <c r="N818" t="str" cm="1">
        <f t="array" ref="N818">_xlfn.IFS(I818="Rob","Robusta",I818="Exc","Excelsa",I818="Ara","Arabica",I818="Lib","Liberica")</f>
        <v>Liberica</v>
      </c>
      <c r="O818" t="str">
        <f t="shared" si="25"/>
        <v>Light</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_xlfn.XLOOKUP(C819,customers!$A$1:$A$1001,customers!$B$1:$B$1001)</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24"/>
        <v>15.54</v>
      </c>
      <c r="N819" t="str" cm="1">
        <f t="array" ref="N819">_xlfn.IFS(I819="Rob","Robusta",I819="Exc","Excelsa",I819="Ara","Arabica",I819="Lib","Liberica")</f>
        <v>Liberica</v>
      </c>
      <c r="O819" t="str">
        <f t="shared" si="25"/>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_xlfn.XLOOKUP(C820,customers!$A$1:$A$1001,customers!$B$1:$B$1001)</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24"/>
        <v>79.25</v>
      </c>
      <c r="N820" t="str" cm="1">
        <f t="array" ref="N820">_xlfn.IFS(I820="Rob","Robusta",I820="Exc","Excelsa",I820="Ara","Arabica",I820="Lib","Liberica")</f>
        <v>Liberica</v>
      </c>
      <c r="O820" t="str">
        <f t="shared" si="25"/>
        <v>Light</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_xlfn.XLOOKUP(C821,customers!$A$1:$A$1001,customers!$B$1:$B$1001)</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24"/>
        <v>4.7549999999999999</v>
      </c>
      <c r="N821" t="str" cm="1">
        <f t="array" ref="N821">_xlfn.IFS(I821="Rob","Robusta",I821="Exc","Excelsa",I821="Ara","Arabica",I821="Lib","Liberica")</f>
        <v>Liberica</v>
      </c>
      <c r="O821" t="str">
        <f t="shared" si="25"/>
        <v>Light</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_xlfn.XLOOKUP(C822,customers!$A$1:$A$1001,customers!$B$1:$B$1001)</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24"/>
        <v>55</v>
      </c>
      <c r="N822" t="str" cm="1">
        <f t="array" ref="N822">_xlfn.IFS(I822="Rob","Robusta",I822="Exc","Excelsa",I822="Ara","Arabica",I822="Lib","Liberica")</f>
        <v>Excelsa</v>
      </c>
      <c r="O822" t="str">
        <f t="shared" si="25"/>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_xlfn.XLOOKUP(C823,customers!$A$1:$A$1001,customers!$B$1:$B$1001)</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24"/>
        <v>26.849999999999994</v>
      </c>
      <c r="N823" t="str" cm="1">
        <f t="array" ref="N823">_xlfn.IFS(I823="Rob","Robusta",I823="Exc","Excelsa",I823="Ara","Arabica",I823="Lib","Liberica")</f>
        <v>Robusta</v>
      </c>
      <c r="O823" t="str">
        <f t="shared" si="25"/>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_xlfn.XLOOKUP(C824,customers!$A$1:$A$1001,customers!$B$1:$B$1001)</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24"/>
        <v>136.61999999999998</v>
      </c>
      <c r="N824" t="str" cm="1">
        <f t="array" ref="N824">_xlfn.IFS(I824="Rob","Robusta",I824="Exc","Excelsa",I824="Ara","Arabica",I824="Lib","Liberica")</f>
        <v>Excelsa</v>
      </c>
      <c r="O824" t="str">
        <f t="shared" si="25"/>
        <v>Light</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_xlfn.XLOOKUP(C825,customers!$A$1:$A$1001,customers!$B$1:$B$1001)</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24"/>
        <v>47.55</v>
      </c>
      <c r="N825" t="str" cm="1">
        <f t="array" ref="N825">_xlfn.IFS(I825="Rob","Robusta",I825="Exc","Excelsa",I825="Ara","Arabica",I825="Lib","Liberica")</f>
        <v>Liberica</v>
      </c>
      <c r="O825" t="str">
        <f t="shared" si="25"/>
        <v>Light</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_xlfn.XLOOKUP(C826,customers!$A$1:$A$1001,customers!$B$1:$B$1001)</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24"/>
        <v>16.875</v>
      </c>
      <c r="N826" t="str" cm="1">
        <f t="array" ref="N826">_xlfn.IFS(I826="Rob","Robusta",I826="Exc","Excelsa",I826="Ara","Arabica",I826="Lib","Liberica")</f>
        <v>Arabica</v>
      </c>
      <c r="O826" t="str">
        <f t="shared" si="25"/>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_xlfn.XLOOKUP(C827,customers!$A$1:$A$1001,customers!$B$1:$B$1001)</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24"/>
        <v>29.849999999999998</v>
      </c>
      <c r="N827" t="str" cm="1">
        <f t="array" ref="N827">_xlfn.IFS(I827="Rob","Robusta",I827="Exc","Excelsa",I827="Ara","Arabica",I827="Lib","Liberica")</f>
        <v>Arabica</v>
      </c>
      <c r="O827" t="str">
        <f t="shared" si="25"/>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_xlfn.XLOOKUP(C828,customers!$A$1:$A$1001,customers!$B$1:$B$1001)</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24"/>
        <v>41.25</v>
      </c>
      <c r="N828" t="str" cm="1">
        <f t="array" ref="N828">_xlfn.IFS(I828="Rob","Robusta",I828="Exc","Excelsa",I828="Ara","Arabica",I828="Lib","Liberica")</f>
        <v>Excelsa</v>
      </c>
      <c r="O828" t="str">
        <f t="shared" si="25"/>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_xlfn.XLOOKUP(C829,customers!$A$1:$A$1001,customers!$B$1:$B$1001)</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24"/>
        <v>20.625</v>
      </c>
      <c r="N829" t="str" cm="1">
        <f t="array" ref="N829">_xlfn.IFS(I829="Rob","Robusta",I829="Exc","Excelsa",I829="Ara","Arabica",I829="Lib","Liberica")</f>
        <v>Excelsa</v>
      </c>
      <c r="O829" t="str">
        <f t="shared" si="25"/>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_xlfn.XLOOKUP(C830,customers!$A$1:$A$1001,customers!$B$1:$B$1001)</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24"/>
        <v>137.31</v>
      </c>
      <c r="N830" t="str" cm="1">
        <f t="array" ref="N830">_xlfn.IFS(I830="Rob","Robusta",I830="Exc","Excelsa",I830="Ara","Arabica",I830="Lib","Liberica")</f>
        <v>Arabica</v>
      </c>
      <c r="O830" t="str">
        <f t="shared" si="25"/>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_xlfn.XLOOKUP(C831,customers!$A$1:$A$1001,customers!$B$1:$B$1001)</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24"/>
        <v>2.9849999999999999</v>
      </c>
      <c r="N831" t="str" cm="1">
        <f t="array" ref="N831">_xlfn.IFS(I831="Rob","Robusta",I831="Exc","Excelsa",I831="Ara","Arabica",I831="Lib","Liberica")</f>
        <v>Arabica</v>
      </c>
      <c r="O831" t="str">
        <f t="shared" si="25"/>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_xlfn.XLOOKUP(C832,customers!$A$1:$A$1001,customers!$B$1:$B$1001)</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24"/>
        <v>27.5</v>
      </c>
      <c r="N832" t="str" cm="1">
        <f t="array" ref="N832">_xlfn.IFS(I832="Rob","Robusta",I832="Exc","Excelsa",I832="Ara","Arabica",I832="Lib","Liberica")</f>
        <v>Excelsa</v>
      </c>
      <c r="O832" t="str">
        <f t="shared" si="25"/>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_xlfn.XLOOKUP(C833,customers!$A$1:$A$1001,customers!$B$1:$B$1001)</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24"/>
        <v>5.97</v>
      </c>
      <c r="N833" t="str" cm="1">
        <f t="array" ref="N833">_xlfn.IFS(I833="Rob","Robusta",I833="Exc","Excelsa",I833="Ara","Arabica",I833="Lib","Liberica")</f>
        <v>Arabica</v>
      </c>
      <c r="O833" t="str">
        <f t="shared" si="25"/>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_xlfn.XLOOKUP(C834,customers!$A$1:$A$1001,customers!$B$1:$B$1001)</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24"/>
        <v>59.699999999999996</v>
      </c>
      <c r="N834" t="str" cm="1">
        <f t="array" ref="N834">_xlfn.IFS(I834="Rob","Robusta",I834="Exc","Excelsa",I834="Ara","Arabica",I834="Lib","Liberica")</f>
        <v>Robusta</v>
      </c>
      <c r="O834" t="str">
        <f t="shared" si="25"/>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_xlfn.XLOOKUP(C835,customers!$A$1:$A$1001,customers!$B$1:$B$1001)</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26">L835*E835</f>
        <v>82.339999999999989</v>
      </c>
      <c r="N835" t="str" cm="1">
        <f t="array" ref="N835">_xlfn.IFS(I835="Rob","Robusta",I835="Exc","Excelsa",I835="Ara","Arabica",I835="Lib","Liberica")</f>
        <v>Robusta</v>
      </c>
      <c r="O835" t="str">
        <f t="shared" ref="O835:O898" si="27">IF(J835="M","Medium",IF(J835="L","Light",IF(J835="D","Dark","")))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_xlfn.XLOOKUP(C836,customers!$A$1:$A$1001,customers!$B$1:$B$1001)</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26"/>
        <v>22.884999999999998</v>
      </c>
      <c r="N836" t="str" cm="1">
        <f t="array" ref="N836">_xlfn.IFS(I836="Rob","Robusta",I836="Exc","Excelsa",I836="Ara","Arabica",I836="Lib","Liberica")</f>
        <v>Arabica</v>
      </c>
      <c r="O836" t="str">
        <f t="shared" si="27"/>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_xlfn.XLOOKUP(C837,customers!$A$1:$A$1001,customers!$B$1:$B$1001)</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26"/>
        <v>8.91</v>
      </c>
      <c r="N837" t="str" cm="1">
        <f t="array" ref="N837">_xlfn.IFS(I837="Rob","Robusta",I837="Exc","Excelsa",I837="Ara","Arabica",I837="Lib","Liberica")</f>
        <v>Excelsa</v>
      </c>
      <c r="O837" t="str">
        <f t="shared" si="27"/>
        <v>Light</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_xlfn.XLOOKUP(C838,customers!$A$1:$A$1001,customers!$B$1:$B$1001)</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26"/>
        <v>11.94</v>
      </c>
      <c r="N838" t="str" cm="1">
        <f t="array" ref="N838">_xlfn.IFS(I838="Rob","Robusta",I838="Exc","Excelsa",I838="Ara","Arabica",I838="Lib","Liberica")</f>
        <v>Arabica</v>
      </c>
      <c r="O838" t="str">
        <f t="shared" si="27"/>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_xlfn.XLOOKUP(C839,customers!$A$1:$A$1001,customers!$B$1:$B$1001)</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26"/>
        <v>100.39499999999998</v>
      </c>
      <c r="N839" t="str" cm="1">
        <f t="array" ref="N839">_xlfn.IFS(I839="Rob","Robusta",I839="Exc","Excelsa",I839="Ara","Arabica",I839="Lib","Liberica")</f>
        <v>Liberica</v>
      </c>
      <c r="O839" t="str">
        <f t="shared" si="27"/>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_xlfn.XLOOKUP(C840,customers!$A$1:$A$1001,customers!$B$1:$B$1001)</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26"/>
        <v>114.42499999999998</v>
      </c>
      <c r="N840" t="str" cm="1">
        <f t="array" ref="N840">_xlfn.IFS(I840="Rob","Robusta",I840="Exc","Excelsa",I840="Ara","Arabica",I840="Lib","Liberica")</f>
        <v>Arabica</v>
      </c>
      <c r="O840" t="str">
        <f t="shared" si="27"/>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_xlfn.XLOOKUP(C841,customers!$A$1:$A$1001,customers!$B$1:$B$1001)</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26"/>
        <v>41.25</v>
      </c>
      <c r="N841" t="str" cm="1">
        <f t="array" ref="N841">_xlfn.IFS(I841="Rob","Robusta",I841="Exc","Excelsa",I841="Ara","Arabica",I841="Lib","Liberica")</f>
        <v>Excelsa</v>
      </c>
      <c r="O841" t="str">
        <f t="shared" si="27"/>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_xlfn.XLOOKUP(C842,customers!$A$1:$A$1001,customers!$B$1:$B$1001)</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26"/>
        <v>28.679999999999996</v>
      </c>
      <c r="N842" t="str" cm="1">
        <f t="array" ref="N842">_xlfn.IFS(I842="Rob","Robusta",I842="Exc","Excelsa",I842="Ara","Arabica",I842="Lib","Liberica")</f>
        <v>Robusta</v>
      </c>
      <c r="O842" t="str">
        <f t="shared" si="27"/>
        <v>Light</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_xlfn.XLOOKUP(C843,customers!$A$1:$A$1001,customers!$B$1:$B$1001)</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26"/>
        <v>4.3650000000000002</v>
      </c>
      <c r="N843" t="str" cm="1">
        <f t="array" ref="N843">_xlfn.IFS(I843="Rob","Robusta",I843="Exc","Excelsa",I843="Ara","Arabica",I843="Lib","Liberica")</f>
        <v>Liberica</v>
      </c>
      <c r="O843" t="str">
        <f t="shared" si="27"/>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_xlfn.XLOOKUP(C844,customers!$A$1:$A$1001,customers!$B$1:$B$1001)</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26"/>
        <v>8.25</v>
      </c>
      <c r="N844" t="str" cm="1">
        <f t="array" ref="N844">_xlfn.IFS(I844="Rob","Robusta",I844="Exc","Excelsa",I844="Ara","Arabica",I844="Lib","Liberica")</f>
        <v>Excelsa</v>
      </c>
      <c r="O844" t="str">
        <f t="shared" si="27"/>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_xlfn.XLOOKUP(C845,customers!$A$1:$A$1001,customers!$B$1:$B$1001)</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26"/>
        <v>8.25</v>
      </c>
      <c r="N845" t="str" cm="1">
        <f t="array" ref="N845">_xlfn.IFS(I845="Rob","Robusta",I845="Exc","Excelsa",I845="Ara","Arabica",I845="Lib","Liberica")</f>
        <v>Excelsa</v>
      </c>
      <c r="O845" t="str">
        <f t="shared" si="27"/>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_xlfn.XLOOKUP(C846,customers!$A$1:$A$1001,customers!$B$1:$B$1001)</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26"/>
        <v>35.82</v>
      </c>
      <c r="N846" t="str" cm="1">
        <f t="array" ref="N846">_xlfn.IFS(I846="Rob","Robusta",I846="Exc","Excelsa",I846="Ara","Arabica",I846="Lib","Liberica")</f>
        <v>Arabica</v>
      </c>
      <c r="O846" t="str">
        <f t="shared" si="27"/>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_xlfn.XLOOKUP(C847,customers!$A$1:$A$1001,customers!$B$1:$B$1001)</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26"/>
        <v>167.67000000000002</v>
      </c>
      <c r="N847" t="str" cm="1">
        <f t="array" ref="N847">_xlfn.IFS(I847="Rob","Robusta",I847="Exc","Excelsa",I847="Ara","Arabica",I847="Lib","Liberica")</f>
        <v>Excelsa</v>
      </c>
      <c r="O847" t="str">
        <f t="shared" si="27"/>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_xlfn.XLOOKUP(C848,customers!$A$1:$A$1001,customers!$B$1:$B$1001)</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26"/>
        <v>51.749999999999993</v>
      </c>
      <c r="N848" t="str" cm="1">
        <f t="array" ref="N848">_xlfn.IFS(I848="Rob","Robusta",I848="Exc","Excelsa",I848="Ara","Arabica",I848="Lib","Liberica")</f>
        <v>Arabica</v>
      </c>
      <c r="O848" t="str">
        <f t="shared" si="27"/>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_xlfn.XLOOKUP(C849,customers!$A$1:$A$1001,customers!$B$1:$B$1001)</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26"/>
        <v>8.9550000000000001</v>
      </c>
      <c r="N849" t="str" cm="1">
        <f t="array" ref="N849">_xlfn.IFS(I849="Rob","Robusta",I849="Exc","Excelsa",I849="Ara","Arabica",I849="Lib","Liberica")</f>
        <v>Arabica</v>
      </c>
      <c r="O849" t="str">
        <f t="shared" si="27"/>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_xlfn.XLOOKUP(C850,customers!$A$1:$A$1001,customers!$B$1:$B$1001)</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26"/>
        <v>53.46</v>
      </c>
      <c r="N850" t="str" cm="1">
        <f t="array" ref="N850">_xlfn.IFS(I850="Rob","Robusta",I850="Exc","Excelsa",I850="Ara","Arabica",I850="Lib","Liberica")</f>
        <v>Excelsa</v>
      </c>
      <c r="O850" t="str">
        <f t="shared" si="27"/>
        <v>Light</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_xlfn.XLOOKUP(C851,customers!$A$1:$A$1001,customers!$B$1:$B$1001)</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26"/>
        <v>23.31</v>
      </c>
      <c r="N851" t="str" cm="1">
        <f t="array" ref="N851">_xlfn.IFS(I851="Rob","Robusta",I851="Exc","Excelsa",I851="Ara","Arabica",I851="Lib","Liberica")</f>
        <v>Arabica</v>
      </c>
      <c r="O851" t="str">
        <f t="shared" si="27"/>
        <v>Light</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_xlfn.XLOOKUP(C852,customers!$A$1:$A$1001,customers!$B$1:$B$1001)</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26"/>
        <v>6.75</v>
      </c>
      <c r="N852" t="str" cm="1">
        <f t="array" ref="N852">_xlfn.IFS(I852="Rob","Robusta",I852="Exc","Excelsa",I852="Ara","Arabica",I852="Lib","Liberica")</f>
        <v>Arabica</v>
      </c>
      <c r="O852" t="str">
        <f t="shared" si="27"/>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_xlfn.XLOOKUP(C853,customers!$A$1:$A$1001,customers!$B$1:$B$1001)</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26"/>
        <v>7.77</v>
      </c>
      <c r="N853" t="str" cm="1">
        <f t="array" ref="N853">_xlfn.IFS(I853="Rob","Robusta",I853="Exc","Excelsa",I853="Ara","Arabica",I853="Lib","Liberica")</f>
        <v>Liberica</v>
      </c>
      <c r="O853" t="str">
        <f t="shared" si="27"/>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_xlfn.XLOOKUP(C854,customers!$A$1:$A$1001,customers!$B$1:$B$1001)</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26"/>
        <v>119.13999999999999</v>
      </c>
      <c r="N854" t="str" cm="1">
        <f t="array" ref="N854">_xlfn.IFS(I854="Rob","Robusta",I854="Exc","Excelsa",I854="Ara","Arabica",I854="Lib","Liberica")</f>
        <v>Liberica</v>
      </c>
      <c r="O854" t="str">
        <f t="shared" si="27"/>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_xlfn.XLOOKUP(C855,customers!$A$1:$A$1001,customers!$B$1:$B$1001)</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26"/>
        <v>19.899999999999999</v>
      </c>
      <c r="N855" t="str" cm="1">
        <f t="array" ref="N855">_xlfn.IFS(I855="Rob","Robusta",I855="Exc","Excelsa",I855="Ara","Arabica",I855="Lib","Liberica")</f>
        <v>Arabica</v>
      </c>
      <c r="O855" t="str">
        <f t="shared" si="27"/>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_xlfn.XLOOKUP(C856,customers!$A$1:$A$1001,customers!$B$1:$B$1001)</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26"/>
        <v>35.849999999999994</v>
      </c>
      <c r="N856" t="str" cm="1">
        <f t="array" ref="N856">_xlfn.IFS(I856="Rob","Robusta",I856="Exc","Excelsa",I856="Ara","Arabica",I856="Lib","Liberica")</f>
        <v>Robusta</v>
      </c>
      <c r="O856" t="str">
        <f t="shared" si="27"/>
        <v>Light</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_xlfn.XLOOKUP(C857,customers!$A$1:$A$1001,customers!$B$1:$B$1001)</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26"/>
        <v>89.35499999999999</v>
      </c>
      <c r="N857" t="str" cm="1">
        <f t="array" ref="N857">_xlfn.IFS(I857="Rob","Robusta",I857="Exc","Excelsa",I857="Ara","Arabica",I857="Lib","Liberica")</f>
        <v>Liberica</v>
      </c>
      <c r="O857" t="str">
        <f t="shared" si="27"/>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_xlfn.XLOOKUP(C858,customers!$A$1:$A$1001,customers!$B$1:$B$1001)</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26"/>
        <v>8.73</v>
      </c>
      <c r="N858" t="str" cm="1">
        <f t="array" ref="N858">_xlfn.IFS(I858="Rob","Robusta",I858="Exc","Excelsa",I858="Ara","Arabica",I858="Lib","Liberica")</f>
        <v>Liberica</v>
      </c>
      <c r="O858" t="str">
        <f t="shared" si="27"/>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_xlfn.XLOOKUP(C859,customers!$A$1:$A$1001,customers!$B$1:$B$1001)</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26"/>
        <v>137.42499999999998</v>
      </c>
      <c r="N859" t="str" cm="1">
        <f t="array" ref="N859">_xlfn.IFS(I859="Rob","Robusta",I859="Exc","Excelsa",I859="Ara","Arabica",I859="Lib","Liberica")</f>
        <v>Robusta</v>
      </c>
      <c r="O859" t="str">
        <f t="shared" si="27"/>
        <v>Light</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_xlfn.XLOOKUP(C860,customers!$A$1:$A$1001,customers!$B$1:$B$1001)</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26"/>
        <v>34.92</v>
      </c>
      <c r="N860" t="str" cm="1">
        <f t="array" ref="N860">_xlfn.IFS(I860="Rob","Robusta",I860="Exc","Excelsa",I860="Ara","Arabica",I860="Lib","Liberica")</f>
        <v>Liberica</v>
      </c>
      <c r="O860" t="str">
        <f t="shared" si="27"/>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_xlfn.XLOOKUP(C861,customers!$A$1:$A$1001,customers!$B$1:$B$1001)</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26"/>
        <v>178.70999999999998</v>
      </c>
      <c r="N861" t="str" cm="1">
        <f t="array" ref="N861">_xlfn.IFS(I861="Rob","Robusta",I861="Exc","Excelsa",I861="Ara","Arabica",I861="Lib","Liberica")</f>
        <v>Arabica</v>
      </c>
      <c r="O861" t="str">
        <f t="shared" si="27"/>
        <v>Light</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_xlfn.XLOOKUP(C862,customers!$A$1:$A$1001,customers!$B$1:$B$1001)</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26"/>
        <v>25.874999999999996</v>
      </c>
      <c r="N862" t="str" cm="1">
        <f t="array" ref="N862">_xlfn.IFS(I862="Rob","Robusta",I862="Exc","Excelsa",I862="Ara","Arabica",I862="Lib","Liberica")</f>
        <v>Arabica</v>
      </c>
      <c r="O862" t="str">
        <f t="shared" si="27"/>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_xlfn.XLOOKUP(C863,customers!$A$1:$A$1001,customers!$B$1:$B$1001)</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26"/>
        <v>77.699999999999989</v>
      </c>
      <c r="N863" t="str" cm="1">
        <f t="array" ref="N863">_xlfn.IFS(I863="Rob","Robusta",I863="Exc","Excelsa",I863="Ara","Arabica",I863="Lib","Liberica")</f>
        <v>Liberica</v>
      </c>
      <c r="O863" t="str">
        <f t="shared" si="27"/>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_xlfn.XLOOKUP(C864,customers!$A$1:$A$1001,customers!$B$1:$B$1001)</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26"/>
        <v>9.9499999999999993</v>
      </c>
      <c r="N864" t="str" cm="1">
        <f t="array" ref="N864">_xlfn.IFS(I864="Rob","Robusta",I864="Exc","Excelsa",I864="Ara","Arabica",I864="Lib","Liberica")</f>
        <v>Robusta</v>
      </c>
      <c r="O864" t="str">
        <f t="shared" si="27"/>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_xlfn.XLOOKUP(C865,customers!$A$1:$A$1001,customers!$B$1:$B$1001)</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26"/>
        <v>29.1</v>
      </c>
      <c r="N865" t="str" cm="1">
        <f t="array" ref="N865">_xlfn.IFS(I865="Rob","Robusta",I865="Exc","Excelsa",I865="Ara","Arabica",I865="Lib","Liberica")</f>
        <v>Liberica</v>
      </c>
      <c r="O865" t="str">
        <f t="shared" si="27"/>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_xlfn.XLOOKUP(C866,customers!$A$1:$A$1001,customers!$B$1:$B$1001)</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26"/>
        <v>21.509999999999998</v>
      </c>
      <c r="N866" t="str" cm="1">
        <f t="array" ref="N866">_xlfn.IFS(I866="Rob","Robusta",I866="Exc","Excelsa",I866="Ara","Arabica",I866="Lib","Liberica")</f>
        <v>Robusta</v>
      </c>
      <c r="O866" t="str">
        <f t="shared" si="27"/>
        <v>Light</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_xlfn.XLOOKUP(C867,customers!$A$1:$A$1001,customers!$B$1:$B$1001)</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26"/>
        <v>6.75</v>
      </c>
      <c r="N867" t="str" cm="1">
        <f t="array" ref="N867">_xlfn.IFS(I867="Rob","Robusta",I867="Exc","Excelsa",I867="Ara","Arabica",I867="Lib","Liberica")</f>
        <v>Arabica</v>
      </c>
      <c r="O867" t="str">
        <f t="shared" si="27"/>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_xlfn.XLOOKUP(C868,customers!$A$1:$A$1001,customers!$B$1:$B$1001)</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26"/>
        <v>17.91</v>
      </c>
      <c r="N868" t="str" cm="1">
        <f t="array" ref="N868">_xlfn.IFS(I868="Rob","Robusta",I868="Exc","Excelsa",I868="Ara","Arabica",I868="Lib","Liberica")</f>
        <v>Arabica</v>
      </c>
      <c r="O868" t="str">
        <f t="shared" si="27"/>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_xlfn.XLOOKUP(C869,customers!$A$1:$A$1001,customers!$B$1:$B$1001)</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26"/>
        <v>29.784999999999997</v>
      </c>
      <c r="N869" t="str" cm="1">
        <f t="array" ref="N869">_xlfn.IFS(I869="Rob","Robusta",I869="Exc","Excelsa",I869="Ara","Arabica",I869="Lib","Liberica")</f>
        <v>Arabica</v>
      </c>
      <c r="O869" t="str">
        <f t="shared" si="27"/>
        <v>Light</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_xlfn.XLOOKUP(C870,customers!$A$1:$A$1001,customers!$B$1:$B$1001)</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26"/>
        <v>41.25</v>
      </c>
      <c r="N870" t="str" cm="1">
        <f t="array" ref="N870">_xlfn.IFS(I870="Rob","Robusta",I870="Exc","Excelsa",I870="Ara","Arabica",I870="Lib","Liberica")</f>
        <v>Excelsa</v>
      </c>
      <c r="O870" t="str">
        <f t="shared" si="27"/>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_xlfn.XLOOKUP(C871,customers!$A$1:$A$1001,customers!$B$1:$B$1001)</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26"/>
        <v>17.91</v>
      </c>
      <c r="N871" t="str" cm="1">
        <f t="array" ref="N871">_xlfn.IFS(I871="Rob","Robusta",I871="Exc","Excelsa",I871="Ara","Arabica",I871="Lib","Liberica")</f>
        <v>Robusta</v>
      </c>
      <c r="O871" t="str">
        <f t="shared" si="27"/>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_xlfn.XLOOKUP(C872,customers!$A$1:$A$1001,customers!$B$1:$B$1001)</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26"/>
        <v>7.29</v>
      </c>
      <c r="N872" t="str" cm="1">
        <f t="array" ref="N872">_xlfn.IFS(I872="Rob","Robusta",I872="Exc","Excelsa",I872="Ara","Arabica",I872="Lib","Liberica")</f>
        <v>Excelsa</v>
      </c>
      <c r="O872" t="str">
        <f t="shared" si="27"/>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_xlfn.XLOOKUP(C873,customers!$A$1:$A$1001,customers!$B$1:$B$1001)</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26"/>
        <v>29.7</v>
      </c>
      <c r="N873" t="str" cm="1">
        <f t="array" ref="N873">_xlfn.IFS(I873="Rob","Robusta",I873="Exc","Excelsa",I873="Ara","Arabica",I873="Lib","Liberica")</f>
        <v>Excelsa</v>
      </c>
      <c r="O873" t="str">
        <f t="shared" si="27"/>
        <v>Light</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_xlfn.XLOOKUP(C874,customers!$A$1:$A$1001,customers!$B$1:$B$1001)</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26"/>
        <v>22.5</v>
      </c>
      <c r="N874" t="str" cm="1">
        <f t="array" ref="N874">_xlfn.IFS(I874="Rob","Robusta",I874="Exc","Excelsa",I874="Ara","Arabica",I874="Lib","Liberica")</f>
        <v>Arabica</v>
      </c>
      <c r="O874" t="str">
        <f t="shared" si="27"/>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_xlfn.XLOOKUP(C875,customers!$A$1:$A$1001,customers!$B$1:$B$1001)</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26"/>
        <v>11.94</v>
      </c>
      <c r="N875" t="str" cm="1">
        <f t="array" ref="N875">_xlfn.IFS(I875="Rob","Robusta",I875="Exc","Excelsa",I875="Ara","Arabica",I875="Lib","Liberica")</f>
        <v>Robusta</v>
      </c>
      <c r="O875" t="str">
        <f t="shared" si="27"/>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_xlfn.XLOOKUP(C876,customers!$A$1:$A$1001,customers!$B$1:$B$1001)</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26"/>
        <v>25.9</v>
      </c>
      <c r="N876" t="str" cm="1">
        <f t="array" ref="N876">_xlfn.IFS(I876="Rob","Robusta",I876="Exc","Excelsa",I876="Ara","Arabica",I876="Lib","Liberica")</f>
        <v>Arabica</v>
      </c>
      <c r="O876" t="str">
        <f t="shared" si="27"/>
        <v>Light</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_xlfn.XLOOKUP(C877,customers!$A$1:$A$1001,customers!$B$1:$B$1001)</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26"/>
        <v>43.650000000000006</v>
      </c>
      <c r="N877" t="str" cm="1">
        <f t="array" ref="N877">_xlfn.IFS(I877="Rob","Robusta",I877="Exc","Excelsa",I877="Ara","Arabica",I877="Lib","Liberica")</f>
        <v>Liberica</v>
      </c>
      <c r="O877" t="str">
        <f t="shared" si="27"/>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_xlfn.XLOOKUP(C878,customers!$A$1:$A$1001,customers!$B$1:$B$1001)</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26"/>
        <v>46.62</v>
      </c>
      <c r="N878" t="str" cm="1">
        <f t="array" ref="N878">_xlfn.IFS(I878="Rob","Robusta",I878="Exc","Excelsa",I878="Ara","Arabica",I878="Lib","Liberica")</f>
        <v>Arabica</v>
      </c>
      <c r="O878" t="str">
        <f t="shared" si="27"/>
        <v>Light</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_xlfn.XLOOKUP(C879,customers!$A$1:$A$1001,customers!$B$1:$B$1001)</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26"/>
        <v>28.53</v>
      </c>
      <c r="N879" t="str" cm="1">
        <f t="array" ref="N879">_xlfn.IFS(I879="Rob","Robusta",I879="Exc","Excelsa",I879="Ara","Arabica",I879="Lib","Liberica")</f>
        <v>Liberica</v>
      </c>
      <c r="O879" t="str">
        <f t="shared" si="27"/>
        <v>Light</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_xlfn.XLOOKUP(C880,customers!$A$1:$A$1001,customers!$B$1:$B$1001)</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26"/>
        <v>27.484999999999996</v>
      </c>
      <c r="N880" t="str" cm="1">
        <f t="array" ref="N880">_xlfn.IFS(I880="Rob","Robusta",I880="Exc","Excelsa",I880="Ara","Arabica",I880="Lib","Liberica")</f>
        <v>Robusta</v>
      </c>
      <c r="O880" t="str">
        <f t="shared" si="27"/>
        <v>Light</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_xlfn.XLOOKUP(C881,customers!$A$1:$A$1001,customers!$B$1:$B$1001)</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26"/>
        <v>10.935</v>
      </c>
      <c r="N881" t="str" cm="1">
        <f t="array" ref="N881">_xlfn.IFS(I881="Rob","Robusta",I881="Exc","Excelsa",I881="Ara","Arabica",I881="Lib","Liberica")</f>
        <v>Excelsa</v>
      </c>
      <c r="O881" t="str">
        <f t="shared" si="27"/>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_xlfn.XLOOKUP(C882,customers!$A$1:$A$1001,customers!$B$1:$B$1001)</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26"/>
        <v>7.169999999999999</v>
      </c>
      <c r="N882" t="str" cm="1">
        <f t="array" ref="N882">_xlfn.IFS(I882="Rob","Robusta",I882="Exc","Excelsa",I882="Ara","Arabica",I882="Lib","Liberica")</f>
        <v>Robusta</v>
      </c>
      <c r="O882" t="str">
        <f t="shared" si="27"/>
        <v>Light</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_xlfn.XLOOKUP(C883,customers!$A$1:$A$1001,customers!$B$1:$B$1001)</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26"/>
        <v>23.31</v>
      </c>
      <c r="N883" t="str" cm="1">
        <f t="array" ref="N883">_xlfn.IFS(I883="Rob","Robusta",I883="Exc","Excelsa",I883="Ara","Arabica",I883="Lib","Liberica")</f>
        <v>Arabica</v>
      </c>
      <c r="O883" t="str">
        <f t="shared" si="27"/>
        <v>Light</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_xlfn.XLOOKUP(C884,customers!$A$1:$A$1001,customers!$B$1:$B$1001)</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26"/>
        <v>114.42499999999998</v>
      </c>
      <c r="N884" t="str" cm="1">
        <f t="array" ref="N884">_xlfn.IFS(I884="Rob","Robusta",I884="Exc","Excelsa",I884="Ara","Arabica",I884="Lib","Liberica")</f>
        <v>Arabica</v>
      </c>
      <c r="O884" t="str">
        <f t="shared" si="27"/>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_xlfn.XLOOKUP(C885,customers!$A$1:$A$1001,customers!$B$1:$B$1001)</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26"/>
        <v>77.624999999999986</v>
      </c>
      <c r="N885" t="str" cm="1">
        <f t="array" ref="N885">_xlfn.IFS(I885="Rob","Robusta",I885="Exc","Excelsa",I885="Ara","Arabica",I885="Lib","Liberica")</f>
        <v>Arabica</v>
      </c>
      <c r="O885" t="str">
        <f t="shared" si="27"/>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_xlfn.XLOOKUP(C886,customers!$A$1:$A$1001,customers!$B$1:$B$1001)</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26"/>
        <v>5.3699999999999992</v>
      </c>
      <c r="N886" t="str" cm="1">
        <f t="array" ref="N886">_xlfn.IFS(I886="Rob","Robusta",I886="Exc","Excelsa",I886="Ara","Arabica",I886="Lib","Liberica")</f>
        <v>Robusta</v>
      </c>
      <c r="O886" t="str">
        <f t="shared" si="27"/>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_xlfn.XLOOKUP(C887,customers!$A$1:$A$1001,customers!$B$1:$B$1001)</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26"/>
        <v>123.50999999999999</v>
      </c>
      <c r="N887" t="str" cm="1">
        <f t="array" ref="N887">_xlfn.IFS(I887="Rob","Robusta",I887="Exc","Excelsa",I887="Ara","Arabica",I887="Lib","Liberica")</f>
        <v>Robusta</v>
      </c>
      <c r="O887" t="str">
        <f t="shared" si="27"/>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_xlfn.XLOOKUP(C888,customers!$A$1:$A$1001,customers!$B$1:$B$1001)</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26"/>
        <v>17.46</v>
      </c>
      <c r="N888" t="str" cm="1">
        <f t="array" ref="N888">_xlfn.IFS(I888="Rob","Robusta",I888="Exc","Excelsa",I888="Ara","Arabica",I888="Lib","Liberica")</f>
        <v>Liberica</v>
      </c>
      <c r="O888" t="str">
        <f t="shared" si="27"/>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_xlfn.XLOOKUP(C889,customers!$A$1:$A$1001,customers!$B$1:$B$1001)</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26"/>
        <v>13.365</v>
      </c>
      <c r="N889" t="str" cm="1">
        <f t="array" ref="N889">_xlfn.IFS(I889="Rob","Robusta",I889="Exc","Excelsa",I889="Ara","Arabica",I889="Lib","Liberica")</f>
        <v>Excelsa</v>
      </c>
      <c r="O889" t="str">
        <f t="shared" si="27"/>
        <v>Light</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_xlfn.XLOOKUP(C890,customers!$A$1:$A$1001,customers!$B$1:$B$1001)</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26"/>
        <v>7.77</v>
      </c>
      <c r="N890" t="str" cm="1">
        <f t="array" ref="N890">_xlfn.IFS(I890="Rob","Robusta",I890="Exc","Excelsa",I890="Ara","Arabica",I890="Lib","Liberica")</f>
        <v>Arabica</v>
      </c>
      <c r="O890" t="str">
        <f t="shared" si="27"/>
        <v>Light</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_xlfn.XLOOKUP(C891,customers!$A$1:$A$1001,customers!$B$1:$B$1001)</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26"/>
        <v>2.6849999999999996</v>
      </c>
      <c r="N891" t="str" cm="1">
        <f t="array" ref="N891">_xlfn.IFS(I891="Rob","Robusta",I891="Exc","Excelsa",I891="Ara","Arabica",I891="Lib","Liberica")</f>
        <v>Robusta</v>
      </c>
      <c r="O891" t="str">
        <f t="shared" si="27"/>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_xlfn.XLOOKUP(C892,customers!$A$1:$A$1001,customers!$B$1:$B$1001)</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26"/>
        <v>20.584999999999997</v>
      </c>
      <c r="N892" t="str" cm="1">
        <f t="array" ref="N892">_xlfn.IFS(I892="Rob","Robusta",I892="Exc","Excelsa",I892="Ara","Arabica",I892="Lib","Liberica")</f>
        <v>Robusta</v>
      </c>
      <c r="O892" t="str">
        <f t="shared" si="27"/>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_xlfn.XLOOKUP(C893,customers!$A$1:$A$1001,customers!$B$1:$B$1001)</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26"/>
        <v>114.42499999999998</v>
      </c>
      <c r="N893" t="str" cm="1">
        <f t="array" ref="N893">_xlfn.IFS(I893="Rob","Robusta",I893="Exc","Excelsa",I893="Ara","Arabica",I893="Lib","Liberica")</f>
        <v>Arabica</v>
      </c>
      <c r="O893" t="str">
        <f t="shared" si="27"/>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_xlfn.XLOOKUP(C894,customers!$A$1:$A$1001,customers!$B$1:$B$1001)</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26"/>
        <v>20.625</v>
      </c>
      <c r="N894" t="str" cm="1">
        <f t="array" ref="N894">_xlfn.IFS(I894="Rob","Robusta",I894="Exc","Excelsa",I894="Ara","Arabica",I894="Lib","Liberica")</f>
        <v>Excelsa</v>
      </c>
      <c r="O894" t="str">
        <f t="shared" si="27"/>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_xlfn.XLOOKUP(C895,customers!$A$1:$A$1001,customers!$B$1:$B$1001)</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26"/>
        <v>57.06</v>
      </c>
      <c r="N895" t="str" cm="1">
        <f t="array" ref="N895">_xlfn.IFS(I895="Rob","Robusta",I895="Exc","Excelsa",I895="Ara","Arabica",I895="Lib","Liberica")</f>
        <v>Liberica</v>
      </c>
      <c r="O895" t="str">
        <f t="shared" si="27"/>
        <v>Light</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_xlfn.XLOOKUP(C896,customers!$A$1:$A$1001,customers!$B$1:$B$1001)</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26"/>
        <v>82.339999999999989</v>
      </c>
      <c r="N896" t="str" cm="1">
        <f t="array" ref="N896">_xlfn.IFS(I896="Rob","Robusta",I896="Exc","Excelsa",I896="Ara","Arabica",I896="Lib","Liberica")</f>
        <v>Robusta</v>
      </c>
      <c r="O896" t="str">
        <f t="shared" si="27"/>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_xlfn.XLOOKUP(C897,customers!$A$1:$A$1001,customers!$B$1:$B$1001)</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26"/>
        <v>158.12499999999997</v>
      </c>
      <c r="N897" t="str" cm="1">
        <f t="array" ref="N897">_xlfn.IFS(I897="Rob","Robusta",I897="Exc","Excelsa",I897="Ara","Arabica",I897="Lib","Liberica")</f>
        <v>Excelsa</v>
      </c>
      <c r="O897" t="str">
        <f t="shared" si="27"/>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_xlfn.XLOOKUP(C898,customers!$A$1:$A$1001,customers!$B$1:$B$1001)</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26"/>
        <v>32.22</v>
      </c>
      <c r="N898" t="str" cm="1">
        <f t="array" ref="N898">_xlfn.IFS(I898="Rob","Robusta",I898="Exc","Excelsa",I898="Ara","Arabica",I898="Lib","Liberica")</f>
        <v>Robusta</v>
      </c>
      <c r="O898" t="str">
        <f t="shared" si="27"/>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_xlfn.XLOOKUP(C899,customers!$A$1:$A$1001,customers!$B$1:$B$1001)</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28">L899*E899</f>
        <v>24.3</v>
      </c>
      <c r="N899" t="str" cm="1">
        <f t="array" ref="N899">_xlfn.IFS(I899="Rob","Robusta",I899="Exc","Excelsa",I899="Ara","Arabica",I899="Lib","Liberica")</f>
        <v>Excelsa</v>
      </c>
      <c r="O899" t="str">
        <f t="shared" ref="O899:O962" si="29">IF(J899="M","Medium",IF(J899="L","Light",IF(J899="D","Dark","")))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_xlfn.XLOOKUP(C900,customers!$A$1:$A$1001,customers!$B$1:$B$1001)</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28"/>
        <v>35.849999999999994</v>
      </c>
      <c r="N900" t="str" cm="1">
        <f t="array" ref="N900">_xlfn.IFS(I900="Rob","Robusta",I900="Exc","Excelsa",I900="Ara","Arabica",I900="Lib","Liberica")</f>
        <v>Robusta</v>
      </c>
      <c r="O900" t="str">
        <f t="shared" si="29"/>
        <v>Light</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_xlfn.XLOOKUP(C901,customers!$A$1:$A$1001,customers!$B$1:$B$1001)</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28"/>
        <v>72.75</v>
      </c>
      <c r="N901" t="str" cm="1">
        <f t="array" ref="N901">_xlfn.IFS(I901="Rob","Robusta",I901="Exc","Excelsa",I901="Ara","Arabica",I901="Lib","Liberica")</f>
        <v>Liberica</v>
      </c>
      <c r="O901" t="str">
        <f t="shared" si="29"/>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_xlfn.XLOOKUP(C902,customers!$A$1:$A$1001,customers!$B$1:$B$1001)</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28"/>
        <v>47.55</v>
      </c>
      <c r="N902" t="str" cm="1">
        <f t="array" ref="N902">_xlfn.IFS(I902="Rob","Robusta",I902="Exc","Excelsa",I902="Ara","Arabica",I902="Lib","Liberica")</f>
        <v>Liberica</v>
      </c>
      <c r="O902" t="str">
        <f t="shared" si="29"/>
        <v>Light</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_xlfn.XLOOKUP(C903,customers!$A$1:$A$1001,customers!$B$1:$B$1001)</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28"/>
        <v>3.5849999999999995</v>
      </c>
      <c r="N903" t="str" cm="1">
        <f t="array" ref="N903">_xlfn.IFS(I903="Rob","Robusta",I903="Exc","Excelsa",I903="Ara","Arabica",I903="Lib","Liberica")</f>
        <v>Robusta</v>
      </c>
      <c r="O903" t="str">
        <f t="shared" si="29"/>
        <v>Light</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_xlfn.XLOOKUP(C904,customers!$A$1:$A$1001,customers!$B$1:$B$1001)</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28"/>
        <v>158.12499999999997</v>
      </c>
      <c r="N904" t="str" cm="1">
        <f t="array" ref="N904">_xlfn.IFS(I904="Rob","Robusta",I904="Exc","Excelsa",I904="Ara","Arabica",I904="Lib","Liberica")</f>
        <v>Excelsa</v>
      </c>
      <c r="O904" t="str">
        <f t="shared" si="29"/>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_xlfn.XLOOKUP(C905,customers!$A$1:$A$1001,customers!$B$1:$B$1001)</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28"/>
        <v>17.46</v>
      </c>
      <c r="N905" t="str" cm="1">
        <f t="array" ref="N905">_xlfn.IFS(I905="Rob","Robusta",I905="Exc","Excelsa",I905="Ara","Arabica",I905="Lib","Liberica")</f>
        <v>Liberica</v>
      </c>
      <c r="O905" t="str">
        <f t="shared" si="29"/>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_xlfn.XLOOKUP(C906,customers!$A$1:$A$1001,customers!$B$1:$B$1001)</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28"/>
        <v>148.92499999999998</v>
      </c>
      <c r="N906" t="str" cm="1">
        <f t="array" ref="N906">_xlfn.IFS(I906="Rob","Robusta",I906="Exc","Excelsa",I906="Ara","Arabica",I906="Lib","Liberica")</f>
        <v>Arabica</v>
      </c>
      <c r="O906" t="str">
        <f t="shared" si="29"/>
        <v>Light</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_xlfn.XLOOKUP(C907,customers!$A$1:$A$1001,customers!$B$1:$B$1001)</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28"/>
        <v>40.5</v>
      </c>
      <c r="N907" t="str" cm="1">
        <f t="array" ref="N907">_xlfn.IFS(I907="Rob","Robusta",I907="Exc","Excelsa",I907="Ara","Arabica",I907="Lib","Liberica")</f>
        <v>Arabica</v>
      </c>
      <c r="O907" t="str">
        <f t="shared" si="29"/>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_xlfn.XLOOKUP(C908,customers!$A$1:$A$1001,customers!$B$1:$B$1001)</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28"/>
        <v>27</v>
      </c>
      <c r="N908" t="str" cm="1">
        <f t="array" ref="N908">_xlfn.IFS(I908="Rob","Robusta",I908="Exc","Excelsa",I908="Ara","Arabica",I908="Lib","Liberica")</f>
        <v>Arabica</v>
      </c>
      <c r="O908" t="str">
        <f t="shared" si="29"/>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_xlfn.XLOOKUP(C909,customers!$A$1:$A$1001,customers!$B$1:$B$1001)</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28"/>
        <v>38.849999999999994</v>
      </c>
      <c r="N909" t="str" cm="1">
        <f t="array" ref="N909">_xlfn.IFS(I909="Rob","Robusta",I909="Exc","Excelsa",I909="Ara","Arabica",I909="Lib","Liberica")</f>
        <v>Liberica</v>
      </c>
      <c r="O909" t="str">
        <f t="shared" si="29"/>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_xlfn.XLOOKUP(C910,customers!$A$1:$A$1001,customers!$B$1:$B$1001)</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28"/>
        <v>59.75</v>
      </c>
      <c r="N910" t="str" cm="1">
        <f t="array" ref="N910">_xlfn.IFS(I910="Rob","Robusta",I910="Exc","Excelsa",I910="Ara","Arabica",I910="Lib","Liberica")</f>
        <v>Robusta</v>
      </c>
      <c r="O910" t="str">
        <f t="shared" si="29"/>
        <v>Light</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_xlfn.XLOOKUP(C911,customers!$A$1:$A$1001,customers!$B$1:$B$1001)</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28"/>
        <v>10.754999999999999</v>
      </c>
      <c r="N911" t="str" cm="1">
        <f t="array" ref="N911">_xlfn.IFS(I911="Rob","Robusta",I911="Exc","Excelsa",I911="Ara","Arabica",I911="Lib","Liberica")</f>
        <v>Robusta</v>
      </c>
      <c r="O911" t="str">
        <f t="shared" si="29"/>
        <v>Light</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_xlfn.XLOOKUP(C912,customers!$A$1:$A$1001,customers!$B$1:$B$1001)</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28"/>
        <v>91.539999999999992</v>
      </c>
      <c r="N912" t="str" cm="1">
        <f t="array" ref="N912">_xlfn.IFS(I912="Rob","Robusta",I912="Exc","Excelsa",I912="Ara","Arabica",I912="Lib","Liberica")</f>
        <v>Arabica</v>
      </c>
      <c r="O912" t="str">
        <f t="shared" si="29"/>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_xlfn.XLOOKUP(C913,customers!$A$1:$A$1001,customers!$B$1:$B$1001)</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28"/>
        <v>45</v>
      </c>
      <c r="N913" t="str" cm="1">
        <f t="array" ref="N913">_xlfn.IFS(I913="Rob","Robusta",I913="Exc","Excelsa",I913="Ara","Arabica",I913="Lib","Liberica")</f>
        <v>Arabica</v>
      </c>
      <c r="O913" t="str">
        <f t="shared" si="29"/>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_xlfn.XLOOKUP(C914,customers!$A$1:$A$1001,customers!$B$1:$B$1001)</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28"/>
        <v>137.31</v>
      </c>
      <c r="N914" t="str" cm="1">
        <f t="array" ref="N914">_xlfn.IFS(I914="Rob","Robusta",I914="Exc","Excelsa",I914="Ara","Arabica",I914="Lib","Liberica")</f>
        <v>Robusta</v>
      </c>
      <c r="O914" t="str">
        <f t="shared" si="29"/>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_xlfn.XLOOKUP(C915,customers!$A$1:$A$1001,customers!$B$1:$B$1001)</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28"/>
        <v>6.75</v>
      </c>
      <c r="N915" t="str" cm="1">
        <f t="array" ref="N915">_xlfn.IFS(I915="Rob","Robusta",I915="Exc","Excelsa",I915="Ara","Arabica",I915="Lib","Liberica")</f>
        <v>Arabica</v>
      </c>
      <c r="O915" t="str">
        <f t="shared" si="29"/>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_xlfn.XLOOKUP(C916,customers!$A$1:$A$1001,customers!$B$1:$B$1001)</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28"/>
        <v>45</v>
      </c>
      <c r="N916" t="str" cm="1">
        <f t="array" ref="N916">_xlfn.IFS(I916="Rob","Robusta",I916="Exc","Excelsa",I916="Ara","Arabica",I916="Lib","Liberica")</f>
        <v>Arabica</v>
      </c>
      <c r="O916" t="str">
        <f t="shared" si="29"/>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_xlfn.XLOOKUP(C917,customers!$A$1:$A$1001,customers!$B$1:$B$1001)</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28"/>
        <v>83.835000000000008</v>
      </c>
      <c r="N917" t="str" cm="1">
        <f t="array" ref="N917">_xlfn.IFS(I917="Rob","Robusta",I917="Exc","Excelsa",I917="Ara","Arabica",I917="Lib","Liberica")</f>
        <v>Excelsa</v>
      </c>
      <c r="O917" t="str">
        <f t="shared" si="29"/>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_xlfn.XLOOKUP(C918,customers!$A$1:$A$1001,customers!$B$1:$B$1001)</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28"/>
        <v>3.645</v>
      </c>
      <c r="N918" t="str" cm="1">
        <f t="array" ref="N918">_xlfn.IFS(I918="Rob","Robusta",I918="Exc","Excelsa",I918="Ara","Arabica",I918="Lib","Liberica")</f>
        <v>Excelsa</v>
      </c>
      <c r="O918" t="str">
        <f t="shared" si="29"/>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_xlfn.XLOOKUP(C919,customers!$A$1:$A$1001,customers!$B$1:$B$1001)</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28"/>
        <v>6.75</v>
      </c>
      <c r="N919" t="str" cm="1">
        <f t="array" ref="N919">_xlfn.IFS(I919="Rob","Robusta",I919="Exc","Excelsa",I919="Ara","Arabica",I919="Lib","Liberica")</f>
        <v>Arabica</v>
      </c>
      <c r="O919" t="str">
        <f t="shared" si="29"/>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_xlfn.XLOOKUP(C920,customers!$A$1:$A$1001,customers!$B$1:$B$1001)</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28"/>
        <v>21.87</v>
      </c>
      <c r="N920" t="str" cm="1">
        <f t="array" ref="N920">_xlfn.IFS(I920="Rob","Robusta",I920="Exc","Excelsa",I920="Ara","Arabica",I920="Lib","Liberica")</f>
        <v>Excelsa</v>
      </c>
      <c r="O920" t="str">
        <f t="shared" si="29"/>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_xlfn.XLOOKUP(C921,customers!$A$1:$A$1001,customers!$B$1:$B$1001)</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28"/>
        <v>13.424999999999997</v>
      </c>
      <c r="N921" t="str" cm="1">
        <f t="array" ref="N921">_xlfn.IFS(I921="Rob","Robusta",I921="Exc","Excelsa",I921="Ara","Arabica",I921="Lib","Liberica")</f>
        <v>Robusta</v>
      </c>
      <c r="O921" t="str">
        <f t="shared" si="29"/>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_xlfn.XLOOKUP(C922,customers!$A$1:$A$1001,customers!$B$1:$B$1001)</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28"/>
        <v>123.50999999999999</v>
      </c>
      <c r="N922" t="str" cm="1">
        <f t="array" ref="N922">_xlfn.IFS(I922="Rob","Robusta",I922="Exc","Excelsa",I922="Ara","Arabica",I922="Lib","Liberica")</f>
        <v>Robusta</v>
      </c>
      <c r="O922" t="str">
        <f t="shared" si="29"/>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_xlfn.XLOOKUP(C923,customers!$A$1:$A$1001,customers!$B$1:$B$1001)</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28"/>
        <v>7.77</v>
      </c>
      <c r="N923" t="str" cm="1">
        <f t="array" ref="N923">_xlfn.IFS(I923="Rob","Robusta",I923="Exc","Excelsa",I923="Ara","Arabica",I923="Lib","Liberica")</f>
        <v>Liberica</v>
      </c>
      <c r="O923" t="str">
        <f t="shared" si="29"/>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_xlfn.XLOOKUP(C924,customers!$A$1:$A$1001,customers!$B$1:$B$1001)</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28"/>
        <v>67.5</v>
      </c>
      <c r="N924" t="str" cm="1">
        <f t="array" ref="N924">_xlfn.IFS(I924="Rob","Robusta",I924="Exc","Excelsa",I924="Ara","Arabica",I924="Lib","Liberica")</f>
        <v>Arabica</v>
      </c>
      <c r="O924" t="str">
        <f t="shared" si="29"/>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_xlfn.XLOOKUP(C925,customers!$A$1:$A$1001,customers!$B$1:$B$1001)</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28"/>
        <v>27.945</v>
      </c>
      <c r="N925" t="str" cm="1">
        <f t="array" ref="N925">_xlfn.IFS(I925="Rob","Robusta",I925="Exc","Excelsa",I925="Ara","Arabica",I925="Lib","Liberica")</f>
        <v>Excelsa</v>
      </c>
      <c r="O925" t="str">
        <f t="shared" si="29"/>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_xlfn.XLOOKUP(C926,customers!$A$1:$A$1001,customers!$B$1:$B$1001)</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28"/>
        <v>89.35499999999999</v>
      </c>
      <c r="N926" t="str" cm="1">
        <f t="array" ref="N926">_xlfn.IFS(I926="Rob","Robusta",I926="Exc","Excelsa",I926="Ara","Arabica",I926="Lib","Liberica")</f>
        <v>Arabica</v>
      </c>
      <c r="O926" t="str">
        <f t="shared" si="29"/>
        <v>Light</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_xlfn.XLOOKUP(C927,customers!$A$1:$A$1001,customers!$B$1:$B$1001)</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28"/>
        <v>20.25</v>
      </c>
      <c r="N927" t="str" cm="1">
        <f t="array" ref="N927">_xlfn.IFS(I927="Rob","Robusta",I927="Exc","Excelsa",I927="Ara","Arabica",I927="Lib","Liberica")</f>
        <v>Arabica</v>
      </c>
      <c r="O927" t="str">
        <f t="shared" si="29"/>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_xlfn.XLOOKUP(C928,customers!$A$1:$A$1001,customers!$B$1:$B$1001)</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28"/>
        <v>33.75</v>
      </c>
      <c r="N928" t="str" cm="1">
        <f t="array" ref="N928">_xlfn.IFS(I928="Rob","Robusta",I928="Exc","Excelsa",I928="Ara","Arabica",I928="Lib","Liberica")</f>
        <v>Arabica</v>
      </c>
      <c r="O928" t="str">
        <f t="shared" si="29"/>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_xlfn.XLOOKUP(C929,customers!$A$1:$A$1001,customers!$B$1:$B$1001)</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28"/>
        <v>111.78</v>
      </c>
      <c r="N929" t="str" cm="1">
        <f t="array" ref="N929">_xlfn.IFS(I929="Rob","Robusta",I929="Exc","Excelsa",I929="Ara","Arabica",I929="Lib","Liberica")</f>
        <v>Excelsa</v>
      </c>
      <c r="O929" t="str">
        <f t="shared" si="29"/>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_xlfn.XLOOKUP(C930,customers!$A$1:$A$1001,customers!$B$1:$B$1001)</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28"/>
        <v>63.249999999999993</v>
      </c>
      <c r="N930" t="str" cm="1">
        <f t="array" ref="N930">_xlfn.IFS(I930="Rob","Robusta",I930="Exc","Excelsa",I930="Ara","Arabica",I930="Lib","Liberica")</f>
        <v>Excelsa</v>
      </c>
      <c r="O930" t="str">
        <f t="shared" si="29"/>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_xlfn.XLOOKUP(C931,customers!$A$1:$A$1001,customers!$B$1:$B$1001)</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28"/>
        <v>8.91</v>
      </c>
      <c r="N931" t="str" cm="1">
        <f t="array" ref="N931">_xlfn.IFS(I931="Rob","Robusta",I931="Exc","Excelsa",I931="Ara","Arabica",I931="Lib","Liberica")</f>
        <v>Excelsa</v>
      </c>
      <c r="O931" t="str">
        <f t="shared" si="29"/>
        <v>Light</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_xlfn.XLOOKUP(C932,customers!$A$1:$A$1001,customers!$B$1:$B$1001)</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28"/>
        <v>12.15</v>
      </c>
      <c r="N932" t="str" cm="1">
        <f t="array" ref="N932">_xlfn.IFS(I932="Rob","Robusta",I932="Exc","Excelsa",I932="Ara","Arabica",I932="Lib","Liberica")</f>
        <v>Excelsa</v>
      </c>
      <c r="O932" t="str">
        <f t="shared" si="29"/>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_xlfn.XLOOKUP(C933,customers!$A$1:$A$1001,customers!$B$1:$B$1001)</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28"/>
        <v>23.88</v>
      </c>
      <c r="N933" t="str" cm="1">
        <f t="array" ref="N933">_xlfn.IFS(I933="Rob","Robusta",I933="Exc","Excelsa",I933="Ara","Arabica",I933="Lib","Liberica")</f>
        <v>Arabica</v>
      </c>
      <c r="O933" t="str">
        <f t="shared" si="29"/>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_xlfn.XLOOKUP(C934,customers!$A$1:$A$1001,customers!$B$1:$B$1001)</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28"/>
        <v>55</v>
      </c>
      <c r="N934" t="str" cm="1">
        <f t="array" ref="N934">_xlfn.IFS(I934="Rob","Robusta",I934="Exc","Excelsa",I934="Ara","Arabica",I934="Lib","Liberica")</f>
        <v>Excelsa</v>
      </c>
      <c r="O934" t="str">
        <f t="shared" si="29"/>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_xlfn.XLOOKUP(C935,customers!$A$1:$A$1001,customers!$B$1:$B$1001)</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28"/>
        <v>26.849999999999998</v>
      </c>
      <c r="N935" t="str" cm="1">
        <f t="array" ref="N935">_xlfn.IFS(I935="Rob","Robusta",I935="Exc","Excelsa",I935="Ara","Arabica",I935="Lib","Liberica")</f>
        <v>Robusta</v>
      </c>
      <c r="O935" t="str">
        <f t="shared" si="29"/>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_xlfn.XLOOKUP(C936,customers!$A$1:$A$1001,customers!$B$1:$B$1001)</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28"/>
        <v>114.42499999999998</v>
      </c>
      <c r="N936" t="str" cm="1">
        <f t="array" ref="N936">_xlfn.IFS(I936="Rob","Robusta",I936="Exc","Excelsa",I936="Ara","Arabica",I936="Lib","Liberica")</f>
        <v>Robusta</v>
      </c>
      <c r="O936" t="str">
        <f t="shared" si="29"/>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_xlfn.XLOOKUP(C937,customers!$A$1:$A$1001,customers!$B$1:$B$1001)</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28"/>
        <v>155.24999999999997</v>
      </c>
      <c r="N937" t="str" cm="1">
        <f t="array" ref="N937">_xlfn.IFS(I937="Rob","Robusta",I937="Exc","Excelsa",I937="Ara","Arabica",I937="Lib","Liberica")</f>
        <v>Arabica</v>
      </c>
      <c r="O937" t="str">
        <f t="shared" si="29"/>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_xlfn.XLOOKUP(C938,customers!$A$1:$A$1001,customers!$B$1:$B$1001)</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28"/>
        <v>23.31</v>
      </c>
      <c r="N938" t="str" cm="1">
        <f t="array" ref="N938">_xlfn.IFS(I938="Rob","Robusta",I938="Exc","Excelsa",I938="Ara","Arabica",I938="Lib","Liberica")</f>
        <v>Liberica</v>
      </c>
      <c r="O938" t="str">
        <f t="shared" si="29"/>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_xlfn.XLOOKUP(C939,customers!$A$1:$A$1001,customers!$B$1:$B$1001)</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28"/>
        <v>91.539999999999992</v>
      </c>
      <c r="N939" t="str" cm="1">
        <f t="array" ref="N939">_xlfn.IFS(I939="Rob","Robusta",I939="Exc","Excelsa",I939="Ara","Arabica",I939="Lib","Liberica")</f>
        <v>Robusta</v>
      </c>
      <c r="O939" t="str">
        <f t="shared" si="29"/>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_xlfn.XLOOKUP(C940,customers!$A$1:$A$1001,customers!$B$1:$B$1001)</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28"/>
        <v>74.25</v>
      </c>
      <c r="N940" t="str" cm="1">
        <f t="array" ref="N940">_xlfn.IFS(I940="Rob","Robusta",I940="Exc","Excelsa",I940="Ara","Arabica",I940="Lib","Liberica")</f>
        <v>Excelsa</v>
      </c>
      <c r="O940" t="str">
        <f t="shared" si="29"/>
        <v>Light</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_xlfn.XLOOKUP(C941,customers!$A$1:$A$1001,customers!$B$1:$B$1001)</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28"/>
        <v>28.53</v>
      </c>
      <c r="N941" t="str" cm="1">
        <f t="array" ref="N941">_xlfn.IFS(I941="Rob","Robusta",I941="Exc","Excelsa",I941="Ara","Arabica",I941="Lib","Liberica")</f>
        <v>Liberica</v>
      </c>
      <c r="O941" t="str">
        <f t="shared" si="29"/>
        <v>Light</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_xlfn.XLOOKUP(C942,customers!$A$1:$A$1001,customers!$B$1:$B$1001)</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28"/>
        <v>14.339999999999998</v>
      </c>
      <c r="N942" t="str" cm="1">
        <f t="array" ref="N942">_xlfn.IFS(I942="Rob","Robusta",I942="Exc","Excelsa",I942="Ara","Arabica",I942="Lib","Liberica")</f>
        <v>Robusta</v>
      </c>
      <c r="O942" t="str">
        <f t="shared" si="29"/>
        <v>Light</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_xlfn.XLOOKUP(C943,customers!$A$1:$A$1001,customers!$B$1:$B$1001)</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28"/>
        <v>15.54</v>
      </c>
      <c r="N943" t="str" cm="1">
        <f t="array" ref="N943">_xlfn.IFS(I943="Rob","Robusta",I943="Exc","Excelsa",I943="Ara","Arabica",I943="Lib","Liberica")</f>
        <v>Arabica</v>
      </c>
      <c r="O943" t="str">
        <f t="shared" si="29"/>
        <v>Light</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_xlfn.XLOOKUP(C944,customers!$A$1:$A$1001,customers!$B$1:$B$1001)</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28"/>
        <v>35.849999999999994</v>
      </c>
      <c r="N944" t="str" cm="1">
        <f t="array" ref="N944">_xlfn.IFS(I944="Rob","Robusta",I944="Exc","Excelsa",I944="Ara","Arabica",I944="Lib","Liberica")</f>
        <v>Robusta</v>
      </c>
      <c r="O944" t="str">
        <f t="shared" si="29"/>
        <v>Light</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_xlfn.XLOOKUP(C945,customers!$A$1:$A$1001,customers!$B$1:$B$1001)</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28"/>
        <v>46.62</v>
      </c>
      <c r="N945" t="str" cm="1">
        <f t="array" ref="N945">_xlfn.IFS(I945="Rob","Robusta",I945="Exc","Excelsa",I945="Ara","Arabica",I945="Lib","Liberica")</f>
        <v>Arabica</v>
      </c>
      <c r="O945" t="str">
        <f t="shared" si="29"/>
        <v>Light</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_xlfn.XLOOKUP(C946,customers!$A$1:$A$1001,customers!$B$1:$B$1001)</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28"/>
        <v>35.849999999999994</v>
      </c>
      <c r="N946" t="str" cm="1">
        <f t="array" ref="N946">_xlfn.IFS(I946="Rob","Robusta",I946="Exc","Excelsa",I946="Ara","Arabica",I946="Lib","Liberica")</f>
        <v>Robusta</v>
      </c>
      <c r="O946" t="str">
        <f t="shared" si="29"/>
        <v>Light</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_xlfn.XLOOKUP(C947,customers!$A$1:$A$1001,customers!$B$1:$B$1001)</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28"/>
        <v>119.13999999999999</v>
      </c>
      <c r="N947" t="str" cm="1">
        <f t="array" ref="N947">_xlfn.IFS(I947="Rob","Robusta",I947="Exc","Excelsa",I947="Ara","Arabica",I947="Lib","Liberica")</f>
        <v>Liberica</v>
      </c>
      <c r="O947" t="str">
        <f t="shared" si="29"/>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_xlfn.XLOOKUP(C948,customers!$A$1:$A$1001,customers!$B$1:$B$1001)</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28"/>
        <v>23.31</v>
      </c>
      <c r="N948" t="str" cm="1">
        <f t="array" ref="N948">_xlfn.IFS(I948="Rob","Robusta",I948="Exc","Excelsa",I948="Ara","Arabica",I948="Lib","Liberica")</f>
        <v>Liberica</v>
      </c>
      <c r="O948" t="str">
        <f t="shared" si="29"/>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_xlfn.XLOOKUP(C949,customers!$A$1:$A$1001,customers!$B$1:$B$1001)</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28"/>
        <v>11.25</v>
      </c>
      <c r="N949" t="str" cm="1">
        <f t="array" ref="N949">_xlfn.IFS(I949="Rob","Robusta",I949="Exc","Excelsa",I949="Ara","Arabica",I949="Lib","Liberica")</f>
        <v>Arabica</v>
      </c>
      <c r="O949" t="str">
        <f t="shared" si="29"/>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_xlfn.XLOOKUP(C950,customers!$A$1:$A$1001,customers!$B$1:$B$1001)</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28"/>
        <v>83.835000000000008</v>
      </c>
      <c r="N950" t="str" cm="1">
        <f t="array" ref="N950">_xlfn.IFS(I950="Rob","Robusta",I950="Exc","Excelsa",I950="Ara","Arabica",I950="Lib","Liberica")</f>
        <v>Excelsa</v>
      </c>
      <c r="O950" t="str">
        <f t="shared" si="29"/>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_xlfn.XLOOKUP(C951,customers!$A$1:$A$1001,customers!$B$1:$B$1001)</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28"/>
        <v>109.93999999999998</v>
      </c>
      <c r="N951" t="str" cm="1">
        <f t="array" ref="N951">_xlfn.IFS(I951="Rob","Robusta",I951="Exc","Excelsa",I951="Ara","Arabica",I951="Lib","Liberica")</f>
        <v>Robusta</v>
      </c>
      <c r="O951" t="str">
        <f t="shared" si="29"/>
        <v>Light</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_xlfn.XLOOKUP(C952,customers!$A$1:$A$1001,customers!$B$1:$B$1001)</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28"/>
        <v>14.339999999999998</v>
      </c>
      <c r="N952" t="str" cm="1">
        <f t="array" ref="N952">_xlfn.IFS(I952="Rob","Robusta",I952="Exc","Excelsa",I952="Ara","Arabica",I952="Lib","Liberica")</f>
        <v>Robusta</v>
      </c>
      <c r="O952" t="str">
        <f t="shared" si="29"/>
        <v>Light</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_xlfn.XLOOKUP(C953,customers!$A$1:$A$1001,customers!$B$1:$B$1001)</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28"/>
        <v>21.509999999999998</v>
      </c>
      <c r="N953" t="str" cm="1">
        <f t="array" ref="N953">_xlfn.IFS(I953="Rob","Robusta",I953="Exc","Excelsa",I953="Ara","Arabica",I953="Lib","Liberica")</f>
        <v>Robusta</v>
      </c>
      <c r="O953" t="str">
        <f t="shared" si="29"/>
        <v>Light</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_xlfn.XLOOKUP(C954,customers!$A$1:$A$1001,customers!$B$1:$B$1001)</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28"/>
        <v>22.5</v>
      </c>
      <c r="N954" t="str" cm="1">
        <f t="array" ref="N954">_xlfn.IFS(I954="Rob","Robusta",I954="Exc","Excelsa",I954="Ara","Arabica",I954="Lib","Liberica")</f>
        <v>Arabica</v>
      </c>
      <c r="O954" t="str">
        <f t="shared" si="29"/>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_xlfn.XLOOKUP(C955,customers!$A$1:$A$1001,customers!$B$1:$B$1001)</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28"/>
        <v>3.8849999999999998</v>
      </c>
      <c r="N955" t="str" cm="1">
        <f t="array" ref="N955">_xlfn.IFS(I955="Rob","Robusta",I955="Exc","Excelsa",I955="Ara","Arabica",I955="Lib","Liberica")</f>
        <v>Arabica</v>
      </c>
      <c r="O955" t="str">
        <f t="shared" si="29"/>
        <v>Light</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_xlfn.XLOOKUP(C956,customers!$A$1:$A$1001,customers!$B$1:$B$1001)</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28"/>
        <v>27.945</v>
      </c>
      <c r="N956" t="str" cm="1">
        <f t="array" ref="N956">_xlfn.IFS(I956="Rob","Robusta",I956="Exc","Excelsa",I956="Ara","Arabica",I956="Lib","Liberica")</f>
        <v>Excelsa</v>
      </c>
      <c r="O956" t="str">
        <f t="shared" si="29"/>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_xlfn.XLOOKUP(C957,customers!$A$1:$A$1001,customers!$B$1:$B$1001)</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28"/>
        <v>170.77499999999998</v>
      </c>
      <c r="N957" t="str" cm="1">
        <f t="array" ref="N957">_xlfn.IFS(I957="Rob","Robusta",I957="Exc","Excelsa",I957="Ara","Arabica",I957="Lib","Liberica")</f>
        <v>Excelsa</v>
      </c>
      <c r="O957" t="str">
        <f t="shared" si="29"/>
        <v>Light</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_xlfn.XLOOKUP(C958,customers!$A$1:$A$1001,customers!$B$1:$B$1001)</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28"/>
        <v>54.969999999999992</v>
      </c>
      <c r="N958" t="str" cm="1">
        <f t="array" ref="N958">_xlfn.IFS(I958="Rob","Robusta",I958="Exc","Excelsa",I958="Ara","Arabica",I958="Lib","Liberica")</f>
        <v>Robusta</v>
      </c>
      <c r="O958" t="str">
        <f t="shared" si="29"/>
        <v>Light</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_xlfn.XLOOKUP(C959,customers!$A$1:$A$1001,customers!$B$1:$B$1001)</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28"/>
        <v>14.85</v>
      </c>
      <c r="N959" t="str" cm="1">
        <f t="array" ref="N959">_xlfn.IFS(I959="Rob","Robusta",I959="Exc","Excelsa",I959="Ara","Arabica",I959="Lib","Liberica")</f>
        <v>Excelsa</v>
      </c>
      <c r="O959" t="str">
        <f t="shared" si="29"/>
        <v>Light</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_xlfn.XLOOKUP(C960,customers!$A$1:$A$1001,customers!$B$1:$B$1001)</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28"/>
        <v>7.77</v>
      </c>
      <c r="N960" t="str" cm="1">
        <f t="array" ref="N960">_xlfn.IFS(I960="Rob","Robusta",I960="Exc","Excelsa",I960="Ara","Arabica",I960="Lib","Liberica")</f>
        <v>Arabica</v>
      </c>
      <c r="O960" t="str">
        <f t="shared" si="29"/>
        <v>Light</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_xlfn.XLOOKUP(C961,customers!$A$1:$A$1001,customers!$B$1:$B$1001)</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28"/>
        <v>23.774999999999999</v>
      </c>
      <c r="N961" t="str" cm="1">
        <f t="array" ref="N961">_xlfn.IFS(I961="Rob","Robusta",I961="Exc","Excelsa",I961="Ara","Arabica",I961="Lib","Liberica")</f>
        <v>Liberica</v>
      </c>
      <c r="O961" t="str">
        <f t="shared" si="29"/>
        <v>Light</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_xlfn.XLOOKUP(C962,customers!$A$1:$A$1001,customers!$B$1:$B$1001)</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28"/>
        <v>79.25</v>
      </c>
      <c r="N962" t="str" cm="1">
        <f t="array" ref="N962">_xlfn.IFS(I962="Rob","Robusta",I962="Exc","Excelsa",I962="Ara","Arabica",I962="Lib","Liberica")</f>
        <v>Liberica</v>
      </c>
      <c r="O962" t="str">
        <f t="shared" si="29"/>
        <v>Light</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_xlfn.XLOOKUP(C963,customers!$A$1:$A$1001,customers!$B$1:$B$1001)</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30">L963*E963</f>
        <v>45.769999999999996</v>
      </c>
      <c r="N963" t="str" cm="1">
        <f t="array" ref="N963">_xlfn.IFS(I963="Rob","Robusta",I963="Exc","Excelsa",I963="Ara","Arabica",I963="Lib","Liberica")</f>
        <v>Arabica</v>
      </c>
      <c r="O963" t="str">
        <f t="shared" ref="O963:O1001" si="31">IF(J963="M","Medium",IF(J963="L","Light",IF(J963="D","Dark","")))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_xlfn.XLOOKUP(C964,customers!$A$1:$A$1001,customers!$B$1:$B$1001)</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30"/>
        <v>8.9499999999999993</v>
      </c>
      <c r="N964" t="str" cm="1">
        <f t="array" ref="N964">_xlfn.IFS(I964="Rob","Robusta",I964="Exc","Excelsa",I964="Ara","Arabica",I964="Lib","Liberica")</f>
        <v>Robusta</v>
      </c>
      <c r="O964" t="str">
        <f t="shared" si="31"/>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_xlfn.XLOOKUP(C965,customers!$A$1:$A$1001,customers!$B$1:$B$1001)</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30"/>
        <v>23.88</v>
      </c>
      <c r="N965" t="str" cm="1">
        <f t="array" ref="N965">_xlfn.IFS(I965="Rob","Robusta",I965="Exc","Excelsa",I965="Ara","Arabica",I965="Lib","Liberica")</f>
        <v>Robusta</v>
      </c>
      <c r="O965" t="str">
        <f t="shared" si="31"/>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_xlfn.XLOOKUP(C966,customers!$A$1:$A$1001,customers!$B$1:$B$1001)</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30"/>
        <v>22.274999999999999</v>
      </c>
      <c r="N966" t="str" cm="1">
        <f t="array" ref="N966">_xlfn.IFS(I966="Rob","Robusta",I966="Exc","Excelsa",I966="Ara","Arabica",I966="Lib","Liberica")</f>
        <v>Excelsa</v>
      </c>
      <c r="O966" t="str">
        <f t="shared" si="31"/>
        <v>Light</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_xlfn.XLOOKUP(C967,customers!$A$1:$A$1001,customers!$B$1:$B$1001)</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30"/>
        <v>29.849999999999998</v>
      </c>
      <c r="N967" t="str" cm="1">
        <f t="array" ref="N967">_xlfn.IFS(I967="Rob","Robusta",I967="Exc","Excelsa",I967="Ara","Arabica",I967="Lib","Liberica")</f>
        <v>Robusta</v>
      </c>
      <c r="O967" t="str">
        <f t="shared" si="31"/>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_xlfn.XLOOKUP(C968,customers!$A$1:$A$1001,customers!$B$1:$B$1001)</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30"/>
        <v>53.46</v>
      </c>
      <c r="N968" t="str" cm="1">
        <f t="array" ref="N968">_xlfn.IFS(I968="Rob","Robusta",I968="Exc","Excelsa",I968="Ara","Arabica",I968="Lib","Liberica")</f>
        <v>Excelsa</v>
      </c>
      <c r="O968" t="str">
        <f t="shared" si="31"/>
        <v>Light</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_xlfn.XLOOKUP(C969,customers!$A$1:$A$1001,customers!$B$1:$B$1001)</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30"/>
        <v>2.6849999999999996</v>
      </c>
      <c r="N969" t="str" cm="1">
        <f t="array" ref="N969">_xlfn.IFS(I969="Rob","Robusta",I969="Exc","Excelsa",I969="Ara","Arabica",I969="Lib","Liberica")</f>
        <v>Robusta</v>
      </c>
      <c r="O969" t="str">
        <f t="shared" si="31"/>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_xlfn.XLOOKUP(C970,customers!$A$1:$A$1001,customers!$B$1:$B$1001)</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30"/>
        <v>5.97</v>
      </c>
      <c r="N970" t="str" cm="1">
        <f t="array" ref="N970">_xlfn.IFS(I970="Rob","Robusta",I970="Exc","Excelsa",I970="Ara","Arabica",I970="Lib","Liberica")</f>
        <v>Robusta</v>
      </c>
      <c r="O970" t="str">
        <f t="shared" si="31"/>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_xlfn.XLOOKUP(C971,customers!$A$1:$A$1001,customers!$B$1:$B$1001)</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30"/>
        <v>12.95</v>
      </c>
      <c r="N971" t="str" cm="1">
        <f t="array" ref="N971">_xlfn.IFS(I971="Rob","Robusta",I971="Exc","Excelsa",I971="Ara","Arabica",I971="Lib","Liberica")</f>
        <v>Liberica</v>
      </c>
      <c r="O971" t="str">
        <f t="shared" si="31"/>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_xlfn.XLOOKUP(C972,customers!$A$1:$A$1001,customers!$B$1:$B$1001)</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30"/>
        <v>8.25</v>
      </c>
      <c r="N972" t="str" cm="1">
        <f t="array" ref="N972">_xlfn.IFS(I972="Rob","Robusta",I972="Exc","Excelsa",I972="Ara","Arabica",I972="Lib","Liberica")</f>
        <v>Excelsa</v>
      </c>
      <c r="O972" t="str">
        <f t="shared" si="31"/>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_xlfn.XLOOKUP(C973,customers!$A$1:$A$1001,customers!$B$1:$B$1001)</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30"/>
        <v>148.92499999999998</v>
      </c>
      <c r="N973" t="str" cm="1">
        <f t="array" ref="N973">_xlfn.IFS(I973="Rob","Robusta",I973="Exc","Excelsa",I973="Ara","Arabica",I973="Lib","Liberica")</f>
        <v>Arabica</v>
      </c>
      <c r="O973" t="str">
        <f t="shared" si="31"/>
        <v>Light</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_xlfn.XLOOKUP(C974,customers!$A$1:$A$1001,customers!$B$1:$B$1001)</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30"/>
        <v>89.35499999999999</v>
      </c>
      <c r="N974" t="str" cm="1">
        <f t="array" ref="N974">_xlfn.IFS(I974="Rob","Robusta",I974="Exc","Excelsa",I974="Ara","Arabica",I974="Lib","Liberica")</f>
        <v>Arabica</v>
      </c>
      <c r="O974" t="str">
        <f t="shared" si="31"/>
        <v>Light</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_xlfn.XLOOKUP(C975,customers!$A$1:$A$1001,customers!$B$1:$B$1001)</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30"/>
        <v>87.300000000000011</v>
      </c>
      <c r="N975" t="str" cm="1">
        <f t="array" ref="N975">_xlfn.IFS(I975="Rob","Robusta",I975="Exc","Excelsa",I975="Ara","Arabica",I975="Lib","Liberica")</f>
        <v>Liberica</v>
      </c>
      <c r="O975" t="str">
        <f t="shared" si="31"/>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_xlfn.XLOOKUP(C976,customers!$A$1:$A$1001,customers!$B$1:$B$1001)</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30"/>
        <v>5.3699999999999992</v>
      </c>
      <c r="N976" t="str" cm="1">
        <f t="array" ref="N976">_xlfn.IFS(I976="Rob","Robusta",I976="Exc","Excelsa",I976="Ara","Arabica",I976="Lib","Liberica")</f>
        <v>Robusta</v>
      </c>
      <c r="O976" t="str">
        <f t="shared" si="31"/>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_xlfn.XLOOKUP(C977,customers!$A$1:$A$1001,customers!$B$1:$B$1001)</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30"/>
        <v>8.9550000000000001</v>
      </c>
      <c r="N977" t="str" cm="1">
        <f t="array" ref="N977">_xlfn.IFS(I977="Rob","Robusta",I977="Exc","Excelsa",I977="Ara","Arabica",I977="Lib","Liberica")</f>
        <v>Arabica</v>
      </c>
      <c r="O977" t="str">
        <f t="shared" si="31"/>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_xlfn.XLOOKUP(C978,customers!$A$1:$A$1001,customers!$B$1:$B$1001)</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30"/>
        <v>137.42499999999998</v>
      </c>
      <c r="N978" t="str" cm="1">
        <f t="array" ref="N978">_xlfn.IFS(I978="Rob","Robusta",I978="Exc","Excelsa",I978="Ara","Arabica",I978="Lib","Liberica")</f>
        <v>Robusta</v>
      </c>
      <c r="O978" t="str">
        <f t="shared" si="31"/>
        <v>Light</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_xlfn.XLOOKUP(C979,customers!$A$1:$A$1001,customers!$B$1:$B$1001)</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30"/>
        <v>59.75</v>
      </c>
      <c r="N979" t="str" cm="1">
        <f t="array" ref="N979">_xlfn.IFS(I979="Rob","Robusta",I979="Exc","Excelsa",I979="Ara","Arabica",I979="Lib","Liberica")</f>
        <v>Robusta</v>
      </c>
      <c r="O979" t="str">
        <f t="shared" si="31"/>
        <v>Light</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_xlfn.XLOOKUP(C980,customers!$A$1:$A$1001,customers!$B$1:$B$1001)</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30"/>
        <v>23.31</v>
      </c>
      <c r="N980" t="str" cm="1">
        <f t="array" ref="N980">_xlfn.IFS(I980="Rob","Robusta",I980="Exc","Excelsa",I980="Ara","Arabica",I980="Lib","Liberica")</f>
        <v>Arabica</v>
      </c>
      <c r="O980" t="str">
        <f t="shared" si="31"/>
        <v>Light</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_xlfn.XLOOKUP(C981,customers!$A$1:$A$1001,customers!$B$1:$B$1001)</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30"/>
        <v>10.739999999999998</v>
      </c>
      <c r="N981" t="str" cm="1">
        <f t="array" ref="N981">_xlfn.IFS(I981="Rob","Robusta",I981="Exc","Excelsa",I981="Ara","Arabica",I981="Lib","Liberica")</f>
        <v>Robusta</v>
      </c>
      <c r="O981" t="str">
        <f t="shared" si="31"/>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_xlfn.XLOOKUP(C982,customers!$A$1:$A$1001,customers!$B$1:$B$1001)</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30"/>
        <v>167.67000000000002</v>
      </c>
      <c r="N982" t="str" cm="1">
        <f t="array" ref="N982">_xlfn.IFS(I982="Rob","Robusta",I982="Exc","Excelsa",I982="Ara","Arabica",I982="Lib","Liberica")</f>
        <v>Excelsa</v>
      </c>
      <c r="O982" t="str">
        <f t="shared" si="31"/>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_xlfn.XLOOKUP(C983,customers!$A$1:$A$1001,customers!$B$1:$B$1001)</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30"/>
        <v>21.87</v>
      </c>
      <c r="N983" t="str" cm="1">
        <f t="array" ref="N983">_xlfn.IFS(I983="Rob","Robusta",I983="Exc","Excelsa",I983="Ara","Arabica",I983="Lib","Liberica")</f>
        <v>Excelsa</v>
      </c>
      <c r="O983" t="str">
        <f t="shared" si="31"/>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_xlfn.XLOOKUP(C984,customers!$A$1:$A$1001,customers!$B$1:$B$1001)</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30"/>
        <v>23.9</v>
      </c>
      <c r="N984" t="str" cm="1">
        <f t="array" ref="N984">_xlfn.IFS(I984="Rob","Robusta",I984="Exc","Excelsa",I984="Ara","Arabica",I984="Lib","Liberica")</f>
        <v>Robusta</v>
      </c>
      <c r="O984" t="str">
        <f t="shared" si="31"/>
        <v>Light</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_xlfn.XLOOKUP(C985,customers!$A$1:$A$1001,customers!$B$1:$B$1001)</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30"/>
        <v>6.75</v>
      </c>
      <c r="N985" t="str" cm="1">
        <f t="array" ref="N985">_xlfn.IFS(I985="Rob","Robusta",I985="Exc","Excelsa",I985="Ara","Arabica",I985="Lib","Liberica")</f>
        <v>Arabica</v>
      </c>
      <c r="O985" t="str">
        <f t="shared" si="31"/>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_xlfn.XLOOKUP(C986,customers!$A$1:$A$1001,customers!$B$1:$B$1001)</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30"/>
        <v>31.624999999999996</v>
      </c>
      <c r="N986" t="str" cm="1">
        <f t="array" ref="N986">_xlfn.IFS(I986="Rob","Robusta",I986="Exc","Excelsa",I986="Ara","Arabica",I986="Lib","Liberica")</f>
        <v>Excelsa</v>
      </c>
      <c r="O986" t="str">
        <f t="shared" si="31"/>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_xlfn.XLOOKUP(C987,customers!$A$1:$A$1001,customers!$B$1:$B$1001)</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30"/>
        <v>47.8</v>
      </c>
      <c r="N987" t="str" cm="1">
        <f t="array" ref="N987">_xlfn.IFS(I987="Rob","Robusta",I987="Exc","Excelsa",I987="Ara","Arabica",I987="Lib","Liberica")</f>
        <v>Robusta</v>
      </c>
      <c r="O987" t="str">
        <f t="shared" si="31"/>
        <v>Light</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_xlfn.XLOOKUP(C988,customers!$A$1:$A$1001,customers!$B$1:$B$1001)</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30"/>
        <v>33.464999999999996</v>
      </c>
      <c r="N988" t="str" cm="1">
        <f t="array" ref="N988">_xlfn.IFS(I988="Rob","Robusta",I988="Exc","Excelsa",I988="Ara","Arabica",I988="Lib","Liberica")</f>
        <v>Liberica</v>
      </c>
      <c r="O988" t="str">
        <f t="shared" si="31"/>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_xlfn.XLOOKUP(C989,customers!$A$1:$A$1001,customers!$B$1:$B$1001)</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30"/>
        <v>29.849999999999998</v>
      </c>
      <c r="N989" t="str" cm="1">
        <f t="array" ref="N989">_xlfn.IFS(I989="Rob","Robusta",I989="Exc","Excelsa",I989="Ara","Arabica",I989="Lib","Liberica")</f>
        <v>Arabica</v>
      </c>
      <c r="O989" t="str">
        <f t="shared" si="31"/>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_xlfn.XLOOKUP(C990,customers!$A$1:$A$1001,customers!$B$1:$B$1001)</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30"/>
        <v>29.849999999999998</v>
      </c>
      <c r="N990" t="str" cm="1">
        <f t="array" ref="N990">_xlfn.IFS(I990="Rob","Robusta",I990="Exc","Excelsa",I990="Ara","Arabica",I990="Lib","Liberica")</f>
        <v>Robusta</v>
      </c>
      <c r="O990" t="str">
        <f t="shared" si="31"/>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_xlfn.XLOOKUP(C991,customers!$A$1:$A$1001,customers!$B$1:$B$1001)</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30"/>
        <v>155.24999999999997</v>
      </c>
      <c r="N991" t="str" cm="1">
        <f t="array" ref="N991">_xlfn.IFS(I991="Rob","Robusta",I991="Exc","Excelsa",I991="Ara","Arabica",I991="Lib","Liberica")</f>
        <v>Arabica</v>
      </c>
      <c r="O991" t="str">
        <f t="shared" si="31"/>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_xlfn.XLOOKUP(C992,customers!$A$1:$A$1001,customers!$B$1:$B$1001)</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30"/>
        <v>18.225000000000001</v>
      </c>
      <c r="N992" t="str" cm="1">
        <f t="array" ref="N992">_xlfn.IFS(I992="Rob","Robusta",I992="Exc","Excelsa",I992="Ara","Arabica",I992="Lib","Liberica")</f>
        <v>Excelsa</v>
      </c>
      <c r="O992" t="str">
        <f t="shared" si="31"/>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_xlfn.XLOOKUP(C993,customers!$A$1:$A$1001,customers!$B$1:$B$1001)</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30"/>
        <v>15.54</v>
      </c>
      <c r="N993" t="str" cm="1">
        <f t="array" ref="N993">_xlfn.IFS(I993="Rob","Robusta",I993="Exc","Excelsa",I993="Ara","Arabica",I993="Lib","Liberica")</f>
        <v>Liberica</v>
      </c>
      <c r="O993" t="str">
        <f t="shared" si="31"/>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_xlfn.XLOOKUP(C994,customers!$A$1:$A$1001,customers!$B$1:$B$1001)</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30"/>
        <v>109.36499999999999</v>
      </c>
      <c r="N994" t="str" cm="1">
        <f t="array" ref="N994">_xlfn.IFS(I994="Rob","Robusta",I994="Exc","Excelsa",I994="Ara","Arabica",I994="Lib","Liberica")</f>
        <v>Liberica</v>
      </c>
      <c r="O994" t="str">
        <f t="shared" si="31"/>
        <v>Light</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_xlfn.XLOOKUP(C995,customers!$A$1:$A$1001,customers!$B$1:$B$1001)</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30"/>
        <v>77.699999999999989</v>
      </c>
      <c r="N995" t="str" cm="1">
        <f t="array" ref="N995">_xlfn.IFS(I995="Rob","Robusta",I995="Exc","Excelsa",I995="Ara","Arabica",I995="Lib","Liberica")</f>
        <v>Arabica</v>
      </c>
      <c r="O995" t="str">
        <f t="shared" si="31"/>
        <v>Light</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_xlfn.XLOOKUP(C996,customers!$A$1:$A$1001,customers!$B$1:$B$1001)</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30"/>
        <v>8.9550000000000001</v>
      </c>
      <c r="N996" t="str" cm="1">
        <f t="array" ref="N996">_xlfn.IFS(I996="Rob","Robusta",I996="Exc","Excelsa",I996="Ara","Arabica",I996="Lib","Liberica")</f>
        <v>Arabica</v>
      </c>
      <c r="O996" t="str">
        <f t="shared" si="31"/>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_xlfn.XLOOKUP(C997,customers!$A$1:$A$1001,customers!$B$1:$B$1001)</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30"/>
        <v>27.484999999999996</v>
      </c>
      <c r="N997" t="str" cm="1">
        <f t="array" ref="N997">_xlfn.IFS(I997="Rob","Robusta",I997="Exc","Excelsa",I997="Ara","Arabica",I997="Lib","Liberica")</f>
        <v>Robusta</v>
      </c>
      <c r="O997" t="str">
        <f t="shared" si="31"/>
        <v>Light</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_xlfn.XLOOKUP(C998,customers!$A$1:$A$1001,customers!$B$1:$B$1001)</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30"/>
        <v>29.849999999999998</v>
      </c>
      <c r="N998" t="str" cm="1">
        <f t="array" ref="N998">_xlfn.IFS(I998="Rob","Robusta",I998="Exc","Excelsa",I998="Ara","Arabica",I998="Lib","Liberica")</f>
        <v>Robusta</v>
      </c>
      <c r="O998" t="str">
        <f t="shared" si="31"/>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_xlfn.XLOOKUP(C999,customers!$A$1:$A$1001,customers!$B$1:$B$1001)</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30"/>
        <v>27</v>
      </c>
      <c r="N999" t="str" cm="1">
        <f t="array" ref="N999">_xlfn.IFS(I999="Rob","Robusta",I999="Exc","Excelsa",I999="Ara","Arabica",I999="Lib","Liberica")</f>
        <v>Arabica</v>
      </c>
      <c r="O999" t="str">
        <f t="shared" si="31"/>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_xlfn.XLOOKUP(C1000,customers!$A$1:$A$1001,customers!$B$1:$B$1001)</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30"/>
        <v>9.9499999999999993</v>
      </c>
      <c r="N1000" t="str" cm="1">
        <f t="array" ref="N1000">_xlfn.IFS(I1000="Rob","Robusta",I1000="Exc","Excelsa",I1000="Ara","Arabica",I1000="Lib","Liberica")</f>
        <v>Arabica</v>
      </c>
      <c r="O1000" t="str">
        <f t="shared" si="31"/>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_xlfn.XLOOKUP(C1001,customers!$A$1:$A$1001,customers!$B$1:$B$1001)</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30"/>
        <v>12.375</v>
      </c>
      <c r="N1001" t="str" cm="1">
        <f t="array" ref="N1001">_xlfn.IFS(I1001="Rob","Robusta",I1001="Exc","Excelsa",I1001="Ara","Arabica",I1001="Lib","Liberica")</f>
        <v>Excelsa</v>
      </c>
      <c r="O1001" t="str">
        <f t="shared" si="31"/>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6" workbookViewId="0">
      <selection activeCell="C22" sqref="C2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Phạm Quang Phát</cp:lastModifiedBy>
  <cp:revision/>
  <dcterms:created xsi:type="dcterms:W3CDTF">2022-11-26T09:51:45Z</dcterms:created>
  <dcterms:modified xsi:type="dcterms:W3CDTF">2023-09-17T02:13:32Z</dcterms:modified>
  <cp:category/>
  <cp:contentStatus/>
</cp:coreProperties>
</file>