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CWeeds\Box Sync\Colorado\Mesotrione\"/>
    </mc:Choice>
  </mc:AlternateContent>
  <bookViews>
    <workbookView xWindow="13080" yWindow="465" windowWidth="12420" windowHeight="14325"/>
  </bookViews>
  <sheets>
    <sheet name="Franck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3" i="1" l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8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6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4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<sst xmlns="http://schemas.openxmlformats.org/spreadsheetml/2006/main" count="301" uniqueCount="18">
  <si>
    <t>P450 inhib</t>
  </si>
  <si>
    <t>Herbicide</t>
  </si>
  <si>
    <t>Biotype</t>
  </si>
  <si>
    <t>hours</t>
  </si>
  <si>
    <t>rep</t>
  </si>
  <si>
    <t>Conc. (ng)</t>
  </si>
  <si>
    <t>Total amount (ug)</t>
  </si>
  <si>
    <t>Fresh wg. (g)</t>
  </si>
  <si>
    <t xml:space="preserve">ug/g </t>
  </si>
  <si>
    <t>Amitrole</t>
  </si>
  <si>
    <t>Mesotrione</t>
  </si>
  <si>
    <t>Resistant</t>
  </si>
  <si>
    <t>NA</t>
  </si>
  <si>
    <t>Malathion</t>
  </si>
  <si>
    <t>PBO</t>
  </si>
  <si>
    <t>No app.</t>
  </si>
  <si>
    <t>Susceptible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</si>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</sst>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topLeftCell="D1" workbookViewId="0">
      <selection activeCell="F2" sqref="F2"/>
    </sheetView>
  </sheetViews>
  <sheetFormatPr defaultColWidth="8.85546875" defaultRowHeight="15" x14ac:dyDescent="0.25"/>
  <cols>
    <col min="1" max="1" width="10.140625" bestFit="1" customWidth="1"/>
    <col min="6" max="6" width="9.85546875" bestFit="1" customWidth="1"/>
    <col min="7" max="7" width="16.85546875" bestFit="1" customWidth="1"/>
    <col min="10" max="10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</row>
    <row r="2" spans="1:13" x14ac:dyDescent="0.25">
      <c r="A2" t="s">
        <v>9</v>
      </c>
      <c r="B2" t="s">
        <v>10</v>
      </c>
      <c r="C2" t="s">
        <v>11</v>
      </c>
      <c r="D2">
        <v>12</v>
      </c>
      <c r="E2">
        <v>1</v>
      </c>
      <c r="F2">
        <v>7.9619999999999997</v>
      </c>
      <c r="G2">
        <v>39.81</v>
      </c>
      <c r="H2">
        <v>1.002</v>
      </c>
      <c r="I2">
        <v>39.730538920000001</v>
      </c>
      <c r="J2">
        <f>(43.19665573-I2)/43.19665573*100</f>
        <v>8.024039711927955</v>
      </c>
      <c r="K2">
        <v>43.196655730000003</v>
      </c>
      <c r="M2">
        <v>62.117150870000003</v>
      </c>
    </row>
    <row r="3" spans="1:13" x14ac:dyDescent="0.25">
      <c r="A3" t="s">
        <v>9</v>
      </c>
      <c r="B3" t="s">
        <v>10</v>
      </c>
      <c r="C3" t="s">
        <v>11</v>
      </c>
      <c r="D3">
        <v>12</v>
      </c>
      <c r="E3">
        <v>2</v>
      </c>
      <c r="F3">
        <v>8.1630000000000003</v>
      </c>
      <c r="G3">
        <v>40.814999999999998</v>
      </c>
      <c r="H3">
        <v>0.85799999999999998</v>
      </c>
      <c r="I3">
        <v>47.569930069999998</v>
      </c>
      <c r="J3">
        <f t="shared" ref="J3:J21" si="0">(43.19665573-I3)/43.19665573*100</f>
        <v>-10.124103975398176</v>
      </c>
    </row>
    <row r="4" spans="1:13" x14ac:dyDescent="0.25">
      <c r="A4" t="s">
        <v>9</v>
      </c>
      <c r="B4" t="s">
        <v>10</v>
      </c>
      <c r="C4" t="s">
        <v>11</v>
      </c>
      <c r="D4">
        <v>12</v>
      </c>
      <c r="E4">
        <v>3</v>
      </c>
      <c r="F4">
        <v>7.7919999999999998</v>
      </c>
      <c r="G4">
        <v>38.96</v>
      </c>
      <c r="H4">
        <v>1.286</v>
      </c>
      <c r="I4">
        <v>30.295489889999999</v>
      </c>
      <c r="J4">
        <f t="shared" si="0"/>
        <v>29.866121860540623</v>
      </c>
    </row>
    <row r="5" spans="1:13" x14ac:dyDescent="0.25">
      <c r="A5" t="s">
        <v>9</v>
      </c>
      <c r="B5" t="s">
        <v>10</v>
      </c>
      <c r="C5" t="s">
        <v>11</v>
      </c>
      <c r="D5">
        <v>12</v>
      </c>
      <c r="E5">
        <v>4</v>
      </c>
      <c r="F5">
        <v>16.789000000000001</v>
      </c>
      <c r="G5">
        <v>83.944999999999993</v>
      </c>
      <c r="H5">
        <v>1.5209999999999999</v>
      </c>
      <c r="I5">
        <v>55.190664040000001</v>
      </c>
      <c r="J5">
        <f t="shared" si="0"/>
        <v>-27.766057597070365</v>
      </c>
    </row>
    <row r="6" spans="1:13" x14ac:dyDescent="0.25">
      <c r="A6" t="s">
        <v>9</v>
      </c>
      <c r="B6" t="s">
        <v>10</v>
      </c>
      <c r="C6" t="s">
        <v>11</v>
      </c>
      <c r="D6">
        <v>24</v>
      </c>
      <c r="E6">
        <v>5</v>
      </c>
      <c r="F6">
        <v>10.74</v>
      </c>
      <c r="G6">
        <v>53.7</v>
      </c>
      <c r="H6">
        <v>1.3420000000000001</v>
      </c>
      <c r="I6">
        <v>40.01490313</v>
      </c>
      <c r="J6">
        <f t="shared" si="0"/>
        <v>7.3657382642941069</v>
      </c>
      <c r="K6">
        <v>26.832531809999999</v>
      </c>
    </row>
    <row r="7" spans="1:13" x14ac:dyDescent="0.25">
      <c r="A7" t="s">
        <v>9</v>
      </c>
      <c r="B7" t="s">
        <v>10</v>
      </c>
      <c r="C7" t="s">
        <v>11</v>
      </c>
      <c r="D7">
        <v>24</v>
      </c>
      <c r="E7">
        <v>6</v>
      </c>
      <c r="F7">
        <v>2.6869999999999998</v>
      </c>
      <c r="G7">
        <v>13.435</v>
      </c>
      <c r="H7">
        <v>0.8</v>
      </c>
      <c r="I7">
        <v>16.793749999999999</v>
      </c>
      <c r="J7">
        <f t="shared" si="0"/>
        <v>61.122569059584009</v>
      </c>
      <c r="K7">
        <v>9.1199999999999992</v>
      </c>
    </row>
    <row r="8" spans="1:13" x14ac:dyDescent="0.25">
      <c r="A8" t="s">
        <v>9</v>
      </c>
      <c r="B8" t="s">
        <v>10</v>
      </c>
      <c r="C8" t="s">
        <v>11</v>
      </c>
      <c r="D8">
        <v>24</v>
      </c>
      <c r="E8">
        <v>7</v>
      </c>
      <c r="F8">
        <v>5.7050000000000001</v>
      </c>
      <c r="G8">
        <v>28.524999999999999</v>
      </c>
      <c r="H8">
        <v>1.24</v>
      </c>
      <c r="I8">
        <v>23.004032259999999</v>
      </c>
      <c r="J8">
        <f t="shared" si="0"/>
        <v>46.745802721890492</v>
      </c>
    </row>
    <row r="9" spans="1:13" x14ac:dyDescent="0.25">
      <c r="A9" t="s">
        <v>9</v>
      </c>
      <c r="B9" t="s">
        <v>10</v>
      </c>
      <c r="C9" t="s">
        <v>11</v>
      </c>
      <c r="D9">
        <v>24</v>
      </c>
      <c r="E9">
        <v>8</v>
      </c>
      <c r="F9">
        <v>4.7329999999999997</v>
      </c>
      <c r="G9">
        <v>23.664999999999999</v>
      </c>
      <c r="H9">
        <v>0.86</v>
      </c>
      <c r="I9">
        <v>27.517441860000002</v>
      </c>
      <c r="J9">
        <f t="shared" si="0"/>
        <v>36.297286456624498</v>
      </c>
    </row>
    <row r="10" spans="1:13" x14ac:dyDescent="0.25">
      <c r="A10" t="s">
        <v>9</v>
      </c>
      <c r="B10" t="s">
        <v>10</v>
      </c>
      <c r="C10" t="s">
        <v>11</v>
      </c>
      <c r="D10">
        <v>72</v>
      </c>
      <c r="E10">
        <v>9</v>
      </c>
      <c r="F10">
        <v>0.49</v>
      </c>
      <c r="G10">
        <v>2.4500000000000002</v>
      </c>
      <c r="H10">
        <v>0.95199999999999996</v>
      </c>
      <c r="I10">
        <v>2.5735294120000001</v>
      </c>
      <c r="J10">
        <f t="shared" si="0"/>
        <v>94.04229478299014</v>
      </c>
    </row>
    <row r="11" spans="1:13" x14ac:dyDescent="0.25">
      <c r="A11" t="s">
        <v>9</v>
      </c>
      <c r="B11" t="s">
        <v>10</v>
      </c>
      <c r="C11" t="s">
        <v>11</v>
      </c>
      <c r="D11">
        <v>72</v>
      </c>
      <c r="E11">
        <v>10</v>
      </c>
      <c r="F11">
        <v>1.0469999999999999</v>
      </c>
      <c r="G11">
        <v>5.2350000000000003</v>
      </c>
      <c r="H11">
        <v>0.68899999999999995</v>
      </c>
      <c r="I11">
        <v>7.5979680700000003</v>
      </c>
      <c r="J11">
        <f t="shared" si="0"/>
        <v>82.41074930084639</v>
      </c>
    </row>
    <row r="12" spans="1:13" x14ac:dyDescent="0.25">
      <c r="A12" t="s">
        <v>9</v>
      </c>
      <c r="B12" t="s">
        <v>10</v>
      </c>
      <c r="C12" t="s">
        <v>11</v>
      </c>
      <c r="D12">
        <v>72</v>
      </c>
      <c r="E12">
        <v>11</v>
      </c>
      <c r="F12">
        <v>0.371</v>
      </c>
      <c r="G12">
        <v>1.855</v>
      </c>
      <c r="H12">
        <v>0.45100000000000001</v>
      </c>
      <c r="I12">
        <v>4.1130820400000001</v>
      </c>
      <c r="J12">
        <f t="shared" si="0"/>
        <v>90.478239644965214</v>
      </c>
    </row>
    <row r="13" spans="1:13" x14ac:dyDescent="0.25">
      <c r="A13" t="s">
        <v>9</v>
      </c>
      <c r="B13" t="s">
        <v>10</v>
      </c>
      <c r="C13" t="s">
        <v>11</v>
      </c>
      <c r="D13">
        <v>72</v>
      </c>
      <c r="E13">
        <v>12</v>
      </c>
      <c r="F13">
        <v>0.78</v>
      </c>
      <c r="G13">
        <v>3.9</v>
      </c>
      <c r="H13">
        <v>1.367</v>
      </c>
      <c r="I13">
        <v>2.8529626920000002</v>
      </c>
      <c r="J13">
        <f t="shared" si="0"/>
        <v>93.395408408853697</v>
      </c>
    </row>
    <row r="14" spans="1:13" x14ac:dyDescent="0.25">
      <c r="A14" t="s">
        <v>9</v>
      </c>
      <c r="B14" t="s">
        <v>10</v>
      </c>
      <c r="C14" t="s">
        <v>11</v>
      </c>
      <c r="D14">
        <v>168</v>
      </c>
      <c r="E14">
        <v>13</v>
      </c>
      <c r="F14">
        <v>0.26200000000000001</v>
      </c>
      <c r="G14">
        <v>1.31</v>
      </c>
      <c r="H14">
        <v>1.0609999999999999</v>
      </c>
      <c r="I14">
        <v>1.2346842600000001</v>
      </c>
      <c r="J14">
        <f t="shared" si="0"/>
        <v>97.141713312906958</v>
      </c>
    </row>
    <row r="15" spans="1:13" x14ac:dyDescent="0.25">
      <c r="A15" t="s">
        <v>9</v>
      </c>
      <c r="B15" t="s">
        <v>10</v>
      </c>
      <c r="C15" t="s">
        <v>11</v>
      </c>
      <c r="D15">
        <v>168</v>
      </c>
      <c r="E15">
        <v>14</v>
      </c>
      <c r="F15">
        <v>0.187</v>
      </c>
      <c r="G15">
        <v>0.93500000000000005</v>
      </c>
      <c r="H15">
        <v>1.4550000000000001</v>
      </c>
      <c r="I15">
        <v>0.64261168400000002</v>
      </c>
      <c r="J15">
        <f t="shared" si="0"/>
        <v>98.512357789879303</v>
      </c>
    </row>
    <row r="16" spans="1:13" x14ac:dyDescent="0.25">
      <c r="A16" t="s">
        <v>9</v>
      </c>
      <c r="B16" t="s">
        <v>10</v>
      </c>
      <c r="C16" t="s">
        <v>11</v>
      </c>
      <c r="D16">
        <v>168</v>
      </c>
      <c r="E16">
        <v>15</v>
      </c>
      <c r="F16">
        <v>2.7E-2</v>
      </c>
      <c r="G16">
        <v>0.13500000000000001</v>
      </c>
      <c r="H16">
        <v>1.262</v>
      </c>
      <c r="I16">
        <v>0.106973059</v>
      </c>
      <c r="J16">
        <f t="shared" si="0"/>
        <v>99.752358007368372</v>
      </c>
    </row>
    <row r="17" spans="1:13" x14ac:dyDescent="0.25">
      <c r="A17" t="s">
        <v>9</v>
      </c>
      <c r="B17" t="s">
        <v>10</v>
      </c>
      <c r="C17" t="s">
        <v>11</v>
      </c>
      <c r="D17">
        <v>168</v>
      </c>
      <c r="E17">
        <v>16</v>
      </c>
      <c r="F17">
        <v>8.7999999999999995E-2</v>
      </c>
      <c r="G17">
        <v>0.44</v>
      </c>
      <c r="H17">
        <v>1.1060000000000001</v>
      </c>
      <c r="I17">
        <v>0.39783001800000001</v>
      </c>
      <c r="J17">
        <f t="shared" si="0"/>
        <v>99.079025884580901</v>
      </c>
    </row>
    <row r="18" spans="1:13" x14ac:dyDescent="0.25">
      <c r="A18" t="s">
        <v>9</v>
      </c>
      <c r="B18" t="s">
        <v>10</v>
      </c>
      <c r="C18" t="s">
        <v>11</v>
      </c>
      <c r="D18">
        <v>336</v>
      </c>
      <c r="E18">
        <v>17</v>
      </c>
      <c r="F18">
        <v>-0.02</v>
      </c>
      <c r="G18">
        <v>-0.1</v>
      </c>
      <c r="H18">
        <v>2.5670000000000002</v>
      </c>
      <c r="I18">
        <v>-3.8955980000000001E-2</v>
      </c>
      <c r="J18">
        <f t="shared" si="0"/>
        <v>100.09018286101472</v>
      </c>
    </row>
    <row r="19" spans="1:13" x14ac:dyDescent="0.25">
      <c r="A19" t="s">
        <v>9</v>
      </c>
      <c r="B19" t="s">
        <v>10</v>
      </c>
      <c r="C19" t="s">
        <v>11</v>
      </c>
      <c r="D19">
        <v>336</v>
      </c>
      <c r="E19">
        <v>18</v>
      </c>
      <c r="F19">
        <v>0.46500000000000002</v>
      </c>
      <c r="G19">
        <v>2.3250000000000002</v>
      </c>
      <c r="H19">
        <v>0.159</v>
      </c>
      <c r="I19" t="s">
        <v>12</v>
      </c>
      <c r="J19" t="e">
        <f t="shared" si="0"/>
        <v>#VALUE!</v>
      </c>
    </row>
    <row r="20" spans="1:13" x14ac:dyDescent="0.25">
      <c r="A20" t="s">
        <v>9</v>
      </c>
      <c r="B20" t="s">
        <v>10</v>
      </c>
      <c r="C20" t="s">
        <v>11</v>
      </c>
      <c r="D20">
        <v>336</v>
      </c>
      <c r="E20">
        <v>19</v>
      </c>
      <c r="F20">
        <v>-0.01</v>
      </c>
      <c r="G20">
        <v>-0.05</v>
      </c>
      <c r="H20">
        <v>0.156</v>
      </c>
      <c r="I20">
        <v>-0.320512821</v>
      </c>
      <c r="J20">
        <f t="shared" si="0"/>
        <v>100.7419852661821</v>
      </c>
    </row>
    <row r="21" spans="1:13" x14ac:dyDescent="0.25">
      <c r="A21" t="s">
        <v>9</v>
      </c>
      <c r="B21" t="s">
        <v>10</v>
      </c>
      <c r="C21" t="s">
        <v>11</v>
      </c>
      <c r="D21">
        <v>336</v>
      </c>
      <c r="E21">
        <v>20</v>
      </c>
      <c r="F21">
        <v>0.16300000000000001</v>
      </c>
      <c r="G21">
        <v>0.81499999999999995</v>
      </c>
      <c r="H21">
        <v>7.9000000000000001E-2</v>
      </c>
      <c r="I21">
        <v>10.316455700000001</v>
      </c>
      <c r="J21">
        <f t="shared" si="0"/>
        <v>76.117466675006412</v>
      </c>
    </row>
    <row r="22" spans="1:13" x14ac:dyDescent="0.25">
      <c r="A22" t="s">
        <v>13</v>
      </c>
      <c r="B22" t="s">
        <v>10</v>
      </c>
      <c r="C22" t="s">
        <v>11</v>
      </c>
      <c r="D22">
        <v>12</v>
      </c>
      <c r="E22">
        <v>1</v>
      </c>
      <c r="F22">
        <v>8.4600000000000009</v>
      </c>
      <c r="G22">
        <v>42.3</v>
      </c>
      <c r="H22">
        <v>0.65300000000000002</v>
      </c>
      <c r="I22" t="s">
        <v>12</v>
      </c>
      <c r="K22">
        <v>46.155055930000003</v>
      </c>
      <c r="M22">
        <v>23.823467999999998</v>
      </c>
    </row>
    <row r="23" spans="1:13" x14ac:dyDescent="0.25">
      <c r="A23" t="s">
        <v>13</v>
      </c>
      <c r="B23" t="s">
        <v>10</v>
      </c>
      <c r="C23" t="s">
        <v>11</v>
      </c>
      <c r="D23">
        <v>12</v>
      </c>
      <c r="E23">
        <v>2</v>
      </c>
      <c r="F23">
        <v>8.5399999999999991</v>
      </c>
      <c r="G23">
        <v>42.7</v>
      </c>
      <c r="H23">
        <v>1.246</v>
      </c>
      <c r="I23">
        <v>34.269662920000002</v>
      </c>
      <c r="J23">
        <f>(46.15505593-I23)/46.15505593*100</f>
        <v>25.751009874250197</v>
      </c>
    </row>
    <row r="24" spans="1:13" x14ac:dyDescent="0.25">
      <c r="A24" t="s">
        <v>13</v>
      </c>
      <c r="B24" t="s">
        <v>10</v>
      </c>
      <c r="C24" t="s">
        <v>11</v>
      </c>
      <c r="D24">
        <v>12</v>
      </c>
      <c r="E24">
        <v>3</v>
      </c>
      <c r="F24">
        <v>8.5960000000000001</v>
      </c>
      <c r="G24">
        <v>42.98</v>
      </c>
      <c r="H24">
        <v>0.753</v>
      </c>
      <c r="I24">
        <v>57.078353249999999</v>
      </c>
      <c r="J24">
        <f t="shared" ref="J24:J41" si="1">(46.15505593-I24)/46.15505593*100</f>
        <v>-23.666523850749009</v>
      </c>
    </row>
    <row r="25" spans="1:13" x14ac:dyDescent="0.25">
      <c r="A25" t="s">
        <v>13</v>
      </c>
      <c r="B25" t="s">
        <v>10</v>
      </c>
      <c r="C25" t="s">
        <v>11</v>
      </c>
      <c r="D25">
        <v>12</v>
      </c>
      <c r="E25">
        <v>4</v>
      </c>
      <c r="F25">
        <v>12.307</v>
      </c>
      <c r="G25">
        <v>61.534999999999997</v>
      </c>
      <c r="H25">
        <v>1.306</v>
      </c>
      <c r="I25">
        <v>47.117151610000001</v>
      </c>
      <c r="J25">
        <f t="shared" si="1"/>
        <v>-2.0844860018350699</v>
      </c>
    </row>
    <row r="26" spans="1:13" x14ac:dyDescent="0.25">
      <c r="A26" t="s">
        <v>13</v>
      </c>
      <c r="B26" t="s">
        <v>10</v>
      </c>
      <c r="C26" t="s">
        <v>11</v>
      </c>
      <c r="D26">
        <v>24</v>
      </c>
      <c r="E26">
        <v>5</v>
      </c>
      <c r="F26">
        <v>1.9850000000000001</v>
      </c>
      <c r="G26">
        <v>9.9250000000000007</v>
      </c>
      <c r="H26">
        <v>1.1519999999999999</v>
      </c>
      <c r="I26">
        <v>8.6154513890000004</v>
      </c>
      <c r="J26">
        <f t="shared" si="1"/>
        <v>81.333677935378461</v>
      </c>
      <c r="K26">
        <v>10.99573498</v>
      </c>
    </row>
    <row r="27" spans="1:13" x14ac:dyDescent="0.25">
      <c r="A27" t="s">
        <v>13</v>
      </c>
      <c r="B27" t="s">
        <v>10</v>
      </c>
      <c r="C27" t="s">
        <v>11</v>
      </c>
      <c r="D27">
        <v>24</v>
      </c>
      <c r="E27">
        <v>6</v>
      </c>
      <c r="F27">
        <v>3.2120000000000002</v>
      </c>
      <c r="G27">
        <v>16.059999999999999</v>
      </c>
      <c r="H27">
        <v>1.246</v>
      </c>
      <c r="I27">
        <v>12.88924559</v>
      </c>
      <c r="J27">
        <f t="shared" si="1"/>
        <v>72.07403321198835</v>
      </c>
      <c r="K27">
        <v>5.09</v>
      </c>
    </row>
    <row r="28" spans="1:13" x14ac:dyDescent="0.25">
      <c r="A28" t="s">
        <v>13</v>
      </c>
      <c r="B28" t="s">
        <v>10</v>
      </c>
      <c r="C28" t="s">
        <v>11</v>
      </c>
      <c r="D28">
        <v>24</v>
      </c>
      <c r="E28">
        <v>7</v>
      </c>
      <c r="F28">
        <v>3.105</v>
      </c>
      <c r="G28">
        <v>15.525</v>
      </c>
      <c r="H28">
        <v>0.99099999999999999</v>
      </c>
      <c r="I28">
        <v>15.665993950000001</v>
      </c>
      <c r="J28">
        <f t="shared" si="1"/>
        <v>66.057902792362626</v>
      </c>
    </row>
    <row r="29" spans="1:13" x14ac:dyDescent="0.25">
      <c r="A29" t="s">
        <v>13</v>
      </c>
      <c r="B29" t="s">
        <v>10</v>
      </c>
      <c r="C29" t="s">
        <v>11</v>
      </c>
      <c r="D29">
        <v>24</v>
      </c>
      <c r="E29">
        <v>8</v>
      </c>
      <c r="F29">
        <v>1.357</v>
      </c>
      <c r="G29">
        <v>6.7850000000000001</v>
      </c>
      <c r="H29">
        <v>0.996</v>
      </c>
      <c r="I29">
        <v>6.8122489960000001</v>
      </c>
      <c r="J29">
        <f t="shared" si="1"/>
        <v>85.240514048273198</v>
      </c>
    </row>
    <row r="30" spans="1:13" x14ac:dyDescent="0.25">
      <c r="A30" t="s">
        <v>13</v>
      </c>
      <c r="B30" t="s">
        <v>10</v>
      </c>
      <c r="C30" t="s">
        <v>11</v>
      </c>
      <c r="D30">
        <v>72</v>
      </c>
      <c r="E30">
        <v>9</v>
      </c>
      <c r="F30">
        <v>0.90300000000000002</v>
      </c>
      <c r="G30">
        <v>4.5149999999999997</v>
      </c>
      <c r="H30">
        <v>2.3839999999999999</v>
      </c>
      <c r="I30">
        <v>1.8938758389999999</v>
      </c>
      <c r="J30">
        <f t="shared" si="1"/>
        <v>95.896709903521057</v>
      </c>
    </row>
    <row r="31" spans="1:13" x14ac:dyDescent="0.25">
      <c r="A31" t="s">
        <v>13</v>
      </c>
      <c r="B31" t="s">
        <v>10</v>
      </c>
      <c r="C31" t="s">
        <v>11</v>
      </c>
      <c r="D31">
        <v>72</v>
      </c>
      <c r="E31">
        <v>10</v>
      </c>
      <c r="F31">
        <v>1.2190000000000001</v>
      </c>
      <c r="G31">
        <v>6.0949999999999998</v>
      </c>
      <c r="H31">
        <v>1.853</v>
      </c>
      <c r="I31">
        <v>3.2892606579999999</v>
      </c>
      <c r="J31">
        <f t="shared" si="1"/>
        <v>92.873455374014526</v>
      </c>
    </row>
    <row r="32" spans="1:13" x14ac:dyDescent="0.25">
      <c r="A32" t="s">
        <v>13</v>
      </c>
      <c r="B32" t="s">
        <v>10</v>
      </c>
      <c r="C32" t="s">
        <v>11</v>
      </c>
      <c r="D32">
        <v>72</v>
      </c>
      <c r="E32">
        <v>11</v>
      </c>
      <c r="F32">
        <v>1.2350000000000001</v>
      </c>
      <c r="G32">
        <v>6.1749999999999998</v>
      </c>
      <c r="H32">
        <v>1.802</v>
      </c>
      <c r="I32">
        <v>3.4267480579999998</v>
      </c>
      <c r="J32">
        <f t="shared" si="1"/>
        <v>92.575573815364677</v>
      </c>
    </row>
    <row r="33" spans="1:13" x14ac:dyDescent="0.25">
      <c r="A33" t="s">
        <v>13</v>
      </c>
      <c r="B33" t="s">
        <v>10</v>
      </c>
      <c r="C33" t="s">
        <v>11</v>
      </c>
      <c r="D33">
        <v>72</v>
      </c>
      <c r="E33">
        <v>12</v>
      </c>
      <c r="F33">
        <v>4.234</v>
      </c>
      <c r="G33">
        <v>21.17</v>
      </c>
      <c r="H33">
        <v>1.4790000000000001</v>
      </c>
      <c r="I33">
        <v>14.313725489999999</v>
      </c>
      <c r="J33">
        <f t="shared" si="1"/>
        <v>68.987740992647531</v>
      </c>
    </row>
    <row r="34" spans="1:13" x14ac:dyDescent="0.25">
      <c r="A34" t="s">
        <v>13</v>
      </c>
      <c r="B34" t="s">
        <v>10</v>
      </c>
      <c r="C34" t="s">
        <v>11</v>
      </c>
      <c r="D34">
        <v>168</v>
      </c>
      <c r="E34">
        <v>13</v>
      </c>
      <c r="F34">
        <v>0.36</v>
      </c>
      <c r="G34">
        <v>1.8</v>
      </c>
      <c r="H34">
        <v>1.486</v>
      </c>
      <c r="I34">
        <v>1.2113055180000001</v>
      </c>
      <c r="J34">
        <f t="shared" si="1"/>
        <v>97.37557350198621</v>
      </c>
    </row>
    <row r="35" spans="1:13" x14ac:dyDescent="0.25">
      <c r="A35" t="s">
        <v>13</v>
      </c>
      <c r="B35" t="s">
        <v>10</v>
      </c>
      <c r="C35" t="s">
        <v>11</v>
      </c>
      <c r="D35">
        <v>168</v>
      </c>
      <c r="E35">
        <v>14</v>
      </c>
      <c r="F35">
        <v>0.88200000000000001</v>
      </c>
      <c r="G35">
        <v>4.41</v>
      </c>
      <c r="H35">
        <v>1.3420000000000001</v>
      </c>
      <c r="I35">
        <v>3.2861400889999999</v>
      </c>
      <c r="J35">
        <f t="shared" si="1"/>
        <v>92.880216429628319</v>
      </c>
    </row>
    <row r="36" spans="1:13" x14ac:dyDescent="0.25">
      <c r="A36" t="s">
        <v>13</v>
      </c>
      <c r="B36" t="s">
        <v>10</v>
      </c>
      <c r="C36" t="s">
        <v>11</v>
      </c>
      <c r="D36">
        <v>168</v>
      </c>
      <c r="E36">
        <v>15</v>
      </c>
      <c r="F36">
        <v>0.20499999999999999</v>
      </c>
      <c r="G36">
        <v>1.0249999999999999</v>
      </c>
      <c r="H36">
        <v>0.54200000000000004</v>
      </c>
      <c r="I36">
        <v>1.8911439109999999</v>
      </c>
      <c r="J36">
        <f t="shared" si="1"/>
        <v>95.902628925706082</v>
      </c>
    </row>
    <row r="37" spans="1:13" x14ac:dyDescent="0.25">
      <c r="A37" t="s">
        <v>13</v>
      </c>
      <c r="B37" t="s">
        <v>10</v>
      </c>
      <c r="C37" t="s">
        <v>11</v>
      </c>
      <c r="D37">
        <v>168</v>
      </c>
      <c r="E37">
        <v>16</v>
      </c>
      <c r="F37">
        <v>1.2949999999999999</v>
      </c>
      <c r="G37">
        <v>6.4749999999999996</v>
      </c>
      <c r="H37">
        <v>1.8</v>
      </c>
      <c r="I37">
        <v>3.5972222220000001</v>
      </c>
      <c r="J37">
        <f t="shared" si="1"/>
        <v>92.206222808058897</v>
      </c>
    </row>
    <row r="38" spans="1:13" x14ac:dyDescent="0.25">
      <c r="A38" t="s">
        <v>13</v>
      </c>
      <c r="B38" t="s">
        <v>10</v>
      </c>
      <c r="C38" t="s">
        <v>11</v>
      </c>
      <c r="D38">
        <v>336</v>
      </c>
      <c r="E38">
        <v>17</v>
      </c>
      <c r="F38">
        <v>0.47799999999999998</v>
      </c>
      <c r="G38">
        <v>2.39</v>
      </c>
      <c r="H38">
        <v>0.06</v>
      </c>
      <c r="I38" t="s">
        <v>12</v>
      </c>
      <c r="J38" t="e">
        <f t="shared" si="1"/>
        <v>#VALUE!</v>
      </c>
    </row>
    <row r="39" spans="1:13" x14ac:dyDescent="0.25">
      <c r="A39" t="s">
        <v>13</v>
      </c>
      <c r="B39" t="s">
        <v>10</v>
      </c>
      <c r="C39" t="s">
        <v>11</v>
      </c>
      <c r="D39">
        <v>336</v>
      </c>
      <c r="E39">
        <v>18</v>
      </c>
      <c r="F39">
        <v>-2.4E-2</v>
      </c>
      <c r="G39">
        <v>-0.12</v>
      </c>
      <c r="H39">
        <v>0.51400000000000001</v>
      </c>
      <c r="I39">
        <v>-0.23346303500000001</v>
      </c>
      <c r="J39">
        <f t="shared" si="1"/>
        <v>100.50582331728528</v>
      </c>
    </row>
    <row r="40" spans="1:13" x14ac:dyDescent="0.25">
      <c r="A40" t="s">
        <v>13</v>
      </c>
      <c r="B40" t="s">
        <v>10</v>
      </c>
      <c r="C40" t="s">
        <v>11</v>
      </c>
      <c r="D40">
        <v>336</v>
      </c>
      <c r="E40">
        <v>19</v>
      </c>
      <c r="F40">
        <v>-4.8000000000000001E-2</v>
      </c>
      <c r="G40">
        <v>-0.24</v>
      </c>
      <c r="H40">
        <v>1.282</v>
      </c>
      <c r="I40">
        <v>-0.18720748800000001</v>
      </c>
      <c r="J40">
        <f t="shared" si="1"/>
        <v>100.40560559234058</v>
      </c>
    </row>
    <row r="41" spans="1:13" x14ac:dyDescent="0.25">
      <c r="A41" t="s">
        <v>13</v>
      </c>
      <c r="B41" t="s">
        <v>10</v>
      </c>
      <c r="C41" t="s">
        <v>11</v>
      </c>
      <c r="D41">
        <v>336</v>
      </c>
      <c r="E41">
        <v>20</v>
      </c>
      <c r="F41">
        <v>-7.0000000000000001E-3</v>
      </c>
      <c r="G41">
        <v>-3.5000000000000003E-2</v>
      </c>
      <c r="H41">
        <v>0.98399999999999999</v>
      </c>
      <c r="I41">
        <v>-3.5569106000000003E-2</v>
      </c>
      <c r="J41">
        <f t="shared" si="1"/>
        <v>100.07706437633604</v>
      </c>
    </row>
    <row r="42" spans="1:13" x14ac:dyDescent="0.25">
      <c r="A42" t="s">
        <v>14</v>
      </c>
      <c r="B42" t="s">
        <v>10</v>
      </c>
      <c r="C42" t="s">
        <v>11</v>
      </c>
      <c r="D42">
        <v>12</v>
      </c>
      <c r="E42">
        <v>1</v>
      </c>
      <c r="F42">
        <v>13.558999999999999</v>
      </c>
      <c r="G42">
        <v>67.795000000000002</v>
      </c>
      <c r="H42">
        <v>0.57099999999999995</v>
      </c>
      <c r="I42">
        <v>118.73029769999999</v>
      </c>
      <c r="J42">
        <f>(139.5692148-I42)/139.5692148*100</f>
        <v>14.930883669340528</v>
      </c>
      <c r="K42">
        <v>139.5692148</v>
      </c>
      <c r="M42">
        <v>23.52561743</v>
      </c>
    </row>
    <row r="43" spans="1:13" x14ac:dyDescent="0.25">
      <c r="A43" t="s">
        <v>14</v>
      </c>
      <c r="B43" t="s">
        <v>10</v>
      </c>
      <c r="C43" t="s">
        <v>11</v>
      </c>
      <c r="D43">
        <v>12</v>
      </c>
      <c r="E43">
        <v>2</v>
      </c>
      <c r="F43">
        <v>8.6479999999999997</v>
      </c>
      <c r="G43">
        <v>43.24</v>
      </c>
      <c r="H43">
        <v>0.20799999999999999</v>
      </c>
      <c r="I43">
        <v>207.8846154</v>
      </c>
      <c r="J43">
        <f t="shared" ref="J43:J61" si="2">(139.5692148-I43)/139.5692148*100</f>
        <v>-48.947327458920412</v>
      </c>
    </row>
    <row r="44" spans="1:13" x14ac:dyDescent="0.25">
      <c r="A44" t="s">
        <v>14</v>
      </c>
      <c r="B44" t="s">
        <v>10</v>
      </c>
      <c r="C44" t="s">
        <v>11</v>
      </c>
      <c r="D44">
        <v>12</v>
      </c>
      <c r="E44">
        <v>3</v>
      </c>
      <c r="F44">
        <v>13.093</v>
      </c>
      <c r="G44">
        <v>65.465000000000003</v>
      </c>
      <c r="H44">
        <v>0.46700000000000003</v>
      </c>
      <c r="I44">
        <v>140.1820128</v>
      </c>
      <c r="J44">
        <f t="shared" si="2"/>
        <v>-0.43906387298812688</v>
      </c>
    </row>
    <row r="45" spans="1:13" x14ac:dyDescent="0.25">
      <c r="A45" t="s">
        <v>14</v>
      </c>
      <c r="B45" t="s">
        <v>10</v>
      </c>
      <c r="C45" t="s">
        <v>11</v>
      </c>
      <c r="D45">
        <v>12</v>
      </c>
      <c r="E45">
        <v>4</v>
      </c>
      <c r="F45">
        <v>10.941000000000001</v>
      </c>
      <c r="G45">
        <v>54.704999999999998</v>
      </c>
      <c r="H45">
        <v>0.59799999999999998</v>
      </c>
      <c r="I45">
        <v>91.479933110000005</v>
      </c>
      <c r="J45">
        <f t="shared" si="2"/>
        <v>34.455507798701177</v>
      </c>
    </row>
    <row r="46" spans="1:13" x14ac:dyDescent="0.25">
      <c r="A46" t="s">
        <v>14</v>
      </c>
      <c r="B46" t="s">
        <v>10</v>
      </c>
      <c r="C46" t="s">
        <v>11</v>
      </c>
      <c r="D46">
        <v>24</v>
      </c>
      <c r="E46">
        <v>5</v>
      </c>
      <c r="F46">
        <v>3.875</v>
      </c>
      <c r="G46">
        <v>19.375</v>
      </c>
      <c r="H46">
        <v>0.56699999999999995</v>
      </c>
      <c r="I46">
        <v>34.17107584</v>
      </c>
      <c r="J46">
        <f t="shared" si="2"/>
        <v>75.516752824778379</v>
      </c>
      <c r="K46">
        <v>32.83451951</v>
      </c>
    </row>
    <row r="47" spans="1:13" x14ac:dyDescent="0.25">
      <c r="A47" t="s">
        <v>14</v>
      </c>
      <c r="B47" t="s">
        <v>10</v>
      </c>
      <c r="C47" t="s">
        <v>11</v>
      </c>
      <c r="D47">
        <v>24</v>
      </c>
      <c r="E47">
        <v>6</v>
      </c>
      <c r="F47">
        <v>6.766</v>
      </c>
      <c r="G47">
        <v>33.83</v>
      </c>
      <c r="H47">
        <v>0.79800000000000004</v>
      </c>
      <c r="I47">
        <v>42.393483709999998</v>
      </c>
      <c r="J47">
        <f t="shared" si="2"/>
        <v>69.625476670661897</v>
      </c>
    </row>
    <row r="48" spans="1:13" x14ac:dyDescent="0.25">
      <c r="A48" t="s">
        <v>14</v>
      </c>
      <c r="B48" t="s">
        <v>10</v>
      </c>
      <c r="C48" t="s">
        <v>11</v>
      </c>
      <c r="D48">
        <v>24</v>
      </c>
      <c r="E48">
        <v>7</v>
      </c>
      <c r="F48">
        <v>4.9269999999999996</v>
      </c>
      <c r="G48">
        <v>24.635000000000002</v>
      </c>
      <c r="H48">
        <v>1.0740000000000001</v>
      </c>
      <c r="I48">
        <v>22.937616389999999</v>
      </c>
      <c r="J48">
        <f t="shared" si="2"/>
        <v>83.565418475077649</v>
      </c>
    </row>
    <row r="49" spans="1:13" x14ac:dyDescent="0.25">
      <c r="A49" t="s">
        <v>14</v>
      </c>
      <c r="B49" t="s">
        <v>10</v>
      </c>
      <c r="C49" t="s">
        <v>11</v>
      </c>
      <c r="D49">
        <v>24</v>
      </c>
      <c r="E49">
        <v>8</v>
      </c>
      <c r="F49">
        <v>7.0229999999999997</v>
      </c>
      <c r="G49">
        <v>35.115000000000002</v>
      </c>
      <c r="H49">
        <v>1.103</v>
      </c>
      <c r="I49">
        <v>31.835902090000001</v>
      </c>
      <c r="J49">
        <f t="shared" si="2"/>
        <v>77.189882356492262</v>
      </c>
    </row>
    <row r="50" spans="1:13" x14ac:dyDescent="0.25">
      <c r="A50" t="s">
        <v>14</v>
      </c>
      <c r="B50" t="s">
        <v>10</v>
      </c>
      <c r="C50" t="s">
        <v>11</v>
      </c>
      <c r="D50">
        <v>72</v>
      </c>
      <c r="E50">
        <v>9</v>
      </c>
      <c r="F50">
        <v>1.08</v>
      </c>
      <c r="G50">
        <v>5.4</v>
      </c>
      <c r="H50">
        <v>1.0089999999999999</v>
      </c>
      <c r="I50">
        <v>5.3518334989999996</v>
      </c>
      <c r="J50">
        <f t="shared" si="2"/>
        <v>96.16546277295528</v>
      </c>
    </row>
    <row r="51" spans="1:13" x14ac:dyDescent="0.25">
      <c r="A51" t="s">
        <v>14</v>
      </c>
      <c r="B51" t="s">
        <v>10</v>
      </c>
      <c r="C51" t="s">
        <v>11</v>
      </c>
      <c r="D51">
        <v>72</v>
      </c>
      <c r="E51">
        <v>10</v>
      </c>
      <c r="F51">
        <v>2.1429999999999998</v>
      </c>
      <c r="G51">
        <v>10.715</v>
      </c>
      <c r="H51">
        <v>1.6659999999999999</v>
      </c>
      <c r="I51">
        <v>6.4315726289999997</v>
      </c>
      <c r="J51">
        <f t="shared" si="2"/>
        <v>95.391840071453942</v>
      </c>
    </row>
    <row r="52" spans="1:13" x14ac:dyDescent="0.25">
      <c r="A52" t="s">
        <v>14</v>
      </c>
      <c r="B52" t="s">
        <v>10</v>
      </c>
      <c r="C52" t="s">
        <v>11</v>
      </c>
      <c r="D52">
        <v>72</v>
      </c>
      <c r="E52">
        <v>11</v>
      </c>
      <c r="F52">
        <v>0.69699999999999995</v>
      </c>
      <c r="G52">
        <v>3.4849999999999999</v>
      </c>
      <c r="H52">
        <v>0.995</v>
      </c>
      <c r="I52">
        <v>3.5025125629999998</v>
      </c>
      <c r="J52">
        <f t="shared" si="2"/>
        <v>97.490483436466249</v>
      </c>
    </row>
    <row r="53" spans="1:13" x14ac:dyDescent="0.25">
      <c r="A53" t="s">
        <v>14</v>
      </c>
      <c r="B53" t="s">
        <v>10</v>
      </c>
      <c r="C53" t="s">
        <v>11</v>
      </c>
      <c r="D53">
        <v>72</v>
      </c>
      <c r="E53">
        <v>12</v>
      </c>
      <c r="F53">
        <v>1.1850000000000001</v>
      </c>
      <c r="G53">
        <v>5.9249999999999998</v>
      </c>
      <c r="H53">
        <v>1.4</v>
      </c>
      <c r="I53">
        <v>4.2321428570000004</v>
      </c>
      <c r="J53">
        <f t="shared" si="2"/>
        <v>96.967710348543122</v>
      </c>
    </row>
    <row r="54" spans="1:13" x14ac:dyDescent="0.25">
      <c r="A54" t="s">
        <v>14</v>
      </c>
      <c r="B54" t="s">
        <v>10</v>
      </c>
      <c r="C54" t="s">
        <v>11</v>
      </c>
      <c r="D54">
        <v>168</v>
      </c>
      <c r="E54">
        <v>13</v>
      </c>
      <c r="F54">
        <v>0.89800000000000002</v>
      </c>
      <c r="G54">
        <v>4.49</v>
      </c>
      <c r="H54">
        <v>2.4950000000000001</v>
      </c>
      <c r="I54">
        <v>1.7995991979999999</v>
      </c>
      <c r="J54">
        <f t="shared" si="2"/>
        <v>98.710604483532563</v>
      </c>
    </row>
    <row r="55" spans="1:13" x14ac:dyDescent="0.25">
      <c r="A55" t="s">
        <v>14</v>
      </c>
      <c r="B55" t="s">
        <v>10</v>
      </c>
      <c r="C55" t="s">
        <v>11</v>
      </c>
      <c r="D55">
        <v>168</v>
      </c>
      <c r="E55">
        <v>14</v>
      </c>
      <c r="F55">
        <v>0.52900000000000003</v>
      </c>
      <c r="G55">
        <v>2.645</v>
      </c>
      <c r="H55">
        <v>1.8049999999999999</v>
      </c>
      <c r="I55">
        <v>1.4653739610000001</v>
      </c>
      <c r="J55">
        <f t="shared" si="2"/>
        <v>98.950073651198906</v>
      </c>
    </row>
    <row r="56" spans="1:13" x14ac:dyDescent="0.25">
      <c r="A56" t="s">
        <v>14</v>
      </c>
      <c r="B56" t="s">
        <v>10</v>
      </c>
      <c r="C56" t="s">
        <v>11</v>
      </c>
      <c r="D56">
        <v>168</v>
      </c>
      <c r="E56">
        <v>15</v>
      </c>
      <c r="F56">
        <v>0.21199999999999999</v>
      </c>
      <c r="G56">
        <v>1.06</v>
      </c>
      <c r="H56">
        <v>1.607</v>
      </c>
      <c r="I56">
        <v>0.65961418800000005</v>
      </c>
      <c r="J56">
        <f t="shared" si="2"/>
        <v>99.527392778597189</v>
      </c>
    </row>
    <row r="57" spans="1:13" x14ac:dyDescent="0.25">
      <c r="A57" t="s">
        <v>14</v>
      </c>
      <c r="B57" t="s">
        <v>10</v>
      </c>
      <c r="C57" t="s">
        <v>11</v>
      </c>
      <c r="D57">
        <v>168</v>
      </c>
      <c r="E57">
        <v>16</v>
      </c>
      <c r="F57">
        <v>0.21099999999999999</v>
      </c>
      <c r="G57">
        <v>1.0549999999999999</v>
      </c>
      <c r="H57">
        <v>2.2599999999999998</v>
      </c>
      <c r="I57">
        <v>0.46681415900000001</v>
      </c>
      <c r="J57">
        <f t="shared" si="2"/>
        <v>99.66553214498704</v>
      </c>
    </row>
    <row r="58" spans="1:13" x14ac:dyDescent="0.25">
      <c r="A58" t="s">
        <v>14</v>
      </c>
      <c r="B58" t="s">
        <v>10</v>
      </c>
      <c r="C58" t="s">
        <v>11</v>
      </c>
      <c r="D58">
        <v>336</v>
      </c>
      <c r="E58">
        <v>17</v>
      </c>
      <c r="F58">
        <v>6.4000000000000001E-2</v>
      </c>
      <c r="G58">
        <v>0.32</v>
      </c>
      <c r="H58">
        <v>0.70099999999999996</v>
      </c>
      <c r="I58">
        <v>0.45649072800000001</v>
      </c>
      <c r="J58">
        <f t="shared" si="2"/>
        <v>99.672928784005734</v>
      </c>
    </row>
    <row r="59" spans="1:13" x14ac:dyDescent="0.25">
      <c r="A59" t="s">
        <v>14</v>
      </c>
      <c r="B59" t="s">
        <v>10</v>
      </c>
      <c r="C59" t="s">
        <v>11</v>
      </c>
      <c r="D59">
        <v>336</v>
      </c>
      <c r="E59">
        <v>18</v>
      </c>
      <c r="F59">
        <v>0.26600000000000001</v>
      </c>
      <c r="G59">
        <v>1.33</v>
      </c>
      <c r="H59">
        <v>0.115</v>
      </c>
      <c r="I59">
        <v>11.565217390000001</v>
      </c>
      <c r="J59">
        <f t="shared" si="2"/>
        <v>91.713632976603947</v>
      </c>
    </row>
    <row r="60" spans="1:13" x14ac:dyDescent="0.25">
      <c r="A60" t="s">
        <v>14</v>
      </c>
      <c r="B60" t="s">
        <v>10</v>
      </c>
      <c r="C60" t="s">
        <v>11</v>
      </c>
      <c r="D60">
        <v>336</v>
      </c>
      <c r="E60">
        <v>19</v>
      </c>
      <c r="F60">
        <v>7.6999999999999999E-2</v>
      </c>
      <c r="G60">
        <v>0.38500000000000001</v>
      </c>
      <c r="H60">
        <v>1.129</v>
      </c>
      <c r="I60">
        <v>0.34100974299999998</v>
      </c>
      <c r="J60">
        <f t="shared" si="2"/>
        <v>99.755669799039381</v>
      </c>
    </row>
    <row r="61" spans="1:13" x14ac:dyDescent="0.25">
      <c r="A61" t="s">
        <v>14</v>
      </c>
      <c r="B61" t="s">
        <v>10</v>
      </c>
      <c r="C61" t="s">
        <v>11</v>
      </c>
      <c r="D61">
        <v>336</v>
      </c>
      <c r="E61">
        <v>20</v>
      </c>
      <c r="F61">
        <v>0.13700000000000001</v>
      </c>
      <c r="G61">
        <v>0.68500000000000005</v>
      </c>
      <c r="H61">
        <v>1.593</v>
      </c>
      <c r="I61">
        <v>0.43000627699999999</v>
      </c>
      <c r="J61">
        <f t="shared" si="2"/>
        <v>99.691904638414584</v>
      </c>
    </row>
    <row r="62" spans="1:13" x14ac:dyDescent="0.25">
      <c r="A62" t="s">
        <v>15</v>
      </c>
      <c r="B62" t="s">
        <v>10</v>
      </c>
      <c r="C62" t="s">
        <v>11</v>
      </c>
      <c r="D62">
        <v>12</v>
      </c>
      <c r="E62">
        <v>1</v>
      </c>
      <c r="F62">
        <v>11.885999999999999</v>
      </c>
      <c r="G62">
        <v>59.43</v>
      </c>
      <c r="H62">
        <v>0.93100000000000005</v>
      </c>
      <c r="I62">
        <v>93.813642999999999</v>
      </c>
      <c r="J62">
        <f>(93.81364594-I62)/93.81364594*100</f>
        <v>3.1338724470345008E-6</v>
      </c>
      <c r="K62">
        <v>93.813645539999996</v>
      </c>
      <c r="M62">
        <v>18.951731649999999</v>
      </c>
    </row>
    <row r="63" spans="1:13" x14ac:dyDescent="0.25">
      <c r="A63" t="s">
        <v>15</v>
      </c>
      <c r="B63" t="s">
        <v>10</v>
      </c>
      <c r="C63" t="s">
        <v>11</v>
      </c>
      <c r="D63">
        <v>12</v>
      </c>
      <c r="E63">
        <v>2</v>
      </c>
      <c r="F63">
        <v>21.634</v>
      </c>
      <c r="G63">
        <v>108.17</v>
      </c>
      <c r="H63">
        <v>0.98499999999999999</v>
      </c>
      <c r="I63">
        <v>109.8172589</v>
      </c>
      <c r="J63">
        <f t="shared" ref="J63:J81" si="3">(93.81364594-I63)/93.81364594*100</f>
        <v>-17.058939346878557</v>
      </c>
    </row>
    <row r="64" spans="1:13" x14ac:dyDescent="0.25">
      <c r="A64" t="s">
        <v>15</v>
      </c>
      <c r="B64" t="s">
        <v>10</v>
      </c>
      <c r="C64" t="s">
        <v>11</v>
      </c>
      <c r="D64">
        <v>12</v>
      </c>
      <c r="E64">
        <v>3</v>
      </c>
      <c r="F64">
        <v>14.467000000000001</v>
      </c>
      <c r="G64">
        <v>72.334999999999994</v>
      </c>
      <c r="H64">
        <v>0.96199999999999997</v>
      </c>
      <c r="I64">
        <v>75.192307690000007</v>
      </c>
      <c r="J64">
        <f t="shared" si="3"/>
        <v>19.849285318161034</v>
      </c>
    </row>
    <row r="65" spans="1:11" x14ac:dyDescent="0.25">
      <c r="A65" t="s">
        <v>15</v>
      </c>
      <c r="B65" t="s">
        <v>10</v>
      </c>
      <c r="C65" t="s">
        <v>11</v>
      </c>
      <c r="D65">
        <v>12</v>
      </c>
      <c r="E65">
        <v>4</v>
      </c>
      <c r="F65">
        <v>19.672000000000001</v>
      </c>
      <c r="G65">
        <v>98.36</v>
      </c>
      <c r="H65">
        <v>1.02</v>
      </c>
      <c r="I65">
        <v>96.431372550000006</v>
      </c>
      <c r="J65">
        <f t="shared" si="3"/>
        <v>-2.7903473783272572</v>
      </c>
    </row>
    <row r="66" spans="1:11" x14ac:dyDescent="0.25">
      <c r="A66" t="s">
        <v>15</v>
      </c>
      <c r="B66" t="s">
        <v>10</v>
      </c>
      <c r="C66" t="s">
        <v>11</v>
      </c>
      <c r="D66">
        <v>24</v>
      </c>
      <c r="E66">
        <v>5</v>
      </c>
      <c r="F66">
        <v>8.3309999999999995</v>
      </c>
      <c r="G66">
        <v>41.655000000000001</v>
      </c>
      <c r="H66">
        <v>1.532</v>
      </c>
      <c r="I66">
        <v>27.189947780000001</v>
      </c>
      <c r="J66">
        <f t="shared" si="3"/>
        <v>71.017065260005182</v>
      </c>
      <c r="K66">
        <v>17.77931036</v>
      </c>
    </row>
    <row r="67" spans="1:11" x14ac:dyDescent="0.25">
      <c r="A67" t="s">
        <v>15</v>
      </c>
      <c r="B67" t="s">
        <v>10</v>
      </c>
      <c r="C67" t="s">
        <v>11</v>
      </c>
      <c r="D67">
        <v>24</v>
      </c>
      <c r="E67">
        <v>6</v>
      </c>
      <c r="F67">
        <v>5.7329999999999997</v>
      </c>
      <c r="G67">
        <v>28.664999999999999</v>
      </c>
      <c r="H67">
        <v>1.419</v>
      </c>
      <c r="I67">
        <v>20.20084567</v>
      </c>
      <c r="J67">
        <f t="shared" si="3"/>
        <v>78.467049790475301</v>
      </c>
    </row>
    <row r="68" spans="1:11" x14ac:dyDescent="0.25">
      <c r="A68" t="s">
        <v>15</v>
      </c>
      <c r="B68" t="s">
        <v>10</v>
      </c>
      <c r="C68" t="s">
        <v>11</v>
      </c>
      <c r="D68">
        <v>24</v>
      </c>
      <c r="E68">
        <v>7</v>
      </c>
      <c r="F68">
        <v>1.9019999999999999</v>
      </c>
      <c r="G68">
        <v>9.51</v>
      </c>
      <c r="H68">
        <v>0.94099999999999995</v>
      </c>
      <c r="I68">
        <v>10.10626993</v>
      </c>
      <c r="J68">
        <f t="shared" si="3"/>
        <v>89.227292225201836</v>
      </c>
    </row>
    <row r="69" spans="1:11" x14ac:dyDescent="0.25">
      <c r="A69" t="s">
        <v>15</v>
      </c>
      <c r="B69" t="s">
        <v>10</v>
      </c>
      <c r="C69" t="s">
        <v>11</v>
      </c>
      <c r="D69">
        <v>24</v>
      </c>
      <c r="E69">
        <v>8</v>
      </c>
      <c r="F69">
        <v>3.6720000000000002</v>
      </c>
      <c r="G69">
        <v>18.36</v>
      </c>
      <c r="H69">
        <v>1.3480000000000001</v>
      </c>
      <c r="I69">
        <v>13.620178040000001</v>
      </c>
      <c r="J69">
        <f t="shared" si="3"/>
        <v>85.481666442522666</v>
      </c>
    </row>
    <row r="70" spans="1:11" x14ac:dyDescent="0.25">
      <c r="A70" t="s">
        <v>15</v>
      </c>
      <c r="B70" t="s">
        <v>10</v>
      </c>
      <c r="C70" t="s">
        <v>11</v>
      </c>
      <c r="D70">
        <v>72</v>
      </c>
      <c r="E70">
        <v>9</v>
      </c>
      <c r="F70">
        <v>0.97299999999999998</v>
      </c>
      <c r="G70">
        <v>4.8650000000000002</v>
      </c>
      <c r="H70">
        <v>1.758</v>
      </c>
      <c r="I70">
        <v>2.7673492610000001</v>
      </c>
      <c r="J70">
        <f t="shared" si="3"/>
        <v>97.050163402912716</v>
      </c>
    </row>
    <row r="71" spans="1:11" x14ac:dyDescent="0.25">
      <c r="A71" t="s">
        <v>15</v>
      </c>
      <c r="B71" t="s">
        <v>10</v>
      </c>
      <c r="C71" t="s">
        <v>11</v>
      </c>
      <c r="D71">
        <v>72</v>
      </c>
      <c r="E71">
        <v>10</v>
      </c>
      <c r="F71">
        <v>2.2309999999999999</v>
      </c>
      <c r="G71">
        <v>11.154999999999999</v>
      </c>
      <c r="H71">
        <v>1.4019999999999999</v>
      </c>
      <c r="I71">
        <v>7.9564907280000003</v>
      </c>
      <c r="J71">
        <f t="shared" si="3"/>
        <v>91.518834335584074</v>
      </c>
    </row>
    <row r="72" spans="1:11" x14ac:dyDescent="0.25">
      <c r="A72" t="s">
        <v>15</v>
      </c>
      <c r="B72" t="s">
        <v>10</v>
      </c>
      <c r="C72" t="s">
        <v>11</v>
      </c>
      <c r="D72">
        <v>72</v>
      </c>
      <c r="E72">
        <v>11</v>
      </c>
      <c r="F72">
        <v>1.8939999999999999</v>
      </c>
      <c r="G72">
        <v>9.4700000000000006</v>
      </c>
      <c r="H72">
        <v>2.3620000000000001</v>
      </c>
      <c r="I72">
        <v>4.0093141409999999</v>
      </c>
      <c r="J72">
        <f t="shared" si="3"/>
        <v>95.726299622163467</v>
      </c>
    </row>
    <row r="73" spans="1:11" x14ac:dyDescent="0.25">
      <c r="A73" t="s">
        <v>15</v>
      </c>
      <c r="B73" t="s">
        <v>10</v>
      </c>
      <c r="C73" t="s">
        <v>11</v>
      </c>
      <c r="D73">
        <v>72</v>
      </c>
      <c r="E73">
        <v>12</v>
      </c>
      <c r="F73">
        <v>0.127</v>
      </c>
      <c r="G73">
        <v>0.63500000000000001</v>
      </c>
      <c r="H73">
        <v>1.8540000000000001</v>
      </c>
      <c r="I73">
        <v>0.34250269700000002</v>
      </c>
      <c r="J73">
        <f t="shared" si="3"/>
        <v>99.634911644709916</v>
      </c>
    </row>
    <row r="74" spans="1:11" x14ac:dyDescent="0.25">
      <c r="A74" t="s">
        <v>15</v>
      </c>
      <c r="B74" t="s">
        <v>10</v>
      </c>
      <c r="C74" t="s">
        <v>11</v>
      </c>
      <c r="D74">
        <v>168</v>
      </c>
      <c r="E74">
        <v>13</v>
      </c>
      <c r="F74">
        <v>0.64</v>
      </c>
      <c r="G74">
        <v>3.2</v>
      </c>
      <c r="H74">
        <v>2.625</v>
      </c>
      <c r="I74">
        <v>1.2190476189999999</v>
      </c>
      <c r="J74">
        <f t="shared" si="3"/>
        <v>98.70056471338971</v>
      </c>
    </row>
    <row r="75" spans="1:11" x14ac:dyDescent="0.25">
      <c r="A75" t="s">
        <v>15</v>
      </c>
      <c r="B75" t="s">
        <v>10</v>
      </c>
      <c r="C75" t="s">
        <v>11</v>
      </c>
      <c r="D75">
        <v>168</v>
      </c>
      <c r="E75">
        <v>14</v>
      </c>
      <c r="F75">
        <v>0</v>
      </c>
      <c r="G75">
        <v>0</v>
      </c>
      <c r="H75">
        <v>0.69199999999999995</v>
      </c>
      <c r="I75">
        <v>0</v>
      </c>
      <c r="J75">
        <f t="shared" si="3"/>
        <v>100</v>
      </c>
    </row>
    <row r="76" spans="1:11" x14ac:dyDescent="0.25">
      <c r="A76" t="s">
        <v>15</v>
      </c>
      <c r="B76" t="s">
        <v>10</v>
      </c>
      <c r="C76" t="s">
        <v>11</v>
      </c>
      <c r="D76">
        <v>168</v>
      </c>
      <c r="E76">
        <v>15</v>
      </c>
      <c r="F76">
        <v>3.1E-2</v>
      </c>
      <c r="G76">
        <v>0.155</v>
      </c>
      <c r="H76">
        <v>1.988</v>
      </c>
      <c r="I76">
        <v>7.7967807E-2</v>
      </c>
      <c r="J76">
        <f t="shared" si="3"/>
        <v>99.916890761233333</v>
      </c>
    </row>
    <row r="77" spans="1:11" x14ac:dyDescent="0.25">
      <c r="A77" t="s">
        <v>15</v>
      </c>
      <c r="B77" t="s">
        <v>10</v>
      </c>
      <c r="C77" t="s">
        <v>11</v>
      </c>
      <c r="D77">
        <v>168</v>
      </c>
      <c r="E77">
        <v>16</v>
      </c>
      <c r="F77">
        <v>8.6999999999999994E-2</v>
      </c>
      <c r="G77">
        <v>0.435</v>
      </c>
      <c r="H77">
        <v>1.677</v>
      </c>
      <c r="I77">
        <v>0.25939177099999999</v>
      </c>
      <c r="J77">
        <f t="shared" si="3"/>
        <v>99.723503155217003</v>
      </c>
    </row>
    <row r="78" spans="1:11" x14ac:dyDescent="0.25">
      <c r="A78" t="s">
        <v>15</v>
      </c>
      <c r="B78" t="s">
        <v>10</v>
      </c>
      <c r="C78" t="s">
        <v>11</v>
      </c>
      <c r="D78">
        <v>336</v>
      </c>
      <c r="E78">
        <v>17</v>
      </c>
      <c r="F78">
        <v>0</v>
      </c>
      <c r="G78">
        <v>0</v>
      </c>
      <c r="H78">
        <v>0.54200000000000004</v>
      </c>
      <c r="I78">
        <v>0</v>
      </c>
      <c r="J78">
        <f t="shared" si="3"/>
        <v>100</v>
      </c>
    </row>
    <row r="79" spans="1:11" x14ac:dyDescent="0.25">
      <c r="A79" t="s">
        <v>15</v>
      </c>
      <c r="B79" t="s">
        <v>10</v>
      </c>
      <c r="C79" t="s">
        <v>11</v>
      </c>
      <c r="D79">
        <v>336</v>
      </c>
      <c r="E79">
        <v>18</v>
      </c>
      <c r="F79">
        <v>0</v>
      </c>
      <c r="G79">
        <v>0</v>
      </c>
      <c r="H79">
        <v>0.183</v>
      </c>
      <c r="I79">
        <v>0</v>
      </c>
      <c r="J79">
        <f t="shared" si="3"/>
        <v>100</v>
      </c>
    </row>
    <row r="80" spans="1:11" x14ac:dyDescent="0.25">
      <c r="A80" t="s">
        <v>15</v>
      </c>
      <c r="B80" t="s">
        <v>10</v>
      </c>
      <c r="C80" t="s">
        <v>11</v>
      </c>
      <c r="D80">
        <v>336</v>
      </c>
      <c r="E80">
        <v>19</v>
      </c>
      <c r="F80">
        <v>0</v>
      </c>
      <c r="G80">
        <v>0</v>
      </c>
      <c r="H80">
        <v>0.93400000000000005</v>
      </c>
      <c r="I80">
        <v>0</v>
      </c>
      <c r="J80">
        <f t="shared" si="3"/>
        <v>100</v>
      </c>
    </row>
    <row r="81" spans="1:13" x14ac:dyDescent="0.25">
      <c r="A81" t="s">
        <v>15</v>
      </c>
      <c r="B81" t="s">
        <v>10</v>
      </c>
      <c r="C81" t="s">
        <v>11</v>
      </c>
      <c r="D81">
        <v>336</v>
      </c>
      <c r="E81">
        <v>20</v>
      </c>
      <c r="F81">
        <v>0.16900000000000001</v>
      </c>
      <c r="G81">
        <v>0.84499999999999997</v>
      </c>
      <c r="H81">
        <v>0.64</v>
      </c>
      <c r="I81">
        <v>1.3203125</v>
      </c>
      <c r="J81">
        <f t="shared" si="3"/>
        <v>98.592622121472147</v>
      </c>
    </row>
    <row r="82" spans="1:13" x14ac:dyDescent="0.25">
      <c r="A82" t="s">
        <v>15</v>
      </c>
      <c r="B82" t="s">
        <v>10</v>
      </c>
      <c r="C82" t="s">
        <v>16</v>
      </c>
      <c r="D82">
        <v>12</v>
      </c>
      <c r="E82">
        <v>1</v>
      </c>
      <c r="F82">
        <v>4.452</v>
      </c>
      <c r="G82">
        <v>22.26</v>
      </c>
      <c r="H82">
        <v>0.65700000000000003</v>
      </c>
      <c r="I82">
        <v>111.51295399999999</v>
      </c>
      <c r="J82">
        <f>(111.3495815-I82)/111.3495815*100</f>
        <v>-0.14672035386140553</v>
      </c>
      <c r="K82">
        <v>111.3495815</v>
      </c>
      <c r="M82">
        <v>59.366043519999998</v>
      </c>
    </row>
    <row r="83" spans="1:13" x14ac:dyDescent="0.25">
      <c r="A83" t="s">
        <v>15</v>
      </c>
      <c r="B83" t="s">
        <v>10</v>
      </c>
      <c r="C83" t="s">
        <v>16</v>
      </c>
      <c r="D83">
        <v>12</v>
      </c>
      <c r="E83">
        <v>2</v>
      </c>
      <c r="F83">
        <v>17.722999999999999</v>
      </c>
      <c r="G83">
        <v>88.614999999999995</v>
      </c>
      <c r="H83">
        <v>0.72599999999999998</v>
      </c>
      <c r="I83">
        <v>122.05922870000001</v>
      </c>
      <c r="J83">
        <f t="shared" ref="J83:J97" si="4">(111.3495815-I83)/111.3495815*100</f>
        <v>-9.6180399205182532</v>
      </c>
    </row>
    <row r="84" spans="1:13" x14ac:dyDescent="0.25">
      <c r="A84" t="s">
        <v>15</v>
      </c>
      <c r="B84" t="s">
        <v>10</v>
      </c>
      <c r="C84" t="s">
        <v>16</v>
      </c>
      <c r="D84">
        <v>12</v>
      </c>
      <c r="E84">
        <v>3</v>
      </c>
      <c r="F84">
        <v>9.952</v>
      </c>
      <c r="G84">
        <v>49.76</v>
      </c>
      <c r="H84">
        <v>0.47699999999999998</v>
      </c>
      <c r="I84">
        <v>104.3186583</v>
      </c>
      <c r="J84">
        <f t="shared" si="4"/>
        <v>6.3142789629613505</v>
      </c>
    </row>
    <row r="85" spans="1:13" x14ac:dyDescent="0.25">
      <c r="A85" t="s">
        <v>15</v>
      </c>
      <c r="B85" t="s">
        <v>10</v>
      </c>
      <c r="C85" t="s">
        <v>16</v>
      </c>
      <c r="D85">
        <v>12</v>
      </c>
      <c r="E85">
        <v>4</v>
      </c>
      <c r="F85">
        <v>14.363</v>
      </c>
      <c r="G85">
        <v>71.814999999999998</v>
      </c>
      <c r="H85">
        <v>0.66800000000000004</v>
      </c>
      <c r="I85">
        <v>107.507485</v>
      </c>
      <c r="J85">
        <f t="shared" si="4"/>
        <v>3.4504813114183066</v>
      </c>
    </row>
    <row r="86" spans="1:13" x14ac:dyDescent="0.25">
      <c r="A86" t="s">
        <v>15</v>
      </c>
      <c r="B86" t="s">
        <v>10</v>
      </c>
      <c r="C86" t="s">
        <v>16</v>
      </c>
      <c r="D86">
        <v>24</v>
      </c>
      <c r="E86">
        <v>5</v>
      </c>
      <c r="F86">
        <v>14.292</v>
      </c>
      <c r="G86">
        <v>71.459999999999994</v>
      </c>
      <c r="H86">
        <v>0.94399999999999995</v>
      </c>
      <c r="I86">
        <v>75.69915254</v>
      </c>
      <c r="J86">
        <f t="shared" si="4"/>
        <v>32.016670812543644</v>
      </c>
      <c r="K86">
        <v>66.103841020000004</v>
      </c>
    </row>
    <row r="87" spans="1:13" x14ac:dyDescent="0.25">
      <c r="A87" t="s">
        <v>15</v>
      </c>
      <c r="B87" t="s">
        <v>10</v>
      </c>
      <c r="C87" t="s">
        <v>16</v>
      </c>
      <c r="D87">
        <v>24</v>
      </c>
      <c r="E87">
        <v>6</v>
      </c>
      <c r="F87">
        <v>7.2439999999999998</v>
      </c>
      <c r="G87">
        <v>36.22</v>
      </c>
      <c r="H87">
        <v>0.51100000000000001</v>
      </c>
      <c r="I87">
        <v>70.880626219999996</v>
      </c>
      <c r="J87">
        <f t="shared" si="4"/>
        <v>36.344056919513434</v>
      </c>
      <c r="K87">
        <v>31.38</v>
      </c>
    </row>
    <row r="88" spans="1:13" x14ac:dyDescent="0.25">
      <c r="A88" t="s">
        <v>15</v>
      </c>
      <c r="B88" t="s">
        <v>10</v>
      </c>
      <c r="C88" t="s">
        <v>16</v>
      </c>
      <c r="D88">
        <v>24</v>
      </c>
      <c r="E88">
        <v>7</v>
      </c>
      <c r="F88">
        <v>11.58</v>
      </c>
      <c r="G88">
        <v>57.9</v>
      </c>
      <c r="H88">
        <v>0.92100000000000004</v>
      </c>
      <c r="I88">
        <v>62.866449510000002</v>
      </c>
      <c r="J88">
        <f t="shared" si="4"/>
        <v>43.541368846545687</v>
      </c>
    </row>
    <row r="89" spans="1:13" x14ac:dyDescent="0.25">
      <c r="A89" t="s">
        <v>15</v>
      </c>
      <c r="B89" t="s">
        <v>10</v>
      </c>
      <c r="C89" t="s">
        <v>16</v>
      </c>
      <c r="D89">
        <v>24</v>
      </c>
      <c r="E89">
        <v>8</v>
      </c>
      <c r="F89">
        <v>10.686</v>
      </c>
      <c r="G89">
        <v>53.43</v>
      </c>
      <c r="H89">
        <v>0.97199999999999998</v>
      </c>
      <c r="I89">
        <v>54.969135799999997</v>
      </c>
      <c r="J89">
        <f t="shared" si="4"/>
        <v>50.633729323895125</v>
      </c>
    </row>
    <row r="90" spans="1:13" x14ac:dyDescent="0.25">
      <c r="A90" t="s">
        <v>15</v>
      </c>
      <c r="B90" t="s">
        <v>10</v>
      </c>
      <c r="C90" t="s">
        <v>16</v>
      </c>
      <c r="D90">
        <v>72</v>
      </c>
      <c r="E90">
        <v>9</v>
      </c>
      <c r="F90">
        <v>5.734</v>
      </c>
      <c r="G90">
        <v>28.67</v>
      </c>
      <c r="H90">
        <v>1.631</v>
      </c>
      <c r="I90">
        <v>17.578172899999998</v>
      </c>
      <c r="J90">
        <f t="shared" si="4"/>
        <v>84.213525849668329</v>
      </c>
    </row>
    <row r="91" spans="1:13" x14ac:dyDescent="0.25">
      <c r="A91" t="s">
        <v>15</v>
      </c>
      <c r="B91" t="s">
        <v>10</v>
      </c>
      <c r="C91" t="s">
        <v>16</v>
      </c>
      <c r="D91">
        <v>72</v>
      </c>
      <c r="E91">
        <v>10</v>
      </c>
      <c r="F91">
        <v>4.6059999999999999</v>
      </c>
      <c r="G91">
        <v>23.03</v>
      </c>
      <c r="H91">
        <v>1.6819999999999999</v>
      </c>
      <c r="I91">
        <v>13.692033289999999</v>
      </c>
      <c r="J91">
        <f t="shared" si="4"/>
        <v>87.703561068166209</v>
      </c>
    </row>
    <row r="92" spans="1:13" x14ac:dyDescent="0.25">
      <c r="A92" t="s">
        <v>15</v>
      </c>
      <c r="B92" t="s">
        <v>10</v>
      </c>
      <c r="C92" t="s">
        <v>16</v>
      </c>
      <c r="D92">
        <v>72</v>
      </c>
      <c r="E92">
        <v>11</v>
      </c>
      <c r="F92">
        <v>7.1390000000000002</v>
      </c>
      <c r="G92">
        <v>35.695</v>
      </c>
      <c r="H92">
        <v>1.4990000000000001</v>
      </c>
      <c r="I92">
        <v>23.81254169</v>
      </c>
      <c r="J92">
        <f t="shared" si="4"/>
        <v>78.614610518316127</v>
      </c>
    </row>
    <row r="93" spans="1:13" x14ac:dyDescent="0.25">
      <c r="A93" t="s">
        <v>15</v>
      </c>
      <c r="B93" t="s">
        <v>10</v>
      </c>
      <c r="C93" t="s">
        <v>16</v>
      </c>
      <c r="D93">
        <v>72</v>
      </c>
      <c r="E93">
        <v>12</v>
      </c>
      <c r="F93">
        <v>0</v>
      </c>
      <c r="G93">
        <v>0</v>
      </c>
      <c r="H93">
        <v>1.4510000000000001</v>
      </c>
      <c r="I93">
        <v>0</v>
      </c>
      <c r="J93">
        <f t="shared" si="4"/>
        <v>100</v>
      </c>
    </row>
    <row r="94" spans="1:13" x14ac:dyDescent="0.25">
      <c r="A94" t="s">
        <v>15</v>
      </c>
      <c r="B94" t="s">
        <v>10</v>
      </c>
      <c r="C94" t="s">
        <v>16</v>
      </c>
      <c r="D94">
        <v>168</v>
      </c>
      <c r="E94">
        <v>13</v>
      </c>
      <c r="F94">
        <v>1.8640000000000001</v>
      </c>
      <c r="G94">
        <v>9.32</v>
      </c>
      <c r="H94">
        <v>1.016</v>
      </c>
      <c r="I94">
        <v>9.1732283460000001</v>
      </c>
      <c r="J94">
        <f t="shared" si="4"/>
        <v>91.761775641698307</v>
      </c>
    </row>
    <row r="95" spans="1:13" x14ac:dyDescent="0.25">
      <c r="A95" t="s">
        <v>15</v>
      </c>
      <c r="B95" t="s">
        <v>10</v>
      </c>
      <c r="C95" t="s">
        <v>16</v>
      </c>
      <c r="D95">
        <v>168</v>
      </c>
      <c r="E95">
        <v>14</v>
      </c>
      <c r="F95">
        <v>2.605</v>
      </c>
      <c r="G95">
        <v>13.025</v>
      </c>
      <c r="H95">
        <v>0.79600000000000004</v>
      </c>
      <c r="I95">
        <v>16.363065330000001</v>
      </c>
      <c r="J95">
        <f t="shared" si="4"/>
        <v>85.304780575219326</v>
      </c>
    </row>
    <row r="96" spans="1:13" x14ac:dyDescent="0.25">
      <c r="A96" t="s">
        <v>15</v>
      </c>
      <c r="B96" t="s">
        <v>10</v>
      </c>
      <c r="C96" t="s">
        <v>16</v>
      </c>
      <c r="D96">
        <v>168</v>
      </c>
      <c r="E96">
        <v>15</v>
      </c>
      <c r="F96">
        <v>1.8819999999999999</v>
      </c>
      <c r="G96">
        <v>9.41</v>
      </c>
      <c r="H96">
        <v>1.173</v>
      </c>
      <c r="I96">
        <v>8.0221653879999995</v>
      </c>
      <c r="J96">
        <f t="shared" si="4"/>
        <v>92.795513660731615</v>
      </c>
    </row>
    <row r="97" spans="1:10" x14ac:dyDescent="0.25">
      <c r="A97" t="s">
        <v>15</v>
      </c>
      <c r="B97" t="s">
        <v>10</v>
      </c>
      <c r="C97" t="s">
        <v>16</v>
      </c>
      <c r="D97">
        <v>168</v>
      </c>
      <c r="E97">
        <v>16</v>
      </c>
      <c r="F97">
        <v>2.9</v>
      </c>
      <c r="G97">
        <v>14.5</v>
      </c>
      <c r="H97">
        <v>0.61599999999999999</v>
      </c>
      <c r="I97">
        <v>23.53896104</v>
      </c>
      <c r="J97">
        <f t="shared" si="4"/>
        <v>78.860305783906341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Franck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 Oliveira</dc:creator>
  <cp:lastModifiedBy>MO_PC</cp:lastModifiedBy>
  <dcterms:created xsi:type="dcterms:W3CDTF">2016-10-31T19:21:29Z</dcterms:created>
  <dcterms:modified xsi:type="dcterms:W3CDTF">2016-12-05T23:08:04Z</dcterms:modified>
</cp:coreProperties>
</file>