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Weeds\Box Sync\Colorado\Tembotrione\"/>
    </mc:Choice>
  </mc:AlternateContent>
  <bookViews>
    <workbookView xWindow="0" yWindow="0" windowWidth="19200" windowHeight="12180" activeTab="1"/>
  </bookViews>
  <sheets>
    <sheet name="original data" sheetId="1" r:id="rId1"/>
    <sheet name="best 3" sheetId="2" r:id="rId2"/>
    <sheet name="R and S percent" sheetId="3" r:id="rId3"/>
    <sheet name="R metabolism percent" sheetId="4" r:id="rId4"/>
  </sheets>
  <calcPr calcId="152511"/>
</workbook>
</file>

<file path=xl/calcChain.xml><?xml version="1.0" encoding="utf-8"?>
<calcChain xmlns="http://schemas.openxmlformats.org/spreadsheetml/2006/main">
  <c r="F5" i="4" l="1"/>
  <c r="F6" i="4"/>
  <c r="G12" i="4" l="1"/>
  <c r="F12" i="4"/>
  <c r="G13" i="4"/>
  <c r="F13" i="4"/>
  <c r="G14" i="4"/>
  <c r="F14" i="4"/>
  <c r="G15" i="4"/>
  <c r="F15" i="4"/>
  <c r="G20" i="4"/>
  <c r="F20" i="4"/>
  <c r="G19" i="4"/>
  <c r="F19" i="4"/>
  <c r="G18" i="4"/>
  <c r="F18" i="4"/>
  <c r="G17" i="4"/>
  <c r="F17" i="4"/>
  <c r="G21" i="4"/>
  <c r="F21" i="4"/>
  <c r="G16" i="4"/>
  <c r="F16" i="4"/>
  <c r="F2" i="4"/>
  <c r="G11" i="4"/>
  <c r="F11" i="4"/>
  <c r="G10" i="4"/>
  <c r="F10" i="4"/>
  <c r="G9" i="4"/>
  <c r="F9" i="4"/>
  <c r="G8" i="4"/>
  <c r="F8" i="4"/>
  <c r="G7" i="4"/>
  <c r="F7" i="4"/>
  <c r="G6" i="4"/>
  <c r="G5" i="4"/>
  <c r="G4" i="4"/>
  <c r="F4" i="4"/>
  <c r="G3" i="4"/>
  <c r="F3" i="4"/>
  <c r="G2" i="4"/>
  <c r="G7" i="3"/>
  <c r="G8" i="3"/>
  <c r="G9" i="3"/>
  <c r="G10" i="3"/>
  <c r="G11" i="3"/>
  <c r="G2" i="3"/>
  <c r="G3" i="3"/>
  <c r="G4" i="3"/>
  <c r="G5" i="3"/>
  <c r="G6" i="3"/>
  <c r="F7" i="3"/>
  <c r="F8" i="3"/>
  <c r="F9" i="3"/>
  <c r="F10" i="3"/>
  <c r="F11" i="3"/>
  <c r="F2" i="3"/>
  <c r="F3" i="3"/>
  <c r="F4" i="3"/>
  <c r="F5" i="3"/>
  <c r="F6" i="3"/>
  <c r="K87" i="2"/>
  <c r="L103" i="2"/>
  <c r="K103" i="2"/>
  <c r="L99" i="2"/>
  <c r="K99" i="2"/>
  <c r="L95" i="2"/>
  <c r="K95" i="2"/>
  <c r="L91" i="2"/>
  <c r="K91" i="2"/>
  <c r="L87" i="2"/>
  <c r="L83" i="2"/>
  <c r="K83" i="2"/>
  <c r="L79" i="2"/>
  <c r="K79" i="2"/>
  <c r="L75" i="2"/>
  <c r="K75" i="2"/>
  <c r="L71" i="2"/>
  <c r="K71" i="2"/>
  <c r="L67" i="2"/>
  <c r="K67" i="2"/>
  <c r="L63" i="2"/>
  <c r="K63" i="2"/>
  <c r="L59" i="2"/>
  <c r="K59" i="2"/>
  <c r="L55" i="2"/>
  <c r="K55" i="2"/>
  <c r="L51" i="2"/>
  <c r="K51" i="2"/>
  <c r="L47" i="2"/>
  <c r="K47" i="2"/>
  <c r="L43" i="2"/>
  <c r="K43" i="2"/>
  <c r="L39" i="2"/>
  <c r="K39" i="2"/>
  <c r="L35" i="2"/>
  <c r="K35" i="2"/>
  <c r="L31" i="2"/>
  <c r="K31" i="2"/>
  <c r="L27" i="2"/>
  <c r="K27" i="2"/>
  <c r="L23" i="2"/>
  <c r="K23" i="2"/>
  <c r="L19" i="2"/>
  <c r="K19" i="2"/>
  <c r="L15" i="2"/>
  <c r="K15" i="2"/>
  <c r="L11" i="2"/>
  <c r="K11" i="2"/>
  <c r="L7" i="2"/>
  <c r="K7" i="2"/>
  <c r="L103" i="1"/>
  <c r="K103" i="1"/>
  <c r="L99" i="1"/>
  <c r="K99" i="1"/>
  <c r="L95" i="1"/>
  <c r="K95" i="1"/>
  <c r="L91" i="1"/>
  <c r="K91" i="1"/>
  <c r="L87" i="1"/>
  <c r="K87" i="1"/>
  <c r="L83" i="1"/>
  <c r="K83" i="1"/>
  <c r="L79" i="1"/>
  <c r="K79" i="1"/>
  <c r="L75" i="1"/>
  <c r="K75" i="1"/>
  <c r="L71" i="1"/>
  <c r="K71" i="1"/>
  <c r="L67" i="1"/>
  <c r="K67" i="1"/>
  <c r="L63" i="1"/>
  <c r="K63" i="1"/>
  <c r="L59" i="1"/>
  <c r="K59" i="1"/>
  <c r="L55" i="1"/>
  <c r="K55" i="1"/>
  <c r="L51" i="1"/>
  <c r="K51" i="1"/>
  <c r="L47" i="1"/>
  <c r="K47" i="1"/>
  <c r="L43" i="1"/>
  <c r="K43" i="1"/>
  <c r="L39" i="1"/>
  <c r="K39" i="1"/>
  <c r="L35" i="1"/>
  <c r="K35" i="1"/>
  <c r="L31" i="1"/>
  <c r="K31" i="1"/>
  <c r="L27" i="1"/>
  <c r="K27" i="1"/>
  <c r="L23" i="1"/>
  <c r="K23" i="1"/>
  <c r="L19" i="1"/>
  <c r="K19" i="1"/>
  <c r="L15" i="1"/>
  <c r="K15" i="1"/>
  <c r="K11" i="1"/>
  <c r="L11" i="1"/>
  <c r="L7" i="1"/>
  <c r="K7" i="1"/>
</calcChain>
</file>

<file path=xl/sharedStrings.xml><?xml version="1.0" encoding="utf-8"?>
<sst xmlns="http://schemas.openxmlformats.org/spreadsheetml/2006/main" count="1432" uniqueCount="248">
  <si>
    <t>RS8_054.lcd</t>
  </si>
  <si>
    <t>Data#</t>
  </si>
  <si>
    <t>Data Filename</t>
  </si>
  <si>
    <t>Vial#</t>
  </si>
  <si>
    <t>Tray</t>
  </si>
  <si>
    <t>Sample Name</t>
  </si>
  <si>
    <t>Sample Type</t>
  </si>
  <si>
    <t>Ret. Time</t>
  </si>
  <si>
    <t>Area</t>
  </si>
  <si>
    <t>Level#</t>
  </si>
  <si>
    <t>Conc. (ppm)</t>
  </si>
  <si>
    <t>Std. Conc.</t>
  </si>
  <si>
    <t>Accuracy[%]</t>
  </si>
  <si>
    <t>Cal. Point</t>
  </si>
  <si>
    <t>S/N</t>
  </si>
  <si>
    <t>Date Acquired</t>
  </si>
  <si>
    <t>QC Check Results</t>
  </si>
  <si>
    <t>Height</t>
  </si>
  <si>
    <t>Dilution Factor</t>
  </si>
  <si>
    <t>Sample Amount</t>
  </si>
  <si>
    <t>Calibration_1222016_002.lcd</t>
  </si>
  <si>
    <t>25 pg tembo</t>
  </si>
  <si>
    <t>Standard(Calc.Point)</t>
  </si>
  <si>
    <t>Calibration_1222016_003.lcd</t>
  </si>
  <si>
    <t>50 pg</t>
  </si>
  <si>
    <t>Calibration_1222016_004.lcd</t>
  </si>
  <si>
    <t>100 pg</t>
  </si>
  <si>
    <t>Calibration_1222016_005.lcd</t>
  </si>
  <si>
    <t>250 pg</t>
  </si>
  <si>
    <t>Calibration_1222016_006.lcd</t>
  </si>
  <si>
    <t>500 pg</t>
  </si>
  <si>
    <t>Unknown</t>
  </si>
  <si>
    <t>-----</t>
  </si>
  <si>
    <t>R1120_024.lcd</t>
  </si>
  <si>
    <t>R1120</t>
  </si>
  <si>
    <t>Quant.Range(Low)</t>
  </si>
  <si>
    <t>R1110_023.lcd</t>
  </si>
  <si>
    <t>R1110</t>
  </si>
  <si>
    <t>R1118_022.lcd</t>
  </si>
  <si>
    <t>R1118</t>
  </si>
  <si>
    <t>R1117_021.lcd</t>
  </si>
  <si>
    <t>R1117</t>
  </si>
  <si>
    <t>R1116_020.lcd</t>
  </si>
  <si>
    <t>R1116</t>
  </si>
  <si>
    <t>R1115_019.lcd</t>
  </si>
  <si>
    <t>R1115</t>
  </si>
  <si>
    <t>R1114_018.lcd</t>
  </si>
  <si>
    <t>R1114</t>
  </si>
  <si>
    <t>R1113_017.lcd</t>
  </si>
  <si>
    <t>R1113</t>
  </si>
  <si>
    <t>R1112_016.lcd</t>
  </si>
  <si>
    <t>R1112</t>
  </si>
  <si>
    <t>R1111_015.lcd</t>
  </si>
  <si>
    <t>R1111</t>
  </si>
  <si>
    <t>R1110_014.lcd</t>
  </si>
  <si>
    <t>R119_012.lcd</t>
  </si>
  <si>
    <t>R119</t>
  </si>
  <si>
    <t>R118_011.lcd</t>
  </si>
  <si>
    <t>R118</t>
  </si>
  <si>
    <t>R117_010.lcd</t>
  </si>
  <si>
    <t>R117</t>
  </si>
  <si>
    <t>Quant.Range(High)</t>
  </si>
  <si>
    <t>R116_009.lcd</t>
  </si>
  <si>
    <t>R116</t>
  </si>
  <si>
    <t>R115_008.lcd</t>
  </si>
  <si>
    <t>R115</t>
  </si>
  <si>
    <t>R114_007.lcd</t>
  </si>
  <si>
    <t>R114</t>
  </si>
  <si>
    <t>R113_006.lcd</t>
  </si>
  <si>
    <t>R113</t>
  </si>
  <si>
    <t>R112_005.lcd</t>
  </si>
  <si>
    <t>R112</t>
  </si>
  <si>
    <t>R111_004.lcd</t>
  </si>
  <si>
    <t>R111</t>
  </si>
  <si>
    <t>R820_089.lcd</t>
  </si>
  <si>
    <t>R820</t>
  </si>
  <si>
    <t>R819_088.lcd</t>
  </si>
  <si>
    <t>R819</t>
  </si>
  <si>
    <t>R818_087.lcd</t>
  </si>
  <si>
    <t>R818</t>
  </si>
  <si>
    <t>R817_086.lcd</t>
  </si>
  <si>
    <t>R817</t>
  </si>
  <si>
    <t>R816_085.lcd</t>
  </si>
  <si>
    <t>R816</t>
  </si>
  <si>
    <t>R815_084.lcd</t>
  </si>
  <si>
    <t>R815</t>
  </si>
  <si>
    <t>R814_083.lcd</t>
  </si>
  <si>
    <t>R814</t>
  </si>
  <si>
    <t>R813_081.lcd</t>
  </si>
  <si>
    <t>R813</t>
  </si>
  <si>
    <t>R812_080.lcd</t>
  </si>
  <si>
    <t>R812</t>
  </si>
  <si>
    <t>R811_079.lcd</t>
  </si>
  <si>
    <t>R811</t>
  </si>
  <si>
    <t>R810_078.lcd</t>
  </si>
  <si>
    <t>R810</t>
  </si>
  <si>
    <t>R89_077.lcd</t>
  </si>
  <si>
    <t>R89</t>
  </si>
  <si>
    <t>R88_076.lcd</t>
  </si>
  <si>
    <t>R88</t>
  </si>
  <si>
    <t>R87_075.lcd</t>
  </si>
  <si>
    <t>R87</t>
  </si>
  <si>
    <t>R86_074.lcd</t>
  </si>
  <si>
    <t>R86</t>
  </si>
  <si>
    <t>R85_073.lcd</t>
  </si>
  <si>
    <t>R85</t>
  </si>
  <si>
    <t>R84_072.lcd</t>
  </si>
  <si>
    <t>R84</t>
  </si>
  <si>
    <t>R83_070.lcd</t>
  </si>
  <si>
    <t>R83</t>
  </si>
  <si>
    <t>R82_069.lcd</t>
  </si>
  <si>
    <t>R82</t>
  </si>
  <si>
    <t>R81_068.lcd</t>
  </si>
  <si>
    <t>R81</t>
  </si>
  <si>
    <t>RS20_067.lcd</t>
  </si>
  <si>
    <t>RS20</t>
  </si>
  <si>
    <t>RS19_066.lcd</t>
  </si>
  <si>
    <t>RS19</t>
  </si>
  <si>
    <t>RS18_065.lcd</t>
  </si>
  <si>
    <t>RS18</t>
  </si>
  <si>
    <t>RS17_064.lcd</t>
  </si>
  <si>
    <t>RS17</t>
  </si>
  <si>
    <t>RS16_063.lcd</t>
  </si>
  <si>
    <t>RS16</t>
  </si>
  <si>
    <t>RS15_062.lcd</t>
  </si>
  <si>
    <t>RS15</t>
  </si>
  <si>
    <t>RS14_061.lcd</t>
  </si>
  <si>
    <t>RS14</t>
  </si>
  <si>
    <t>RS13_060.lcd</t>
  </si>
  <si>
    <t>RS13</t>
  </si>
  <si>
    <t>RS12_059.lcd</t>
  </si>
  <si>
    <t>RS12</t>
  </si>
  <si>
    <t>RS11_058.lcd</t>
  </si>
  <si>
    <t>RS11</t>
  </si>
  <si>
    <t>RS10_057.lcd</t>
  </si>
  <si>
    <t>RS10</t>
  </si>
  <si>
    <t>RS9_055.lcd</t>
  </si>
  <si>
    <t>RS9</t>
  </si>
  <si>
    <t>RS8</t>
  </si>
  <si>
    <t>RS7_053.lcd</t>
  </si>
  <si>
    <t>RS7</t>
  </si>
  <si>
    <t>RS6_052.lcd</t>
  </si>
  <si>
    <t>RS6</t>
  </si>
  <si>
    <t>RS5_051.lcd</t>
  </si>
  <si>
    <t>RS5</t>
  </si>
  <si>
    <t>RS4_050.lcd</t>
  </si>
  <si>
    <t>RS4</t>
  </si>
  <si>
    <t>RS3_049.lcd</t>
  </si>
  <si>
    <t>RS3</t>
  </si>
  <si>
    <t>RS2_048.lcd</t>
  </si>
  <si>
    <t>RS2</t>
  </si>
  <si>
    <t>RS1_047.lcd</t>
  </si>
  <si>
    <t>RS1</t>
  </si>
  <si>
    <t>S220_046.lcd</t>
  </si>
  <si>
    <t>S220</t>
  </si>
  <si>
    <t>S219_044.lcd</t>
  </si>
  <si>
    <t>S219</t>
  </si>
  <si>
    <t>S218_043.lcd</t>
  </si>
  <si>
    <t>S218</t>
  </si>
  <si>
    <t>S217_042.lcd</t>
  </si>
  <si>
    <t>S217</t>
  </si>
  <si>
    <t>S216_041.lcd</t>
  </si>
  <si>
    <t>S216</t>
  </si>
  <si>
    <t>S215_040.lcd</t>
  </si>
  <si>
    <t>S215</t>
  </si>
  <si>
    <t>S214_039.lcd</t>
  </si>
  <si>
    <t>S214</t>
  </si>
  <si>
    <t>S213_038.lcd</t>
  </si>
  <si>
    <t>S213</t>
  </si>
  <si>
    <t>S212_037.lcd</t>
  </si>
  <si>
    <t>S212</t>
  </si>
  <si>
    <t>S211_036.lcd</t>
  </si>
  <si>
    <t>S211</t>
  </si>
  <si>
    <t>S210_035.lcd</t>
  </si>
  <si>
    <t>S210</t>
  </si>
  <si>
    <t>S29_033.lcd</t>
  </si>
  <si>
    <t>S29</t>
  </si>
  <si>
    <t>S28_032.lcd</t>
  </si>
  <si>
    <t>S28</t>
  </si>
  <si>
    <t>S27_031.lcd</t>
  </si>
  <si>
    <t>S27</t>
  </si>
  <si>
    <t>S26_030.lcd</t>
  </si>
  <si>
    <t>S26</t>
  </si>
  <si>
    <t>S25_029.lcd</t>
  </si>
  <si>
    <t>S25</t>
  </si>
  <si>
    <t>S24_028.lcd</t>
  </si>
  <si>
    <t>S24</t>
  </si>
  <si>
    <t>S23_027.lcd</t>
  </si>
  <si>
    <t>S23</t>
  </si>
  <si>
    <t>S22_026.lcd</t>
  </si>
  <si>
    <t>S22</t>
  </si>
  <si>
    <t>S21_025.lcd</t>
  </si>
  <si>
    <t>S21</t>
  </si>
  <si>
    <t>R220_024.lcd</t>
  </si>
  <si>
    <t>R220</t>
  </si>
  <si>
    <t>R219_022.lcd</t>
  </si>
  <si>
    <t>R219</t>
  </si>
  <si>
    <t>R218_021.lcd</t>
  </si>
  <si>
    <t>R218</t>
  </si>
  <si>
    <t>R217_020.lcd</t>
  </si>
  <si>
    <t>R217</t>
  </si>
  <si>
    <t>R216_019.lcd</t>
  </si>
  <si>
    <t>R216</t>
  </si>
  <si>
    <t>R215_018.lcd</t>
  </si>
  <si>
    <t>R215</t>
  </si>
  <si>
    <t>R214_017.lcd</t>
  </si>
  <si>
    <t>R214</t>
  </si>
  <si>
    <t>R213_016.lcd</t>
  </si>
  <si>
    <t>R213</t>
  </si>
  <si>
    <t>R212_015.lcd</t>
  </si>
  <si>
    <t>R212</t>
  </si>
  <si>
    <t>R211_014.lcd</t>
  </si>
  <si>
    <t>R211</t>
  </si>
  <si>
    <t>R210_013.lcd</t>
  </si>
  <si>
    <t>R210</t>
  </si>
  <si>
    <t>R29_011.lcd</t>
  </si>
  <si>
    <t>R29</t>
  </si>
  <si>
    <t>R28_010.lcd</t>
  </si>
  <si>
    <t>R28</t>
  </si>
  <si>
    <t>R27_009.lcd</t>
  </si>
  <si>
    <t>R27</t>
  </si>
  <si>
    <t>R26_008.lcd</t>
  </si>
  <si>
    <t>R26</t>
  </si>
  <si>
    <t>R25_007.lcd</t>
  </si>
  <si>
    <t>R25</t>
  </si>
  <si>
    <t>R24_006.lcd</t>
  </si>
  <si>
    <t>R24</t>
  </si>
  <si>
    <t>R23_005.lcd</t>
  </si>
  <si>
    <t>R23</t>
  </si>
  <si>
    <t>R22_004.lcd</t>
  </si>
  <si>
    <t>R22</t>
  </si>
  <si>
    <t>R21_003.lcd</t>
  </si>
  <si>
    <t>R21</t>
  </si>
  <si>
    <t>Average</t>
  </si>
  <si>
    <t>%RSD</t>
  </si>
  <si>
    <t>Maximum</t>
  </si>
  <si>
    <t>Minimum</t>
  </si>
  <si>
    <t>Std. Dev.</t>
  </si>
  <si>
    <t>ave</t>
  </si>
  <si>
    <t>ste</t>
  </si>
  <si>
    <t>S</t>
  </si>
  <si>
    <t>R</t>
  </si>
  <si>
    <t>RAW</t>
  </si>
  <si>
    <t>PERCENT</t>
  </si>
  <si>
    <t>PBO</t>
  </si>
  <si>
    <t>Amitrole</t>
  </si>
  <si>
    <t>Malathione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</si>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</sst>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0" fontId="0" fillId="2" borderId="0" xfId="0" applyFill="1"/>
    <xf numFmtId="0" fontId="0" fillId="0" borderId="0" xfId="0" applyFill="1"/>
    <xf numFmtId="4" fontId="0" fillId="0" borderId="0" xfId="0" applyNumberFormat="1" applyFill="1"/>
    <xf numFmtId="0" fontId="0" fillId="3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opLeftCell="A37" workbookViewId="0">
      <selection activeCell="B6" sqref="B6"/>
    </sheetView>
  </sheetViews>
  <sheetFormatPr defaultRowHeight="15" x14ac:dyDescent="0.25"/>
  <cols>
    <col min="2" max="2" width="26.42578125" bestFit="1" customWidth="1"/>
    <col min="6" max="6" width="19.42578125" bestFit="1" customWidth="1"/>
    <col min="8" max="8" width="9.140625" style="6"/>
    <col min="18" max="18" width="11.7109375" bestFit="1" customWidth="1"/>
    <col min="21" max="21" width="14.85546875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6" t="s">
        <v>8</v>
      </c>
      <c r="I1" t="s">
        <v>9</v>
      </c>
      <c r="J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</v>
      </c>
      <c r="B2" t="s">
        <v>20</v>
      </c>
      <c r="C2">
        <v>47</v>
      </c>
      <c r="D2">
        <v>1</v>
      </c>
      <c r="E2" t="s">
        <v>21</v>
      </c>
      <c r="F2" t="s">
        <v>22</v>
      </c>
      <c r="G2">
        <v>2.8969999999999998</v>
      </c>
      <c r="H2" s="9">
        <v>116391</v>
      </c>
      <c r="I2">
        <v>1</v>
      </c>
      <c r="J2">
        <v>31.184000000000001</v>
      </c>
      <c r="Q2">
        <v>25</v>
      </c>
      <c r="R2">
        <v>124.7</v>
      </c>
      <c r="S2">
        <v>1</v>
      </c>
      <c r="T2">
        <v>48.36</v>
      </c>
      <c r="U2" s="2">
        <v>42706.523043981484</v>
      </c>
      <c r="W2" s="1">
        <v>15347</v>
      </c>
      <c r="X2">
        <v>1</v>
      </c>
      <c r="Y2">
        <v>1</v>
      </c>
    </row>
    <row r="3" spans="1:25" x14ac:dyDescent="0.25">
      <c r="A3">
        <v>2</v>
      </c>
      <c r="B3" t="s">
        <v>23</v>
      </c>
      <c r="C3">
        <v>48</v>
      </c>
      <c r="D3">
        <v>1</v>
      </c>
      <c r="E3" t="s">
        <v>24</v>
      </c>
      <c r="F3" t="s">
        <v>22</v>
      </c>
      <c r="G3">
        <v>2.8919999999999999</v>
      </c>
      <c r="H3" s="9">
        <v>209868</v>
      </c>
      <c r="I3">
        <v>2</v>
      </c>
      <c r="J3">
        <v>56.228000000000002</v>
      </c>
      <c r="Q3">
        <v>50</v>
      </c>
      <c r="R3">
        <v>112.5</v>
      </c>
      <c r="S3">
        <v>1</v>
      </c>
      <c r="T3">
        <v>120.55</v>
      </c>
      <c r="U3" s="2">
        <v>42706.52853009259</v>
      </c>
      <c r="W3" s="1">
        <v>29645</v>
      </c>
      <c r="X3">
        <v>1</v>
      </c>
      <c r="Y3">
        <v>1</v>
      </c>
    </row>
    <row r="4" spans="1:25" x14ac:dyDescent="0.25">
      <c r="A4">
        <v>3</v>
      </c>
      <c r="B4" t="s">
        <v>25</v>
      </c>
      <c r="C4">
        <v>49</v>
      </c>
      <c r="D4">
        <v>1</v>
      </c>
      <c r="E4" t="s">
        <v>26</v>
      </c>
      <c r="F4" t="s">
        <v>22</v>
      </c>
      <c r="G4">
        <v>2.891</v>
      </c>
      <c r="H4" s="9">
        <v>440407</v>
      </c>
      <c r="I4">
        <v>3</v>
      </c>
      <c r="J4">
        <v>117.995</v>
      </c>
      <c r="Q4">
        <v>100</v>
      </c>
      <c r="R4">
        <v>118</v>
      </c>
      <c r="S4">
        <v>1</v>
      </c>
      <c r="T4">
        <v>250.89</v>
      </c>
      <c r="U4" s="2">
        <v>42706.534016203703</v>
      </c>
      <c r="W4" s="1">
        <v>61862</v>
      </c>
      <c r="X4">
        <v>1</v>
      </c>
      <c r="Y4">
        <v>1</v>
      </c>
    </row>
    <row r="5" spans="1:25" x14ac:dyDescent="0.25">
      <c r="A5">
        <v>4</v>
      </c>
      <c r="B5" t="s">
        <v>27</v>
      </c>
      <c r="C5">
        <v>50</v>
      </c>
      <c r="D5">
        <v>1</v>
      </c>
      <c r="E5" t="s">
        <v>28</v>
      </c>
      <c r="F5" t="s">
        <v>22</v>
      </c>
      <c r="G5">
        <v>2.8860000000000001</v>
      </c>
      <c r="H5" s="9">
        <v>921862</v>
      </c>
      <c r="I5">
        <v>4</v>
      </c>
      <c r="J5">
        <v>246.98699999999999</v>
      </c>
      <c r="Q5">
        <v>250</v>
      </c>
      <c r="R5">
        <v>98.8</v>
      </c>
      <c r="S5">
        <v>1</v>
      </c>
      <c r="T5">
        <v>343.57</v>
      </c>
      <c r="U5" s="2">
        <v>42706.539571759262</v>
      </c>
      <c r="W5" s="1">
        <v>146759</v>
      </c>
      <c r="X5">
        <v>1</v>
      </c>
      <c r="Y5">
        <v>1</v>
      </c>
    </row>
    <row r="6" spans="1:25" x14ac:dyDescent="0.25">
      <c r="A6">
        <v>5</v>
      </c>
      <c r="B6" t="s">
        <v>29</v>
      </c>
      <c r="C6">
        <v>51</v>
      </c>
      <c r="D6">
        <v>1</v>
      </c>
      <c r="E6" t="s">
        <v>30</v>
      </c>
      <c r="F6" t="s">
        <v>22</v>
      </c>
      <c r="G6">
        <v>2.8849999999999998</v>
      </c>
      <c r="H6" s="9">
        <v>1854931</v>
      </c>
      <c r="I6">
        <v>5</v>
      </c>
      <c r="J6">
        <v>496.976</v>
      </c>
      <c r="K6" t="s">
        <v>238</v>
      </c>
      <c r="L6" t="s">
        <v>239</v>
      </c>
      <c r="M6" t="s">
        <v>247</v>
      </c>
      <c r="Q6">
        <v>500</v>
      </c>
      <c r="R6">
        <v>99.4</v>
      </c>
      <c r="S6">
        <v>1</v>
      </c>
      <c r="T6">
        <v>464.42</v>
      </c>
      <c r="U6" s="2">
        <v>42706.545081018521</v>
      </c>
      <c r="W6" s="1">
        <v>293798</v>
      </c>
      <c r="X6">
        <v>1</v>
      </c>
      <c r="Y6">
        <v>1</v>
      </c>
    </row>
    <row r="7" spans="1:25" x14ac:dyDescent="0.25">
      <c r="A7">
        <v>6</v>
      </c>
      <c r="B7" t="s">
        <v>33</v>
      </c>
      <c r="C7">
        <v>21</v>
      </c>
      <c r="D7">
        <v>3</v>
      </c>
      <c r="E7" t="s">
        <v>34</v>
      </c>
      <c r="F7" t="s">
        <v>31</v>
      </c>
      <c r="G7">
        <v>2.8610000000000002</v>
      </c>
      <c r="H7" s="9">
        <v>24667</v>
      </c>
      <c r="I7">
        <v>0</v>
      </c>
      <c r="J7">
        <v>6.609</v>
      </c>
      <c r="K7">
        <f>AVERAGE(J7:J10)</f>
        <v>14.771750000000001</v>
      </c>
      <c r="L7">
        <f>STDEV(J7:J10)/2</f>
        <v>7.1444630702733702</v>
      </c>
      <c r="Q7" t="s">
        <v>32</v>
      </c>
      <c r="R7" t="s">
        <v>32</v>
      </c>
      <c r="S7" t="s">
        <v>32</v>
      </c>
      <c r="T7">
        <v>396.68</v>
      </c>
      <c r="U7" s="2">
        <v>42707.797743055555</v>
      </c>
      <c r="V7" t="s">
        <v>35</v>
      </c>
      <c r="W7" s="1">
        <v>5097</v>
      </c>
      <c r="X7">
        <v>1</v>
      </c>
      <c r="Y7">
        <v>1</v>
      </c>
    </row>
    <row r="8" spans="1:25" x14ac:dyDescent="0.25">
      <c r="A8">
        <v>7</v>
      </c>
      <c r="B8" t="s">
        <v>36</v>
      </c>
      <c r="C8">
        <v>20</v>
      </c>
      <c r="D8">
        <v>3</v>
      </c>
      <c r="E8" t="s">
        <v>37</v>
      </c>
      <c r="F8" t="s">
        <v>31</v>
      </c>
      <c r="G8">
        <v>2.8580000000000001</v>
      </c>
      <c r="H8" s="9">
        <v>135028</v>
      </c>
      <c r="I8">
        <v>0</v>
      </c>
      <c r="J8" s="5">
        <v>36.177</v>
      </c>
      <c r="Q8" t="s">
        <v>32</v>
      </c>
      <c r="R8" t="s">
        <v>32</v>
      </c>
      <c r="S8" t="s">
        <v>32</v>
      </c>
      <c r="T8" s="3">
        <v>1717.83</v>
      </c>
      <c r="U8" s="2">
        <v>42707.792233796295</v>
      </c>
      <c r="W8" s="1">
        <v>27116</v>
      </c>
      <c r="X8">
        <v>1</v>
      </c>
      <c r="Y8">
        <v>1</v>
      </c>
    </row>
    <row r="9" spans="1:25" x14ac:dyDescent="0.25">
      <c r="A9">
        <v>8</v>
      </c>
      <c r="B9" t="s">
        <v>38</v>
      </c>
      <c r="C9">
        <v>19</v>
      </c>
      <c r="D9">
        <v>3</v>
      </c>
      <c r="E9" t="s">
        <v>39</v>
      </c>
      <c r="F9" t="s">
        <v>31</v>
      </c>
      <c r="G9">
        <v>2.8620000000000001</v>
      </c>
      <c r="H9" s="9">
        <v>30021</v>
      </c>
      <c r="I9">
        <v>0</v>
      </c>
      <c r="J9">
        <v>8.0429999999999993</v>
      </c>
      <c r="Q9" t="s">
        <v>32</v>
      </c>
      <c r="R9" t="s">
        <v>32</v>
      </c>
      <c r="S9" t="s">
        <v>32</v>
      </c>
      <c r="T9" s="3">
        <v>434.11</v>
      </c>
      <c r="U9" s="2">
        <v>42707.786759259259</v>
      </c>
      <c r="V9" t="s">
        <v>35</v>
      </c>
      <c r="W9" s="1">
        <v>6948</v>
      </c>
      <c r="X9">
        <v>1</v>
      </c>
      <c r="Y9">
        <v>1</v>
      </c>
    </row>
    <row r="10" spans="1:25" x14ac:dyDescent="0.25">
      <c r="A10">
        <v>9</v>
      </c>
      <c r="B10" t="s">
        <v>40</v>
      </c>
      <c r="C10">
        <v>18</v>
      </c>
      <c r="D10">
        <v>3</v>
      </c>
      <c r="E10" t="s">
        <v>41</v>
      </c>
      <c r="F10" t="s">
        <v>31</v>
      </c>
      <c r="G10">
        <v>2.8690000000000002</v>
      </c>
      <c r="H10" s="9">
        <v>30822</v>
      </c>
      <c r="I10">
        <v>0</v>
      </c>
      <c r="J10">
        <v>8.2579999999999991</v>
      </c>
      <c r="Q10" t="s">
        <v>32</v>
      </c>
      <c r="R10" t="s">
        <v>32</v>
      </c>
      <c r="S10" t="s">
        <v>32</v>
      </c>
      <c r="T10">
        <v>366.73</v>
      </c>
      <c r="U10" s="2">
        <v>42707.781226851854</v>
      </c>
      <c r="V10" t="s">
        <v>35</v>
      </c>
      <c r="W10" s="1">
        <v>6417</v>
      </c>
      <c r="X10">
        <v>1</v>
      </c>
      <c r="Y10">
        <v>1</v>
      </c>
    </row>
    <row r="11" spans="1:25" x14ac:dyDescent="0.25">
      <c r="A11">
        <v>10</v>
      </c>
      <c r="B11" t="s">
        <v>42</v>
      </c>
      <c r="C11">
        <v>17</v>
      </c>
      <c r="D11">
        <v>3</v>
      </c>
      <c r="E11" t="s">
        <v>43</v>
      </c>
      <c r="F11" t="s">
        <v>31</v>
      </c>
      <c r="G11">
        <v>2.8639999999999999</v>
      </c>
      <c r="H11" s="9">
        <v>68868</v>
      </c>
      <c r="I11">
        <v>0</v>
      </c>
      <c r="J11">
        <v>18.451000000000001</v>
      </c>
      <c r="K11">
        <f>AVERAGE(J11:J14)</f>
        <v>40.210500000000003</v>
      </c>
      <c r="L11">
        <f>STDEV(J11:J14)/2</f>
        <v>17.770601141116941</v>
      </c>
      <c r="Q11" t="s">
        <v>32</v>
      </c>
      <c r="R11" t="s">
        <v>32</v>
      </c>
      <c r="S11" t="s">
        <v>32</v>
      </c>
      <c r="T11">
        <v>526.07000000000005</v>
      </c>
      <c r="U11" s="2">
        <v>42707.775706018518</v>
      </c>
      <c r="V11" t="s">
        <v>35</v>
      </c>
      <c r="W11" s="1">
        <v>15234</v>
      </c>
      <c r="X11">
        <v>1</v>
      </c>
      <c r="Y11">
        <v>1</v>
      </c>
    </row>
    <row r="12" spans="1:25" x14ac:dyDescent="0.25">
      <c r="A12">
        <v>11</v>
      </c>
      <c r="B12" t="s">
        <v>44</v>
      </c>
      <c r="C12">
        <v>16</v>
      </c>
      <c r="D12">
        <v>3</v>
      </c>
      <c r="E12" t="s">
        <v>45</v>
      </c>
      <c r="F12" t="s">
        <v>31</v>
      </c>
      <c r="G12">
        <v>2.8610000000000002</v>
      </c>
      <c r="H12" s="9">
        <v>346208</v>
      </c>
      <c r="I12">
        <v>0</v>
      </c>
      <c r="J12" s="5">
        <v>92.757000000000005</v>
      </c>
      <c r="Q12" t="s">
        <v>32</v>
      </c>
      <c r="R12" t="s">
        <v>32</v>
      </c>
      <c r="S12" t="s">
        <v>32</v>
      </c>
      <c r="T12">
        <v>985.25</v>
      </c>
      <c r="U12" s="2">
        <v>42707.770219907405</v>
      </c>
      <c r="W12" s="1">
        <v>64168</v>
      </c>
      <c r="X12">
        <v>1</v>
      </c>
      <c r="Y12">
        <v>1</v>
      </c>
    </row>
    <row r="13" spans="1:25" x14ac:dyDescent="0.25">
      <c r="A13">
        <v>12</v>
      </c>
      <c r="B13" t="s">
        <v>46</v>
      </c>
      <c r="C13">
        <v>15</v>
      </c>
      <c r="D13">
        <v>3</v>
      </c>
      <c r="E13" t="s">
        <v>47</v>
      </c>
      <c r="F13" t="s">
        <v>31</v>
      </c>
      <c r="G13">
        <v>2.8580000000000001</v>
      </c>
      <c r="H13" s="9">
        <v>68873</v>
      </c>
      <c r="I13">
        <v>0</v>
      </c>
      <c r="J13">
        <v>18.452999999999999</v>
      </c>
      <c r="Q13" t="s">
        <v>32</v>
      </c>
      <c r="R13" t="s">
        <v>32</v>
      </c>
      <c r="S13" t="s">
        <v>32</v>
      </c>
      <c r="T13">
        <v>399.43</v>
      </c>
      <c r="U13" s="2">
        <v>42707.764699074076</v>
      </c>
      <c r="V13" t="s">
        <v>35</v>
      </c>
      <c r="W13" s="1">
        <v>14536</v>
      </c>
      <c r="X13">
        <v>1</v>
      </c>
      <c r="Y13">
        <v>1</v>
      </c>
    </row>
    <row r="14" spans="1:25" x14ac:dyDescent="0.25">
      <c r="A14">
        <v>13</v>
      </c>
      <c r="B14" t="s">
        <v>48</v>
      </c>
      <c r="C14">
        <v>14</v>
      </c>
      <c r="D14">
        <v>3</v>
      </c>
      <c r="E14" t="s">
        <v>49</v>
      </c>
      <c r="F14" t="s">
        <v>31</v>
      </c>
      <c r="G14">
        <v>2.86</v>
      </c>
      <c r="H14" s="9">
        <v>116380</v>
      </c>
      <c r="I14">
        <v>0</v>
      </c>
      <c r="J14">
        <v>31.181000000000001</v>
      </c>
      <c r="Q14" t="s">
        <v>32</v>
      </c>
      <c r="R14" t="s">
        <v>32</v>
      </c>
      <c r="S14" t="s">
        <v>32</v>
      </c>
      <c r="T14">
        <v>537.23</v>
      </c>
      <c r="U14" s="2">
        <v>42707.759155092594</v>
      </c>
      <c r="W14" s="1">
        <v>24751</v>
      </c>
      <c r="X14">
        <v>1</v>
      </c>
      <c r="Y14">
        <v>1</v>
      </c>
    </row>
    <row r="15" spans="1:25" x14ac:dyDescent="0.25">
      <c r="A15">
        <v>14</v>
      </c>
      <c r="B15" t="s">
        <v>50</v>
      </c>
      <c r="C15">
        <v>13</v>
      </c>
      <c r="D15">
        <v>3</v>
      </c>
      <c r="E15" t="s">
        <v>51</v>
      </c>
      <c r="F15" t="s">
        <v>31</v>
      </c>
      <c r="G15">
        <v>2.859</v>
      </c>
      <c r="H15" s="9">
        <v>1495731</v>
      </c>
      <c r="I15">
        <v>0</v>
      </c>
      <c r="J15" s="5">
        <v>400.738</v>
      </c>
      <c r="K15">
        <f>AVERAGE(J15:J18)</f>
        <v>150.70500000000001</v>
      </c>
      <c r="L15">
        <f>STDEV(J15:J18)/2</f>
        <v>83.859315536001517</v>
      </c>
      <c r="Q15" t="s">
        <v>32</v>
      </c>
      <c r="R15" t="s">
        <v>32</v>
      </c>
      <c r="S15" t="s">
        <v>32</v>
      </c>
      <c r="T15" s="3">
        <v>1122.43</v>
      </c>
      <c r="U15" s="2">
        <v>42707.753668981481</v>
      </c>
      <c r="W15" s="1">
        <v>295914</v>
      </c>
      <c r="X15">
        <v>1</v>
      </c>
      <c r="Y15">
        <v>1</v>
      </c>
    </row>
    <row r="16" spans="1:25" x14ac:dyDescent="0.25">
      <c r="A16">
        <v>15</v>
      </c>
      <c r="B16" t="s">
        <v>52</v>
      </c>
      <c r="C16">
        <v>12</v>
      </c>
      <c r="D16">
        <v>3</v>
      </c>
      <c r="E16" t="s">
        <v>53</v>
      </c>
      <c r="F16" t="s">
        <v>31</v>
      </c>
      <c r="G16">
        <v>2.851</v>
      </c>
      <c r="H16" s="9">
        <v>344059</v>
      </c>
      <c r="I16">
        <v>0</v>
      </c>
      <c r="J16">
        <v>92.180999999999997</v>
      </c>
      <c r="Q16" t="s">
        <v>32</v>
      </c>
      <c r="R16" t="s">
        <v>32</v>
      </c>
      <c r="S16" t="s">
        <v>32</v>
      </c>
      <c r="T16" s="3">
        <v>843.47</v>
      </c>
      <c r="U16" s="2">
        <v>42707.748124999998</v>
      </c>
      <c r="W16" s="1">
        <v>76289</v>
      </c>
      <c r="X16">
        <v>1</v>
      </c>
      <c r="Y16">
        <v>1</v>
      </c>
    </row>
    <row r="17" spans="1:25" x14ac:dyDescent="0.25">
      <c r="A17">
        <v>16</v>
      </c>
      <c r="B17" t="s">
        <v>54</v>
      </c>
      <c r="C17">
        <v>11</v>
      </c>
      <c r="D17">
        <v>3</v>
      </c>
      <c r="E17" t="s">
        <v>37</v>
      </c>
      <c r="F17" t="s">
        <v>31</v>
      </c>
      <c r="G17">
        <v>2.8650000000000002</v>
      </c>
      <c r="H17" s="9">
        <v>232682</v>
      </c>
      <c r="I17">
        <v>0</v>
      </c>
      <c r="J17">
        <v>62.34</v>
      </c>
      <c r="Q17" t="s">
        <v>32</v>
      </c>
      <c r="R17" t="s">
        <v>32</v>
      </c>
      <c r="S17" t="s">
        <v>32</v>
      </c>
      <c r="T17">
        <v>981.68</v>
      </c>
      <c r="U17" s="2">
        <v>42707.742604166669</v>
      </c>
      <c r="W17" s="1">
        <v>43615</v>
      </c>
      <c r="X17">
        <v>1</v>
      </c>
      <c r="Y17">
        <v>1</v>
      </c>
    </row>
    <row r="18" spans="1:25" x14ac:dyDescent="0.25">
      <c r="A18">
        <v>18</v>
      </c>
      <c r="B18" t="s">
        <v>55</v>
      </c>
      <c r="C18">
        <v>10</v>
      </c>
      <c r="D18">
        <v>3</v>
      </c>
      <c r="E18" t="s">
        <v>56</v>
      </c>
      <c r="F18" t="s">
        <v>31</v>
      </c>
      <c r="G18">
        <v>2.86</v>
      </c>
      <c r="H18" s="9">
        <v>177517</v>
      </c>
      <c r="I18">
        <v>0</v>
      </c>
      <c r="J18">
        <v>47.561</v>
      </c>
      <c r="Q18" t="s">
        <v>32</v>
      </c>
      <c r="R18" t="s">
        <v>32</v>
      </c>
      <c r="S18" t="s">
        <v>32</v>
      </c>
      <c r="T18">
        <v>704.27</v>
      </c>
      <c r="U18" s="2">
        <v>42707.726423611108</v>
      </c>
      <c r="W18" s="1">
        <v>37655</v>
      </c>
      <c r="X18">
        <v>1</v>
      </c>
      <c r="Y18">
        <v>1</v>
      </c>
    </row>
    <row r="19" spans="1:25" x14ac:dyDescent="0.25">
      <c r="A19">
        <v>19</v>
      </c>
      <c r="B19" t="s">
        <v>57</v>
      </c>
      <c r="C19">
        <v>9</v>
      </c>
      <c r="D19">
        <v>3</v>
      </c>
      <c r="E19" t="s">
        <v>58</v>
      </c>
      <c r="F19" t="s">
        <v>31</v>
      </c>
      <c r="G19">
        <v>2.86</v>
      </c>
      <c r="H19" s="9">
        <v>671278</v>
      </c>
      <c r="I19">
        <v>0</v>
      </c>
      <c r="J19" s="6">
        <v>179.85</v>
      </c>
      <c r="K19">
        <f>AVERAGE(J19:J22)</f>
        <v>713.40025000000003</v>
      </c>
      <c r="L19">
        <f>STDEV(J19:J22)/2</f>
        <v>231.65504420379563</v>
      </c>
      <c r="Q19" t="s">
        <v>32</v>
      </c>
      <c r="R19" t="s">
        <v>32</v>
      </c>
      <c r="S19" t="s">
        <v>32</v>
      </c>
      <c r="T19">
        <v>617.91999999999996</v>
      </c>
      <c r="U19" s="2">
        <v>42707.720925925925</v>
      </c>
      <c r="W19" s="1">
        <v>131565</v>
      </c>
      <c r="X19">
        <v>1</v>
      </c>
      <c r="Y19">
        <v>1</v>
      </c>
    </row>
    <row r="20" spans="1:25" x14ac:dyDescent="0.25">
      <c r="A20">
        <v>20</v>
      </c>
      <c r="B20" t="s">
        <v>59</v>
      </c>
      <c r="C20">
        <v>8</v>
      </c>
      <c r="D20">
        <v>3</v>
      </c>
      <c r="E20" t="s">
        <v>60</v>
      </c>
      <c r="F20" t="s">
        <v>31</v>
      </c>
      <c r="G20">
        <v>2.859</v>
      </c>
      <c r="H20" s="9">
        <v>2758008</v>
      </c>
      <c r="I20">
        <v>0</v>
      </c>
      <c r="J20">
        <v>738.93</v>
      </c>
      <c r="Q20" t="s">
        <v>32</v>
      </c>
      <c r="R20" t="s">
        <v>32</v>
      </c>
      <c r="S20" t="s">
        <v>32</v>
      </c>
      <c r="T20" s="3">
        <v>1341.38</v>
      </c>
      <c r="U20" s="2">
        <v>42707.715428240743</v>
      </c>
      <c r="V20" t="s">
        <v>61</v>
      </c>
      <c r="W20" s="1">
        <v>522065</v>
      </c>
      <c r="X20">
        <v>1</v>
      </c>
      <c r="Y20">
        <v>1</v>
      </c>
    </row>
    <row r="21" spans="1:25" x14ac:dyDescent="0.25">
      <c r="A21">
        <v>21</v>
      </c>
      <c r="B21" t="s">
        <v>62</v>
      </c>
      <c r="C21">
        <v>7</v>
      </c>
      <c r="D21">
        <v>3</v>
      </c>
      <c r="E21" t="s">
        <v>63</v>
      </c>
      <c r="F21" t="s">
        <v>31</v>
      </c>
      <c r="G21">
        <v>2.8519999999999999</v>
      </c>
      <c r="H21" s="9">
        <v>4875425</v>
      </c>
      <c r="I21">
        <v>0</v>
      </c>
      <c r="J21" s="4">
        <v>1306.231</v>
      </c>
      <c r="Q21" t="s">
        <v>32</v>
      </c>
      <c r="R21" t="s">
        <v>32</v>
      </c>
      <c r="S21" t="s">
        <v>32</v>
      </c>
      <c r="T21" s="3">
        <v>1309.94</v>
      </c>
      <c r="U21" s="2">
        <v>42707.709930555553</v>
      </c>
      <c r="V21" t="s">
        <v>61</v>
      </c>
      <c r="W21" s="1">
        <v>875628</v>
      </c>
      <c r="X21">
        <v>1</v>
      </c>
      <c r="Y21">
        <v>1</v>
      </c>
    </row>
    <row r="22" spans="1:25" x14ac:dyDescent="0.25">
      <c r="A22">
        <v>22</v>
      </c>
      <c r="B22" t="s">
        <v>64</v>
      </c>
      <c r="C22">
        <v>6</v>
      </c>
      <c r="D22">
        <v>3</v>
      </c>
      <c r="E22" t="s">
        <v>65</v>
      </c>
      <c r="F22" t="s">
        <v>31</v>
      </c>
      <c r="G22">
        <v>2.8570000000000002</v>
      </c>
      <c r="H22" s="9">
        <v>2346171</v>
      </c>
      <c r="I22">
        <v>0</v>
      </c>
      <c r="J22" s="3">
        <v>628.59</v>
      </c>
      <c r="Q22" t="s">
        <v>32</v>
      </c>
      <c r="R22" t="s">
        <v>32</v>
      </c>
      <c r="S22" t="s">
        <v>32</v>
      </c>
      <c r="T22" s="3">
        <v>1300.49</v>
      </c>
      <c r="U22" s="2">
        <v>42707.704421296294</v>
      </c>
      <c r="V22" t="s">
        <v>61</v>
      </c>
      <c r="W22" s="1">
        <v>468085</v>
      </c>
      <c r="X22">
        <v>1</v>
      </c>
      <c r="Y22">
        <v>1</v>
      </c>
    </row>
    <row r="23" spans="1:25" x14ac:dyDescent="0.25">
      <c r="A23">
        <v>23</v>
      </c>
      <c r="B23" t="s">
        <v>66</v>
      </c>
      <c r="C23">
        <v>5</v>
      </c>
      <c r="D23">
        <v>3</v>
      </c>
      <c r="E23" t="s">
        <v>67</v>
      </c>
      <c r="F23" t="s">
        <v>31</v>
      </c>
      <c r="G23">
        <v>2.86</v>
      </c>
      <c r="H23" s="9">
        <v>2550671</v>
      </c>
      <c r="I23">
        <v>0</v>
      </c>
      <c r="J23">
        <v>683.38</v>
      </c>
      <c r="K23">
        <f>AVERAGE(J23:J26)</f>
        <v>773.85474999999997</v>
      </c>
      <c r="L23">
        <f>STDEV(J23:J26)/2</f>
        <v>52.671660518054537</v>
      </c>
      <c r="Q23" t="s">
        <v>32</v>
      </c>
      <c r="R23" t="s">
        <v>32</v>
      </c>
      <c r="S23" t="s">
        <v>32</v>
      </c>
      <c r="T23" s="3">
        <v>1836.69</v>
      </c>
      <c r="U23" s="2">
        <v>42707.698923611111</v>
      </c>
      <c r="V23" t="s">
        <v>61</v>
      </c>
      <c r="W23" s="1">
        <v>461577</v>
      </c>
      <c r="X23">
        <v>1</v>
      </c>
      <c r="Y23">
        <v>1</v>
      </c>
    </row>
    <row r="24" spans="1:25" x14ac:dyDescent="0.25">
      <c r="A24">
        <v>24</v>
      </c>
      <c r="B24" t="s">
        <v>68</v>
      </c>
      <c r="C24">
        <v>4</v>
      </c>
      <c r="D24">
        <v>3</v>
      </c>
      <c r="E24" t="s">
        <v>69</v>
      </c>
      <c r="F24" t="s">
        <v>31</v>
      </c>
      <c r="G24">
        <v>2.86</v>
      </c>
      <c r="H24" s="9">
        <v>2571892</v>
      </c>
      <c r="I24">
        <v>0</v>
      </c>
      <c r="J24">
        <v>689.06500000000005</v>
      </c>
      <c r="Q24" t="s">
        <v>32</v>
      </c>
      <c r="R24" t="s">
        <v>32</v>
      </c>
      <c r="S24" t="s">
        <v>32</v>
      </c>
      <c r="T24" s="3">
        <v>1548.6</v>
      </c>
      <c r="U24" s="2">
        <v>42707.693414351852</v>
      </c>
      <c r="V24" t="s">
        <v>61</v>
      </c>
      <c r="W24" s="1">
        <v>466714</v>
      </c>
      <c r="X24">
        <v>1</v>
      </c>
      <c r="Y24">
        <v>1</v>
      </c>
    </row>
    <row r="25" spans="1:25" x14ac:dyDescent="0.25">
      <c r="A25">
        <v>25</v>
      </c>
      <c r="B25" t="s">
        <v>70</v>
      </c>
      <c r="C25">
        <v>3</v>
      </c>
      <c r="D25">
        <v>3</v>
      </c>
      <c r="E25" t="s">
        <v>71</v>
      </c>
      <c r="F25" t="s">
        <v>31</v>
      </c>
      <c r="G25">
        <v>2.863</v>
      </c>
      <c r="H25" s="9">
        <v>3081966</v>
      </c>
      <c r="I25">
        <v>0</v>
      </c>
      <c r="J25">
        <v>825.72500000000002</v>
      </c>
      <c r="Q25" t="s">
        <v>32</v>
      </c>
      <c r="R25" t="s">
        <v>32</v>
      </c>
      <c r="S25" t="s">
        <v>32</v>
      </c>
      <c r="T25" s="3">
        <v>1710.48</v>
      </c>
      <c r="U25" s="2">
        <v>42707.687928240739</v>
      </c>
      <c r="V25" t="s">
        <v>61</v>
      </c>
      <c r="W25" s="1">
        <v>545819</v>
      </c>
      <c r="X25">
        <v>1</v>
      </c>
      <c r="Y25">
        <v>1</v>
      </c>
    </row>
    <row r="26" spans="1:25" x14ac:dyDescent="0.25">
      <c r="A26">
        <v>26</v>
      </c>
      <c r="B26" t="s">
        <v>72</v>
      </c>
      <c r="C26">
        <v>2</v>
      </c>
      <c r="D26">
        <v>3</v>
      </c>
      <c r="E26" t="s">
        <v>73</v>
      </c>
      <c r="F26" t="s">
        <v>31</v>
      </c>
      <c r="G26">
        <v>2.8690000000000002</v>
      </c>
      <c r="H26" s="9">
        <v>3348926</v>
      </c>
      <c r="I26">
        <v>0</v>
      </c>
      <c r="J26">
        <v>897.24900000000002</v>
      </c>
      <c r="Q26" t="s">
        <v>32</v>
      </c>
      <c r="R26" t="s">
        <v>32</v>
      </c>
      <c r="S26" t="s">
        <v>32</v>
      </c>
      <c r="T26" s="3">
        <v>1588.91</v>
      </c>
      <c r="U26" s="2">
        <v>42707.682395833333</v>
      </c>
      <c r="V26" t="s">
        <v>61</v>
      </c>
      <c r="W26" s="1">
        <v>641317</v>
      </c>
      <c r="X26">
        <v>1</v>
      </c>
      <c r="Y26">
        <v>1</v>
      </c>
    </row>
    <row r="27" spans="1:25" x14ac:dyDescent="0.25">
      <c r="A27">
        <v>29</v>
      </c>
      <c r="B27" t="s">
        <v>74</v>
      </c>
      <c r="C27">
        <v>27</v>
      </c>
      <c r="D27">
        <v>4</v>
      </c>
      <c r="E27" t="s">
        <v>75</v>
      </c>
      <c r="F27" t="s">
        <v>31</v>
      </c>
      <c r="G27">
        <v>2.8460000000000001</v>
      </c>
      <c r="H27" s="9">
        <v>47736</v>
      </c>
      <c r="I27">
        <v>0</v>
      </c>
      <c r="J27">
        <v>12.79</v>
      </c>
      <c r="K27">
        <f>AVERAGE(J27:J30)</f>
        <v>11.861749999999999</v>
      </c>
      <c r="L27">
        <f>STDEV(J27:J30)/2</f>
        <v>1.4559079855883756</v>
      </c>
      <c r="Q27" t="s">
        <v>32</v>
      </c>
      <c r="R27" t="s">
        <v>32</v>
      </c>
      <c r="S27" t="s">
        <v>32</v>
      </c>
      <c r="T27">
        <v>547.5</v>
      </c>
      <c r="U27" s="2">
        <v>42707.16134259259</v>
      </c>
      <c r="V27" t="s">
        <v>35</v>
      </c>
      <c r="W27" s="1">
        <v>10853</v>
      </c>
      <c r="X27">
        <v>1</v>
      </c>
      <c r="Y27">
        <v>1</v>
      </c>
    </row>
    <row r="28" spans="1:25" x14ac:dyDescent="0.25">
      <c r="A28">
        <v>30</v>
      </c>
      <c r="B28" t="s">
        <v>76</v>
      </c>
      <c r="C28">
        <v>26</v>
      </c>
      <c r="D28">
        <v>4</v>
      </c>
      <c r="E28" t="s">
        <v>77</v>
      </c>
      <c r="F28" t="s">
        <v>31</v>
      </c>
      <c r="G28">
        <v>2.85</v>
      </c>
      <c r="H28" s="9">
        <v>55612</v>
      </c>
      <c r="I28">
        <v>0</v>
      </c>
      <c r="J28">
        <v>14.9</v>
      </c>
      <c r="Q28" t="s">
        <v>32</v>
      </c>
      <c r="R28" t="s">
        <v>32</v>
      </c>
      <c r="S28" t="s">
        <v>32</v>
      </c>
      <c r="T28">
        <v>528.73</v>
      </c>
      <c r="U28" s="2">
        <v>42707.155856481484</v>
      </c>
      <c r="V28" t="s">
        <v>35</v>
      </c>
      <c r="W28" s="1">
        <v>12130</v>
      </c>
      <c r="X28">
        <v>1</v>
      </c>
      <c r="Y28">
        <v>1</v>
      </c>
    </row>
    <row r="29" spans="1:25" x14ac:dyDescent="0.25">
      <c r="A29">
        <v>31</v>
      </c>
      <c r="B29" t="s">
        <v>78</v>
      </c>
      <c r="C29">
        <v>25</v>
      </c>
      <c r="D29">
        <v>4</v>
      </c>
      <c r="E29" t="s">
        <v>79</v>
      </c>
      <c r="F29" t="s">
        <v>31</v>
      </c>
      <c r="G29">
        <v>2.8460000000000001</v>
      </c>
      <c r="H29" s="9">
        <v>29653</v>
      </c>
      <c r="I29">
        <v>0</v>
      </c>
      <c r="J29">
        <v>7.9450000000000003</v>
      </c>
      <c r="Q29" t="s">
        <v>32</v>
      </c>
      <c r="R29" t="s">
        <v>32</v>
      </c>
      <c r="S29" t="s">
        <v>32</v>
      </c>
      <c r="T29">
        <v>479.36</v>
      </c>
      <c r="U29" s="2">
        <v>42707.150347222225</v>
      </c>
      <c r="V29" t="s">
        <v>35</v>
      </c>
      <c r="W29" s="1">
        <v>6354</v>
      </c>
      <c r="X29">
        <v>1</v>
      </c>
      <c r="Y29">
        <v>1</v>
      </c>
    </row>
    <row r="30" spans="1:25" x14ac:dyDescent="0.25">
      <c r="A30">
        <v>32</v>
      </c>
      <c r="B30" t="s">
        <v>80</v>
      </c>
      <c r="C30">
        <v>24</v>
      </c>
      <c r="D30">
        <v>4</v>
      </c>
      <c r="E30" t="s">
        <v>81</v>
      </c>
      <c r="F30" t="s">
        <v>31</v>
      </c>
      <c r="G30">
        <v>2.847</v>
      </c>
      <c r="H30" s="9">
        <v>44087</v>
      </c>
      <c r="I30">
        <v>0</v>
      </c>
      <c r="J30">
        <v>11.811999999999999</v>
      </c>
      <c r="Q30" t="s">
        <v>32</v>
      </c>
      <c r="R30" t="s">
        <v>32</v>
      </c>
      <c r="S30" t="s">
        <v>32</v>
      </c>
      <c r="T30">
        <v>763.78</v>
      </c>
      <c r="U30" s="2">
        <v>42707.144814814812</v>
      </c>
      <c r="V30" t="s">
        <v>35</v>
      </c>
      <c r="W30" s="1">
        <v>8877</v>
      </c>
      <c r="X30">
        <v>1</v>
      </c>
      <c r="Y30">
        <v>1</v>
      </c>
    </row>
    <row r="31" spans="1:25" x14ac:dyDescent="0.25">
      <c r="A31">
        <v>33</v>
      </c>
      <c r="B31" t="s">
        <v>82</v>
      </c>
      <c r="C31">
        <v>23</v>
      </c>
      <c r="D31">
        <v>4</v>
      </c>
      <c r="E31" t="s">
        <v>83</v>
      </c>
      <c r="F31" t="s">
        <v>31</v>
      </c>
      <c r="G31">
        <v>2.8540000000000001</v>
      </c>
      <c r="H31" s="9">
        <v>67855</v>
      </c>
      <c r="I31">
        <v>0</v>
      </c>
      <c r="J31">
        <v>18.18</v>
      </c>
      <c r="K31">
        <f>AVERAGE(J31:J34)</f>
        <v>10.160499999999999</v>
      </c>
      <c r="L31">
        <f>STDEV(J31:J34)/2</f>
        <v>2.7504943343576156</v>
      </c>
      <c r="Q31" t="s">
        <v>32</v>
      </c>
      <c r="R31" t="s">
        <v>32</v>
      </c>
      <c r="S31" t="s">
        <v>32</v>
      </c>
      <c r="T31">
        <v>519.36</v>
      </c>
      <c r="U31" s="2">
        <v>42707.139317129629</v>
      </c>
      <c r="V31" t="s">
        <v>35</v>
      </c>
      <c r="W31" s="1">
        <v>14704</v>
      </c>
      <c r="X31">
        <v>1</v>
      </c>
      <c r="Y31">
        <v>1</v>
      </c>
    </row>
    <row r="32" spans="1:25" x14ac:dyDescent="0.25">
      <c r="A32">
        <v>34</v>
      </c>
      <c r="B32" t="s">
        <v>84</v>
      </c>
      <c r="C32">
        <v>22</v>
      </c>
      <c r="D32">
        <v>4</v>
      </c>
      <c r="E32" t="s">
        <v>85</v>
      </c>
      <c r="F32" t="s">
        <v>31</v>
      </c>
      <c r="G32">
        <v>2.8479999999999999</v>
      </c>
      <c r="H32" s="9">
        <v>26482</v>
      </c>
      <c r="I32">
        <v>0</v>
      </c>
      <c r="J32">
        <v>7.0949999999999998</v>
      </c>
      <c r="Q32" t="s">
        <v>32</v>
      </c>
      <c r="R32" t="s">
        <v>32</v>
      </c>
      <c r="S32" t="s">
        <v>32</v>
      </c>
      <c r="T32">
        <v>225.45</v>
      </c>
      <c r="U32" s="2">
        <v>42707.133819444447</v>
      </c>
      <c r="V32" t="s">
        <v>35</v>
      </c>
      <c r="W32" s="1">
        <v>5911</v>
      </c>
      <c r="X32">
        <v>1</v>
      </c>
      <c r="Y32">
        <v>1</v>
      </c>
    </row>
    <row r="33" spans="1:25" x14ac:dyDescent="0.25">
      <c r="A33">
        <v>35</v>
      </c>
      <c r="B33" t="s">
        <v>86</v>
      </c>
      <c r="C33">
        <v>21</v>
      </c>
      <c r="D33">
        <v>4</v>
      </c>
      <c r="E33" t="s">
        <v>87</v>
      </c>
      <c r="F33" t="s">
        <v>31</v>
      </c>
      <c r="G33">
        <v>2.8610000000000002</v>
      </c>
      <c r="H33" s="9">
        <v>34460</v>
      </c>
      <c r="I33">
        <v>0</v>
      </c>
      <c r="J33">
        <v>9.2330000000000005</v>
      </c>
      <c r="Q33" t="s">
        <v>32</v>
      </c>
      <c r="R33" t="s">
        <v>32</v>
      </c>
      <c r="S33" t="s">
        <v>32</v>
      </c>
      <c r="T33">
        <v>441.72</v>
      </c>
      <c r="U33" s="2">
        <v>42707.128298611111</v>
      </c>
      <c r="V33" t="s">
        <v>35</v>
      </c>
      <c r="W33" s="1">
        <v>6938</v>
      </c>
      <c r="X33">
        <v>1</v>
      </c>
      <c r="Y33">
        <v>1</v>
      </c>
    </row>
    <row r="34" spans="1:25" x14ac:dyDescent="0.25">
      <c r="A34">
        <v>37</v>
      </c>
      <c r="B34" t="s">
        <v>88</v>
      </c>
      <c r="C34">
        <v>20</v>
      </c>
      <c r="D34">
        <v>4</v>
      </c>
      <c r="E34" t="s">
        <v>89</v>
      </c>
      <c r="F34" t="s">
        <v>31</v>
      </c>
      <c r="G34">
        <v>2.85</v>
      </c>
      <c r="H34" s="9">
        <v>22894</v>
      </c>
      <c r="I34">
        <v>0</v>
      </c>
      <c r="J34">
        <v>6.1340000000000003</v>
      </c>
      <c r="Q34" t="s">
        <v>32</v>
      </c>
      <c r="R34" t="s">
        <v>32</v>
      </c>
      <c r="S34" t="s">
        <v>32</v>
      </c>
      <c r="T34">
        <v>168.19</v>
      </c>
      <c r="U34" s="2">
        <v>42707.112037037034</v>
      </c>
      <c r="V34" t="s">
        <v>35</v>
      </c>
      <c r="W34" s="1">
        <v>5358</v>
      </c>
      <c r="X34">
        <v>1</v>
      </c>
      <c r="Y34">
        <v>1</v>
      </c>
    </row>
    <row r="35" spans="1:25" x14ac:dyDescent="0.25">
      <c r="A35">
        <v>38</v>
      </c>
      <c r="B35" t="s">
        <v>90</v>
      </c>
      <c r="C35">
        <v>19</v>
      </c>
      <c r="D35">
        <v>4</v>
      </c>
      <c r="E35" t="s">
        <v>91</v>
      </c>
      <c r="F35" t="s">
        <v>31</v>
      </c>
      <c r="G35">
        <v>2.851</v>
      </c>
      <c r="H35" s="9">
        <v>58089</v>
      </c>
      <c r="I35">
        <v>0</v>
      </c>
      <c r="J35">
        <v>15.563000000000001</v>
      </c>
      <c r="K35">
        <f>AVERAGE(J35:J38)</f>
        <v>29.797250000000002</v>
      </c>
      <c r="L35">
        <f>STDEV(J35:J38)/2</f>
        <v>11.74935560201069</v>
      </c>
      <c r="Q35" t="s">
        <v>32</v>
      </c>
      <c r="R35" t="s">
        <v>32</v>
      </c>
      <c r="S35" t="s">
        <v>32</v>
      </c>
      <c r="T35">
        <v>521.99</v>
      </c>
      <c r="U35" s="2">
        <v>42707.106550925928</v>
      </c>
      <c r="V35" t="s">
        <v>35</v>
      </c>
      <c r="W35" s="1">
        <v>13285</v>
      </c>
      <c r="X35">
        <v>1</v>
      </c>
      <c r="Y35">
        <v>1</v>
      </c>
    </row>
    <row r="36" spans="1:25" x14ac:dyDescent="0.25">
      <c r="A36">
        <v>39</v>
      </c>
      <c r="B36" t="s">
        <v>92</v>
      </c>
      <c r="C36">
        <v>18</v>
      </c>
      <c r="D36">
        <v>4</v>
      </c>
      <c r="E36" t="s">
        <v>93</v>
      </c>
      <c r="F36" t="s">
        <v>31</v>
      </c>
      <c r="G36">
        <v>2.8519999999999999</v>
      </c>
      <c r="H36" s="9">
        <v>65217</v>
      </c>
      <c r="I36">
        <v>0</v>
      </c>
      <c r="J36">
        <v>17.472999999999999</v>
      </c>
      <c r="Q36" t="s">
        <v>32</v>
      </c>
      <c r="R36" t="s">
        <v>32</v>
      </c>
      <c r="S36" t="s">
        <v>32</v>
      </c>
      <c r="T36">
        <v>267.44</v>
      </c>
      <c r="U36" s="2">
        <v>42707.101064814815</v>
      </c>
      <c r="V36" t="s">
        <v>35</v>
      </c>
      <c r="W36" s="1">
        <v>14515</v>
      </c>
      <c r="X36">
        <v>1</v>
      </c>
      <c r="Y36">
        <v>1</v>
      </c>
    </row>
    <row r="37" spans="1:25" x14ac:dyDescent="0.25">
      <c r="A37">
        <v>40</v>
      </c>
      <c r="B37" t="s">
        <v>94</v>
      </c>
      <c r="C37">
        <v>17</v>
      </c>
      <c r="D37">
        <v>4</v>
      </c>
      <c r="E37" t="s">
        <v>95</v>
      </c>
      <c r="F37" t="s">
        <v>31</v>
      </c>
      <c r="G37">
        <v>2.8519999999999999</v>
      </c>
      <c r="H37" s="9">
        <v>79458</v>
      </c>
      <c r="I37">
        <v>0</v>
      </c>
      <c r="J37">
        <v>21.289000000000001</v>
      </c>
      <c r="Q37" t="s">
        <v>32</v>
      </c>
      <c r="R37" t="s">
        <v>32</v>
      </c>
      <c r="S37" t="s">
        <v>32</v>
      </c>
      <c r="T37">
        <v>604.29999999999995</v>
      </c>
      <c r="U37" s="2">
        <v>42707.095509259256</v>
      </c>
      <c r="V37" t="s">
        <v>35</v>
      </c>
      <c r="W37" s="1">
        <v>18250</v>
      </c>
      <c r="X37">
        <v>1</v>
      </c>
      <c r="Y37">
        <v>1</v>
      </c>
    </row>
    <row r="38" spans="1:25" x14ac:dyDescent="0.25">
      <c r="A38">
        <v>41</v>
      </c>
      <c r="B38" t="s">
        <v>96</v>
      </c>
      <c r="C38">
        <v>16</v>
      </c>
      <c r="D38">
        <v>4</v>
      </c>
      <c r="E38" t="s">
        <v>97</v>
      </c>
      <c r="F38" t="s">
        <v>31</v>
      </c>
      <c r="G38">
        <v>2.8519999999999999</v>
      </c>
      <c r="H38" s="9">
        <v>242100</v>
      </c>
      <c r="I38">
        <v>0</v>
      </c>
      <c r="J38">
        <v>64.864000000000004</v>
      </c>
      <c r="Q38" t="s">
        <v>32</v>
      </c>
      <c r="R38" t="s">
        <v>32</v>
      </c>
      <c r="S38" t="s">
        <v>32</v>
      </c>
      <c r="T38" s="3">
        <v>1858.04</v>
      </c>
      <c r="U38" s="2">
        <v>42707.08997685185</v>
      </c>
      <c r="W38" s="1">
        <v>53342</v>
      </c>
      <c r="X38">
        <v>1</v>
      </c>
      <c r="Y38">
        <v>1</v>
      </c>
    </row>
    <row r="39" spans="1:25" x14ac:dyDescent="0.25">
      <c r="A39">
        <v>42</v>
      </c>
      <c r="B39" t="s">
        <v>98</v>
      </c>
      <c r="C39">
        <v>15</v>
      </c>
      <c r="D39">
        <v>4</v>
      </c>
      <c r="E39" t="s">
        <v>99</v>
      </c>
      <c r="F39" t="s">
        <v>31</v>
      </c>
      <c r="G39">
        <v>2.8580000000000001</v>
      </c>
      <c r="H39" s="9">
        <v>688978</v>
      </c>
      <c r="I39">
        <v>0</v>
      </c>
      <c r="J39">
        <v>184.59200000000001</v>
      </c>
      <c r="K39">
        <f>AVERAGE(J39:J42)</f>
        <v>236.58849999999998</v>
      </c>
      <c r="L39">
        <f>STDEV(J39:J42)/2</f>
        <v>131.01885912627236</v>
      </c>
      <c r="Q39" t="s">
        <v>32</v>
      </c>
      <c r="R39" t="s">
        <v>32</v>
      </c>
      <c r="S39" t="s">
        <v>32</v>
      </c>
      <c r="T39" s="3">
        <v>1181.45</v>
      </c>
      <c r="U39" s="2">
        <v>42707.084467592591</v>
      </c>
      <c r="W39" s="1">
        <v>146776</v>
      </c>
      <c r="X39">
        <v>1</v>
      </c>
      <c r="Y39">
        <v>1</v>
      </c>
    </row>
    <row r="40" spans="1:25" x14ac:dyDescent="0.25">
      <c r="A40">
        <v>43</v>
      </c>
      <c r="B40" t="s">
        <v>100</v>
      </c>
      <c r="C40">
        <v>14</v>
      </c>
      <c r="D40">
        <v>4</v>
      </c>
      <c r="E40" t="s">
        <v>101</v>
      </c>
      <c r="F40" t="s">
        <v>31</v>
      </c>
      <c r="G40">
        <v>2.8540000000000001</v>
      </c>
      <c r="H40" s="9">
        <v>2318636</v>
      </c>
      <c r="I40">
        <v>0</v>
      </c>
      <c r="J40" s="5">
        <v>621.21199999999999</v>
      </c>
      <c r="Q40" t="s">
        <v>32</v>
      </c>
      <c r="R40" t="s">
        <v>32</v>
      </c>
      <c r="S40" t="s">
        <v>32</v>
      </c>
      <c r="T40" s="3">
        <v>1201.8599999999999</v>
      </c>
      <c r="U40" s="2">
        <v>42707.078969907408</v>
      </c>
      <c r="V40" t="s">
        <v>61</v>
      </c>
      <c r="W40" s="1">
        <v>443214</v>
      </c>
      <c r="X40">
        <v>1</v>
      </c>
      <c r="Y40">
        <v>1</v>
      </c>
    </row>
    <row r="41" spans="1:25" x14ac:dyDescent="0.25">
      <c r="A41">
        <v>44</v>
      </c>
      <c r="B41" t="s">
        <v>102</v>
      </c>
      <c r="C41">
        <v>13</v>
      </c>
      <c r="D41">
        <v>4</v>
      </c>
      <c r="E41" t="s">
        <v>103</v>
      </c>
      <c r="F41" t="s">
        <v>31</v>
      </c>
      <c r="G41">
        <v>2.8620000000000001</v>
      </c>
      <c r="H41" s="9">
        <v>277242</v>
      </c>
      <c r="I41">
        <v>0</v>
      </c>
      <c r="J41">
        <v>74.278999999999996</v>
      </c>
      <c r="Q41" t="s">
        <v>32</v>
      </c>
      <c r="R41" t="s">
        <v>32</v>
      </c>
      <c r="S41" t="s">
        <v>32</v>
      </c>
      <c r="T41" s="3">
        <v>2574.3000000000002</v>
      </c>
      <c r="U41" s="2">
        <v>42707.073472222219</v>
      </c>
      <c r="W41" s="1">
        <v>50477</v>
      </c>
      <c r="X41">
        <v>1</v>
      </c>
      <c r="Y41">
        <v>1</v>
      </c>
    </row>
    <row r="42" spans="1:25" x14ac:dyDescent="0.25">
      <c r="A42">
        <v>45</v>
      </c>
      <c r="B42" t="s">
        <v>104</v>
      </c>
      <c r="C42">
        <v>12</v>
      </c>
      <c r="D42">
        <v>4</v>
      </c>
      <c r="E42" t="s">
        <v>105</v>
      </c>
      <c r="F42" t="s">
        <v>31</v>
      </c>
      <c r="G42">
        <v>2.8610000000000002</v>
      </c>
      <c r="H42" s="9">
        <v>247354</v>
      </c>
      <c r="I42">
        <v>0</v>
      </c>
      <c r="J42">
        <v>66.271000000000001</v>
      </c>
      <c r="Q42" t="s">
        <v>32</v>
      </c>
      <c r="R42" t="s">
        <v>32</v>
      </c>
      <c r="S42" t="s">
        <v>32</v>
      </c>
      <c r="T42" s="3">
        <v>352.96</v>
      </c>
      <c r="U42" s="2">
        <v>42707.067986111113</v>
      </c>
      <c r="W42" s="1">
        <v>44762</v>
      </c>
      <c r="X42">
        <v>1</v>
      </c>
      <c r="Y42">
        <v>1</v>
      </c>
    </row>
    <row r="43" spans="1:25" x14ac:dyDescent="0.25">
      <c r="A43">
        <v>46</v>
      </c>
      <c r="B43" t="s">
        <v>106</v>
      </c>
      <c r="C43">
        <v>11</v>
      </c>
      <c r="D43">
        <v>4</v>
      </c>
      <c r="E43" t="s">
        <v>107</v>
      </c>
      <c r="F43" t="s">
        <v>31</v>
      </c>
      <c r="G43">
        <v>2.86</v>
      </c>
      <c r="H43" s="9">
        <v>367407</v>
      </c>
      <c r="I43">
        <v>0</v>
      </c>
      <c r="J43" s="5">
        <v>98.436000000000007</v>
      </c>
      <c r="K43">
        <f>AVERAGE(J43:J46)</f>
        <v>418.85199999999998</v>
      </c>
      <c r="L43">
        <f>STDEV(J43:J46)/2</f>
        <v>123.68621087251398</v>
      </c>
      <c r="Q43" t="s">
        <v>32</v>
      </c>
      <c r="R43" t="s">
        <v>32</v>
      </c>
      <c r="S43" t="s">
        <v>32</v>
      </c>
      <c r="T43">
        <v>777.5</v>
      </c>
      <c r="U43" s="2">
        <v>42707.062442129631</v>
      </c>
      <c r="W43" s="1">
        <v>73283</v>
      </c>
      <c r="X43">
        <v>1</v>
      </c>
      <c r="Y43">
        <v>1</v>
      </c>
    </row>
    <row r="44" spans="1:25" x14ac:dyDescent="0.25">
      <c r="A44">
        <v>48</v>
      </c>
      <c r="B44" t="s">
        <v>108</v>
      </c>
      <c r="C44">
        <v>10</v>
      </c>
      <c r="D44">
        <v>4</v>
      </c>
      <c r="E44" t="s">
        <v>109</v>
      </c>
      <c r="F44" t="s">
        <v>31</v>
      </c>
      <c r="G44">
        <v>2.859</v>
      </c>
      <c r="H44" s="9">
        <v>2148018</v>
      </c>
      <c r="I44">
        <v>0</v>
      </c>
      <c r="J44">
        <v>575.5</v>
      </c>
      <c r="Q44" t="s">
        <v>32</v>
      </c>
      <c r="R44" t="s">
        <v>32</v>
      </c>
      <c r="S44" t="s">
        <v>32</v>
      </c>
      <c r="T44" s="3">
        <v>4426.38</v>
      </c>
      <c r="U44" s="2">
        <v>42707.04619212963</v>
      </c>
      <c r="V44" t="s">
        <v>61</v>
      </c>
      <c r="W44" s="1">
        <v>368620</v>
      </c>
      <c r="X44">
        <v>1</v>
      </c>
      <c r="Y44">
        <v>1</v>
      </c>
    </row>
    <row r="45" spans="1:25" x14ac:dyDescent="0.25">
      <c r="A45">
        <v>49</v>
      </c>
      <c r="B45" t="s">
        <v>110</v>
      </c>
      <c r="C45">
        <v>9</v>
      </c>
      <c r="D45">
        <v>4</v>
      </c>
      <c r="E45" t="s">
        <v>111</v>
      </c>
      <c r="F45" t="s">
        <v>31</v>
      </c>
      <c r="G45">
        <v>2.8620000000000001</v>
      </c>
      <c r="H45" s="9">
        <v>1321909</v>
      </c>
      <c r="I45">
        <v>0</v>
      </c>
      <c r="J45">
        <v>354.16800000000001</v>
      </c>
      <c r="Q45" t="s">
        <v>32</v>
      </c>
      <c r="R45" t="s">
        <v>32</v>
      </c>
      <c r="S45" t="s">
        <v>32</v>
      </c>
      <c r="T45" s="3">
        <v>578.03</v>
      </c>
      <c r="U45" s="2">
        <v>42707.040682870371</v>
      </c>
      <c r="W45" s="1">
        <v>238107</v>
      </c>
      <c r="X45">
        <v>1</v>
      </c>
      <c r="Y45">
        <v>1</v>
      </c>
    </row>
    <row r="46" spans="1:25" x14ac:dyDescent="0.25">
      <c r="A46">
        <v>50</v>
      </c>
      <c r="B46" t="s">
        <v>112</v>
      </c>
      <c r="C46">
        <v>8</v>
      </c>
      <c r="D46">
        <v>4</v>
      </c>
      <c r="E46" t="s">
        <v>113</v>
      </c>
      <c r="F46" t="s">
        <v>31</v>
      </c>
      <c r="G46">
        <v>2.8639999999999999</v>
      </c>
      <c r="H46" s="9">
        <v>2416023</v>
      </c>
      <c r="I46">
        <v>0</v>
      </c>
      <c r="J46">
        <v>647.30399999999997</v>
      </c>
      <c r="Q46" t="s">
        <v>32</v>
      </c>
      <c r="R46" t="s">
        <v>32</v>
      </c>
      <c r="S46" t="s">
        <v>32</v>
      </c>
      <c r="T46" s="3">
        <v>1209.47</v>
      </c>
      <c r="U46" s="2">
        <v>42707.035185185188</v>
      </c>
      <c r="V46" t="s">
        <v>61</v>
      </c>
      <c r="W46" s="1">
        <v>429474</v>
      </c>
      <c r="X46">
        <v>1</v>
      </c>
      <c r="Y46">
        <v>1</v>
      </c>
    </row>
    <row r="47" spans="1:25" x14ac:dyDescent="0.25">
      <c r="A47">
        <v>51</v>
      </c>
      <c r="B47" t="s">
        <v>114</v>
      </c>
      <c r="C47">
        <v>7</v>
      </c>
      <c r="D47">
        <v>4</v>
      </c>
      <c r="E47" t="s">
        <v>115</v>
      </c>
      <c r="F47" t="s">
        <v>31</v>
      </c>
      <c r="G47">
        <v>2.86</v>
      </c>
      <c r="H47" s="9">
        <v>47985</v>
      </c>
      <c r="I47">
        <v>0</v>
      </c>
      <c r="J47">
        <v>12.856</v>
      </c>
      <c r="K47">
        <f>AVERAGE(J47:J50)</f>
        <v>19.512249999999998</v>
      </c>
      <c r="L47">
        <f>STDEV(J47:J50)/2</f>
        <v>8.514951951077979</v>
      </c>
      <c r="Q47" t="s">
        <v>32</v>
      </c>
      <c r="R47" t="s">
        <v>32</v>
      </c>
      <c r="S47" t="s">
        <v>32</v>
      </c>
      <c r="T47" s="3">
        <v>534.41999999999996</v>
      </c>
      <c r="U47" s="2">
        <v>42707.029652777775</v>
      </c>
      <c r="V47" t="s">
        <v>35</v>
      </c>
      <c r="W47" s="1">
        <v>10981</v>
      </c>
      <c r="X47">
        <v>1</v>
      </c>
      <c r="Y47">
        <v>1</v>
      </c>
    </row>
    <row r="48" spans="1:25" x14ac:dyDescent="0.25">
      <c r="A48">
        <v>52</v>
      </c>
      <c r="B48" t="s">
        <v>116</v>
      </c>
      <c r="C48">
        <v>6</v>
      </c>
      <c r="D48">
        <v>4</v>
      </c>
      <c r="E48" t="s">
        <v>117</v>
      </c>
      <c r="F48" t="s">
        <v>31</v>
      </c>
      <c r="G48">
        <v>2.863</v>
      </c>
      <c r="H48" s="9">
        <v>38392</v>
      </c>
      <c r="I48">
        <v>0</v>
      </c>
      <c r="J48">
        <v>10.286</v>
      </c>
      <c r="Q48" t="s">
        <v>32</v>
      </c>
      <c r="R48" t="s">
        <v>32</v>
      </c>
      <c r="S48" t="s">
        <v>32</v>
      </c>
      <c r="T48">
        <v>187.84</v>
      </c>
      <c r="U48" s="2">
        <v>42707.024131944447</v>
      </c>
      <c r="V48" t="s">
        <v>35</v>
      </c>
      <c r="W48" s="1">
        <v>8223</v>
      </c>
      <c r="X48">
        <v>1</v>
      </c>
      <c r="Y48">
        <v>1</v>
      </c>
    </row>
    <row r="49" spans="1:25" x14ac:dyDescent="0.25">
      <c r="A49">
        <v>53</v>
      </c>
      <c r="B49" t="s">
        <v>118</v>
      </c>
      <c r="C49">
        <v>5</v>
      </c>
      <c r="D49">
        <v>4</v>
      </c>
      <c r="E49" t="s">
        <v>119</v>
      </c>
      <c r="F49" t="s">
        <v>31</v>
      </c>
      <c r="G49">
        <v>2.86</v>
      </c>
      <c r="H49" s="9">
        <v>167891</v>
      </c>
      <c r="I49">
        <v>0</v>
      </c>
      <c r="J49">
        <v>44.981999999999999</v>
      </c>
      <c r="Q49" t="s">
        <v>32</v>
      </c>
      <c r="R49" t="s">
        <v>32</v>
      </c>
      <c r="S49" t="s">
        <v>32</v>
      </c>
      <c r="T49" s="3">
        <v>1263.05</v>
      </c>
      <c r="U49" s="2">
        <v>42707.018587962964</v>
      </c>
      <c r="W49" s="1">
        <v>36577</v>
      </c>
      <c r="X49">
        <v>1</v>
      </c>
      <c r="Y49">
        <v>1</v>
      </c>
    </row>
    <row r="50" spans="1:25" x14ac:dyDescent="0.25">
      <c r="A50">
        <v>54</v>
      </c>
      <c r="B50" t="s">
        <v>120</v>
      </c>
      <c r="C50">
        <v>4</v>
      </c>
      <c r="D50">
        <v>4</v>
      </c>
      <c r="E50" t="s">
        <v>121</v>
      </c>
      <c r="F50" t="s">
        <v>31</v>
      </c>
      <c r="G50">
        <v>2.8610000000000002</v>
      </c>
      <c r="H50" s="9">
        <v>37044</v>
      </c>
      <c r="I50">
        <v>0</v>
      </c>
      <c r="J50">
        <v>9.9250000000000007</v>
      </c>
      <c r="Q50" t="s">
        <v>32</v>
      </c>
      <c r="R50" t="s">
        <v>32</v>
      </c>
      <c r="S50" t="s">
        <v>32</v>
      </c>
      <c r="T50" s="3">
        <v>126.32</v>
      </c>
      <c r="U50" s="2">
        <v>42707.013043981482</v>
      </c>
      <c r="V50" t="s">
        <v>35</v>
      </c>
      <c r="W50" s="1">
        <v>8222</v>
      </c>
      <c r="X50">
        <v>1</v>
      </c>
      <c r="Y50">
        <v>1</v>
      </c>
    </row>
    <row r="51" spans="1:25" x14ac:dyDescent="0.25">
      <c r="A51">
        <v>55</v>
      </c>
      <c r="B51" t="s">
        <v>122</v>
      </c>
      <c r="C51">
        <v>3</v>
      </c>
      <c r="D51">
        <v>4</v>
      </c>
      <c r="E51" t="s">
        <v>123</v>
      </c>
      <c r="F51" t="s">
        <v>31</v>
      </c>
      <c r="G51">
        <v>2.863</v>
      </c>
      <c r="H51" s="9">
        <v>178854</v>
      </c>
      <c r="I51">
        <v>0</v>
      </c>
      <c r="J51" s="5">
        <v>47.918999999999997</v>
      </c>
      <c r="K51">
        <f>AVERAGE(J51:J54)</f>
        <v>126.9785</v>
      </c>
      <c r="L51">
        <f>STDEV(J51:J54)/2</f>
        <v>27.857954652426784</v>
      </c>
      <c r="Q51" t="s">
        <v>32</v>
      </c>
      <c r="R51" t="s">
        <v>32</v>
      </c>
      <c r="S51" t="s">
        <v>32</v>
      </c>
      <c r="T51" s="3">
        <v>1501.58</v>
      </c>
      <c r="U51" s="2">
        <v>42707.007523148146</v>
      </c>
      <c r="W51" s="1">
        <v>36945</v>
      </c>
      <c r="X51">
        <v>1</v>
      </c>
      <c r="Y51">
        <v>1</v>
      </c>
    </row>
    <row r="52" spans="1:25" x14ac:dyDescent="0.25">
      <c r="A52">
        <v>56</v>
      </c>
      <c r="B52" t="s">
        <v>124</v>
      </c>
      <c r="C52">
        <v>2</v>
      </c>
      <c r="D52">
        <v>4</v>
      </c>
      <c r="E52" t="s">
        <v>125</v>
      </c>
      <c r="F52" t="s">
        <v>31</v>
      </c>
      <c r="G52">
        <v>2.8639999999999999</v>
      </c>
      <c r="H52" s="9">
        <v>529985</v>
      </c>
      <c r="I52">
        <v>0</v>
      </c>
      <c r="J52">
        <v>141.994</v>
      </c>
      <c r="Q52" t="s">
        <v>32</v>
      </c>
      <c r="R52" t="s">
        <v>32</v>
      </c>
      <c r="S52" t="s">
        <v>32</v>
      </c>
      <c r="T52" s="3">
        <v>817.1</v>
      </c>
      <c r="U52" s="2">
        <v>42707.002013888887</v>
      </c>
      <c r="W52" s="1">
        <v>107757</v>
      </c>
      <c r="X52">
        <v>1</v>
      </c>
      <c r="Y52">
        <v>1</v>
      </c>
    </row>
    <row r="53" spans="1:25" x14ac:dyDescent="0.25">
      <c r="A53">
        <v>57</v>
      </c>
      <c r="B53" t="s">
        <v>126</v>
      </c>
      <c r="C53">
        <v>1</v>
      </c>
      <c r="D53">
        <v>4</v>
      </c>
      <c r="E53" t="s">
        <v>127</v>
      </c>
      <c r="F53" t="s">
        <v>31</v>
      </c>
      <c r="G53">
        <v>2.86</v>
      </c>
      <c r="H53" s="9">
        <v>519462</v>
      </c>
      <c r="I53">
        <v>0</v>
      </c>
      <c r="J53">
        <v>139.17500000000001</v>
      </c>
      <c r="Q53" t="s">
        <v>32</v>
      </c>
      <c r="R53" t="s">
        <v>32</v>
      </c>
      <c r="S53" t="s">
        <v>32</v>
      </c>
      <c r="T53">
        <v>673.73</v>
      </c>
      <c r="U53" s="2">
        <v>42706.996493055558</v>
      </c>
      <c r="W53" s="1">
        <v>110338</v>
      </c>
      <c r="X53">
        <v>1</v>
      </c>
      <c r="Y53">
        <v>1</v>
      </c>
    </row>
    <row r="54" spans="1:25" x14ac:dyDescent="0.25">
      <c r="A54">
        <v>58</v>
      </c>
      <c r="B54" t="s">
        <v>128</v>
      </c>
      <c r="C54">
        <v>54</v>
      </c>
      <c r="D54">
        <v>3</v>
      </c>
      <c r="E54" t="s">
        <v>129</v>
      </c>
      <c r="F54" t="s">
        <v>31</v>
      </c>
      <c r="G54">
        <v>2.86</v>
      </c>
      <c r="H54" s="9">
        <v>667455</v>
      </c>
      <c r="I54">
        <v>0</v>
      </c>
      <c r="J54">
        <v>178.82599999999999</v>
      </c>
      <c r="Q54" t="s">
        <v>32</v>
      </c>
      <c r="R54" t="s">
        <v>32</v>
      </c>
      <c r="S54" t="s">
        <v>32</v>
      </c>
      <c r="T54" s="3">
        <v>1993.16</v>
      </c>
      <c r="U54" s="2">
        <v>42706.990972222222</v>
      </c>
      <c r="W54" s="1">
        <v>139085</v>
      </c>
      <c r="X54">
        <v>1</v>
      </c>
      <c r="Y54">
        <v>1</v>
      </c>
    </row>
    <row r="55" spans="1:25" x14ac:dyDescent="0.25">
      <c r="A55">
        <v>59</v>
      </c>
      <c r="B55" t="s">
        <v>130</v>
      </c>
      <c r="C55">
        <v>53</v>
      </c>
      <c r="D55">
        <v>3</v>
      </c>
      <c r="E55" t="s">
        <v>131</v>
      </c>
      <c r="F55" t="s">
        <v>31</v>
      </c>
      <c r="G55">
        <v>2.8660000000000001</v>
      </c>
      <c r="H55" s="9">
        <v>816336</v>
      </c>
      <c r="I55">
        <v>0</v>
      </c>
      <c r="J55">
        <v>218.714</v>
      </c>
      <c r="K55">
        <f>AVERAGE(J55:J58)</f>
        <v>152.89375000000001</v>
      </c>
      <c r="L55">
        <f>STDEV(J55:J58)/2</f>
        <v>43.727246506754781</v>
      </c>
      <c r="Q55" t="s">
        <v>32</v>
      </c>
      <c r="R55" t="s">
        <v>32</v>
      </c>
      <c r="S55" t="s">
        <v>32</v>
      </c>
      <c r="T55" s="3">
        <v>994.45</v>
      </c>
      <c r="U55" s="2">
        <v>42706.985486111109</v>
      </c>
      <c r="W55" s="1">
        <v>159534</v>
      </c>
      <c r="X55">
        <v>1</v>
      </c>
      <c r="Y55">
        <v>1</v>
      </c>
    </row>
    <row r="56" spans="1:25" x14ac:dyDescent="0.25">
      <c r="A56">
        <v>60</v>
      </c>
      <c r="B56" t="s">
        <v>132</v>
      </c>
      <c r="C56">
        <v>52</v>
      </c>
      <c r="D56">
        <v>3</v>
      </c>
      <c r="E56" t="s">
        <v>133</v>
      </c>
      <c r="F56" t="s">
        <v>31</v>
      </c>
      <c r="G56">
        <v>2.8650000000000002</v>
      </c>
      <c r="H56" s="9">
        <v>190528</v>
      </c>
      <c r="I56">
        <v>0</v>
      </c>
      <c r="J56" s="5">
        <v>51.046999999999997</v>
      </c>
      <c r="Q56" t="s">
        <v>32</v>
      </c>
      <c r="R56" t="s">
        <v>32</v>
      </c>
      <c r="S56" t="s">
        <v>32</v>
      </c>
      <c r="T56">
        <v>366.63</v>
      </c>
      <c r="U56" s="2">
        <v>42706.97996527778</v>
      </c>
      <c r="W56" s="1">
        <v>32443</v>
      </c>
      <c r="X56">
        <v>1</v>
      </c>
      <c r="Y56">
        <v>1</v>
      </c>
    </row>
    <row r="57" spans="1:25" x14ac:dyDescent="0.25">
      <c r="A57">
        <v>61</v>
      </c>
      <c r="B57" t="s">
        <v>134</v>
      </c>
      <c r="C57">
        <v>51</v>
      </c>
      <c r="D57">
        <v>3</v>
      </c>
      <c r="E57" t="s">
        <v>135</v>
      </c>
      <c r="F57" t="s">
        <v>31</v>
      </c>
      <c r="G57">
        <v>2.8639999999999999</v>
      </c>
      <c r="H57" s="9">
        <v>407954</v>
      </c>
      <c r="I57">
        <v>0</v>
      </c>
      <c r="J57">
        <v>109.3</v>
      </c>
      <c r="Q57" t="s">
        <v>32</v>
      </c>
      <c r="R57" t="s">
        <v>32</v>
      </c>
      <c r="S57" t="s">
        <v>32</v>
      </c>
      <c r="T57" s="3">
        <v>2348.96</v>
      </c>
      <c r="U57" s="2">
        <v>42706.974456018521</v>
      </c>
      <c r="W57" s="1">
        <v>75751</v>
      </c>
      <c r="X57">
        <v>1</v>
      </c>
      <c r="Y57">
        <v>1</v>
      </c>
    </row>
    <row r="58" spans="1:25" x14ac:dyDescent="0.25">
      <c r="A58">
        <v>63</v>
      </c>
      <c r="B58" t="s">
        <v>136</v>
      </c>
      <c r="C58">
        <v>50</v>
      </c>
      <c r="D58">
        <v>3</v>
      </c>
      <c r="E58" t="s">
        <v>137</v>
      </c>
      <c r="F58" t="s">
        <v>31</v>
      </c>
      <c r="G58">
        <v>2.8639999999999999</v>
      </c>
      <c r="H58" s="9">
        <v>867843</v>
      </c>
      <c r="I58">
        <v>0</v>
      </c>
      <c r="J58">
        <v>232.51400000000001</v>
      </c>
      <c r="Q58" t="s">
        <v>32</v>
      </c>
      <c r="R58" t="s">
        <v>32</v>
      </c>
      <c r="S58" t="s">
        <v>32</v>
      </c>
      <c r="T58">
        <v>686.43</v>
      </c>
      <c r="U58" s="2">
        <v>42706.958229166667</v>
      </c>
      <c r="W58" s="1">
        <v>177610</v>
      </c>
      <c r="X58">
        <v>1</v>
      </c>
      <c r="Y58">
        <v>1</v>
      </c>
    </row>
    <row r="59" spans="1:25" x14ac:dyDescent="0.25">
      <c r="A59">
        <v>64</v>
      </c>
      <c r="B59" t="s">
        <v>0</v>
      </c>
      <c r="C59">
        <v>49</v>
      </c>
      <c r="D59">
        <v>3</v>
      </c>
      <c r="E59" t="s">
        <v>138</v>
      </c>
      <c r="F59" t="s">
        <v>31</v>
      </c>
      <c r="G59">
        <v>2.8679999999999999</v>
      </c>
      <c r="H59" s="9">
        <v>2494039</v>
      </c>
      <c r="I59">
        <v>0</v>
      </c>
      <c r="J59">
        <v>668.20699999999999</v>
      </c>
      <c r="K59">
        <f>AVERAGE(J59:J62)</f>
        <v>595.54300000000001</v>
      </c>
      <c r="L59">
        <f>STDEV(J59:J62)/2</f>
        <v>58.548703832792121</v>
      </c>
      <c r="Q59" t="s">
        <v>32</v>
      </c>
      <c r="R59" t="s">
        <v>32</v>
      </c>
      <c r="S59" t="s">
        <v>32</v>
      </c>
      <c r="T59">
        <v>869.55</v>
      </c>
      <c r="U59" s="2">
        <v>42706.952731481484</v>
      </c>
      <c r="V59" t="s">
        <v>61</v>
      </c>
      <c r="W59" s="1">
        <v>415635</v>
      </c>
      <c r="X59">
        <v>1</v>
      </c>
      <c r="Y59">
        <v>1</v>
      </c>
    </row>
    <row r="60" spans="1:25" x14ac:dyDescent="0.25">
      <c r="A60">
        <v>65</v>
      </c>
      <c r="B60" t="s">
        <v>139</v>
      </c>
      <c r="C60">
        <v>48</v>
      </c>
      <c r="D60">
        <v>3</v>
      </c>
      <c r="E60" t="s">
        <v>140</v>
      </c>
      <c r="F60" t="s">
        <v>31</v>
      </c>
      <c r="G60">
        <v>2.8650000000000002</v>
      </c>
      <c r="H60" s="9">
        <v>2652501</v>
      </c>
      <c r="I60">
        <v>0</v>
      </c>
      <c r="J60">
        <v>710.66200000000003</v>
      </c>
      <c r="Q60" t="s">
        <v>32</v>
      </c>
      <c r="R60" t="s">
        <v>32</v>
      </c>
      <c r="S60" t="s">
        <v>32</v>
      </c>
      <c r="T60">
        <v>995.79</v>
      </c>
      <c r="U60" s="2">
        <v>42706.947222222225</v>
      </c>
      <c r="V60" t="s">
        <v>61</v>
      </c>
      <c r="W60" s="1">
        <v>435668</v>
      </c>
      <c r="X60">
        <v>1</v>
      </c>
      <c r="Y60">
        <v>1</v>
      </c>
    </row>
    <row r="61" spans="1:25" x14ac:dyDescent="0.25">
      <c r="A61">
        <v>66</v>
      </c>
      <c r="B61" t="s">
        <v>141</v>
      </c>
      <c r="C61">
        <v>47</v>
      </c>
      <c r="D61">
        <v>3</v>
      </c>
      <c r="E61" t="s">
        <v>142</v>
      </c>
      <c r="F61" t="s">
        <v>31</v>
      </c>
      <c r="G61">
        <v>2.867</v>
      </c>
      <c r="H61" s="9">
        <v>2058477</v>
      </c>
      <c r="I61">
        <v>0</v>
      </c>
      <c r="J61">
        <v>551.51</v>
      </c>
      <c r="Q61" t="s">
        <v>32</v>
      </c>
      <c r="R61" t="s">
        <v>32</v>
      </c>
      <c r="S61" t="s">
        <v>32</v>
      </c>
      <c r="T61">
        <v>841.49</v>
      </c>
      <c r="U61" s="2">
        <v>42706.941689814812</v>
      </c>
      <c r="V61" t="s">
        <v>61</v>
      </c>
      <c r="W61" s="1">
        <v>352783</v>
      </c>
      <c r="X61">
        <v>1</v>
      </c>
      <c r="Y61">
        <v>1</v>
      </c>
    </row>
    <row r="62" spans="1:25" x14ac:dyDescent="0.25">
      <c r="A62">
        <v>67</v>
      </c>
      <c r="B62" t="s">
        <v>143</v>
      </c>
      <c r="C62">
        <v>46</v>
      </c>
      <c r="D62">
        <v>3</v>
      </c>
      <c r="E62" t="s">
        <v>144</v>
      </c>
      <c r="F62" t="s">
        <v>31</v>
      </c>
      <c r="G62">
        <v>2.87</v>
      </c>
      <c r="H62" s="9">
        <v>1686288</v>
      </c>
      <c r="I62">
        <v>0</v>
      </c>
      <c r="J62">
        <v>451.79300000000001</v>
      </c>
      <c r="Q62" t="s">
        <v>32</v>
      </c>
      <c r="R62" t="s">
        <v>32</v>
      </c>
      <c r="S62" t="s">
        <v>32</v>
      </c>
      <c r="T62">
        <v>933.51</v>
      </c>
      <c r="U62" s="2">
        <v>42706.936180555553</v>
      </c>
      <c r="W62" s="1">
        <v>310802</v>
      </c>
      <c r="X62">
        <v>1</v>
      </c>
      <c r="Y62">
        <v>1</v>
      </c>
    </row>
    <row r="63" spans="1:25" x14ac:dyDescent="0.25">
      <c r="A63">
        <v>68</v>
      </c>
      <c r="B63" t="s">
        <v>145</v>
      </c>
      <c r="C63">
        <v>45</v>
      </c>
      <c r="D63">
        <v>3</v>
      </c>
      <c r="E63" t="s">
        <v>146</v>
      </c>
      <c r="F63" t="s">
        <v>31</v>
      </c>
      <c r="G63">
        <v>2.8660000000000001</v>
      </c>
      <c r="H63" s="9">
        <v>2571631</v>
      </c>
      <c r="I63">
        <v>0</v>
      </c>
      <c r="J63">
        <v>688.995</v>
      </c>
      <c r="K63">
        <f>AVERAGE(J63:J66)</f>
        <v>623.00524999999993</v>
      </c>
      <c r="L63">
        <f>STDEV(J63:J66)/2</f>
        <v>58.293444557650496</v>
      </c>
      <c r="Q63" t="s">
        <v>32</v>
      </c>
      <c r="R63" t="s">
        <v>32</v>
      </c>
      <c r="S63" t="s">
        <v>32</v>
      </c>
      <c r="T63">
        <v>649.77</v>
      </c>
      <c r="U63" s="2">
        <v>42706.930694444447</v>
      </c>
      <c r="V63" t="s">
        <v>61</v>
      </c>
      <c r="W63" s="1">
        <v>418668</v>
      </c>
      <c r="X63">
        <v>1</v>
      </c>
      <c r="Y63">
        <v>1</v>
      </c>
    </row>
    <row r="64" spans="1:25" x14ac:dyDescent="0.25">
      <c r="A64">
        <v>69</v>
      </c>
      <c r="B64" t="s">
        <v>147</v>
      </c>
      <c r="C64">
        <v>44</v>
      </c>
      <c r="D64">
        <v>3</v>
      </c>
      <c r="E64" t="s">
        <v>148</v>
      </c>
      <c r="F64" t="s">
        <v>31</v>
      </c>
      <c r="G64">
        <v>2.8650000000000002</v>
      </c>
      <c r="H64" s="9">
        <v>1904285</v>
      </c>
      <c r="I64">
        <v>0</v>
      </c>
      <c r="J64">
        <v>510.19900000000001</v>
      </c>
      <c r="Q64" t="s">
        <v>32</v>
      </c>
      <c r="R64" t="s">
        <v>32</v>
      </c>
      <c r="S64" t="s">
        <v>32</v>
      </c>
      <c r="T64">
        <v>639.86</v>
      </c>
      <c r="U64" s="2">
        <v>42706.925208333334</v>
      </c>
      <c r="V64" t="s">
        <v>61</v>
      </c>
      <c r="W64" s="1">
        <v>394121</v>
      </c>
      <c r="X64">
        <v>1</v>
      </c>
      <c r="Y64">
        <v>1</v>
      </c>
    </row>
    <row r="65" spans="1:25" x14ac:dyDescent="0.25">
      <c r="A65">
        <v>70</v>
      </c>
      <c r="B65" t="s">
        <v>149</v>
      </c>
      <c r="C65">
        <v>43</v>
      </c>
      <c r="D65">
        <v>3</v>
      </c>
      <c r="E65" t="s">
        <v>150</v>
      </c>
      <c r="F65" t="s">
        <v>31</v>
      </c>
      <c r="G65">
        <v>2.8639999999999999</v>
      </c>
      <c r="H65" s="9">
        <v>2015918</v>
      </c>
      <c r="I65">
        <v>0</v>
      </c>
      <c r="J65">
        <v>540.10799999999995</v>
      </c>
      <c r="Q65" t="s">
        <v>32</v>
      </c>
      <c r="R65" t="s">
        <v>32</v>
      </c>
      <c r="S65" t="s">
        <v>32</v>
      </c>
      <c r="T65" s="3">
        <v>1428.13</v>
      </c>
      <c r="U65" s="2">
        <v>42706.919710648152</v>
      </c>
      <c r="V65" t="s">
        <v>61</v>
      </c>
      <c r="W65" s="1">
        <v>365178</v>
      </c>
      <c r="X65">
        <v>1</v>
      </c>
      <c r="Y65">
        <v>1</v>
      </c>
    </row>
    <row r="66" spans="1:25" x14ac:dyDescent="0.25">
      <c r="A66">
        <v>71</v>
      </c>
      <c r="B66" t="s">
        <v>151</v>
      </c>
      <c r="C66">
        <v>42</v>
      </c>
      <c r="D66">
        <v>3</v>
      </c>
      <c r="E66" t="s">
        <v>152</v>
      </c>
      <c r="F66" t="s">
        <v>31</v>
      </c>
      <c r="G66">
        <v>2.8650000000000002</v>
      </c>
      <c r="H66" s="9">
        <v>2809478</v>
      </c>
      <c r="I66">
        <v>0</v>
      </c>
      <c r="J66">
        <v>752.71900000000005</v>
      </c>
      <c r="Q66" t="s">
        <v>32</v>
      </c>
      <c r="R66" t="s">
        <v>32</v>
      </c>
      <c r="S66" t="s">
        <v>32</v>
      </c>
      <c r="T66" s="3">
        <v>1915.97</v>
      </c>
      <c r="U66" s="2">
        <v>42706.914224537039</v>
      </c>
      <c r="V66" t="s">
        <v>61</v>
      </c>
      <c r="W66" s="1">
        <v>502466</v>
      </c>
      <c r="X66">
        <v>1</v>
      </c>
      <c r="Y66">
        <v>1</v>
      </c>
    </row>
    <row r="67" spans="1:25" x14ac:dyDescent="0.25">
      <c r="A67" s="8">
        <v>72</v>
      </c>
      <c r="B67" s="8" t="s">
        <v>153</v>
      </c>
      <c r="C67" s="8">
        <v>41</v>
      </c>
      <c r="D67" s="8">
        <v>3</v>
      </c>
      <c r="E67" s="8" t="s">
        <v>154</v>
      </c>
      <c r="F67" s="8" t="s">
        <v>31</v>
      </c>
      <c r="G67" s="8">
        <v>2.8740000000000001</v>
      </c>
      <c r="H67" s="9">
        <v>6871</v>
      </c>
      <c r="I67" s="8">
        <v>0</v>
      </c>
      <c r="J67" s="8">
        <v>1.841</v>
      </c>
      <c r="K67" s="8">
        <f>AVERAGE(J67:J70)</f>
        <v>4.1822499999999998</v>
      </c>
      <c r="L67" s="8">
        <f>STDEV(J67:J70)/2</f>
        <v>0.84300725332980841</v>
      </c>
      <c r="Q67" t="s">
        <v>32</v>
      </c>
      <c r="R67" t="s">
        <v>32</v>
      </c>
      <c r="S67" t="s">
        <v>32</v>
      </c>
      <c r="T67" s="3">
        <v>68.66</v>
      </c>
      <c r="U67" s="2">
        <v>42706.908726851849</v>
      </c>
      <c r="V67" t="s">
        <v>35</v>
      </c>
      <c r="W67" s="1">
        <v>1469</v>
      </c>
      <c r="X67">
        <v>1</v>
      </c>
      <c r="Y67">
        <v>1</v>
      </c>
    </row>
    <row r="68" spans="1:25" x14ac:dyDescent="0.25">
      <c r="A68" s="8">
        <v>74</v>
      </c>
      <c r="B68" s="8" t="s">
        <v>155</v>
      </c>
      <c r="C68" s="8">
        <v>40</v>
      </c>
      <c r="D68" s="8">
        <v>3</v>
      </c>
      <c r="E68" s="8" t="s">
        <v>156</v>
      </c>
      <c r="F68" s="8" t="s">
        <v>31</v>
      </c>
      <c r="G68" s="8">
        <v>2.871</v>
      </c>
      <c r="H68" s="9">
        <v>19511</v>
      </c>
      <c r="I68" s="8">
        <v>0</v>
      </c>
      <c r="J68" s="8">
        <v>5.2270000000000003</v>
      </c>
      <c r="K68" s="8"/>
      <c r="L68" s="8"/>
      <c r="Q68" t="s">
        <v>32</v>
      </c>
      <c r="R68" t="s">
        <v>32</v>
      </c>
      <c r="S68" t="s">
        <v>32</v>
      </c>
      <c r="T68">
        <v>66.47</v>
      </c>
      <c r="U68" s="2">
        <v>42706.892488425925</v>
      </c>
      <c r="V68" t="s">
        <v>35</v>
      </c>
      <c r="W68" s="1">
        <v>4232</v>
      </c>
      <c r="X68">
        <v>1</v>
      </c>
      <c r="Y68">
        <v>1</v>
      </c>
    </row>
    <row r="69" spans="1:25" x14ac:dyDescent="0.25">
      <c r="A69" s="8">
        <v>75</v>
      </c>
      <c r="B69" s="8" t="s">
        <v>157</v>
      </c>
      <c r="C69" s="8">
        <v>39</v>
      </c>
      <c r="D69" s="8">
        <v>3</v>
      </c>
      <c r="E69" s="8" t="s">
        <v>158</v>
      </c>
      <c r="F69" s="8" t="s">
        <v>31</v>
      </c>
      <c r="G69" s="8">
        <v>2.8719999999999999</v>
      </c>
      <c r="H69" s="9">
        <v>15245</v>
      </c>
      <c r="I69" s="8">
        <v>0</v>
      </c>
      <c r="J69" s="8">
        <v>4.0839999999999996</v>
      </c>
      <c r="K69" s="8"/>
      <c r="L69" s="8"/>
      <c r="Q69" t="s">
        <v>32</v>
      </c>
      <c r="R69" t="s">
        <v>32</v>
      </c>
      <c r="S69" t="s">
        <v>32</v>
      </c>
      <c r="T69">
        <v>237.06</v>
      </c>
      <c r="U69" s="2">
        <v>42706.886979166666</v>
      </c>
      <c r="V69" t="s">
        <v>35</v>
      </c>
      <c r="W69" s="1">
        <v>3002</v>
      </c>
      <c r="X69">
        <v>1</v>
      </c>
      <c r="Y69">
        <v>1</v>
      </c>
    </row>
    <row r="70" spans="1:25" x14ac:dyDescent="0.25">
      <c r="A70" s="8">
        <v>76</v>
      </c>
      <c r="B70" s="8" t="s">
        <v>159</v>
      </c>
      <c r="C70" s="8">
        <v>38</v>
      </c>
      <c r="D70" s="8">
        <v>3</v>
      </c>
      <c r="E70" s="8" t="s">
        <v>160</v>
      </c>
      <c r="F70" s="8" t="s">
        <v>31</v>
      </c>
      <c r="G70" s="8">
        <v>2.8679999999999999</v>
      </c>
      <c r="H70" s="9">
        <v>20815</v>
      </c>
      <c r="I70" s="8">
        <v>0</v>
      </c>
      <c r="J70" s="8">
        <v>5.577</v>
      </c>
      <c r="K70" s="8"/>
      <c r="L70" s="8"/>
      <c r="Q70" t="s">
        <v>32</v>
      </c>
      <c r="R70" t="s">
        <v>32</v>
      </c>
      <c r="S70" t="s">
        <v>32</v>
      </c>
      <c r="T70">
        <v>218.89</v>
      </c>
      <c r="U70" s="2">
        <v>42706.881458333337</v>
      </c>
      <c r="V70" t="s">
        <v>35</v>
      </c>
      <c r="W70" s="1">
        <v>3873</v>
      </c>
      <c r="X70">
        <v>1</v>
      </c>
      <c r="Y70">
        <v>1</v>
      </c>
    </row>
    <row r="71" spans="1:25" x14ac:dyDescent="0.25">
      <c r="A71" s="8">
        <v>77</v>
      </c>
      <c r="B71" s="8" t="s">
        <v>161</v>
      </c>
      <c r="C71" s="8">
        <v>37</v>
      </c>
      <c r="D71" s="8">
        <v>3</v>
      </c>
      <c r="E71" s="8" t="s">
        <v>162</v>
      </c>
      <c r="F71" s="8" t="s">
        <v>31</v>
      </c>
      <c r="G71" s="8">
        <v>2.8620000000000001</v>
      </c>
      <c r="H71" s="9">
        <v>93398</v>
      </c>
      <c r="I71" s="8">
        <v>0</v>
      </c>
      <c r="J71" s="8">
        <v>25.023</v>
      </c>
      <c r="K71" s="8">
        <f>AVERAGE(J71:J74)</f>
        <v>15.581750000000001</v>
      </c>
      <c r="L71" s="8">
        <f>STDEV(J71:J74)/2</f>
        <v>3.1499627874786067</v>
      </c>
      <c r="Q71" t="s">
        <v>32</v>
      </c>
      <c r="R71" t="s">
        <v>32</v>
      </c>
      <c r="S71" t="s">
        <v>32</v>
      </c>
      <c r="T71">
        <v>321.23</v>
      </c>
      <c r="U71" s="2">
        <v>42706.875925925924</v>
      </c>
      <c r="W71" s="1">
        <v>20915</v>
      </c>
      <c r="X71">
        <v>1</v>
      </c>
      <c r="Y71">
        <v>1</v>
      </c>
    </row>
    <row r="72" spans="1:25" x14ac:dyDescent="0.25">
      <c r="A72" s="8">
        <v>78</v>
      </c>
      <c r="B72" s="8" t="s">
        <v>163</v>
      </c>
      <c r="C72" s="8">
        <v>36</v>
      </c>
      <c r="D72" s="8">
        <v>3</v>
      </c>
      <c r="E72" s="8" t="s">
        <v>164</v>
      </c>
      <c r="F72" s="8" t="s">
        <v>31</v>
      </c>
      <c r="G72" s="8">
        <v>2.8620000000000001</v>
      </c>
      <c r="H72" s="9">
        <v>45921</v>
      </c>
      <c r="I72" s="8">
        <v>0</v>
      </c>
      <c r="J72" s="8">
        <v>12.303000000000001</v>
      </c>
      <c r="K72" s="8"/>
      <c r="L72" s="8"/>
      <c r="Q72" t="s">
        <v>32</v>
      </c>
      <c r="R72" t="s">
        <v>32</v>
      </c>
      <c r="S72" t="s">
        <v>32</v>
      </c>
      <c r="T72">
        <v>200.06</v>
      </c>
      <c r="U72" s="2">
        <v>42706.870451388888</v>
      </c>
      <c r="V72" t="s">
        <v>35</v>
      </c>
      <c r="W72" s="1">
        <v>9917</v>
      </c>
      <c r="X72">
        <v>1</v>
      </c>
      <c r="Y72">
        <v>1</v>
      </c>
    </row>
    <row r="73" spans="1:25" x14ac:dyDescent="0.25">
      <c r="A73" s="8">
        <v>79</v>
      </c>
      <c r="B73" s="8" t="s">
        <v>165</v>
      </c>
      <c r="C73" s="8">
        <v>35</v>
      </c>
      <c r="D73" s="8">
        <v>3</v>
      </c>
      <c r="E73" s="8" t="s">
        <v>166</v>
      </c>
      <c r="F73" s="8" t="s">
        <v>31</v>
      </c>
      <c r="G73" s="8">
        <v>2.867</v>
      </c>
      <c r="H73" s="9">
        <v>45501</v>
      </c>
      <c r="I73" s="8">
        <v>0</v>
      </c>
      <c r="J73" s="8">
        <v>12.191000000000001</v>
      </c>
      <c r="K73" s="8"/>
      <c r="L73" s="8"/>
      <c r="Q73" t="s">
        <v>32</v>
      </c>
      <c r="R73" t="s">
        <v>32</v>
      </c>
      <c r="S73" t="s">
        <v>32</v>
      </c>
      <c r="T73">
        <v>257.12</v>
      </c>
      <c r="U73" s="2">
        <v>42706.864930555559</v>
      </c>
      <c r="V73" t="s">
        <v>35</v>
      </c>
      <c r="W73" s="1">
        <v>9715</v>
      </c>
      <c r="X73">
        <v>1</v>
      </c>
      <c r="Y73">
        <v>1</v>
      </c>
    </row>
    <row r="74" spans="1:25" x14ac:dyDescent="0.25">
      <c r="A74" s="8">
        <v>80</v>
      </c>
      <c r="B74" s="8" t="s">
        <v>167</v>
      </c>
      <c r="C74" s="8">
        <v>34</v>
      </c>
      <c r="D74" s="8">
        <v>3</v>
      </c>
      <c r="E74" s="8" t="s">
        <v>168</v>
      </c>
      <c r="F74" s="8" t="s">
        <v>31</v>
      </c>
      <c r="G74" s="8">
        <v>2.8650000000000002</v>
      </c>
      <c r="H74" s="9">
        <v>47811</v>
      </c>
      <c r="I74" s="8">
        <v>0</v>
      </c>
      <c r="J74" s="8">
        <v>12.81</v>
      </c>
      <c r="K74" s="8"/>
      <c r="L74" s="8"/>
      <c r="Q74" t="s">
        <v>32</v>
      </c>
      <c r="R74" t="s">
        <v>32</v>
      </c>
      <c r="S74" t="s">
        <v>32</v>
      </c>
      <c r="T74">
        <v>250.97</v>
      </c>
      <c r="U74" s="2">
        <v>42706.859432870369</v>
      </c>
      <c r="V74" t="s">
        <v>35</v>
      </c>
      <c r="W74" s="1">
        <v>9994</v>
      </c>
      <c r="X74">
        <v>1</v>
      </c>
      <c r="Y74">
        <v>1</v>
      </c>
    </row>
    <row r="75" spans="1:25" x14ac:dyDescent="0.25">
      <c r="A75" s="8">
        <v>81</v>
      </c>
      <c r="B75" s="8" t="s">
        <v>169</v>
      </c>
      <c r="C75" s="8">
        <v>33</v>
      </c>
      <c r="D75" s="8">
        <v>3</v>
      </c>
      <c r="E75" s="8" t="s">
        <v>170</v>
      </c>
      <c r="F75" s="8" t="s">
        <v>31</v>
      </c>
      <c r="G75" s="8">
        <v>2.8690000000000002</v>
      </c>
      <c r="H75" s="9">
        <v>116753</v>
      </c>
      <c r="I75" s="8">
        <v>0</v>
      </c>
      <c r="J75" s="8">
        <v>31.280999999999999</v>
      </c>
      <c r="K75" s="8">
        <f>AVERAGE(J75:J78)</f>
        <v>151.65924999999999</v>
      </c>
      <c r="L75" s="8">
        <f>STDEV(J75:J78)/2</f>
        <v>106.03290665667193</v>
      </c>
      <c r="Q75" t="s">
        <v>32</v>
      </c>
      <c r="R75" t="s">
        <v>32</v>
      </c>
      <c r="S75" t="s">
        <v>32</v>
      </c>
      <c r="T75">
        <v>278.72000000000003</v>
      </c>
      <c r="U75" s="2">
        <v>42706.853912037041</v>
      </c>
      <c r="W75" s="1">
        <v>24899</v>
      </c>
      <c r="X75">
        <v>1</v>
      </c>
      <c r="Y75">
        <v>1</v>
      </c>
    </row>
    <row r="76" spans="1:25" x14ac:dyDescent="0.25">
      <c r="A76" s="8">
        <v>82</v>
      </c>
      <c r="B76" s="8" t="s">
        <v>171</v>
      </c>
      <c r="C76" s="8">
        <v>32</v>
      </c>
      <c r="D76" s="8">
        <v>3</v>
      </c>
      <c r="E76" s="8" t="s">
        <v>172</v>
      </c>
      <c r="F76" s="8" t="s">
        <v>31</v>
      </c>
      <c r="G76" s="8">
        <v>2.87</v>
      </c>
      <c r="H76" s="9">
        <v>165914</v>
      </c>
      <c r="I76" s="8">
        <v>0</v>
      </c>
      <c r="J76" s="8">
        <v>44.451999999999998</v>
      </c>
      <c r="K76" s="8"/>
      <c r="L76" s="8"/>
      <c r="Q76" t="s">
        <v>32</v>
      </c>
      <c r="R76" t="s">
        <v>32</v>
      </c>
      <c r="S76" t="s">
        <v>32</v>
      </c>
      <c r="T76">
        <v>744.27</v>
      </c>
      <c r="U76" s="2">
        <v>42706.848402777781</v>
      </c>
      <c r="W76" s="1">
        <v>32817</v>
      </c>
      <c r="X76">
        <v>1</v>
      </c>
      <c r="Y76">
        <v>1</v>
      </c>
    </row>
    <row r="77" spans="1:25" x14ac:dyDescent="0.25">
      <c r="A77" s="8">
        <v>83</v>
      </c>
      <c r="B77" s="8" t="s">
        <v>173</v>
      </c>
      <c r="C77" s="8">
        <v>31</v>
      </c>
      <c r="D77" s="8">
        <v>3</v>
      </c>
      <c r="E77" s="8" t="s">
        <v>174</v>
      </c>
      <c r="F77" s="8" t="s">
        <v>31</v>
      </c>
      <c r="G77" s="8">
        <v>2.87</v>
      </c>
      <c r="H77" s="9">
        <v>230272</v>
      </c>
      <c r="I77" s="8">
        <v>0</v>
      </c>
      <c r="J77" s="8">
        <v>61.695</v>
      </c>
      <c r="K77" s="8"/>
      <c r="L77" s="8"/>
      <c r="Q77" t="s">
        <v>32</v>
      </c>
      <c r="R77" t="s">
        <v>32</v>
      </c>
      <c r="S77" t="s">
        <v>32</v>
      </c>
      <c r="T77">
        <v>610.82000000000005</v>
      </c>
      <c r="U77" s="2">
        <v>42706.842905092592</v>
      </c>
      <c r="W77" s="1">
        <v>33855</v>
      </c>
      <c r="X77">
        <v>1</v>
      </c>
      <c r="Y77">
        <v>1</v>
      </c>
    </row>
    <row r="78" spans="1:25" x14ac:dyDescent="0.25">
      <c r="A78" s="8">
        <v>85</v>
      </c>
      <c r="B78" s="8" t="s">
        <v>175</v>
      </c>
      <c r="C78" s="8">
        <v>30</v>
      </c>
      <c r="D78" s="8">
        <v>3</v>
      </c>
      <c r="E78" s="8" t="s">
        <v>176</v>
      </c>
      <c r="F78" s="8" t="s">
        <v>31</v>
      </c>
      <c r="G78" s="8">
        <v>2.867</v>
      </c>
      <c r="H78" s="9">
        <v>1751291</v>
      </c>
      <c r="I78" s="8">
        <v>0</v>
      </c>
      <c r="J78" s="5">
        <v>469.209</v>
      </c>
      <c r="K78" s="8"/>
      <c r="L78" s="8"/>
      <c r="Q78" t="s">
        <v>32</v>
      </c>
      <c r="R78" t="s">
        <v>32</v>
      </c>
      <c r="S78" t="s">
        <v>32</v>
      </c>
      <c r="T78">
        <v>824.49</v>
      </c>
      <c r="U78" s="2">
        <v>42706.826655092591</v>
      </c>
      <c r="W78" s="1">
        <v>149274</v>
      </c>
      <c r="X78">
        <v>1</v>
      </c>
      <c r="Y78">
        <v>1</v>
      </c>
    </row>
    <row r="79" spans="1:25" x14ac:dyDescent="0.25">
      <c r="A79" s="8">
        <v>86</v>
      </c>
      <c r="B79" s="8" t="s">
        <v>177</v>
      </c>
      <c r="C79" s="8">
        <v>29</v>
      </c>
      <c r="D79" s="8">
        <v>3</v>
      </c>
      <c r="E79" s="8" t="s">
        <v>178</v>
      </c>
      <c r="F79" s="8" t="s">
        <v>31</v>
      </c>
      <c r="G79" s="8">
        <v>2.87</v>
      </c>
      <c r="H79" s="9">
        <v>256781</v>
      </c>
      <c r="I79" s="8">
        <v>0</v>
      </c>
      <c r="J79" s="8">
        <v>68.796999999999997</v>
      </c>
      <c r="K79" s="8">
        <f>AVERAGE(J79:J82)</f>
        <v>119.67349999999999</v>
      </c>
      <c r="L79" s="8">
        <f>STDEV(J79:J82)/2</f>
        <v>21.231748921132269</v>
      </c>
      <c r="Q79" t="s">
        <v>32</v>
      </c>
      <c r="R79" t="s">
        <v>32</v>
      </c>
      <c r="S79" t="s">
        <v>32</v>
      </c>
      <c r="T79">
        <v>396.31</v>
      </c>
      <c r="U79" s="2">
        <v>42706.821134259262</v>
      </c>
      <c r="W79" s="1">
        <v>46922</v>
      </c>
      <c r="X79">
        <v>1</v>
      </c>
      <c r="Y79">
        <v>1</v>
      </c>
    </row>
    <row r="80" spans="1:25" x14ac:dyDescent="0.25">
      <c r="A80" s="8">
        <v>87</v>
      </c>
      <c r="B80" s="8" t="s">
        <v>179</v>
      </c>
      <c r="C80" s="8">
        <v>28</v>
      </c>
      <c r="D80" s="8">
        <v>3</v>
      </c>
      <c r="E80" s="8" t="s">
        <v>180</v>
      </c>
      <c r="F80" s="8" t="s">
        <v>31</v>
      </c>
      <c r="G80" s="8">
        <v>2.8690000000000002</v>
      </c>
      <c r="H80" s="9">
        <v>414191</v>
      </c>
      <c r="I80" s="8">
        <v>0</v>
      </c>
      <c r="J80" s="8">
        <v>110.971</v>
      </c>
      <c r="K80" s="8"/>
      <c r="L80" s="8"/>
      <c r="Q80" t="s">
        <v>32</v>
      </c>
      <c r="R80" t="s">
        <v>32</v>
      </c>
      <c r="S80" t="s">
        <v>32</v>
      </c>
      <c r="T80">
        <v>479.47</v>
      </c>
      <c r="U80" s="2">
        <v>42706.815613425926</v>
      </c>
      <c r="W80" s="1">
        <v>72015</v>
      </c>
      <c r="X80">
        <v>1</v>
      </c>
      <c r="Y80">
        <v>1</v>
      </c>
    </row>
    <row r="81" spans="1:25" x14ac:dyDescent="0.25">
      <c r="A81" s="8">
        <v>88</v>
      </c>
      <c r="B81" s="8" t="s">
        <v>181</v>
      </c>
      <c r="C81" s="8">
        <v>27</v>
      </c>
      <c r="D81" s="8">
        <v>3</v>
      </c>
      <c r="E81" s="8" t="s">
        <v>182</v>
      </c>
      <c r="F81" s="8" t="s">
        <v>31</v>
      </c>
      <c r="G81" s="8">
        <v>2.8690000000000002</v>
      </c>
      <c r="H81" s="9">
        <v>475642</v>
      </c>
      <c r="I81" s="8">
        <v>0</v>
      </c>
      <c r="J81" s="8">
        <v>127.435</v>
      </c>
      <c r="K81" s="8"/>
      <c r="L81" s="8"/>
      <c r="Q81" t="s">
        <v>32</v>
      </c>
      <c r="R81" t="s">
        <v>32</v>
      </c>
      <c r="S81" t="s">
        <v>32</v>
      </c>
      <c r="T81">
        <v>552.80999999999995</v>
      </c>
      <c r="U81" s="2">
        <v>42706.81009259259</v>
      </c>
      <c r="W81" s="1">
        <v>83527</v>
      </c>
      <c r="X81">
        <v>1</v>
      </c>
      <c r="Y81">
        <v>1</v>
      </c>
    </row>
    <row r="82" spans="1:25" x14ac:dyDescent="0.25">
      <c r="A82" s="8">
        <v>89</v>
      </c>
      <c r="B82" s="8" t="s">
        <v>183</v>
      </c>
      <c r="C82" s="8">
        <v>26</v>
      </c>
      <c r="D82" s="8">
        <v>3</v>
      </c>
      <c r="E82" s="8" t="s">
        <v>184</v>
      </c>
      <c r="F82" s="8" t="s">
        <v>31</v>
      </c>
      <c r="G82" s="8">
        <v>2.871</v>
      </c>
      <c r="H82" s="9">
        <v>640078</v>
      </c>
      <c r="I82" s="8">
        <v>0</v>
      </c>
      <c r="J82" s="8">
        <v>171.49100000000001</v>
      </c>
      <c r="K82" s="8"/>
      <c r="L82" s="8"/>
      <c r="Q82" t="s">
        <v>32</v>
      </c>
      <c r="R82" t="s">
        <v>32</v>
      </c>
      <c r="S82" t="s">
        <v>32</v>
      </c>
      <c r="T82">
        <v>876.05</v>
      </c>
      <c r="U82" s="2">
        <v>42706.804583333331</v>
      </c>
      <c r="W82" s="1">
        <v>115598</v>
      </c>
      <c r="X82">
        <v>1</v>
      </c>
      <c r="Y82">
        <v>1</v>
      </c>
    </row>
    <row r="83" spans="1:25" x14ac:dyDescent="0.25">
      <c r="A83" s="8">
        <v>90</v>
      </c>
      <c r="B83" s="8" t="s">
        <v>185</v>
      </c>
      <c r="C83" s="8">
        <v>25</v>
      </c>
      <c r="D83" s="8">
        <v>3</v>
      </c>
      <c r="E83" s="8" t="s">
        <v>186</v>
      </c>
      <c r="F83" s="8" t="s">
        <v>31</v>
      </c>
      <c r="G83" s="8">
        <v>2.867</v>
      </c>
      <c r="H83" s="9">
        <v>750928</v>
      </c>
      <c r="I83" s="8">
        <v>0</v>
      </c>
      <c r="J83" s="8">
        <v>201.19</v>
      </c>
      <c r="K83" s="8">
        <f>AVERAGE(J83:J86)</f>
        <v>253.95675</v>
      </c>
      <c r="L83" s="8">
        <f>STDEV(J83:J86)/2</f>
        <v>68.271152750600535</v>
      </c>
      <c r="Q83" t="s">
        <v>32</v>
      </c>
      <c r="R83" t="s">
        <v>32</v>
      </c>
      <c r="S83" t="s">
        <v>32</v>
      </c>
      <c r="T83" s="3">
        <v>1131.2</v>
      </c>
      <c r="U83" s="2">
        <v>42706.799085648148</v>
      </c>
      <c r="W83" s="1">
        <v>139898</v>
      </c>
      <c r="X83">
        <v>1</v>
      </c>
      <c r="Y83">
        <v>1</v>
      </c>
    </row>
    <row r="84" spans="1:25" x14ac:dyDescent="0.25">
      <c r="A84" s="8">
        <v>91</v>
      </c>
      <c r="B84" s="8" t="s">
        <v>187</v>
      </c>
      <c r="C84" s="8">
        <v>24</v>
      </c>
      <c r="D84" s="8">
        <v>3</v>
      </c>
      <c r="E84" s="8" t="s">
        <v>188</v>
      </c>
      <c r="F84" s="8" t="s">
        <v>31</v>
      </c>
      <c r="G84" s="8">
        <v>2.867</v>
      </c>
      <c r="H84" s="9">
        <v>381105</v>
      </c>
      <c r="I84" s="8">
        <v>0</v>
      </c>
      <c r="J84" s="8">
        <v>102.10599999999999</v>
      </c>
      <c r="K84" s="8"/>
      <c r="L84" s="8"/>
      <c r="Q84" t="s">
        <v>32</v>
      </c>
      <c r="R84" t="s">
        <v>32</v>
      </c>
      <c r="S84" t="s">
        <v>32</v>
      </c>
      <c r="T84" s="3">
        <v>715.41</v>
      </c>
      <c r="U84" s="2">
        <v>42706.793587962966</v>
      </c>
      <c r="W84" s="1">
        <v>72688</v>
      </c>
      <c r="X84">
        <v>1</v>
      </c>
      <c r="Y84">
        <v>1</v>
      </c>
    </row>
    <row r="85" spans="1:25" x14ac:dyDescent="0.25">
      <c r="A85" s="8">
        <v>92</v>
      </c>
      <c r="B85" s="8" t="s">
        <v>189</v>
      </c>
      <c r="C85" s="8">
        <v>23</v>
      </c>
      <c r="D85" s="8">
        <v>3</v>
      </c>
      <c r="E85" s="8" t="s">
        <v>190</v>
      </c>
      <c r="F85" s="8" t="s">
        <v>31</v>
      </c>
      <c r="G85" s="8">
        <v>2.8679999999999999</v>
      </c>
      <c r="H85" s="9">
        <v>1077223</v>
      </c>
      <c r="I85" s="8">
        <v>0</v>
      </c>
      <c r="J85" s="8">
        <v>288.61099999999999</v>
      </c>
      <c r="K85" s="8"/>
      <c r="L85" s="8"/>
      <c r="Q85" t="s">
        <v>32</v>
      </c>
      <c r="R85" t="s">
        <v>32</v>
      </c>
      <c r="S85" t="s">
        <v>32</v>
      </c>
      <c r="T85">
        <v>759.92</v>
      </c>
      <c r="U85" s="2">
        <v>42706.788055555553</v>
      </c>
      <c r="W85" s="1">
        <v>200944</v>
      </c>
      <c r="X85">
        <v>1</v>
      </c>
      <c r="Y85">
        <v>1</v>
      </c>
    </row>
    <row r="86" spans="1:25" x14ac:dyDescent="0.25">
      <c r="A86" s="8">
        <v>93</v>
      </c>
      <c r="B86" s="8" t="s">
        <v>191</v>
      </c>
      <c r="C86" s="8">
        <v>22</v>
      </c>
      <c r="D86" s="8">
        <v>3</v>
      </c>
      <c r="E86" s="8" t="s">
        <v>192</v>
      </c>
      <c r="F86" s="8" t="s">
        <v>31</v>
      </c>
      <c r="G86" s="8">
        <v>2.8679999999999999</v>
      </c>
      <c r="H86" s="9">
        <v>1582255</v>
      </c>
      <c r="I86" s="8">
        <v>0</v>
      </c>
      <c r="J86" s="8">
        <v>423.92</v>
      </c>
      <c r="K86" s="8"/>
      <c r="L86" s="8"/>
      <c r="Q86" t="s">
        <v>32</v>
      </c>
      <c r="R86" t="s">
        <v>32</v>
      </c>
      <c r="S86" t="s">
        <v>32</v>
      </c>
      <c r="T86" s="3">
        <v>1183.8</v>
      </c>
      <c r="U86" s="2">
        <v>42706.782523148147</v>
      </c>
      <c r="W86" s="1">
        <v>288319</v>
      </c>
      <c r="X86">
        <v>1</v>
      </c>
      <c r="Y86">
        <v>1</v>
      </c>
    </row>
    <row r="87" spans="1:25" x14ac:dyDescent="0.25">
      <c r="A87">
        <v>94</v>
      </c>
      <c r="B87" t="s">
        <v>193</v>
      </c>
      <c r="C87">
        <v>21</v>
      </c>
      <c r="D87">
        <v>3</v>
      </c>
      <c r="E87" t="s">
        <v>194</v>
      </c>
      <c r="F87" t="s">
        <v>31</v>
      </c>
      <c r="G87">
        <v>2.8809999999999998</v>
      </c>
      <c r="H87" s="9">
        <v>2147</v>
      </c>
      <c r="I87">
        <v>0</v>
      </c>
      <c r="J87">
        <v>0.57499999999999996</v>
      </c>
      <c r="K87">
        <f>AVERAGE(J87:J90)</f>
        <v>2.48475</v>
      </c>
      <c r="L87">
        <f>STDEV(J87:J90)/2</f>
        <v>1.106944320716569</v>
      </c>
      <c r="Q87" t="s">
        <v>32</v>
      </c>
      <c r="R87" t="s">
        <v>32</v>
      </c>
      <c r="S87" t="s">
        <v>32</v>
      </c>
      <c r="T87" s="3">
        <v>34.31</v>
      </c>
      <c r="U87" s="2">
        <v>42706.777037037034</v>
      </c>
      <c r="V87" t="s">
        <v>35</v>
      </c>
      <c r="W87" s="1">
        <v>444</v>
      </c>
      <c r="X87">
        <v>1</v>
      </c>
      <c r="Y87">
        <v>1</v>
      </c>
    </row>
    <row r="88" spans="1:25" x14ac:dyDescent="0.25">
      <c r="A88">
        <v>96</v>
      </c>
      <c r="B88" t="s">
        <v>195</v>
      </c>
      <c r="C88">
        <v>20</v>
      </c>
      <c r="D88">
        <v>3</v>
      </c>
      <c r="E88" t="s">
        <v>196</v>
      </c>
      <c r="F88" t="s">
        <v>31</v>
      </c>
      <c r="G88">
        <v>2.8679999999999999</v>
      </c>
      <c r="H88" s="9">
        <v>7324</v>
      </c>
      <c r="I88">
        <v>0</v>
      </c>
      <c r="J88">
        <v>1.962</v>
      </c>
      <c r="Q88" t="s">
        <v>32</v>
      </c>
      <c r="R88" t="s">
        <v>32</v>
      </c>
      <c r="S88" t="s">
        <v>32</v>
      </c>
      <c r="T88">
        <v>91.67</v>
      </c>
      <c r="U88" s="2">
        <v>42706.760833333334</v>
      </c>
      <c r="V88" t="s">
        <v>35</v>
      </c>
      <c r="W88" s="1">
        <v>1568</v>
      </c>
      <c r="X88">
        <v>1</v>
      </c>
      <c r="Y88">
        <v>1</v>
      </c>
    </row>
    <row r="89" spans="1:25" x14ac:dyDescent="0.25">
      <c r="A89">
        <v>97</v>
      </c>
      <c r="B89" t="s">
        <v>197</v>
      </c>
      <c r="C89">
        <v>19</v>
      </c>
      <c r="D89">
        <v>3</v>
      </c>
      <c r="E89" t="s">
        <v>198</v>
      </c>
      <c r="F89" t="s">
        <v>31</v>
      </c>
      <c r="G89">
        <v>2.8660000000000001</v>
      </c>
      <c r="H89" s="9">
        <v>6431</v>
      </c>
      <c r="I89">
        <v>0</v>
      </c>
      <c r="J89">
        <v>1.7230000000000001</v>
      </c>
      <c r="Q89" t="s">
        <v>32</v>
      </c>
      <c r="R89" t="s">
        <v>32</v>
      </c>
      <c r="S89" t="s">
        <v>32</v>
      </c>
      <c r="T89">
        <v>68.900000000000006</v>
      </c>
      <c r="U89" s="2">
        <v>42706.755324074074</v>
      </c>
      <c r="V89" t="s">
        <v>35</v>
      </c>
      <c r="W89" s="1">
        <v>1277</v>
      </c>
      <c r="X89">
        <v>1</v>
      </c>
      <c r="Y89">
        <v>1</v>
      </c>
    </row>
    <row r="90" spans="1:25" x14ac:dyDescent="0.25">
      <c r="A90">
        <v>98</v>
      </c>
      <c r="B90" t="s">
        <v>199</v>
      </c>
      <c r="C90">
        <v>18</v>
      </c>
      <c r="D90">
        <v>3</v>
      </c>
      <c r="E90" t="s">
        <v>200</v>
      </c>
      <c r="F90" t="s">
        <v>31</v>
      </c>
      <c r="G90">
        <v>2.8660000000000001</v>
      </c>
      <c r="H90" s="9">
        <v>21196</v>
      </c>
      <c r="I90">
        <v>0</v>
      </c>
      <c r="J90">
        <v>5.6790000000000003</v>
      </c>
      <c r="Q90" t="s">
        <v>32</v>
      </c>
      <c r="R90" t="s">
        <v>32</v>
      </c>
      <c r="S90" t="s">
        <v>32</v>
      </c>
      <c r="T90">
        <v>149.35</v>
      </c>
      <c r="U90" s="2">
        <v>42706.749826388892</v>
      </c>
      <c r="V90" t="s">
        <v>35</v>
      </c>
      <c r="W90" s="1">
        <v>4179</v>
      </c>
      <c r="X90">
        <v>1</v>
      </c>
      <c r="Y90">
        <v>1</v>
      </c>
    </row>
    <row r="91" spans="1:25" x14ac:dyDescent="0.25">
      <c r="A91">
        <v>99</v>
      </c>
      <c r="B91" t="s">
        <v>201</v>
      </c>
      <c r="C91">
        <v>17</v>
      </c>
      <c r="D91">
        <v>3</v>
      </c>
      <c r="E91" t="s">
        <v>202</v>
      </c>
      <c r="F91" t="s">
        <v>31</v>
      </c>
      <c r="G91">
        <v>2.86</v>
      </c>
      <c r="H91" s="9">
        <v>72049</v>
      </c>
      <c r="I91">
        <v>0</v>
      </c>
      <c r="J91" s="6">
        <v>19.303000000000001</v>
      </c>
      <c r="K91">
        <f>AVERAGE(J91:J94)</f>
        <v>10.279000000000002</v>
      </c>
      <c r="L91">
        <f>STDEV(J91:J94)/2</f>
        <v>3.0808029256456266</v>
      </c>
      <c r="Q91" t="s">
        <v>32</v>
      </c>
      <c r="R91" t="s">
        <v>32</v>
      </c>
      <c r="S91" t="s">
        <v>32</v>
      </c>
      <c r="T91">
        <v>342.94</v>
      </c>
      <c r="U91" s="2">
        <v>42706.744328703702</v>
      </c>
      <c r="V91" t="s">
        <v>35</v>
      </c>
      <c r="W91" s="1">
        <v>14265</v>
      </c>
      <c r="X91">
        <v>1</v>
      </c>
      <c r="Y91">
        <v>1</v>
      </c>
    </row>
    <row r="92" spans="1:25" x14ac:dyDescent="0.25">
      <c r="A92">
        <v>100</v>
      </c>
      <c r="B92" t="s">
        <v>203</v>
      </c>
      <c r="C92">
        <v>16</v>
      </c>
      <c r="D92">
        <v>3</v>
      </c>
      <c r="E92" t="s">
        <v>204</v>
      </c>
      <c r="F92" t="s">
        <v>31</v>
      </c>
      <c r="G92">
        <v>2.8620000000000001</v>
      </c>
      <c r="H92" s="9">
        <v>34140</v>
      </c>
      <c r="I92">
        <v>0</v>
      </c>
      <c r="J92">
        <v>9.1470000000000002</v>
      </c>
      <c r="Q92" t="s">
        <v>32</v>
      </c>
      <c r="R92" t="s">
        <v>32</v>
      </c>
      <c r="S92" t="s">
        <v>32</v>
      </c>
      <c r="T92">
        <v>136.58000000000001</v>
      </c>
      <c r="U92" s="2">
        <v>42706.73883101852</v>
      </c>
      <c r="V92" t="s">
        <v>35</v>
      </c>
      <c r="W92" s="1">
        <v>7251</v>
      </c>
      <c r="X92">
        <v>1</v>
      </c>
      <c r="Y92">
        <v>1</v>
      </c>
    </row>
    <row r="93" spans="1:25" x14ac:dyDescent="0.25">
      <c r="A93">
        <v>101</v>
      </c>
      <c r="B93" t="s">
        <v>205</v>
      </c>
      <c r="C93">
        <v>15</v>
      </c>
      <c r="D93">
        <v>3</v>
      </c>
      <c r="E93" t="s">
        <v>206</v>
      </c>
      <c r="F93" t="s">
        <v>31</v>
      </c>
      <c r="G93">
        <v>2.8570000000000002</v>
      </c>
      <c r="H93" s="9">
        <v>23107</v>
      </c>
      <c r="I93">
        <v>0</v>
      </c>
      <c r="J93">
        <v>6.1909999999999998</v>
      </c>
      <c r="Q93" t="s">
        <v>32</v>
      </c>
      <c r="R93" t="s">
        <v>32</v>
      </c>
      <c r="S93" t="s">
        <v>32</v>
      </c>
      <c r="T93">
        <v>98.6</v>
      </c>
      <c r="U93" s="2">
        <v>42706.733298611114</v>
      </c>
      <c r="V93" t="s">
        <v>35</v>
      </c>
      <c r="W93" s="1">
        <v>4598</v>
      </c>
      <c r="X93">
        <v>1</v>
      </c>
      <c r="Y93">
        <v>1</v>
      </c>
    </row>
    <row r="94" spans="1:25" x14ac:dyDescent="0.25">
      <c r="A94">
        <v>102</v>
      </c>
      <c r="B94" t="s">
        <v>207</v>
      </c>
      <c r="C94">
        <v>14</v>
      </c>
      <c r="D94">
        <v>3</v>
      </c>
      <c r="E94" t="s">
        <v>208</v>
      </c>
      <c r="F94" t="s">
        <v>31</v>
      </c>
      <c r="G94">
        <v>2.86</v>
      </c>
      <c r="H94" s="9">
        <v>24166</v>
      </c>
      <c r="I94">
        <v>0</v>
      </c>
      <c r="J94">
        <v>6.4749999999999996</v>
      </c>
      <c r="Q94" t="s">
        <v>32</v>
      </c>
      <c r="R94" t="s">
        <v>32</v>
      </c>
      <c r="S94" t="s">
        <v>32</v>
      </c>
      <c r="T94">
        <v>113.64</v>
      </c>
      <c r="U94" s="2">
        <v>42706.727800925924</v>
      </c>
      <c r="V94" t="s">
        <v>35</v>
      </c>
      <c r="W94" s="1">
        <v>4878</v>
      </c>
      <c r="X94">
        <v>1</v>
      </c>
      <c r="Y94">
        <v>1</v>
      </c>
    </row>
    <row r="95" spans="1:25" x14ac:dyDescent="0.25">
      <c r="A95">
        <v>103</v>
      </c>
      <c r="B95" t="s">
        <v>209</v>
      </c>
      <c r="C95">
        <v>13</v>
      </c>
      <c r="D95">
        <v>3</v>
      </c>
      <c r="E95" t="s">
        <v>210</v>
      </c>
      <c r="F95" t="s">
        <v>31</v>
      </c>
      <c r="G95">
        <v>2.87</v>
      </c>
      <c r="H95" s="9">
        <v>146154</v>
      </c>
      <c r="I95">
        <v>0</v>
      </c>
      <c r="J95">
        <v>39.158000000000001</v>
      </c>
      <c r="K95">
        <f>AVERAGE(J95:J98)</f>
        <v>27.72025</v>
      </c>
      <c r="L95">
        <f>STDEV(J95:J98)/2</f>
        <v>13.104714592943257</v>
      </c>
      <c r="Q95" t="s">
        <v>32</v>
      </c>
      <c r="R95" t="s">
        <v>32</v>
      </c>
      <c r="S95" t="s">
        <v>32</v>
      </c>
      <c r="T95">
        <v>496.64</v>
      </c>
      <c r="U95" s="2">
        <v>42706.722268518519</v>
      </c>
      <c r="W95" s="1">
        <v>24544</v>
      </c>
      <c r="X95">
        <v>1</v>
      </c>
      <c r="Y95">
        <v>1</v>
      </c>
    </row>
    <row r="96" spans="1:25" x14ac:dyDescent="0.25">
      <c r="A96">
        <v>104</v>
      </c>
      <c r="B96" t="s">
        <v>211</v>
      </c>
      <c r="C96">
        <v>12</v>
      </c>
      <c r="D96">
        <v>3</v>
      </c>
      <c r="E96" t="s">
        <v>212</v>
      </c>
      <c r="F96" t="s">
        <v>31</v>
      </c>
      <c r="G96">
        <v>2.87</v>
      </c>
      <c r="H96" s="9">
        <v>219919</v>
      </c>
      <c r="I96">
        <v>0</v>
      </c>
      <c r="J96">
        <v>58.920999999999999</v>
      </c>
      <c r="Q96" t="s">
        <v>32</v>
      </c>
      <c r="R96" t="s">
        <v>32</v>
      </c>
      <c r="S96" t="s">
        <v>32</v>
      </c>
      <c r="T96">
        <v>566.1</v>
      </c>
      <c r="U96" s="2">
        <v>42706.716782407406</v>
      </c>
      <c r="W96" s="1">
        <v>39521</v>
      </c>
      <c r="X96">
        <v>1</v>
      </c>
      <c r="Y96">
        <v>1</v>
      </c>
    </row>
    <row r="97" spans="1:25" x14ac:dyDescent="0.25">
      <c r="A97">
        <v>105</v>
      </c>
      <c r="B97" t="s">
        <v>213</v>
      </c>
      <c r="C97">
        <v>11</v>
      </c>
      <c r="D97">
        <v>3</v>
      </c>
      <c r="E97" t="s">
        <v>214</v>
      </c>
      <c r="F97" t="s">
        <v>31</v>
      </c>
      <c r="G97">
        <v>2.871</v>
      </c>
      <c r="H97" s="9">
        <v>5708</v>
      </c>
      <c r="I97">
        <v>0</v>
      </c>
      <c r="J97" s="5">
        <v>1.5289999999999999</v>
      </c>
      <c r="Q97" t="s">
        <v>32</v>
      </c>
      <c r="R97" t="s">
        <v>32</v>
      </c>
      <c r="S97" t="s">
        <v>32</v>
      </c>
      <c r="T97">
        <v>39.299999999999997</v>
      </c>
      <c r="U97" s="2">
        <v>42706.711296296293</v>
      </c>
      <c r="V97" t="s">
        <v>35</v>
      </c>
      <c r="W97" s="1">
        <v>1072</v>
      </c>
      <c r="X97">
        <v>1</v>
      </c>
      <c r="Y97">
        <v>1</v>
      </c>
    </row>
    <row r="98" spans="1:25" x14ac:dyDescent="0.25">
      <c r="A98">
        <v>107</v>
      </c>
      <c r="B98" t="s">
        <v>215</v>
      </c>
      <c r="C98">
        <v>10</v>
      </c>
      <c r="D98">
        <v>3</v>
      </c>
      <c r="E98" t="s">
        <v>216</v>
      </c>
      <c r="F98" t="s">
        <v>31</v>
      </c>
      <c r="G98">
        <v>2.879</v>
      </c>
      <c r="H98" s="9">
        <v>42076</v>
      </c>
      <c r="I98">
        <v>0</v>
      </c>
      <c r="J98">
        <v>11.273</v>
      </c>
      <c r="Q98" t="s">
        <v>32</v>
      </c>
      <c r="R98" t="s">
        <v>32</v>
      </c>
      <c r="S98" t="s">
        <v>32</v>
      </c>
      <c r="T98">
        <v>223.53</v>
      </c>
      <c r="U98" s="2">
        <v>42706.6950462963</v>
      </c>
      <c r="V98" t="s">
        <v>35</v>
      </c>
      <c r="W98" s="1">
        <v>6967</v>
      </c>
      <c r="X98">
        <v>1</v>
      </c>
      <c r="Y98">
        <v>1</v>
      </c>
    </row>
    <row r="99" spans="1:25" x14ac:dyDescent="0.25">
      <c r="A99">
        <v>108</v>
      </c>
      <c r="B99" t="s">
        <v>217</v>
      </c>
      <c r="C99">
        <v>9</v>
      </c>
      <c r="D99">
        <v>3</v>
      </c>
      <c r="E99" t="s">
        <v>218</v>
      </c>
      <c r="F99" t="s">
        <v>31</v>
      </c>
      <c r="G99">
        <v>2.8780000000000001</v>
      </c>
      <c r="H99" s="9">
        <v>1265086</v>
      </c>
      <c r="I99">
        <v>0</v>
      </c>
      <c r="J99">
        <v>338.94400000000002</v>
      </c>
      <c r="K99">
        <f>AVERAGE(J99:J102)</f>
        <v>247.64375000000001</v>
      </c>
      <c r="L99">
        <f>STDEV(J99:J102)/2</f>
        <v>69.032563094497917</v>
      </c>
      <c r="Q99" t="s">
        <v>32</v>
      </c>
      <c r="R99" t="s">
        <v>32</v>
      </c>
      <c r="S99" t="s">
        <v>32</v>
      </c>
      <c r="T99">
        <v>800.11</v>
      </c>
      <c r="U99" s="2">
        <v>42706.68953703704</v>
      </c>
      <c r="W99" s="1">
        <v>225212</v>
      </c>
      <c r="X99">
        <v>1</v>
      </c>
      <c r="Y99">
        <v>1</v>
      </c>
    </row>
    <row r="100" spans="1:25" x14ac:dyDescent="0.25">
      <c r="A100">
        <v>109</v>
      </c>
      <c r="B100" t="s">
        <v>219</v>
      </c>
      <c r="C100">
        <v>8</v>
      </c>
      <c r="D100">
        <v>3</v>
      </c>
      <c r="E100" t="s">
        <v>220</v>
      </c>
      <c r="F100" t="s">
        <v>31</v>
      </c>
      <c r="G100">
        <v>2.875</v>
      </c>
      <c r="H100" s="9">
        <v>178552</v>
      </c>
      <c r="I100">
        <v>0</v>
      </c>
      <c r="J100" s="5">
        <v>47.838000000000001</v>
      </c>
      <c r="Q100" t="s">
        <v>32</v>
      </c>
      <c r="R100" t="s">
        <v>32</v>
      </c>
      <c r="S100" t="s">
        <v>32</v>
      </c>
      <c r="T100">
        <v>747.4</v>
      </c>
      <c r="U100" s="2">
        <v>42706.684027777781</v>
      </c>
      <c r="W100" s="1">
        <v>32120</v>
      </c>
      <c r="X100">
        <v>1</v>
      </c>
      <c r="Y100">
        <v>1</v>
      </c>
    </row>
    <row r="101" spans="1:25" x14ac:dyDescent="0.25">
      <c r="A101">
        <v>110</v>
      </c>
      <c r="B101" t="s">
        <v>221</v>
      </c>
      <c r="C101">
        <v>7</v>
      </c>
      <c r="D101">
        <v>3</v>
      </c>
      <c r="E101" t="s">
        <v>222</v>
      </c>
      <c r="F101" t="s">
        <v>31</v>
      </c>
      <c r="G101">
        <v>2.8730000000000002</v>
      </c>
      <c r="H101" s="9">
        <v>1272355</v>
      </c>
      <c r="I101">
        <v>0</v>
      </c>
      <c r="J101">
        <v>340.89100000000002</v>
      </c>
      <c r="Q101" t="s">
        <v>32</v>
      </c>
      <c r="R101" t="s">
        <v>32</v>
      </c>
      <c r="S101" t="s">
        <v>32</v>
      </c>
      <c r="T101" s="3">
        <v>1619.14</v>
      </c>
      <c r="U101" s="2">
        <v>42706.678518518522</v>
      </c>
      <c r="W101" s="1">
        <v>213918</v>
      </c>
      <c r="X101">
        <v>1</v>
      </c>
      <c r="Y101">
        <v>1</v>
      </c>
    </row>
    <row r="102" spans="1:25" x14ac:dyDescent="0.25">
      <c r="A102">
        <v>111</v>
      </c>
      <c r="B102" t="s">
        <v>223</v>
      </c>
      <c r="C102">
        <v>6</v>
      </c>
      <c r="D102">
        <v>3</v>
      </c>
      <c r="E102" t="s">
        <v>224</v>
      </c>
      <c r="F102" t="s">
        <v>31</v>
      </c>
      <c r="G102">
        <v>2.8769999999999998</v>
      </c>
      <c r="H102" s="9">
        <v>981264</v>
      </c>
      <c r="I102">
        <v>0</v>
      </c>
      <c r="J102">
        <v>262.90199999999999</v>
      </c>
      <c r="Q102" t="s">
        <v>32</v>
      </c>
      <c r="R102" t="s">
        <v>32</v>
      </c>
      <c r="S102" t="s">
        <v>32</v>
      </c>
      <c r="T102" s="3">
        <v>1133.21</v>
      </c>
      <c r="U102" s="2">
        <v>42706.673020833332</v>
      </c>
      <c r="W102" s="1">
        <v>166808</v>
      </c>
      <c r="X102">
        <v>1</v>
      </c>
      <c r="Y102">
        <v>1</v>
      </c>
    </row>
    <row r="103" spans="1:25" x14ac:dyDescent="0.25">
      <c r="A103">
        <v>112</v>
      </c>
      <c r="B103" t="s">
        <v>225</v>
      </c>
      <c r="C103">
        <v>5</v>
      </c>
      <c r="D103">
        <v>3</v>
      </c>
      <c r="E103" t="s">
        <v>226</v>
      </c>
      <c r="F103" t="s">
        <v>31</v>
      </c>
      <c r="G103">
        <v>2.8769999999999998</v>
      </c>
      <c r="H103" s="9">
        <v>5125793</v>
      </c>
      <c r="I103">
        <v>0</v>
      </c>
      <c r="J103" s="3">
        <v>1373.31</v>
      </c>
      <c r="K103">
        <f>AVERAGE(J103:J106)</f>
        <v>1289.20975</v>
      </c>
      <c r="L103">
        <f>STDEV(J103:J106)/2</f>
        <v>360.98850258754192</v>
      </c>
      <c r="Q103" t="s">
        <v>32</v>
      </c>
      <c r="R103" t="s">
        <v>32</v>
      </c>
      <c r="S103" t="s">
        <v>32</v>
      </c>
      <c r="T103" s="3">
        <v>1301.45</v>
      </c>
      <c r="U103" s="2">
        <v>42706.667488425926</v>
      </c>
      <c r="V103" t="s">
        <v>61</v>
      </c>
      <c r="W103" s="1">
        <v>663955</v>
      </c>
      <c r="X103">
        <v>1</v>
      </c>
      <c r="Y103">
        <v>1</v>
      </c>
    </row>
    <row r="104" spans="1:25" x14ac:dyDescent="0.25">
      <c r="A104">
        <v>113</v>
      </c>
      <c r="B104" t="s">
        <v>227</v>
      </c>
      <c r="C104">
        <v>4</v>
      </c>
      <c r="D104">
        <v>3</v>
      </c>
      <c r="E104" t="s">
        <v>228</v>
      </c>
      <c r="F104" t="s">
        <v>31</v>
      </c>
      <c r="G104">
        <v>2.8809999999999998</v>
      </c>
      <c r="H104" s="9">
        <v>8367973</v>
      </c>
      <c r="I104">
        <v>0</v>
      </c>
      <c r="J104" s="4">
        <v>2241.96</v>
      </c>
      <c r="Q104" t="s">
        <v>32</v>
      </c>
      <c r="R104" t="s">
        <v>32</v>
      </c>
      <c r="S104" t="s">
        <v>32</v>
      </c>
      <c r="T104" s="3">
        <v>1840.14</v>
      </c>
      <c r="U104" s="2">
        <v>42706.661979166667</v>
      </c>
      <c r="V104" t="s">
        <v>61</v>
      </c>
      <c r="W104" s="1">
        <v>992397</v>
      </c>
      <c r="X104">
        <v>1</v>
      </c>
      <c r="Y104">
        <v>1</v>
      </c>
    </row>
    <row r="105" spans="1:25" x14ac:dyDescent="0.25">
      <c r="A105">
        <v>114</v>
      </c>
      <c r="B105" t="s">
        <v>229</v>
      </c>
      <c r="C105">
        <v>3</v>
      </c>
      <c r="D105">
        <v>3</v>
      </c>
      <c r="E105" t="s">
        <v>230</v>
      </c>
      <c r="F105" t="s">
        <v>31</v>
      </c>
      <c r="G105">
        <v>2.8759999999999999</v>
      </c>
      <c r="H105" s="9">
        <v>3757857</v>
      </c>
      <c r="I105">
        <v>0</v>
      </c>
      <c r="J105" s="3">
        <v>1006.811</v>
      </c>
      <c r="Q105" t="s">
        <v>32</v>
      </c>
      <c r="R105" t="s">
        <v>32</v>
      </c>
      <c r="S105" t="s">
        <v>32</v>
      </c>
      <c r="T105" s="3">
        <v>1114.74</v>
      </c>
      <c r="U105" s="2">
        <v>42706.656481481485</v>
      </c>
      <c r="V105" t="s">
        <v>61</v>
      </c>
      <c r="W105" s="1">
        <v>487213</v>
      </c>
      <c r="X105">
        <v>1</v>
      </c>
      <c r="Y105">
        <v>1</v>
      </c>
    </row>
    <row r="106" spans="1:25" x14ac:dyDescent="0.25">
      <c r="A106">
        <v>115</v>
      </c>
      <c r="B106" t="s">
        <v>231</v>
      </c>
      <c r="C106">
        <v>2</v>
      </c>
      <c r="D106">
        <v>3</v>
      </c>
      <c r="E106" t="s">
        <v>232</v>
      </c>
      <c r="F106" t="s">
        <v>31</v>
      </c>
      <c r="G106">
        <v>2.87</v>
      </c>
      <c r="H106" s="9">
        <v>1995951</v>
      </c>
      <c r="I106">
        <v>0</v>
      </c>
      <c r="J106" s="7">
        <v>534.75800000000004</v>
      </c>
      <c r="Q106" t="s">
        <v>32</v>
      </c>
      <c r="R106" t="s">
        <v>32</v>
      </c>
      <c r="S106" t="s">
        <v>32</v>
      </c>
      <c r="T106" s="3">
        <v>1269.6500000000001</v>
      </c>
      <c r="U106" s="2">
        <v>42706.650949074072</v>
      </c>
      <c r="V106" t="s">
        <v>61</v>
      </c>
      <c r="W106" s="1">
        <v>325084</v>
      </c>
      <c r="X106">
        <v>1</v>
      </c>
      <c r="Y106">
        <v>1</v>
      </c>
    </row>
    <row r="107" spans="1:25" x14ac:dyDescent="0.25">
      <c r="B107" t="s">
        <v>233</v>
      </c>
      <c r="G107">
        <v>2.8650000000000002</v>
      </c>
      <c r="H107" s="9">
        <v>892638</v>
      </c>
      <c r="J107">
        <v>239.15700000000001</v>
      </c>
      <c r="R107">
        <v>110.7</v>
      </c>
      <c r="T107" s="3">
        <v>789.09</v>
      </c>
      <c r="U107" s="2"/>
      <c r="W107" s="1">
        <v>151268</v>
      </c>
    </row>
    <row r="108" spans="1:25" x14ac:dyDescent="0.25">
      <c r="B108" t="s">
        <v>234</v>
      </c>
      <c r="G108">
        <v>0.32915100000000003</v>
      </c>
      <c r="H108" s="6">
        <v>149.57467500000001</v>
      </c>
      <c r="J108">
        <v>149.57463300000001</v>
      </c>
      <c r="R108">
        <v>10.329777</v>
      </c>
      <c r="T108">
        <v>83.826092000000003</v>
      </c>
      <c r="U108" s="2"/>
      <c r="W108">
        <v>135.14649399999999</v>
      </c>
    </row>
    <row r="109" spans="1:25" x14ac:dyDescent="0.25">
      <c r="B109" t="s">
        <v>235</v>
      </c>
      <c r="G109">
        <v>2.8969999999999998</v>
      </c>
      <c r="H109" s="9">
        <v>8367973</v>
      </c>
      <c r="J109" s="3">
        <v>2241.96</v>
      </c>
      <c r="R109">
        <v>124.7</v>
      </c>
      <c r="T109" s="3">
        <v>4426.38</v>
      </c>
      <c r="U109" s="2"/>
      <c r="W109" s="1">
        <v>992397</v>
      </c>
    </row>
    <row r="110" spans="1:25" x14ac:dyDescent="0.25">
      <c r="B110" t="s">
        <v>236</v>
      </c>
      <c r="G110">
        <v>2.8460000000000001</v>
      </c>
      <c r="H110" s="9">
        <v>2147</v>
      </c>
      <c r="J110">
        <v>0.57499999999999996</v>
      </c>
      <c r="R110">
        <v>98.8</v>
      </c>
      <c r="T110">
        <v>34.31</v>
      </c>
      <c r="U110" s="2"/>
      <c r="W110">
        <v>444</v>
      </c>
    </row>
    <row r="111" spans="1:25" x14ac:dyDescent="0.25">
      <c r="B111" t="s">
        <v>237</v>
      </c>
      <c r="G111">
        <v>9.4299999999999991E-3</v>
      </c>
      <c r="H111" s="9">
        <v>1335160.013573</v>
      </c>
      <c r="J111">
        <v>357.71804900000001</v>
      </c>
      <c r="R111">
        <v>11.432496</v>
      </c>
      <c r="T111">
        <v>661.46000400000003</v>
      </c>
      <c r="W111" s="1">
        <v>204432.72514900001</v>
      </c>
    </row>
    <row r="113" spans="8:23" x14ac:dyDescent="0.25">
      <c r="H113" s="9"/>
      <c r="T113" s="3"/>
      <c r="W113" s="1"/>
    </row>
    <row r="114" spans="8:23" x14ac:dyDescent="0.25">
      <c r="H114" s="9"/>
    </row>
    <row r="115" spans="8:23" x14ac:dyDescent="0.25">
      <c r="H115" s="7"/>
      <c r="J115" s="3"/>
      <c r="K115" s="3"/>
      <c r="L115" s="3"/>
      <c r="M115" s="3"/>
      <c r="N115" s="3"/>
      <c r="O115" s="3"/>
      <c r="P115" s="3"/>
      <c r="T115" s="3"/>
      <c r="W1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25" workbookViewId="0">
      <selection activeCell="K41" sqref="K41"/>
    </sheetView>
  </sheetViews>
  <sheetFormatPr defaultRowHeight="15" x14ac:dyDescent="0.25"/>
  <cols>
    <col min="2" max="2" width="26.42578125" bestFit="1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>
        <v>47</v>
      </c>
      <c r="D2">
        <v>1</v>
      </c>
      <c r="E2" t="s">
        <v>21</v>
      </c>
      <c r="F2" t="s">
        <v>22</v>
      </c>
      <c r="G2">
        <v>2.8969999999999998</v>
      </c>
      <c r="H2" s="1">
        <v>116391</v>
      </c>
      <c r="I2">
        <v>1</v>
      </c>
      <c r="J2">
        <v>31.184000000000001</v>
      </c>
      <c r="M2">
        <v>25</v>
      </c>
      <c r="N2">
        <v>124.7</v>
      </c>
      <c r="O2">
        <v>1</v>
      </c>
      <c r="P2">
        <v>48.36</v>
      </c>
      <c r="Q2" s="2">
        <v>42706.523043981484</v>
      </c>
      <c r="S2" s="1">
        <v>15347</v>
      </c>
      <c r="T2">
        <v>1</v>
      </c>
      <c r="U2">
        <v>1</v>
      </c>
    </row>
    <row r="3" spans="1:21" x14ac:dyDescent="0.25">
      <c r="A3">
        <v>2</v>
      </c>
      <c r="B3" t="s">
        <v>23</v>
      </c>
      <c r="C3">
        <v>48</v>
      </c>
      <c r="D3">
        <v>1</v>
      </c>
      <c r="E3" t="s">
        <v>24</v>
      </c>
      <c r="F3" t="s">
        <v>22</v>
      </c>
      <c r="G3">
        <v>2.8919999999999999</v>
      </c>
      <c r="H3" s="1">
        <v>209868</v>
      </c>
      <c r="I3">
        <v>2</v>
      </c>
      <c r="J3">
        <v>56.228000000000002</v>
      </c>
      <c r="M3">
        <v>50</v>
      </c>
      <c r="N3">
        <v>112.5</v>
      </c>
      <c r="O3">
        <v>1</v>
      </c>
      <c r="P3">
        <v>120.55</v>
      </c>
      <c r="Q3" s="2">
        <v>42706.52853009259</v>
      </c>
      <c r="S3" s="1">
        <v>29645</v>
      </c>
      <c r="T3">
        <v>1</v>
      </c>
      <c r="U3">
        <v>1</v>
      </c>
    </row>
    <row r="4" spans="1:21" x14ac:dyDescent="0.25">
      <c r="A4">
        <v>3</v>
      </c>
      <c r="B4" t="s">
        <v>25</v>
      </c>
      <c r="C4">
        <v>49</v>
      </c>
      <c r="D4">
        <v>1</v>
      </c>
      <c r="E4" t="s">
        <v>26</v>
      </c>
      <c r="F4" t="s">
        <v>22</v>
      </c>
      <c r="G4">
        <v>2.891</v>
      </c>
      <c r="H4" s="1">
        <v>440407</v>
      </c>
      <c r="I4">
        <v>3</v>
      </c>
      <c r="J4">
        <v>117.995</v>
      </c>
      <c r="M4">
        <v>100</v>
      </c>
      <c r="N4">
        <v>118</v>
      </c>
      <c r="O4">
        <v>1</v>
      </c>
      <c r="P4">
        <v>250.89</v>
      </c>
      <c r="Q4" s="2">
        <v>42706.534016203703</v>
      </c>
      <c r="S4" s="1">
        <v>61862</v>
      </c>
      <c r="T4">
        <v>1</v>
      </c>
      <c r="U4">
        <v>1</v>
      </c>
    </row>
    <row r="5" spans="1:21" x14ac:dyDescent="0.25">
      <c r="A5">
        <v>4</v>
      </c>
      <c r="B5" t="s">
        <v>27</v>
      </c>
      <c r="C5">
        <v>50</v>
      </c>
      <c r="D5">
        <v>1</v>
      </c>
      <c r="E5" t="s">
        <v>28</v>
      </c>
      <c r="F5" t="s">
        <v>22</v>
      </c>
      <c r="G5">
        <v>2.8860000000000001</v>
      </c>
      <c r="H5" s="1">
        <v>921862</v>
      </c>
      <c r="I5">
        <v>4</v>
      </c>
      <c r="J5">
        <v>246.98699999999999</v>
      </c>
      <c r="M5">
        <v>250</v>
      </c>
      <c r="N5">
        <v>98.8</v>
      </c>
      <c r="O5">
        <v>1</v>
      </c>
      <c r="P5">
        <v>343.57</v>
      </c>
      <c r="Q5" s="2">
        <v>42706.539571759262</v>
      </c>
      <c r="S5" s="1">
        <v>146759</v>
      </c>
      <c r="T5">
        <v>1</v>
      </c>
      <c r="U5">
        <v>1</v>
      </c>
    </row>
    <row r="6" spans="1:21" x14ac:dyDescent="0.25">
      <c r="A6">
        <v>5</v>
      </c>
      <c r="B6" t="s">
        <v>29</v>
      </c>
      <c r="C6">
        <v>51</v>
      </c>
      <c r="D6">
        <v>1</v>
      </c>
      <c r="E6" t="s">
        <v>30</v>
      </c>
      <c r="F6" t="s">
        <v>22</v>
      </c>
      <c r="G6">
        <v>2.8849999999999998</v>
      </c>
      <c r="H6" s="1">
        <v>1854931</v>
      </c>
      <c r="I6">
        <v>5</v>
      </c>
      <c r="J6">
        <v>496.976</v>
      </c>
      <c r="K6" t="s">
        <v>238</v>
      </c>
      <c r="L6" t="s">
        <v>239</v>
      </c>
      <c r="M6">
        <v>500</v>
      </c>
      <c r="N6">
        <v>99.4</v>
      </c>
      <c r="O6">
        <v>1</v>
      </c>
      <c r="P6">
        <v>464.42</v>
      </c>
      <c r="Q6" s="2">
        <v>42706.545081018521</v>
      </c>
      <c r="S6" s="1">
        <v>293798</v>
      </c>
      <c r="T6">
        <v>1</v>
      </c>
      <c r="U6">
        <v>1</v>
      </c>
    </row>
    <row r="7" spans="1:21" x14ac:dyDescent="0.25">
      <c r="A7">
        <v>6</v>
      </c>
      <c r="B7" t="s">
        <v>33</v>
      </c>
      <c r="C7">
        <v>21</v>
      </c>
      <c r="D7">
        <v>3</v>
      </c>
      <c r="E7" t="s">
        <v>34</v>
      </c>
      <c r="F7" t="s">
        <v>31</v>
      </c>
      <c r="G7">
        <v>2.8610000000000002</v>
      </c>
      <c r="H7" s="1">
        <v>24667</v>
      </c>
      <c r="I7">
        <v>0</v>
      </c>
      <c r="J7">
        <v>6.609</v>
      </c>
      <c r="K7">
        <f>AVERAGE(J7:J10)</f>
        <v>7.6366666666666658</v>
      </c>
      <c r="L7">
        <f>STDEV(J7:J10)/2</f>
        <v>0.44822715595257406</v>
      </c>
      <c r="M7" t="s">
        <v>32</v>
      </c>
      <c r="N7" t="s">
        <v>32</v>
      </c>
      <c r="O7" t="s">
        <v>32</v>
      </c>
      <c r="P7">
        <v>396.68</v>
      </c>
      <c r="Q7" s="2">
        <v>42707.797743055555</v>
      </c>
      <c r="R7" t="s">
        <v>35</v>
      </c>
      <c r="S7" s="1">
        <v>5097</v>
      </c>
      <c r="T7">
        <v>1</v>
      </c>
      <c r="U7">
        <v>1</v>
      </c>
    </row>
    <row r="8" spans="1:21" x14ac:dyDescent="0.25">
      <c r="A8">
        <v>7</v>
      </c>
      <c r="B8" t="s">
        <v>36</v>
      </c>
      <c r="C8">
        <v>20</v>
      </c>
      <c r="D8">
        <v>3</v>
      </c>
      <c r="E8" t="s">
        <v>37</v>
      </c>
      <c r="F8" t="s">
        <v>31</v>
      </c>
      <c r="G8">
        <v>2.8580000000000001</v>
      </c>
      <c r="H8" s="1">
        <v>135028</v>
      </c>
      <c r="I8">
        <v>0</v>
      </c>
      <c r="J8" s="5"/>
      <c r="M8" t="s">
        <v>32</v>
      </c>
      <c r="N8" t="s">
        <v>32</v>
      </c>
      <c r="O8" t="s">
        <v>32</v>
      </c>
      <c r="P8" s="3">
        <v>1717.83</v>
      </c>
      <c r="Q8" s="2">
        <v>42707.792233796295</v>
      </c>
      <c r="S8" s="1">
        <v>27116</v>
      </c>
      <c r="T8">
        <v>1</v>
      </c>
      <c r="U8">
        <v>1</v>
      </c>
    </row>
    <row r="9" spans="1:21" x14ac:dyDescent="0.25">
      <c r="A9">
        <v>8</v>
      </c>
      <c r="B9" t="s">
        <v>38</v>
      </c>
      <c r="C9">
        <v>19</v>
      </c>
      <c r="D9">
        <v>3</v>
      </c>
      <c r="E9" t="s">
        <v>39</v>
      </c>
      <c r="F9" t="s">
        <v>31</v>
      </c>
      <c r="G9">
        <v>2.8620000000000001</v>
      </c>
      <c r="H9" s="1">
        <v>30021</v>
      </c>
      <c r="I9">
        <v>0</v>
      </c>
      <c r="J9">
        <v>8.0429999999999993</v>
      </c>
      <c r="M9" t="s">
        <v>32</v>
      </c>
      <c r="N9" t="s">
        <v>32</v>
      </c>
      <c r="O9" t="s">
        <v>32</v>
      </c>
      <c r="P9" s="3">
        <v>434.11</v>
      </c>
      <c r="Q9" s="2">
        <v>42707.786759259259</v>
      </c>
      <c r="R9" t="s">
        <v>35</v>
      </c>
      <c r="S9" s="1">
        <v>6948</v>
      </c>
      <c r="T9">
        <v>1</v>
      </c>
      <c r="U9">
        <v>1</v>
      </c>
    </row>
    <row r="10" spans="1:21" x14ac:dyDescent="0.25">
      <c r="A10">
        <v>9</v>
      </c>
      <c r="B10" t="s">
        <v>40</v>
      </c>
      <c r="C10">
        <v>18</v>
      </c>
      <c r="D10">
        <v>3</v>
      </c>
      <c r="E10" t="s">
        <v>41</v>
      </c>
      <c r="F10" t="s">
        <v>31</v>
      </c>
      <c r="G10">
        <v>2.8690000000000002</v>
      </c>
      <c r="H10" s="1">
        <v>30822</v>
      </c>
      <c r="I10">
        <v>0</v>
      </c>
      <c r="J10">
        <v>8.2579999999999991</v>
      </c>
      <c r="M10" t="s">
        <v>32</v>
      </c>
      <c r="N10" t="s">
        <v>32</v>
      </c>
      <c r="O10" t="s">
        <v>32</v>
      </c>
      <c r="P10">
        <v>366.73</v>
      </c>
      <c r="Q10" s="2">
        <v>42707.781226851854</v>
      </c>
      <c r="R10" t="s">
        <v>35</v>
      </c>
      <c r="S10" s="1">
        <v>6417</v>
      </c>
      <c r="T10">
        <v>1</v>
      </c>
      <c r="U10">
        <v>1</v>
      </c>
    </row>
    <row r="11" spans="1:21" x14ac:dyDescent="0.25">
      <c r="A11">
        <v>10</v>
      </c>
      <c r="B11" t="s">
        <v>42</v>
      </c>
      <c r="C11">
        <v>17</v>
      </c>
      <c r="D11">
        <v>3</v>
      </c>
      <c r="E11" t="s">
        <v>43</v>
      </c>
      <c r="F11" t="s">
        <v>31</v>
      </c>
      <c r="G11">
        <v>2.8639999999999999</v>
      </c>
      <c r="H11" s="1">
        <v>68868</v>
      </c>
      <c r="I11">
        <v>0</v>
      </c>
      <c r="J11">
        <v>18.451000000000001</v>
      </c>
      <c r="K11">
        <f>AVERAGE(J11:J14)</f>
        <v>22.694999999999997</v>
      </c>
      <c r="L11">
        <f>STDEV(J11:J14)/2</f>
        <v>3.6745458222751899</v>
      </c>
      <c r="M11" t="s">
        <v>32</v>
      </c>
      <c r="N11" t="s">
        <v>32</v>
      </c>
      <c r="O11" t="s">
        <v>32</v>
      </c>
      <c r="P11">
        <v>526.07000000000005</v>
      </c>
      <c r="Q11" s="2">
        <v>42707.775706018518</v>
      </c>
      <c r="R11" t="s">
        <v>35</v>
      </c>
      <c r="S11" s="1">
        <v>15234</v>
      </c>
      <c r="T11">
        <v>1</v>
      </c>
      <c r="U11">
        <v>1</v>
      </c>
    </row>
    <row r="12" spans="1:21" x14ac:dyDescent="0.25">
      <c r="A12">
        <v>11</v>
      </c>
      <c r="B12" t="s">
        <v>44</v>
      </c>
      <c r="C12">
        <v>16</v>
      </c>
      <c r="D12">
        <v>3</v>
      </c>
      <c r="E12" t="s">
        <v>45</v>
      </c>
      <c r="F12" t="s">
        <v>31</v>
      </c>
      <c r="G12">
        <v>2.8610000000000002</v>
      </c>
      <c r="H12" s="1">
        <v>346208</v>
      </c>
      <c r="I12">
        <v>0</v>
      </c>
      <c r="J12" s="5"/>
      <c r="M12" t="s">
        <v>32</v>
      </c>
      <c r="N12" t="s">
        <v>32</v>
      </c>
      <c r="O12" t="s">
        <v>32</v>
      </c>
      <c r="P12">
        <v>985.25</v>
      </c>
      <c r="Q12" s="2">
        <v>42707.770219907405</v>
      </c>
      <c r="S12" s="1">
        <v>64168</v>
      </c>
      <c r="T12">
        <v>1</v>
      </c>
      <c r="U12">
        <v>1</v>
      </c>
    </row>
    <row r="13" spans="1:21" x14ac:dyDescent="0.25">
      <c r="A13">
        <v>12</v>
      </c>
      <c r="B13" t="s">
        <v>46</v>
      </c>
      <c r="C13">
        <v>15</v>
      </c>
      <c r="D13">
        <v>3</v>
      </c>
      <c r="E13" t="s">
        <v>47</v>
      </c>
      <c r="F13" t="s">
        <v>31</v>
      </c>
      <c r="G13">
        <v>2.8580000000000001</v>
      </c>
      <c r="H13" s="1">
        <v>68873</v>
      </c>
      <c r="I13">
        <v>0</v>
      </c>
      <c r="J13">
        <v>18.452999999999999</v>
      </c>
      <c r="M13" t="s">
        <v>32</v>
      </c>
      <c r="N13" t="s">
        <v>32</v>
      </c>
      <c r="O13" t="s">
        <v>32</v>
      </c>
      <c r="P13">
        <v>399.43</v>
      </c>
      <c r="Q13" s="2">
        <v>42707.764699074076</v>
      </c>
      <c r="R13" t="s">
        <v>35</v>
      </c>
      <c r="S13" s="1">
        <v>14536</v>
      </c>
      <c r="T13">
        <v>1</v>
      </c>
      <c r="U13">
        <v>1</v>
      </c>
    </row>
    <row r="14" spans="1:21" x14ac:dyDescent="0.25">
      <c r="A14">
        <v>13</v>
      </c>
      <c r="B14" t="s">
        <v>48</v>
      </c>
      <c r="C14">
        <v>14</v>
      </c>
      <c r="D14">
        <v>3</v>
      </c>
      <c r="E14" t="s">
        <v>49</v>
      </c>
      <c r="F14" t="s">
        <v>31</v>
      </c>
      <c r="G14">
        <v>2.86</v>
      </c>
      <c r="H14" s="1">
        <v>116380</v>
      </c>
      <c r="I14">
        <v>0</v>
      </c>
      <c r="J14">
        <v>31.181000000000001</v>
      </c>
      <c r="M14" t="s">
        <v>32</v>
      </c>
      <c r="N14" t="s">
        <v>32</v>
      </c>
      <c r="O14" t="s">
        <v>32</v>
      </c>
      <c r="P14">
        <v>537.23</v>
      </c>
      <c r="Q14" s="2">
        <v>42707.759155092594</v>
      </c>
      <c r="S14" s="1">
        <v>24751</v>
      </c>
      <c r="T14">
        <v>1</v>
      </c>
      <c r="U14">
        <v>1</v>
      </c>
    </row>
    <row r="15" spans="1:21" x14ac:dyDescent="0.25">
      <c r="A15">
        <v>14</v>
      </c>
      <c r="B15" t="s">
        <v>50</v>
      </c>
      <c r="C15">
        <v>13</v>
      </c>
      <c r="D15">
        <v>3</v>
      </c>
      <c r="E15" t="s">
        <v>51</v>
      </c>
      <c r="F15" t="s">
        <v>31</v>
      </c>
      <c r="G15">
        <v>2.859</v>
      </c>
      <c r="H15" s="1">
        <v>1495731</v>
      </c>
      <c r="I15">
        <v>0</v>
      </c>
      <c r="J15" s="5"/>
      <c r="K15">
        <f>AVERAGE(J15:J18)</f>
        <v>67.360666666666674</v>
      </c>
      <c r="L15">
        <f>STDEV(J15:J18)/2</f>
        <v>11.364873738116613</v>
      </c>
      <c r="M15" t="s">
        <v>32</v>
      </c>
      <c r="N15" t="s">
        <v>32</v>
      </c>
      <c r="O15" t="s">
        <v>32</v>
      </c>
      <c r="P15" s="3">
        <v>1122.43</v>
      </c>
      <c r="Q15" s="2">
        <v>42707.753668981481</v>
      </c>
      <c r="S15" s="1">
        <v>295914</v>
      </c>
      <c r="T15">
        <v>1</v>
      </c>
      <c r="U15">
        <v>1</v>
      </c>
    </row>
    <row r="16" spans="1:21" x14ac:dyDescent="0.25">
      <c r="A16">
        <v>15</v>
      </c>
      <c r="B16" t="s">
        <v>52</v>
      </c>
      <c r="C16">
        <v>12</v>
      </c>
      <c r="D16">
        <v>3</v>
      </c>
      <c r="E16" t="s">
        <v>53</v>
      </c>
      <c r="F16" t="s">
        <v>31</v>
      </c>
      <c r="G16">
        <v>2.851</v>
      </c>
      <c r="H16" s="1">
        <v>344059</v>
      </c>
      <c r="I16">
        <v>0</v>
      </c>
      <c r="J16">
        <v>92.180999999999997</v>
      </c>
      <c r="M16" t="s">
        <v>32</v>
      </c>
      <c r="N16" t="s">
        <v>32</v>
      </c>
      <c r="O16" t="s">
        <v>32</v>
      </c>
      <c r="P16" s="3">
        <v>843.47</v>
      </c>
      <c r="Q16" s="2">
        <v>42707.748124999998</v>
      </c>
      <c r="S16" s="1">
        <v>76289</v>
      </c>
      <c r="T16">
        <v>1</v>
      </c>
      <c r="U16">
        <v>1</v>
      </c>
    </row>
    <row r="17" spans="1:21" x14ac:dyDescent="0.25">
      <c r="A17">
        <v>16</v>
      </c>
      <c r="B17" t="s">
        <v>54</v>
      </c>
      <c r="C17">
        <v>11</v>
      </c>
      <c r="D17">
        <v>3</v>
      </c>
      <c r="E17" t="s">
        <v>37</v>
      </c>
      <c r="F17" t="s">
        <v>31</v>
      </c>
      <c r="G17">
        <v>2.8650000000000002</v>
      </c>
      <c r="H17" s="1">
        <v>232682</v>
      </c>
      <c r="I17">
        <v>0</v>
      </c>
      <c r="J17">
        <v>62.34</v>
      </c>
      <c r="M17" t="s">
        <v>32</v>
      </c>
      <c r="N17" t="s">
        <v>32</v>
      </c>
      <c r="O17" t="s">
        <v>32</v>
      </c>
      <c r="P17">
        <v>981.68</v>
      </c>
      <c r="Q17" s="2">
        <v>42707.742604166669</v>
      </c>
      <c r="S17" s="1">
        <v>43615</v>
      </c>
      <c r="T17">
        <v>1</v>
      </c>
      <c r="U17">
        <v>1</v>
      </c>
    </row>
    <row r="18" spans="1:21" x14ac:dyDescent="0.25">
      <c r="A18">
        <v>18</v>
      </c>
      <c r="B18" t="s">
        <v>55</v>
      </c>
      <c r="C18">
        <v>10</v>
      </c>
      <c r="D18">
        <v>3</v>
      </c>
      <c r="E18" t="s">
        <v>56</v>
      </c>
      <c r="F18" t="s">
        <v>31</v>
      </c>
      <c r="G18">
        <v>2.86</v>
      </c>
      <c r="H18" s="1">
        <v>177517</v>
      </c>
      <c r="I18">
        <v>0</v>
      </c>
      <c r="J18">
        <v>47.561</v>
      </c>
      <c r="M18" t="s">
        <v>32</v>
      </c>
      <c r="N18" t="s">
        <v>32</v>
      </c>
      <c r="O18" t="s">
        <v>32</v>
      </c>
      <c r="P18">
        <v>704.27</v>
      </c>
      <c r="Q18" s="2">
        <v>42707.726423611108</v>
      </c>
      <c r="S18" s="1">
        <v>37655</v>
      </c>
      <c r="T18">
        <v>1</v>
      </c>
      <c r="U18">
        <v>1</v>
      </c>
    </row>
    <row r="19" spans="1:21" x14ac:dyDescent="0.25">
      <c r="A19">
        <v>19</v>
      </c>
      <c r="B19" t="s">
        <v>57</v>
      </c>
      <c r="C19">
        <v>9</v>
      </c>
      <c r="D19">
        <v>3</v>
      </c>
      <c r="E19" t="s">
        <v>58</v>
      </c>
      <c r="F19" t="s">
        <v>31</v>
      </c>
      <c r="G19">
        <v>2.86</v>
      </c>
      <c r="H19" s="1">
        <v>671278</v>
      </c>
      <c r="I19">
        <v>0</v>
      </c>
      <c r="J19" s="6">
        <v>179.85</v>
      </c>
      <c r="K19">
        <f>AVERAGE(J19:J22)</f>
        <v>515.79</v>
      </c>
      <c r="L19">
        <f>STDEV(J19:J22)/2</f>
        <v>148.05868059657968</v>
      </c>
      <c r="M19" t="s">
        <v>32</v>
      </c>
      <c r="N19" t="s">
        <v>32</v>
      </c>
      <c r="O19" t="s">
        <v>32</v>
      </c>
      <c r="P19">
        <v>617.91999999999996</v>
      </c>
      <c r="Q19" s="2">
        <v>42707.720925925925</v>
      </c>
      <c r="S19" s="1">
        <v>131565</v>
      </c>
      <c r="T19">
        <v>1</v>
      </c>
      <c r="U19">
        <v>1</v>
      </c>
    </row>
    <row r="20" spans="1:21" x14ac:dyDescent="0.25">
      <c r="A20">
        <v>20</v>
      </c>
      <c r="B20" t="s">
        <v>59</v>
      </c>
      <c r="C20">
        <v>8</v>
      </c>
      <c r="D20">
        <v>3</v>
      </c>
      <c r="E20" t="s">
        <v>60</v>
      </c>
      <c r="F20" t="s">
        <v>31</v>
      </c>
      <c r="G20">
        <v>2.859</v>
      </c>
      <c r="H20" s="1">
        <v>2758008</v>
      </c>
      <c r="I20">
        <v>0</v>
      </c>
      <c r="J20">
        <v>738.93</v>
      </c>
      <c r="M20" t="s">
        <v>32</v>
      </c>
      <c r="N20" t="s">
        <v>32</v>
      </c>
      <c r="O20" t="s">
        <v>32</v>
      </c>
      <c r="P20" s="3">
        <v>1341.38</v>
      </c>
      <c r="Q20" s="2">
        <v>42707.715428240743</v>
      </c>
      <c r="R20" t="s">
        <v>61</v>
      </c>
      <c r="S20" s="1">
        <v>522065</v>
      </c>
      <c r="T20">
        <v>1</v>
      </c>
      <c r="U20">
        <v>1</v>
      </c>
    </row>
    <row r="21" spans="1:21" x14ac:dyDescent="0.25">
      <c r="A21">
        <v>21</v>
      </c>
      <c r="B21" t="s">
        <v>62</v>
      </c>
      <c r="C21">
        <v>7</v>
      </c>
      <c r="D21">
        <v>3</v>
      </c>
      <c r="E21" t="s">
        <v>63</v>
      </c>
      <c r="F21" t="s">
        <v>31</v>
      </c>
      <c r="G21">
        <v>2.8519999999999999</v>
      </c>
      <c r="H21" s="1">
        <v>4875425</v>
      </c>
      <c r="I21">
        <v>0</v>
      </c>
      <c r="J21" s="4"/>
      <c r="M21" t="s">
        <v>32</v>
      </c>
      <c r="N21" t="s">
        <v>32</v>
      </c>
      <c r="O21" t="s">
        <v>32</v>
      </c>
      <c r="P21" s="3">
        <v>1309.94</v>
      </c>
      <c r="Q21" s="2">
        <v>42707.709930555553</v>
      </c>
      <c r="R21" t="s">
        <v>61</v>
      </c>
      <c r="S21" s="1">
        <v>875628</v>
      </c>
      <c r="T21">
        <v>1</v>
      </c>
      <c r="U21">
        <v>1</v>
      </c>
    </row>
    <row r="22" spans="1:21" x14ac:dyDescent="0.25">
      <c r="A22">
        <v>22</v>
      </c>
      <c r="B22" t="s">
        <v>64</v>
      </c>
      <c r="C22">
        <v>6</v>
      </c>
      <c r="D22">
        <v>3</v>
      </c>
      <c r="E22" t="s">
        <v>65</v>
      </c>
      <c r="F22" t="s">
        <v>31</v>
      </c>
      <c r="G22">
        <v>2.8570000000000002</v>
      </c>
      <c r="H22" s="1">
        <v>2346171</v>
      </c>
      <c r="I22">
        <v>0</v>
      </c>
      <c r="J22" s="3">
        <v>628.59</v>
      </c>
      <c r="M22" t="s">
        <v>32</v>
      </c>
      <c r="N22" t="s">
        <v>32</v>
      </c>
      <c r="O22" t="s">
        <v>32</v>
      </c>
      <c r="P22" s="3">
        <v>1300.49</v>
      </c>
      <c r="Q22" s="2">
        <v>42707.704421296294</v>
      </c>
      <c r="R22" t="s">
        <v>61</v>
      </c>
      <c r="S22" s="1">
        <v>468085</v>
      </c>
      <c r="T22">
        <v>1</v>
      </c>
      <c r="U22">
        <v>1</v>
      </c>
    </row>
    <row r="23" spans="1:21" x14ac:dyDescent="0.25">
      <c r="A23">
        <v>23</v>
      </c>
      <c r="B23" t="s">
        <v>66</v>
      </c>
      <c r="C23">
        <v>5</v>
      </c>
      <c r="D23">
        <v>3</v>
      </c>
      <c r="E23" t="s">
        <v>67</v>
      </c>
      <c r="F23" t="s">
        <v>31</v>
      </c>
      <c r="G23">
        <v>2.86</v>
      </c>
      <c r="H23" s="1">
        <v>2550671</v>
      </c>
      <c r="I23">
        <v>0</v>
      </c>
      <c r="J23">
        <v>683.38</v>
      </c>
      <c r="K23">
        <f>AVERAGE(J23:J26)</f>
        <v>773.85474999999997</v>
      </c>
      <c r="L23">
        <f>STDEV(J23:J26)/2</f>
        <v>52.671660518054537</v>
      </c>
      <c r="M23" t="s">
        <v>32</v>
      </c>
      <c r="N23" t="s">
        <v>32</v>
      </c>
      <c r="O23" t="s">
        <v>32</v>
      </c>
      <c r="P23" s="3">
        <v>1836.69</v>
      </c>
      <c r="Q23" s="2">
        <v>42707.698923611111</v>
      </c>
      <c r="R23" t="s">
        <v>61</v>
      </c>
      <c r="S23" s="1">
        <v>461577</v>
      </c>
      <c r="T23">
        <v>1</v>
      </c>
      <c r="U23">
        <v>1</v>
      </c>
    </row>
    <row r="24" spans="1:21" x14ac:dyDescent="0.25">
      <c r="A24">
        <v>24</v>
      </c>
      <c r="B24" t="s">
        <v>68</v>
      </c>
      <c r="C24">
        <v>4</v>
      </c>
      <c r="D24">
        <v>3</v>
      </c>
      <c r="E24" t="s">
        <v>69</v>
      </c>
      <c r="F24" t="s">
        <v>31</v>
      </c>
      <c r="G24">
        <v>2.86</v>
      </c>
      <c r="H24" s="1">
        <v>2571892</v>
      </c>
      <c r="I24">
        <v>0</v>
      </c>
      <c r="J24">
        <v>689.06500000000005</v>
      </c>
      <c r="M24" t="s">
        <v>32</v>
      </c>
      <c r="N24" t="s">
        <v>32</v>
      </c>
      <c r="O24" t="s">
        <v>32</v>
      </c>
      <c r="P24" s="3">
        <v>1548.6</v>
      </c>
      <c r="Q24" s="2">
        <v>42707.693414351852</v>
      </c>
      <c r="R24" t="s">
        <v>61</v>
      </c>
      <c r="S24" s="1">
        <v>466714</v>
      </c>
      <c r="T24">
        <v>1</v>
      </c>
      <c r="U24">
        <v>1</v>
      </c>
    </row>
    <row r="25" spans="1:21" x14ac:dyDescent="0.25">
      <c r="A25">
        <v>25</v>
      </c>
      <c r="B25" t="s">
        <v>70</v>
      </c>
      <c r="C25">
        <v>3</v>
      </c>
      <c r="D25">
        <v>3</v>
      </c>
      <c r="E25" t="s">
        <v>71</v>
      </c>
      <c r="F25" t="s">
        <v>31</v>
      </c>
      <c r="G25">
        <v>2.863</v>
      </c>
      <c r="H25" s="1">
        <v>3081966</v>
      </c>
      <c r="I25">
        <v>0</v>
      </c>
      <c r="J25">
        <v>825.72500000000002</v>
      </c>
      <c r="M25" t="s">
        <v>32</v>
      </c>
      <c r="N25" t="s">
        <v>32</v>
      </c>
      <c r="O25" t="s">
        <v>32</v>
      </c>
      <c r="P25" s="3">
        <v>1710.48</v>
      </c>
      <c r="Q25" s="2">
        <v>42707.687928240739</v>
      </c>
      <c r="R25" t="s">
        <v>61</v>
      </c>
      <c r="S25" s="1">
        <v>545819</v>
      </c>
      <c r="T25">
        <v>1</v>
      </c>
      <c r="U25">
        <v>1</v>
      </c>
    </row>
    <row r="26" spans="1:21" x14ac:dyDescent="0.25">
      <c r="A26">
        <v>26</v>
      </c>
      <c r="B26" t="s">
        <v>72</v>
      </c>
      <c r="C26">
        <v>2</v>
      </c>
      <c r="D26">
        <v>3</v>
      </c>
      <c r="E26" t="s">
        <v>73</v>
      </c>
      <c r="F26" t="s">
        <v>31</v>
      </c>
      <c r="G26">
        <v>2.8690000000000002</v>
      </c>
      <c r="H26" s="1">
        <v>3348926</v>
      </c>
      <c r="I26">
        <v>0</v>
      </c>
      <c r="J26">
        <v>897.24900000000002</v>
      </c>
      <c r="M26" t="s">
        <v>32</v>
      </c>
      <c r="N26" t="s">
        <v>32</v>
      </c>
      <c r="O26" t="s">
        <v>32</v>
      </c>
      <c r="P26" s="3">
        <v>1588.91</v>
      </c>
      <c r="Q26" s="2">
        <v>42707.682395833333</v>
      </c>
      <c r="R26" t="s">
        <v>61</v>
      </c>
      <c r="S26" s="1">
        <v>641317</v>
      </c>
      <c r="T26">
        <v>1</v>
      </c>
      <c r="U26">
        <v>1</v>
      </c>
    </row>
    <row r="27" spans="1:21" x14ac:dyDescent="0.25">
      <c r="A27">
        <v>29</v>
      </c>
      <c r="B27" t="s">
        <v>74</v>
      </c>
      <c r="C27">
        <v>27</v>
      </c>
      <c r="D27">
        <v>4</v>
      </c>
      <c r="E27" t="s">
        <v>75</v>
      </c>
      <c r="F27" t="s">
        <v>31</v>
      </c>
      <c r="G27">
        <v>2.8460000000000001</v>
      </c>
      <c r="H27" s="1">
        <v>47736</v>
      </c>
      <c r="I27">
        <v>0</v>
      </c>
      <c r="J27">
        <v>12.79</v>
      </c>
      <c r="K27">
        <f>AVERAGE(J27:J30)</f>
        <v>11.861749999999999</v>
      </c>
      <c r="L27">
        <f>STDEV(J27:J30)/2</f>
        <v>1.4559079855883756</v>
      </c>
      <c r="M27" t="s">
        <v>32</v>
      </c>
      <c r="N27" t="s">
        <v>32</v>
      </c>
      <c r="O27" t="s">
        <v>32</v>
      </c>
      <c r="P27">
        <v>547.5</v>
      </c>
      <c r="Q27" s="2">
        <v>42707.16134259259</v>
      </c>
      <c r="R27" t="s">
        <v>35</v>
      </c>
      <c r="S27" s="1">
        <v>10853</v>
      </c>
      <c r="T27">
        <v>1</v>
      </c>
      <c r="U27">
        <v>1</v>
      </c>
    </row>
    <row r="28" spans="1:21" x14ac:dyDescent="0.25">
      <c r="A28">
        <v>30</v>
      </c>
      <c r="B28" t="s">
        <v>76</v>
      </c>
      <c r="C28">
        <v>26</v>
      </c>
      <c r="D28">
        <v>4</v>
      </c>
      <c r="E28" t="s">
        <v>77</v>
      </c>
      <c r="F28" t="s">
        <v>31</v>
      </c>
      <c r="G28">
        <v>2.85</v>
      </c>
      <c r="H28" s="1">
        <v>55612</v>
      </c>
      <c r="I28">
        <v>0</v>
      </c>
      <c r="J28">
        <v>14.9</v>
      </c>
      <c r="M28" t="s">
        <v>32</v>
      </c>
      <c r="N28" t="s">
        <v>32</v>
      </c>
      <c r="O28" t="s">
        <v>32</v>
      </c>
      <c r="P28">
        <v>528.73</v>
      </c>
      <c r="Q28" s="2">
        <v>42707.155856481484</v>
      </c>
      <c r="R28" t="s">
        <v>35</v>
      </c>
      <c r="S28" s="1">
        <v>12130</v>
      </c>
      <c r="T28">
        <v>1</v>
      </c>
      <c r="U28">
        <v>1</v>
      </c>
    </row>
    <row r="29" spans="1:21" x14ac:dyDescent="0.25">
      <c r="A29">
        <v>31</v>
      </c>
      <c r="B29" t="s">
        <v>78</v>
      </c>
      <c r="C29">
        <v>25</v>
      </c>
      <c r="D29">
        <v>4</v>
      </c>
      <c r="E29" t="s">
        <v>79</v>
      </c>
      <c r="F29" t="s">
        <v>31</v>
      </c>
      <c r="G29">
        <v>2.8460000000000001</v>
      </c>
      <c r="H29" s="1">
        <v>29653</v>
      </c>
      <c r="I29">
        <v>0</v>
      </c>
      <c r="J29">
        <v>7.9450000000000003</v>
      </c>
      <c r="M29" t="s">
        <v>32</v>
      </c>
      <c r="N29" t="s">
        <v>32</v>
      </c>
      <c r="O29" t="s">
        <v>32</v>
      </c>
      <c r="P29">
        <v>479.36</v>
      </c>
      <c r="Q29" s="2">
        <v>42707.150347222225</v>
      </c>
      <c r="R29" t="s">
        <v>35</v>
      </c>
      <c r="S29" s="1">
        <v>6354</v>
      </c>
      <c r="T29">
        <v>1</v>
      </c>
      <c r="U29">
        <v>1</v>
      </c>
    </row>
    <row r="30" spans="1:21" x14ac:dyDescent="0.25">
      <c r="A30">
        <v>32</v>
      </c>
      <c r="B30" t="s">
        <v>80</v>
      </c>
      <c r="C30">
        <v>24</v>
      </c>
      <c r="D30">
        <v>4</v>
      </c>
      <c r="E30" t="s">
        <v>81</v>
      </c>
      <c r="F30" t="s">
        <v>31</v>
      </c>
      <c r="G30">
        <v>2.847</v>
      </c>
      <c r="H30" s="1">
        <v>44087</v>
      </c>
      <c r="I30">
        <v>0</v>
      </c>
      <c r="J30">
        <v>11.811999999999999</v>
      </c>
      <c r="M30" t="s">
        <v>32</v>
      </c>
      <c r="N30" t="s">
        <v>32</v>
      </c>
      <c r="O30" t="s">
        <v>32</v>
      </c>
      <c r="P30">
        <v>763.78</v>
      </c>
      <c r="Q30" s="2">
        <v>42707.144814814812</v>
      </c>
      <c r="R30" t="s">
        <v>35</v>
      </c>
      <c r="S30" s="1">
        <v>8877</v>
      </c>
      <c r="T30">
        <v>1</v>
      </c>
      <c r="U30">
        <v>1</v>
      </c>
    </row>
    <row r="31" spans="1:21" x14ac:dyDescent="0.25">
      <c r="A31">
        <v>33</v>
      </c>
      <c r="B31" t="s">
        <v>82</v>
      </c>
      <c r="C31">
        <v>23</v>
      </c>
      <c r="D31">
        <v>4</v>
      </c>
      <c r="E31" t="s">
        <v>83</v>
      </c>
      <c r="F31" t="s">
        <v>31</v>
      </c>
      <c r="G31">
        <v>2.8540000000000001</v>
      </c>
      <c r="H31" s="1">
        <v>67855</v>
      </c>
      <c r="I31">
        <v>0</v>
      </c>
      <c r="J31">
        <v>18.18</v>
      </c>
      <c r="K31">
        <f>AVERAGE(J31:J34)</f>
        <v>10.160499999999999</v>
      </c>
      <c r="L31">
        <f>STDEV(J31:J34)/2</f>
        <v>2.7504943343576156</v>
      </c>
      <c r="M31" t="s">
        <v>32</v>
      </c>
      <c r="N31" t="s">
        <v>32</v>
      </c>
      <c r="O31" t="s">
        <v>32</v>
      </c>
      <c r="P31">
        <v>519.36</v>
      </c>
      <c r="Q31" s="2">
        <v>42707.139317129629</v>
      </c>
      <c r="R31" t="s">
        <v>35</v>
      </c>
      <c r="S31" s="1">
        <v>14704</v>
      </c>
      <c r="T31">
        <v>1</v>
      </c>
      <c r="U31">
        <v>1</v>
      </c>
    </row>
    <row r="32" spans="1:21" x14ac:dyDescent="0.25">
      <c r="A32">
        <v>34</v>
      </c>
      <c r="B32" t="s">
        <v>84</v>
      </c>
      <c r="C32">
        <v>22</v>
      </c>
      <c r="D32">
        <v>4</v>
      </c>
      <c r="E32" t="s">
        <v>85</v>
      </c>
      <c r="F32" t="s">
        <v>31</v>
      </c>
      <c r="G32">
        <v>2.8479999999999999</v>
      </c>
      <c r="H32" s="1">
        <v>26482</v>
      </c>
      <c r="I32">
        <v>0</v>
      </c>
      <c r="J32">
        <v>7.0949999999999998</v>
      </c>
      <c r="M32" t="s">
        <v>32</v>
      </c>
      <c r="N32" t="s">
        <v>32</v>
      </c>
      <c r="O32" t="s">
        <v>32</v>
      </c>
      <c r="P32">
        <v>225.45</v>
      </c>
      <c r="Q32" s="2">
        <v>42707.133819444447</v>
      </c>
      <c r="R32" t="s">
        <v>35</v>
      </c>
      <c r="S32" s="1">
        <v>5911</v>
      </c>
      <c r="T32">
        <v>1</v>
      </c>
      <c r="U32">
        <v>1</v>
      </c>
    </row>
    <row r="33" spans="1:21" x14ac:dyDescent="0.25">
      <c r="A33">
        <v>35</v>
      </c>
      <c r="B33" t="s">
        <v>86</v>
      </c>
      <c r="C33">
        <v>21</v>
      </c>
      <c r="D33">
        <v>4</v>
      </c>
      <c r="E33" t="s">
        <v>87</v>
      </c>
      <c r="F33" t="s">
        <v>31</v>
      </c>
      <c r="G33">
        <v>2.8610000000000002</v>
      </c>
      <c r="H33" s="1">
        <v>34460</v>
      </c>
      <c r="I33">
        <v>0</v>
      </c>
      <c r="J33">
        <v>9.2330000000000005</v>
      </c>
      <c r="M33" t="s">
        <v>32</v>
      </c>
      <c r="N33" t="s">
        <v>32</v>
      </c>
      <c r="O33" t="s">
        <v>32</v>
      </c>
      <c r="P33">
        <v>441.72</v>
      </c>
      <c r="Q33" s="2">
        <v>42707.128298611111</v>
      </c>
      <c r="R33" t="s">
        <v>35</v>
      </c>
      <c r="S33" s="1">
        <v>6938</v>
      </c>
      <c r="T33">
        <v>1</v>
      </c>
      <c r="U33">
        <v>1</v>
      </c>
    </row>
    <row r="34" spans="1:21" x14ac:dyDescent="0.25">
      <c r="A34">
        <v>37</v>
      </c>
      <c r="B34" t="s">
        <v>88</v>
      </c>
      <c r="C34">
        <v>20</v>
      </c>
      <c r="D34">
        <v>4</v>
      </c>
      <c r="E34" t="s">
        <v>89</v>
      </c>
      <c r="F34" t="s">
        <v>31</v>
      </c>
      <c r="G34">
        <v>2.85</v>
      </c>
      <c r="H34" s="1">
        <v>22894</v>
      </c>
      <c r="I34">
        <v>0</v>
      </c>
      <c r="J34">
        <v>6.1340000000000003</v>
      </c>
      <c r="M34" t="s">
        <v>32</v>
      </c>
      <c r="N34" t="s">
        <v>32</v>
      </c>
      <c r="O34" t="s">
        <v>32</v>
      </c>
      <c r="P34">
        <v>168.19</v>
      </c>
      <c r="Q34" s="2">
        <v>42707.112037037034</v>
      </c>
      <c r="R34" t="s">
        <v>35</v>
      </c>
      <c r="S34" s="1">
        <v>5358</v>
      </c>
      <c r="T34">
        <v>1</v>
      </c>
      <c r="U34">
        <v>1</v>
      </c>
    </row>
    <row r="35" spans="1:21" x14ac:dyDescent="0.25">
      <c r="A35">
        <v>38</v>
      </c>
      <c r="B35" t="s">
        <v>90</v>
      </c>
      <c r="C35">
        <v>19</v>
      </c>
      <c r="D35">
        <v>4</v>
      </c>
      <c r="E35" t="s">
        <v>91</v>
      </c>
      <c r="F35" t="s">
        <v>31</v>
      </c>
      <c r="G35">
        <v>2.851</v>
      </c>
      <c r="H35" s="1">
        <v>58089</v>
      </c>
      <c r="I35">
        <v>0</v>
      </c>
      <c r="J35">
        <v>15.563000000000001</v>
      </c>
      <c r="K35">
        <f>AVERAGE(J35:J38)</f>
        <v>29.797250000000002</v>
      </c>
      <c r="L35">
        <f>STDEV(J35:J38)/2</f>
        <v>11.74935560201069</v>
      </c>
      <c r="M35" t="s">
        <v>32</v>
      </c>
      <c r="N35" t="s">
        <v>32</v>
      </c>
      <c r="O35" t="s">
        <v>32</v>
      </c>
      <c r="P35">
        <v>521.99</v>
      </c>
      <c r="Q35" s="2">
        <v>42707.106550925928</v>
      </c>
      <c r="R35" t="s">
        <v>35</v>
      </c>
      <c r="S35" s="1">
        <v>13285</v>
      </c>
      <c r="T35">
        <v>1</v>
      </c>
      <c r="U35">
        <v>1</v>
      </c>
    </row>
    <row r="36" spans="1:21" x14ac:dyDescent="0.25">
      <c r="A36">
        <v>39</v>
      </c>
      <c r="B36" t="s">
        <v>92</v>
      </c>
      <c r="C36">
        <v>18</v>
      </c>
      <c r="D36">
        <v>4</v>
      </c>
      <c r="E36" t="s">
        <v>93</v>
      </c>
      <c r="F36" t="s">
        <v>31</v>
      </c>
      <c r="G36">
        <v>2.8519999999999999</v>
      </c>
      <c r="H36" s="1">
        <v>65217</v>
      </c>
      <c r="I36">
        <v>0</v>
      </c>
      <c r="J36">
        <v>17.472999999999999</v>
      </c>
      <c r="M36" t="s">
        <v>32</v>
      </c>
      <c r="N36" t="s">
        <v>32</v>
      </c>
      <c r="O36" t="s">
        <v>32</v>
      </c>
      <c r="P36">
        <v>267.44</v>
      </c>
      <c r="Q36" s="2">
        <v>42707.101064814815</v>
      </c>
      <c r="R36" t="s">
        <v>35</v>
      </c>
      <c r="S36" s="1">
        <v>14515</v>
      </c>
      <c r="T36">
        <v>1</v>
      </c>
      <c r="U36">
        <v>1</v>
      </c>
    </row>
    <row r="37" spans="1:21" x14ac:dyDescent="0.25">
      <c r="A37">
        <v>40</v>
      </c>
      <c r="B37" t="s">
        <v>94</v>
      </c>
      <c r="C37">
        <v>17</v>
      </c>
      <c r="D37">
        <v>4</v>
      </c>
      <c r="E37" t="s">
        <v>95</v>
      </c>
      <c r="F37" t="s">
        <v>31</v>
      </c>
      <c r="G37">
        <v>2.8519999999999999</v>
      </c>
      <c r="H37" s="1">
        <v>79458</v>
      </c>
      <c r="I37">
        <v>0</v>
      </c>
      <c r="J37">
        <v>21.289000000000001</v>
      </c>
      <c r="M37" t="s">
        <v>32</v>
      </c>
      <c r="N37" t="s">
        <v>32</v>
      </c>
      <c r="O37" t="s">
        <v>32</v>
      </c>
      <c r="P37">
        <v>604.29999999999995</v>
      </c>
      <c r="Q37" s="2">
        <v>42707.095509259256</v>
      </c>
      <c r="R37" t="s">
        <v>35</v>
      </c>
      <c r="S37" s="1">
        <v>18250</v>
      </c>
      <c r="T37">
        <v>1</v>
      </c>
      <c r="U37">
        <v>1</v>
      </c>
    </row>
    <row r="38" spans="1:21" x14ac:dyDescent="0.25">
      <c r="A38">
        <v>41</v>
      </c>
      <c r="B38" t="s">
        <v>96</v>
      </c>
      <c r="C38">
        <v>16</v>
      </c>
      <c r="D38">
        <v>4</v>
      </c>
      <c r="E38" t="s">
        <v>97</v>
      </c>
      <c r="F38" t="s">
        <v>31</v>
      </c>
      <c r="G38">
        <v>2.8519999999999999</v>
      </c>
      <c r="H38" s="1">
        <v>242100</v>
      </c>
      <c r="I38">
        <v>0</v>
      </c>
      <c r="J38">
        <v>64.864000000000004</v>
      </c>
      <c r="M38" t="s">
        <v>32</v>
      </c>
      <c r="N38" t="s">
        <v>32</v>
      </c>
      <c r="O38" t="s">
        <v>32</v>
      </c>
      <c r="P38" s="3">
        <v>1858.04</v>
      </c>
      <c r="Q38" s="2">
        <v>42707.08997685185</v>
      </c>
      <c r="S38" s="1">
        <v>53342</v>
      </c>
      <c r="T38">
        <v>1</v>
      </c>
      <c r="U38">
        <v>1</v>
      </c>
    </row>
    <row r="39" spans="1:21" x14ac:dyDescent="0.25">
      <c r="A39">
        <v>42</v>
      </c>
      <c r="B39" t="s">
        <v>98</v>
      </c>
      <c r="C39">
        <v>15</v>
      </c>
      <c r="D39">
        <v>4</v>
      </c>
      <c r="E39" t="s">
        <v>99</v>
      </c>
      <c r="F39" t="s">
        <v>31</v>
      </c>
      <c r="G39">
        <v>2.8580000000000001</v>
      </c>
      <c r="H39" s="1">
        <v>688978</v>
      </c>
      <c r="I39">
        <v>0</v>
      </c>
      <c r="J39">
        <v>184.59200000000001</v>
      </c>
      <c r="K39">
        <f>AVERAGE(J39:J42)</f>
        <v>108.38066666666667</v>
      </c>
      <c r="L39">
        <f>STDEV(J39:J42)/2</f>
        <v>33.061146049151603</v>
      </c>
      <c r="M39" t="s">
        <v>32</v>
      </c>
      <c r="N39" t="s">
        <v>32</v>
      </c>
      <c r="O39" t="s">
        <v>32</v>
      </c>
      <c r="P39" s="3">
        <v>1181.45</v>
      </c>
      <c r="Q39" s="2">
        <v>42707.084467592591</v>
      </c>
      <c r="S39" s="1">
        <v>146776</v>
      </c>
      <c r="T39">
        <v>1</v>
      </c>
      <c r="U39">
        <v>1</v>
      </c>
    </row>
    <row r="40" spans="1:21" x14ac:dyDescent="0.25">
      <c r="A40">
        <v>43</v>
      </c>
      <c r="B40" t="s">
        <v>100</v>
      </c>
      <c r="C40">
        <v>14</v>
      </c>
      <c r="D40">
        <v>4</v>
      </c>
      <c r="E40" t="s">
        <v>101</v>
      </c>
      <c r="F40" t="s">
        <v>31</v>
      </c>
      <c r="G40">
        <v>2.8540000000000001</v>
      </c>
      <c r="H40" s="1">
        <v>2318636</v>
      </c>
      <c r="I40">
        <v>0</v>
      </c>
      <c r="J40" s="5"/>
      <c r="M40" t="s">
        <v>32</v>
      </c>
      <c r="N40" t="s">
        <v>32</v>
      </c>
      <c r="O40" t="s">
        <v>32</v>
      </c>
      <c r="P40" s="3">
        <v>1201.8599999999999</v>
      </c>
      <c r="Q40" s="2">
        <v>42707.078969907408</v>
      </c>
      <c r="R40" t="s">
        <v>61</v>
      </c>
      <c r="S40" s="1">
        <v>443214</v>
      </c>
      <c r="T40">
        <v>1</v>
      </c>
      <c r="U40">
        <v>1</v>
      </c>
    </row>
    <row r="41" spans="1:21" x14ac:dyDescent="0.25">
      <c r="A41">
        <v>44</v>
      </c>
      <c r="B41" t="s">
        <v>102</v>
      </c>
      <c r="C41">
        <v>13</v>
      </c>
      <c r="D41">
        <v>4</v>
      </c>
      <c r="E41" t="s">
        <v>103</v>
      </c>
      <c r="F41" t="s">
        <v>31</v>
      </c>
      <c r="G41">
        <v>2.8620000000000001</v>
      </c>
      <c r="H41" s="1">
        <v>277242</v>
      </c>
      <c r="I41">
        <v>0</v>
      </c>
      <c r="J41">
        <v>74.278999999999996</v>
      </c>
      <c r="M41" t="s">
        <v>32</v>
      </c>
      <c r="N41" t="s">
        <v>32</v>
      </c>
      <c r="O41" t="s">
        <v>32</v>
      </c>
      <c r="P41" s="3">
        <v>2574.3000000000002</v>
      </c>
      <c r="Q41" s="2">
        <v>42707.073472222219</v>
      </c>
      <c r="S41" s="1">
        <v>50477</v>
      </c>
      <c r="T41">
        <v>1</v>
      </c>
      <c r="U41">
        <v>1</v>
      </c>
    </row>
    <row r="42" spans="1:21" x14ac:dyDescent="0.25">
      <c r="A42">
        <v>45</v>
      </c>
      <c r="B42" t="s">
        <v>104</v>
      </c>
      <c r="C42">
        <v>12</v>
      </c>
      <c r="D42">
        <v>4</v>
      </c>
      <c r="E42" t="s">
        <v>105</v>
      </c>
      <c r="F42" t="s">
        <v>31</v>
      </c>
      <c r="G42">
        <v>2.8610000000000002</v>
      </c>
      <c r="H42" s="1">
        <v>247354</v>
      </c>
      <c r="I42">
        <v>0</v>
      </c>
      <c r="J42">
        <v>66.271000000000001</v>
      </c>
      <c r="M42" t="s">
        <v>32</v>
      </c>
      <c r="N42" t="s">
        <v>32</v>
      </c>
      <c r="O42" t="s">
        <v>32</v>
      </c>
      <c r="P42" s="3">
        <v>352.96</v>
      </c>
      <c r="Q42" s="2">
        <v>42707.067986111113</v>
      </c>
      <c r="S42" s="1">
        <v>44762</v>
      </c>
      <c r="T42">
        <v>1</v>
      </c>
      <c r="U42">
        <v>1</v>
      </c>
    </row>
    <row r="43" spans="1:21" x14ac:dyDescent="0.25">
      <c r="A43">
        <v>46</v>
      </c>
      <c r="B43" t="s">
        <v>106</v>
      </c>
      <c r="C43">
        <v>11</v>
      </c>
      <c r="D43">
        <v>4</v>
      </c>
      <c r="E43" t="s">
        <v>107</v>
      </c>
      <c r="F43" t="s">
        <v>31</v>
      </c>
      <c r="G43">
        <v>2.86</v>
      </c>
      <c r="H43" s="1">
        <v>367407</v>
      </c>
      <c r="I43">
        <v>0</v>
      </c>
      <c r="J43" s="5"/>
      <c r="K43">
        <f>AVERAGE(J43:J46)</f>
        <v>525.65733333333333</v>
      </c>
      <c r="L43">
        <f>STDEV(J43:J46)/2</f>
        <v>76.396003150252042</v>
      </c>
      <c r="M43" t="s">
        <v>32</v>
      </c>
      <c r="N43" t="s">
        <v>32</v>
      </c>
      <c r="O43" t="s">
        <v>32</v>
      </c>
      <c r="P43">
        <v>777.5</v>
      </c>
      <c r="Q43" s="2">
        <v>42707.062442129631</v>
      </c>
      <c r="S43" s="1">
        <v>73283</v>
      </c>
      <c r="T43">
        <v>1</v>
      </c>
      <c r="U43">
        <v>1</v>
      </c>
    </row>
    <row r="44" spans="1:21" x14ac:dyDescent="0.25">
      <c r="A44">
        <v>48</v>
      </c>
      <c r="B44" t="s">
        <v>108</v>
      </c>
      <c r="C44">
        <v>10</v>
      </c>
      <c r="D44">
        <v>4</v>
      </c>
      <c r="E44" t="s">
        <v>109</v>
      </c>
      <c r="F44" t="s">
        <v>31</v>
      </c>
      <c r="G44">
        <v>2.859</v>
      </c>
      <c r="H44" s="1">
        <v>2148018</v>
      </c>
      <c r="I44">
        <v>0</v>
      </c>
      <c r="J44">
        <v>575.5</v>
      </c>
      <c r="M44" t="s">
        <v>32</v>
      </c>
      <c r="N44" t="s">
        <v>32</v>
      </c>
      <c r="O44" t="s">
        <v>32</v>
      </c>
      <c r="P44" s="3">
        <v>4426.38</v>
      </c>
      <c r="Q44" s="2">
        <v>42707.04619212963</v>
      </c>
      <c r="R44" t="s">
        <v>61</v>
      </c>
      <c r="S44" s="1">
        <v>368620</v>
      </c>
      <c r="T44">
        <v>1</v>
      </c>
      <c r="U44">
        <v>1</v>
      </c>
    </row>
    <row r="45" spans="1:21" x14ac:dyDescent="0.25">
      <c r="A45">
        <v>49</v>
      </c>
      <c r="B45" t="s">
        <v>110</v>
      </c>
      <c r="C45">
        <v>9</v>
      </c>
      <c r="D45">
        <v>4</v>
      </c>
      <c r="E45" t="s">
        <v>111</v>
      </c>
      <c r="F45" t="s">
        <v>31</v>
      </c>
      <c r="G45">
        <v>2.8620000000000001</v>
      </c>
      <c r="H45" s="1">
        <v>1321909</v>
      </c>
      <c r="I45">
        <v>0</v>
      </c>
      <c r="J45">
        <v>354.16800000000001</v>
      </c>
      <c r="M45" t="s">
        <v>32</v>
      </c>
      <c r="N45" t="s">
        <v>32</v>
      </c>
      <c r="O45" t="s">
        <v>32</v>
      </c>
      <c r="P45" s="3">
        <v>578.03</v>
      </c>
      <c r="Q45" s="2">
        <v>42707.040682870371</v>
      </c>
      <c r="S45" s="1">
        <v>238107</v>
      </c>
      <c r="T45">
        <v>1</v>
      </c>
      <c r="U45">
        <v>1</v>
      </c>
    </row>
    <row r="46" spans="1:21" x14ac:dyDescent="0.25">
      <c r="A46">
        <v>50</v>
      </c>
      <c r="B46" t="s">
        <v>112</v>
      </c>
      <c r="C46">
        <v>8</v>
      </c>
      <c r="D46">
        <v>4</v>
      </c>
      <c r="E46" t="s">
        <v>113</v>
      </c>
      <c r="F46" t="s">
        <v>31</v>
      </c>
      <c r="G46">
        <v>2.8639999999999999</v>
      </c>
      <c r="H46" s="1">
        <v>2416023</v>
      </c>
      <c r="I46">
        <v>0</v>
      </c>
      <c r="J46">
        <v>647.30399999999997</v>
      </c>
      <c r="M46" t="s">
        <v>32</v>
      </c>
      <c r="N46" t="s">
        <v>32</v>
      </c>
      <c r="O46" t="s">
        <v>32</v>
      </c>
      <c r="P46" s="3">
        <v>1209.47</v>
      </c>
      <c r="Q46" s="2">
        <v>42707.035185185188</v>
      </c>
      <c r="R46" t="s">
        <v>61</v>
      </c>
      <c r="S46" s="1">
        <v>429474</v>
      </c>
      <c r="T46">
        <v>1</v>
      </c>
      <c r="U46">
        <v>1</v>
      </c>
    </row>
    <row r="47" spans="1:21" x14ac:dyDescent="0.25">
      <c r="A47">
        <v>51</v>
      </c>
      <c r="B47" t="s">
        <v>114</v>
      </c>
      <c r="C47">
        <v>7</v>
      </c>
      <c r="D47">
        <v>4</v>
      </c>
      <c r="E47" t="s">
        <v>115</v>
      </c>
      <c r="F47" t="s">
        <v>31</v>
      </c>
      <c r="G47">
        <v>2.86</v>
      </c>
      <c r="H47" s="1">
        <v>47985</v>
      </c>
      <c r="I47">
        <v>0</v>
      </c>
      <c r="J47">
        <v>12.856</v>
      </c>
      <c r="K47">
        <f>AVERAGE(J47:J50)</f>
        <v>19.512249999999998</v>
      </c>
      <c r="L47">
        <f>STDEV(J47:J50)/2</f>
        <v>8.514951951077979</v>
      </c>
      <c r="M47" t="s">
        <v>32</v>
      </c>
      <c r="N47" t="s">
        <v>32</v>
      </c>
      <c r="O47" t="s">
        <v>32</v>
      </c>
      <c r="P47" s="3">
        <v>534.41999999999996</v>
      </c>
      <c r="Q47" s="2">
        <v>42707.029652777775</v>
      </c>
      <c r="R47" t="s">
        <v>35</v>
      </c>
      <c r="S47" s="1">
        <v>10981</v>
      </c>
      <c r="T47">
        <v>1</v>
      </c>
      <c r="U47">
        <v>1</v>
      </c>
    </row>
    <row r="48" spans="1:21" x14ac:dyDescent="0.25">
      <c r="A48">
        <v>52</v>
      </c>
      <c r="B48" t="s">
        <v>116</v>
      </c>
      <c r="C48">
        <v>6</v>
      </c>
      <c r="D48">
        <v>4</v>
      </c>
      <c r="E48" t="s">
        <v>117</v>
      </c>
      <c r="F48" t="s">
        <v>31</v>
      </c>
      <c r="G48">
        <v>2.863</v>
      </c>
      <c r="H48" s="1">
        <v>38392</v>
      </c>
      <c r="I48">
        <v>0</v>
      </c>
      <c r="J48">
        <v>10.286</v>
      </c>
      <c r="M48" t="s">
        <v>32</v>
      </c>
      <c r="N48" t="s">
        <v>32</v>
      </c>
      <c r="O48" t="s">
        <v>32</v>
      </c>
      <c r="P48">
        <v>187.84</v>
      </c>
      <c r="Q48" s="2">
        <v>42707.024131944447</v>
      </c>
      <c r="R48" t="s">
        <v>35</v>
      </c>
      <c r="S48" s="1">
        <v>8223</v>
      </c>
      <c r="T48">
        <v>1</v>
      </c>
      <c r="U48">
        <v>1</v>
      </c>
    </row>
    <row r="49" spans="1:21" x14ac:dyDescent="0.25">
      <c r="A49">
        <v>53</v>
      </c>
      <c r="B49" t="s">
        <v>118</v>
      </c>
      <c r="C49">
        <v>5</v>
      </c>
      <c r="D49">
        <v>4</v>
      </c>
      <c r="E49" t="s">
        <v>119</v>
      </c>
      <c r="F49" t="s">
        <v>31</v>
      </c>
      <c r="G49">
        <v>2.86</v>
      </c>
      <c r="H49" s="1">
        <v>167891</v>
      </c>
      <c r="I49">
        <v>0</v>
      </c>
      <c r="J49">
        <v>44.981999999999999</v>
      </c>
      <c r="M49" t="s">
        <v>32</v>
      </c>
      <c r="N49" t="s">
        <v>32</v>
      </c>
      <c r="O49" t="s">
        <v>32</v>
      </c>
      <c r="P49" s="3">
        <v>1263.05</v>
      </c>
      <c r="Q49" s="2">
        <v>42707.018587962964</v>
      </c>
      <c r="S49" s="1">
        <v>36577</v>
      </c>
      <c r="T49">
        <v>1</v>
      </c>
      <c r="U49">
        <v>1</v>
      </c>
    </row>
    <row r="50" spans="1:21" x14ac:dyDescent="0.25">
      <c r="A50">
        <v>54</v>
      </c>
      <c r="B50" t="s">
        <v>120</v>
      </c>
      <c r="C50">
        <v>4</v>
      </c>
      <c r="D50">
        <v>4</v>
      </c>
      <c r="E50" t="s">
        <v>121</v>
      </c>
      <c r="F50" t="s">
        <v>31</v>
      </c>
      <c r="G50">
        <v>2.8610000000000002</v>
      </c>
      <c r="H50" s="1">
        <v>37044</v>
      </c>
      <c r="I50">
        <v>0</v>
      </c>
      <c r="J50">
        <v>9.9250000000000007</v>
      </c>
      <c r="M50" t="s">
        <v>32</v>
      </c>
      <c r="N50" t="s">
        <v>32</v>
      </c>
      <c r="O50" t="s">
        <v>32</v>
      </c>
      <c r="P50" s="3">
        <v>126.32</v>
      </c>
      <c r="Q50" s="2">
        <v>42707.013043981482</v>
      </c>
      <c r="R50" t="s">
        <v>35</v>
      </c>
      <c r="S50" s="1">
        <v>8222</v>
      </c>
      <c r="T50">
        <v>1</v>
      </c>
      <c r="U50">
        <v>1</v>
      </c>
    </row>
    <row r="51" spans="1:21" x14ac:dyDescent="0.25">
      <c r="A51">
        <v>55</v>
      </c>
      <c r="B51" t="s">
        <v>122</v>
      </c>
      <c r="C51">
        <v>3</v>
      </c>
      <c r="D51">
        <v>4</v>
      </c>
      <c r="E51" t="s">
        <v>123</v>
      </c>
      <c r="F51" t="s">
        <v>31</v>
      </c>
      <c r="G51">
        <v>2.863</v>
      </c>
      <c r="H51" s="1">
        <v>178854</v>
      </c>
      <c r="I51">
        <v>0</v>
      </c>
      <c r="J51" s="5"/>
      <c r="K51">
        <f>AVERAGE(J51:J54)</f>
        <v>153.33166666666668</v>
      </c>
      <c r="L51">
        <f>STDEV(J51:J54)/2</f>
        <v>11.061842797804305</v>
      </c>
      <c r="M51" t="s">
        <v>32</v>
      </c>
      <c r="N51" t="s">
        <v>32</v>
      </c>
      <c r="O51" t="s">
        <v>32</v>
      </c>
      <c r="P51" s="3">
        <v>1501.58</v>
      </c>
      <c r="Q51" s="2">
        <v>42707.007523148146</v>
      </c>
      <c r="S51" s="1">
        <v>36945</v>
      </c>
      <c r="T51">
        <v>1</v>
      </c>
      <c r="U51">
        <v>1</v>
      </c>
    </row>
    <row r="52" spans="1:21" x14ac:dyDescent="0.25">
      <c r="A52">
        <v>56</v>
      </c>
      <c r="B52" t="s">
        <v>124</v>
      </c>
      <c r="C52">
        <v>2</v>
      </c>
      <c r="D52">
        <v>4</v>
      </c>
      <c r="E52" t="s">
        <v>125</v>
      </c>
      <c r="F52" t="s">
        <v>31</v>
      </c>
      <c r="G52">
        <v>2.8639999999999999</v>
      </c>
      <c r="H52" s="1">
        <v>529985</v>
      </c>
      <c r="I52">
        <v>0</v>
      </c>
      <c r="J52">
        <v>141.994</v>
      </c>
      <c r="M52" t="s">
        <v>32</v>
      </c>
      <c r="N52" t="s">
        <v>32</v>
      </c>
      <c r="O52" t="s">
        <v>32</v>
      </c>
      <c r="P52" s="3">
        <v>817.1</v>
      </c>
      <c r="Q52" s="2">
        <v>42707.002013888887</v>
      </c>
      <c r="S52" s="1">
        <v>107757</v>
      </c>
      <c r="T52">
        <v>1</v>
      </c>
      <c r="U52">
        <v>1</v>
      </c>
    </row>
    <row r="53" spans="1:21" x14ac:dyDescent="0.25">
      <c r="A53">
        <v>57</v>
      </c>
      <c r="B53" t="s">
        <v>126</v>
      </c>
      <c r="C53">
        <v>1</v>
      </c>
      <c r="D53">
        <v>4</v>
      </c>
      <c r="E53" t="s">
        <v>127</v>
      </c>
      <c r="F53" t="s">
        <v>31</v>
      </c>
      <c r="G53">
        <v>2.86</v>
      </c>
      <c r="H53" s="1">
        <v>519462</v>
      </c>
      <c r="I53">
        <v>0</v>
      </c>
      <c r="J53">
        <v>139.17500000000001</v>
      </c>
      <c r="M53" t="s">
        <v>32</v>
      </c>
      <c r="N53" t="s">
        <v>32</v>
      </c>
      <c r="O53" t="s">
        <v>32</v>
      </c>
      <c r="P53">
        <v>673.73</v>
      </c>
      <c r="Q53" s="2">
        <v>42706.996493055558</v>
      </c>
      <c r="S53" s="1">
        <v>110338</v>
      </c>
      <c r="T53">
        <v>1</v>
      </c>
      <c r="U53">
        <v>1</v>
      </c>
    </row>
    <row r="54" spans="1:21" x14ac:dyDescent="0.25">
      <c r="A54">
        <v>58</v>
      </c>
      <c r="B54" t="s">
        <v>128</v>
      </c>
      <c r="C54">
        <v>54</v>
      </c>
      <c r="D54">
        <v>3</v>
      </c>
      <c r="E54" t="s">
        <v>129</v>
      </c>
      <c r="F54" t="s">
        <v>31</v>
      </c>
      <c r="G54">
        <v>2.86</v>
      </c>
      <c r="H54" s="1">
        <v>667455</v>
      </c>
      <c r="I54">
        <v>0</v>
      </c>
      <c r="J54">
        <v>178.82599999999999</v>
      </c>
      <c r="M54" t="s">
        <v>32</v>
      </c>
      <c r="N54" t="s">
        <v>32</v>
      </c>
      <c r="O54" t="s">
        <v>32</v>
      </c>
      <c r="P54" s="3">
        <v>1993.16</v>
      </c>
      <c r="Q54" s="2">
        <v>42706.990972222222</v>
      </c>
      <c r="S54" s="1">
        <v>139085</v>
      </c>
      <c r="T54">
        <v>1</v>
      </c>
      <c r="U54">
        <v>1</v>
      </c>
    </row>
    <row r="55" spans="1:21" x14ac:dyDescent="0.25">
      <c r="A55">
        <v>59</v>
      </c>
      <c r="B55" t="s">
        <v>130</v>
      </c>
      <c r="C55">
        <v>53</v>
      </c>
      <c r="D55">
        <v>3</v>
      </c>
      <c r="E55" t="s">
        <v>131</v>
      </c>
      <c r="F55" t="s">
        <v>31</v>
      </c>
      <c r="G55">
        <v>2.8660000000000001</v>
      </c>
      <c r="H55" s="1">
        <v>816336</v>
      </c>
      <c r="I55">
        <v>0</v>
      </c>
      <c r="J55">
        <v>218.714</v>
      </c>
      <c r="K55">
        <f>AVERAGE(J55:J58)</f>
        <v>186.84266666666667</v>
      </c>
      <c r="L55">
        <f>STDEV(J55:J58)/2</f>
        <v>33.753736331454242</v>
      </c>
      <c r="M55" t="s">
        <v>32</v>
      </c>
      <c r="N55" t="s">
        <v>32</v>
      </c>
      <c r="O55" t="s">
        <v>32</v>
      </c>
      <c r="P55" s="3">
        <v>994.45</v>
      </c>
      <c r="Q55" s="2">
        <v>42706.985486111109</v>
      </c>
      <c r="S55" s="1">
        <v>159534</v>
      </c>
      <c r="T55">
        <v>1</v>
      </c>
      <c r="U55">
        <v>1</v>
      </c>
    </row>
    <row r="56" spans="1:21" x14ac:dyDescent="0.25">
      <c r="A56">
        <v>60</v>
      </c>
      <c r="B56" t="s">
        <v>132</v>
      </c>
      <c r="C56">
        <v>52</v>
      </c>
      <c r="D56">
        <v>3</v>
      </c>
      <c r="E56" t="s">
        <v>133</v>
      </c>
      <c r="F56" t="s">
        <v>31</v>
      </c>
      <c r="G56">
        <v>2.8650000000000002</v>
      </c>
      <c r="H56" s="1">
        <v>190528</v>
      </c>
      <c r="I56">
        <v>0</v>
      </c>
      <c r="J56" s="5"/>
      <c r="M56" t="s">
        <v>32</v>
      </c>
      <c r="N56" t="s">
        <v>32</v>
      </c>
      <c r="O56" t="s">
        <v>32</v>
      </c>
      <c r="P56">
        <v>366.63</v>
      </c>
      <c r="Q56" s="2">
        <v>42706.97996527778</v>
      </c>
      <c r="S56" s="1">
        <v>32443</v>
      </c>
      <c r="T56">
        <v>1</v>
      </c>
      <c r="U56">
        <v>1</v>
      </c>
    </row>
    <row r="57" spans="1:21" x14ac:dyDescent="0.25">
      <c r="A57">
        <v>61</v>
      </c>
      <c r="B57" t="s">
        <v>134</v>
      </c>
      <c r="C57">
        <v>51</v>
      </c>
      <c r="D57">
        <v>3</v>
      </c>
      <c r="E57" t="s">
        <v>135</v>
      </c>
      <c r="F57" t="s">
        <v>31</v>
      </c>
      <c r="G57">
        <v>2.8639999999999999</v>
      </c>
      <c r="H57" s="1">
        <v>407954</v>
      </c>
      <c r="I57">
        <v>0</v>
      </c>
      <c r="J57">
        <v>109.3</v>
      </c>
      <c r="M57" t="s">
        <v>32</v>
      </c>
      <c r="N57" t="s">
        <v>32</v>
      </c>
      <c r="O57" t="s">
        <v>32</v>
      </c>
      <c r="P57" s="3">
        <v>2348.96</v>
      </c>
      <c r="Q57" s="2">
        <v>42706.974456018521</v>
      </c>
      <c r="S57" s="1">
        <v>75751</v>
      </c>
      <c r="T57">
        <v>1</v>
      </c>
      <c r="U57">
        <v>1</v>
      </c>
    </row>
    <row r="58" spans="1:21" x14ac:dyDescent="0.25">
      <c r="A58">
        <v>63</v>
      </c>
      <c r="B58" t="s">
        <v>136</v>
      </c>
      <c r="C58">
        <v>50</v>
      </c>
      <c r="D58">
        <v>3</v>
      </c>
      <c r="E58" t="s">
        <v>137</v>
      </c>
      <c r="F58" t="s">
        <v>31</v>
      </c>
      <c r="G58">
        <v>2.8639999999999999</v>
      </c>
      <c r="H58" s="1">
        <v>867843</v>
      </c>
      <c r="I58">
        <v>0</v>
      </c>
      <c r="J58">
        <v>232.51400000000001</v>
      </c>
      <c r="M58" t="s">
        <v>32</v>
      </c>
      <c r="N58" t="s">
        <v>32</v>
      </c>
      <c r="O58" t="s">
        <v>32</v>
      </c>
      <c r="P58">
        <v>686.43</v>
      </c>
      <c r="Q58" s="2">
        <v>42706.958229166667</v>
      </c>
      <c r="S58" s="1">
        <v>177610</v>
      </c>
      <c r="T58">
        <v>1</v>
      </c>
      <c r="U58">
        <v>1</v>
      </c>
    </row>
    <row r="59" spans="1:21" x14ac:dyDescent="0.25">
      <c r="A59">
        <v>64</v>
      </c>
      <c r="B59" t="s">
        <v>0</v>
      </c>
      <c r="C59">
        <v>49</v>
      </c>
      <c r="D59">
        <v>3</v>
      </c>
      <c r="E59" t="s">
        <v>138</v>
      </c>
      <c r="F59" t="s">
        <v>31</v>
      </c>
      <c r="G59">
        <v>2.8679999999999999</v>
      </c>
      <c r="H59" s="1">
        <v>2494039</v>
      </c>
      <c r="I59">
        <v>0</v>
      </c>
      <c r="J59">
        <v>668.20699999999999</v>
      </c>
      <c r="K59">
        <f>AVERAGE(J59:J62)</f>
        <v>595.54300000000001</v>
      </c>
      <c r="L59">
        <f>STDEV(J59:J62)/2</f>
        <v>58.548703832792121</v>
      </c>
      <c r="M59" t="s">
        <v>32</v>
      </c>
      <c r="N59" t="s">
        <v>32</v>
      </c>
      <c r="O59" t="s">
        <v>32</v>
      </c>
      <c r="P59">
        <v>869.55</v>
      </c>
      <c r="Q59" s="2">
        <v>42706.952731481484</v>
      </c>
      <c r="R59" t="s">
        <v>61</v>
      </c>
      <c r="S59" s="1">
        <v>415635</v>
      </c>
      <c r="T59">
        <v>1</v>
      </c>
      <c r="U59">
        <v>1</v>
      </c>
    </row>
    <row r="60" spans="1:21" x14ac:dyDescent="0.25">
      <c r="A60">
        <v>65</v>
      </c>
      <c r="B60" t="s">
        <v>139</v>
      </c>
      <c r="C60">
        <v>48</v>
      </c>
      <c r="D60">
        <v>3</v>
      </c>
      <c r="E60" t="s">
        <v>140</v>
      </c>
      <c r="F60" t="s">
        <v>31</v>
      </c>
      <c r="G60">
        <v>2.8650000000000002</v>
      </c>
      <c r="H60" s="1">
        <v>2652501</v>
      </c>
      <c r="I60">
        <v>0</v>
      </c>
      <c r="J60">
        <v>710.66200000000003</v>
      </c>
      <c r="M60" t="s">
        <v>32</v>
      </c>
      <c r="N60" t="s">
        <v>32</v>
      </c>
      <c r="O60" t="s">
        <v>32</v>
      </c>
      <c r="P60">
        <v>995.79</v>
      </c>
      <c r="Q60" s="2">
        <v>42706.947222222225</v>
      </c>
      <c r="R60" t="s">
        <v>61</v>
      </c>
      <c r="S60" s="1">
        <v>435668</v>
      </c>
      <c r="T60">
        <v>1</v>
      </c>
      <c r="U60">
        <v>1</v>
      </c>
    </row>
    <row r="61" spans="1:21" x14ac:dyDescent="0.25">
      <c r="A61">
        <v>66</v>
      </c>
      <c r="B61" t="s">
        <v>141</v>
      </c>
      <c r="C61">
        <v>47</v>
      </c>
      <c r="D61">
        <v>3</v>
      </c>
      <c r="E61" t="s">
        <v>142</v>
      </c>
      <c r="F61" t="s">
        <v>31</v>
      </c>
      <c r="G61">
        <v>2.867</v>
      </c>
      <c r="H61" s="1">
        <v>2058477</v>
      </c>
      <c r="I61">
        <v>0</v>
      </c>
      <c r="J61">
        <v>551.51</v>
      </c>
      <c r="M61" t="s">
        <v>32</v>
      </c>
      <c r="N61" t="s">
        <v>32</v>
      </c>
      <c r="O61" t="s">
        <v>32</v>
      </c>
      <c r="P61">
        <v>841.49</v>
      </c>
      <c r="Q61" s="2">
        <v>42706.941689814812</v>
      </c>
      <c r="R61" t="s">
        <v>61</v>
      </c>
      <c r="S61" s="1">
        <v>352783</v>
      </c>
      <c r="T61">
        <v>1</v>
      </c>
      <c r="U61">
        <v>1</v>
      </c>
    </row>
    <row r="62" spans="1:21" x14ac:dyDescent="0.25">
      <c r="A62">
        <v>67</v>
      </c>
      <c r="B62" t="s">
        <v>143</v>
      </c>
      <c r="C62">
        <v>46</v>
      </c>
      <c r="D62">
        <v>3</v>
      </c>
      <c r="E62" t="s">
        <v>144</v>
      </c>
      <c r="F62" t="s">
        <v>31</v>
      </c>
      <c r="G62">
        <v>2.87</v>
      </c>
      <c r="H62" s="1">
        <v>1686288</v>
      </c>
      <c r="I62">
        <v>0</v>
      </c>
      <c r="J62">
        <v>451.79300000000001</v>
      </c>
      <c r="M62" t="s">
        <v>32</v>
      </c>
      <c r="N62" t="s">
        <v>32</v>
      </c>
      <c r="O62" t="s">
        <v>32</v>
      </c>
      <c r="P62">
        <v>933.51</v>
      </c>
      <c r="Q62" s="2">
        <v>42706.936180555553</v>
      </c>
      <c r="S62" s="1">
        <v>310802</v>
      </c>
      <c r="T62">
        <v>1</v>
      </c>
      <c r="U62">
        <v>1</v>
      </c>
    </row>
    <row r="63" spans="1:21" x14ac:dyDescent="0.25">
      <c r="A63">
        <v>68</v>
      </c>
      <c r="B63" t="s">
        <v>145</v>
      </c>
      <c r="C63">
        <v>45</v>
      </c>
      <c r="D63">
        <v>3</v>
      </c>
      <c r="E63" t="s">
        <v>146</v>
      </c>
      <c r="F63" t="s">
        <v>31</v>
      </c>
      <c r="G63">
        <v>2.8660000000000001</v>
      </c>
      <c r="H63" s="1">
        <v>2571631</v>
      </c>
      <c r="I63">
        <v>0</v>
      </c>
      <c r="J63">
        <v>688.995</v>
      </c>
      <c r="K63">
        <f>AVERAGE(J63:J66)</f>
        <v>623.00524999999993</v>
      </c>
      <c r="L63">
        <f>STDEV(J63:J66)/2</f>
        <v>58.293444557650496</v>
      </c>
      <c r="M63" t="s">
        <v>32</v>
      </c>
      <c r="N63" t="s">
        <v>32</v>
      </c>
      <c r="O63" t="s">
        <v>32</v>
      </c>
      <c r="P63">
        <v>649.77</v>
      </c>
      <c r="Q63" s="2">
        <v>42706.930694444447</v>
      </c>
      <c r="R63" t="s">
        <v>61</v>
      </c>
      <c r="S63" s="1">
        <v>418668</v>
      </c>
      <c r="T63">
        <v>1</v>
      </c>
      <c r="U63">
        <v>1</v>
      </c>
    </row>
    <row r="64" spans="1:21" x14ac:dyDescent="0.25">
      <c r="A64">
        <v>69</v>
      </c>
      <c r="B64" t="s">
        <v>147</v>
      </c>
      <c r="C64">
        <v>44</v>
      </c>
      <c r="D64">
        <v>3</v>
      </c>
      <c r="E64" t="s">
        <v>148</v>
      </c>
      <c r="F64" t="s">
        <v>31</v>
      </c>
      <c r="G64">
        <v>2.8650000000000002</v>
      </c>
      <c r="H64" s="1">
        <v>1904285</v>
      </c>
      <c r="I64">
        <v>0</v>
      </c>
      <c r="J64">
        <v>510.19900000000001</v>
      </c>
      <c r="M64" t="s">
        <v>32</v>
      </c>
      <c r="N64" t="s">
        <v>32</v>
      </c>
      <c r="O64" t="s">
        <v>32</v>
      </c>
      <c r="P64">
        <v>639.86</v>
      </c>
      <c r="Q64" s="2">
        <v>42706.925208333334</v>
      </c>
      <c r="R64" t="s">
        <v>61</v>
      </c>
      <c r="S64" s="1">
        <v>394121</v>
      </c>
      <c r="T64">
        <v>1</v>
      </c>
      <c r="U64">
        <v>1</v>
      </c>
    </row>
    <row r="65" spans="1:21" x14ac:dyDescent="0.25">
      <c r="A65">
        <v>70</v>
      </c>
      <c r="B65" t="s">
        <v>149</v>
      </c>
      <c r="C65">
        <v>43</v>
      </c>
      <c r="D65">
        <v>3</v>
      </c>
      <c r="E65" t="s">
        <v>150</v>
      </c>
      <c r="F65" t="s">
        <v>31</v>
      </c>
      <c r="G65">
        <v>2.8639999999999999</v>
      </c>
      <c r="H65" s="1">
        <v>2015918</v>
      </c>
      <c r="I65">
        <v>0</v>
      </c>
      <c r="J65">
        <v>540.10799999999995</v>
      </c>
      <c r="M65" t="s">
        <v>32</v>
      </c>
      <c r="N65" t="s">
        <v>32</v>
      </c>
      <c r="O65" t="s">
        <v>32</v>
      </c>
      <c r="P65" s="3">
        <v>1428.13</v>
      </c>
      <c r="Q65" s="2">
        <v>42706.919710648152</v>
      </c>
      <c r="R65" t="s">
        <v>61</v>
      </c>
      <c r="S65" s="1">
        <v>365178</v>
      </c>
      <c r="T65">
        <v>1</v>
      </c>
      <c r="U65">
        <v>1</v>
      </c>
    </row>
    <row r="66" spans="1:21" x14ac:dyDescent="0.25">
      <c r="A66">
        <v>71</v>
      </c>
      <c r="B66" t="s">
        <v>151</v>
      </c>
      <c r="C66">
        <v>42</v>
      </c>
      <c r="D66">
        <v>3</v>
      </c>
      <c r="E66" t="s">
        <v>152</v>
      </c>
      <c r="F66" t="s">
        <v>31</v>
      </c>
      <c r="G66">
        <v>2.8650000000000002</v>
      </c>
      <c r="H66" s="1">
        <v>2809478</v>
      </c>
      <c r="I66">
        <v>0</v>
      </c>
      <c r="J66">
        <v>752.71900000000005</v>
      </c>
      <c r="M66" t="s">
        <v>32</v>
      </c>
      <c r="N66" t="s">
        <v>32</v>
      </c>
      <c r="O66" t="s">
        <v>32</v>
      </c>
      <c r="P66" s="3">
        <v>1915.97</v>
      </c>
      <c r="Q66" s="2">
        <v>42706.914224537039</v>
      </c>
      <c r="R66" t="s">
        <v>61</v>
      </c>
      <c r="S66" s="1">
        <v>502466</v>
      </c>
      <c r="T66">
        <v>1</v>
      </c>
      <c r="U66">
        <v>1</v>
      </c>
    </row>
    <row r="67" spans="1:21" x14ac:dyDescent="0.25">
      <c r="A67">
        <v>72</v>
      </c>
      <c r="B67" t="s">
        <v>153</v>
      </c>
      <c r="C67">
        <v>41</v>
      </c>
      <c r="D67">
        <v>3</v>
      </c>
      <c r="E67" t="s">
        <v>154</v>
      </c>
      <c r="F67" t="s">
        <v>31</v>
      </c>
      <c r="G67">
        <v>2.8740000000000001</v>
      </c>
      <c r="H67" s="1">
        <v>6871</v>
      </c>
      <c r="I67">
        <v>0</v>
      </c>
      <c r="J67">
        <v>1.841</v>
      </c>
      <c r="K67">
        <f>AVERAGE(J67:J70)</f>
        <v>4.1822499999999998</v>
      </c>
      <c r="L67">
        <f>STDEV(J67:J70)/2</f>
        <v>0.84300725332980841</v>
      </c>
      <c r="M67" t="s">
        <v>32</v>
      </c>
      <c r="N67" t="s">
        <v>32</v>
      </c>
      <c r="O67" t="s">
        <v>32</v>
      </c>
      <c r="P67" s="3">
        <v>68.66</v>
      </c>
      <c r="Q67" s="2">
        <v>42706.908726851849</v>
      </c>
      <c r="R67" t="s">
        <v>35</v>
      </c>
      <c r="S67" s="1">
        <v>1469</v>
      </c>
      <c r="T67">
        <v>1</v>
      </c>
      <c r="U67">
        <v>1</v>
      </c>
    </row>
    <row r="68" spans="1:21" x14ac:dyDescent="0.25">
      <c r="A68">
        <v>74</v>
      </c>
      <c r="B68" t="s">
        <v>155</v>
      </c>
      <c r="C68">
        <v>40</v>
      </c>
      <c r="D68">
        <v>3</v>
      </c>
      <c r="E68" t="s">
        <v>156</v>
      </c>
      <c r="F68" t="s">
        <v>31</v>
      </c>
      <c r="G68">
        <v>2.871</v>
      </c>
      <c r="H68" s="1">
        <v>19511</v>
      </c>
      <c r="I68">
        <v>0</v>
      </c>
      <c r="J68">
        <v>5.2270000000000003</v>
      </c>
      <c r="M68" t="s">
        <v>32</v>
      </c>
      <c r="N68" t="s">
        <v>32</v>
      </c>
      <c r="O68" t="s">
        <v>32</v>
      </c>
      <c r="P68">
        <v>66.47</v>
      </c>
      <c r="Q68" s="2">
        <v>42706.892488425925</v>
      </c>
      <c r="R68" t="s">
        <v>35</v>
      </c>
      <c r="S68" s="1">
        <v>4232</v>
      </c>
      <c r="T68">
        <v>1</v>
      </c>
      <c r="U68">
        <v>1</v>
      </c>
    </row>
    <row r="69" spans="1:21" x14ac:dyDescent="0.25">
      <c r="A69">
        <v>75</v>
      </c>
      <c r="B69" t="s">
        <v>157</v>
      </c>
      <c r="C69">
        <v>39</v>
      </c>
      <c r="D69">
        <v>3</v>
      </c>
      <c r="E69" t="s">
        <v>158</v>
      </c>
      <c r="F69" t="s">
        <v>31</v>
      </c>
      <c r="G69">
        <v>2.8719999999999999</v>
      </c>
      <c r="H69" s="1">
        <v>15245</v>
      </c>
      <c r="I69">
        <v>0</v>
      </c>
      <c r="J69">
        <v>4.0839999999999996</v>
      </c>
      <c r="M69" t="s">
        <v>32</v>
      </c>
      <c r="N69" t="s">
        <v>32</v>
      </c>
      <c r="O69" t="s">
        <v>32</v>
      </c>
      <c r="P69">
        <v>237.06</v>
      </c>
      <c r="Q69" s="2">
        <v>42706.886979166666</v>
      </c>
      <c r="R69" t="s">
        <v>35</v>
      </c>
      <c r="S69" s="1">
        <v>3002</v>
      </c>
      <c r="T69">
        <v>1</v>
      </c>
      <c r="U69">
        <v>1</v>
      </c>
    </row>
    <row r="70" spans="1:21" x14ac:dyDescent="0.25">
      <c r="A70">
        <v>76</v>
      </c>
      <c r="B70" t="s">
        <v>159</v>
      </c>
      <c r="C70">
        <v>38</v>
      </c>
      <c r="D70">
        <v>3</v>
      </c>
      <c r="E70" t="s">
        <v>160</v>
      </c>
      <c r="F70" t="s">
        <v>31</v>
      </c>
      <c r="G70">
        <v>2.8679999999999999</v>
      </c>
      <c r="H70" s="1">
        <v>20815</v>
      </c>
      <c r="I70">
        <v>0</v>
      </c>
      <c r="J70">
        <v>5.577</v>
      </c>
      <c r="M70" t="s">
        <v>32</v>
      </c>
      <c r="N70" t="s">
        <v>32</v>
      </c>
      <c r="O70" t="s">
        <v>32</v>
      </c>
      <c r="P70">
        <v>218.89</v>
      </c>
      <c r="Q70" s="2">
        <v>42706.881458333337</v>
      </c>
      <c r="R70" t="s">
        <v>35</v>
      </c>
      <c r="S70" s="1">
        <v>3873</v>
      </c>
      <c r="T70">
        <v>1</v>
      </c>
      <c r="U70">
        <v>1</v>
      </c>
    </row>
    <row r="71" spans="1:21" x14ac:dyDescent="0.25">
      <c r="A71">
        <v>77</v>
      </c>
      <c r="B71" t="s">
        <v>161</v>
      </c>
      <c r="C71">
        <v>37</v>
      </c>
      <c r="D71">
        <v>3</v>
      </c>
      <c r="E71" t="s">
        <v>162</v>
      </c>
      <c r="F71" t="s">
        <v>31</v>
      </c>
      <c r="G71">
        <v>2.8620000000000001</v>
      </c>
      <c r="H71" s="1">
        <v>93398</v>
      </c>
      <c r="I71">
        <v>0</v>
      </c>
      <c r="J71">
        <v>25.023</v>
      </c>
      <c r="K71">
        <f>AVERAGE(J71:J74)</f>
        <v>15.581750000000001</v>
      </c>
      <c r="L71">
        <f>STDEV(J71:J74)/2</f>
        <v>3.1499627874786067</v>
      </c>
      <c r="M71" t="s">
        <v>32</v>
      </c>
      <c r="N71" t="s">
        <v>32</v>
      </c>
      <c r="O71" t="s">
        <v>32</v>
      </c>
      <c r="P71">
        <v>321.23</v>
      </c>
      <c r="Q71" s="2">
        <v>42706.875925925924</v>
      </c>
      <c r="S71" s="1">
        <v>20915</v>
      </c>
      <c r="T71">
        <v>1</v>
      </c>
      <c r="U71">
        <v>1</v>
      </c>
    </row>
    <row r="72" spans="1:21" x14ac:dyDescent="0.25">
      <c r="A72">
        <v>78</v>
      </c>
      <c r="B72" t="s">
        <v>163</v>
      </c>
      <c r="C72">
        <v>36</v>
      </c>
      <c r="D72">
        <v>3</v>
      </c>
      <c r="E72" t="s">
        <v>164</v>
      </c>
      <c r="F72" t="s">
        <v>31</v>
      </c>
      <c r="G72">
        <v>2.8620000000000001</v>
      </c>
      <c r="H72" s="1">
        <v>45921</v>
      </c>
      <c r="I72">
        <v>0</v>
      </c>
      <c r="J72">
        <v>12.303000000000001</v>
      </c>
      <c r="M72" t="s">
        <v>32</v>
      </c>
      <c r="N72" t="s">
        <v>32</v>
      </c>
      <c r="O72" t="s">
        <v>32</v>
      </c>
      <c r="P72">
        <v>200.06</v>
      </c>
      <c r="Q72" s="2">
        <v>42706.870451388888</v>
      </c>
      <c r="R72" t="s">
        <v>35</v>
      </c>
      <c r="S72" s="1">
        <v>9917</v>
      </c>
      <c r="T72">
        <v>1</v>
      </c>
      <c r="U72">
        <v>1</v>
      </c>
    </row>
    <row r="73" spans="1:21" x14ac:dyDescent="0.25">
      <c r="A73">
        <v>79</v>
      </c>
      <c r="B73" t="s">
        <v>165</v>
      </c>
      <c r="C73">
        <v>35</v>
      </c>
      <c r="D73">
        <v>3</v>
      </c>
      <c r="E73" t="s">
        <v>166</v>
      </c>
      <c r="F73" t="s">
        <v>31</v>
      </c>
      <c r="G73">
        <v>2.867</v>
      </c>
      <c r="H73" s="1">
        <v>45501</v>
      </c>
      <c r="I73">
        <v>0</v>
      </c>
      <c r="J73">
        <v>12.191000000000001</v>
      </c>
      <c r="M73" t="s">
        <v>32</v>
      </c>
      <c r="N73" t="s">
        <v>32</v>
      </c>
      <c r="O73" t="s">
        <v>32</v>
      </c>
      <c r="P73">
        <v>257.12</v>
      </c>
      <c r="Q73" s="2">
        <v>42706.864930555559</v>
      </c>
      <c r="R73" t="s">
        <v>35</v>
      </c>
      <c r="S73" s="1">
        <v>9715</v>
      </c>
      <c r="T73">
        <v>1</v>
      </c>
      <c r="U73">
        <v>1</v>
      </c>
    </row>
    <row r="74" spans="1:21" x14ac:dyDescent="0.25">
      <c r="A74">
        <v>80</v>
      </c>
      <c r="B74" t="s">
        <v>167</v>
      </c>
      <c r="C74">
        <v>34</v>
      </c>
      <c r="D74">
        <v>3</v>
      </c>
      <c r="E74" t="s">
        <v>168</v>
      </c>
      <c r="F74" t="s">
        <v>31</v>
      </c>
      <c r="G74">
        <v>2.8650000000000002</v>
      </c>
      <c r="H74" s="1">
        <v>47811</v>
      </c>
      <c r="I74">
        <v>0</v>
      </c>
      <c r="J74">
        <v>12.81</v>
      </c>
      <c r="M74" t="s">
        <v>32</v>
      </c>
      <c r="N74" t="s">
        <v>32</v>
      </c>
      <c r="O74" t="s">
        <v>32</v>
      </c>
      <c r="P74">
        <v>250.97</v>
      </c>
      <c r="Q74" s="2">
        <v>42706.859432870369</v>
      </c>
      <c r="R74" t="s">
        <v>35</v>
      </c>
      <c r="S74" s="1">
        <v>9994</v>
      </c>
      <c r="T74">
        <v>1</v>
      </c>
      <c r="U74">
        <v>1</v>
      </c>
    </row>
    <row r="75" spans="1:21" x14ac:dyDescent="0.25">
      <c r="A75">
        <v>81</v>
      </c>
      <c r="B75" t="s">
        <v>169</v>
      </c>
      <c r="C75">
        <v>33</v>
      </c>
      <c r="D75">
        <v>3</v>
      </c>
      <c r="E75" t="s">
        <v>170</v>
      </c>
      <c r="F75" t="s">
        <v>31</v>
      </c>
      <c r="G75">
        <v>2.8690000000000002</v>
      </c>
      <c r="H75" s="1">
        <v>116753</v>
      </c>
      <c r="I75">
        <v>0</v>
      </c>
      <c r="J75">
        <v>31.280999999999999</v>
      </c>
      <c r="K75">
        <f>AVERAGE(J75:J78)</f>
        <v>45.809333333333335</v>
      </c>
      <c r="L75">
        <f>STDEV(J75:J78)/2</f>
        <v>7.6261821105539678</v>
      </c>
      <c r="M75" t="s">
        <v>32</v>
      </c>
      <c r="N75" t="s">
        <v>32</v>
      </c>
      <c r="O75" t="s">
        <v>32</v>
      </c>
      <c r="P75">
        <v>278.72000000000003</v>
      </c>
      <c r="Q75" s="2">
        <v>42706.853912037041</v>
      </c>
      <c r="S75" s="1">
        <v>24899</v>
      </c>
      <c r="T75">
        <v>1</v>
      </c>
      <c r="U75">
        <v>1</v>
      </c>
    </row>
    <row r="76" spans="1:21" x14ac:dyDescent="0.25">
      <c r="A76">
        <v>82</v>
      </c>
      <c r="B76" t="s">
        <v>171</v>
      </c>
      <c r="C76">
        <v>32</v>
      </c>
      <c r="D76">
        <v>3</v>
      </c>
      <c r="E76" t="s">
        <v>172</v>
      </c>
      <c r="F76" t="s">
        <v>31</v>
      </c>
      <c r="G76">
        <v>2.87</v>
      </c>
      <c r="H76" s="1">
        <v>165914</v>
      </c>
      <c r="I76">
        <v>0</v>
      </c>
      <c r="J76">
        <v>44.451999999999998</v>
      </c>
      <c r="M76" t="s">
        <v>32</v>
      </c>
      <c r="N76" t="s">
        <v>32</v>
      </c>
      <c r="O76" t="s">
        <v>32</v>
      </c>
      <c r="P76">
        <v>744.27</v>
      </c>
      <c r="Q76" s="2">
        <v>42706.848402777781</v>
      </c>
      <c r="S76" s="1">
        <v>32817</v>
      </c>
      <c r="T76">
        <v>1</v>
      </c>
      <c r="U76">
        <v>1</v>
      </c>
    </row>
    <row r="77" spans="1:21" x14ac:dyDescent="0.25">
      <c r="A77">
        <v>83</v>
      </c>
      <c r="B77" t="s">
        <v>173</v>
      </c>
      <c r="C77">
        <v>31</v>
      </c>
      <c r="D77">
        <v>3</v>
      </c>
      <c r="E77" t="s">
        <v>174</v>
      </c>
      <c r="F77" t="s">
        <v>31</v>
      </c>
      <c r="G77">
        <v>2.87</v>
      </c>
      <c r="H77" s="1">
        <v>230272</v>
      </c>
      <c r="I77">
        <v>0</v>
      </c>
      <c r="J77">
        <v>61.695</v>
      </c>
      <c r="M77" t="s">
        <v>32</v>
      </c>
      <c r="N77" t="s">
        <v>32</v>
      </c>
      <c r="O77" t="s">
        <v>32</v>
      </c>
      <c r="P77">
        <v>610.82000000000005</v>
      </c>
      <c r="Q77" s="2">
        <v>42706.842905092592</v>
      </c>
      <c r="S77" s="1">
        <v>33855</v>
      </c>
      <c r="T77">
        <v>1</v>
      </c>
      <c r="U77">
        <v>1</v>
      </c>
    </row>
    <row r="78" spans="1:21" x14ac:dyDescent="0.25">
      <c r="A78">
        <v>85</v>
      </c>
      <c r="B78" t="s">
        <v>175</v>
      </c>
      <c r="C78">
        <v>30</v>
      </c>
      <c r="D78">
        <v>3</v>
      </c>
      <c r="E78" t="s">
        <v>176</v>
      </c>
      <c r="F78" t="s">
        <v>31</v>
      </c>
      <c r="G78">
        <v>2.867</v>
      </c>
      <c r="H78" s="1">
        <v>1751291</v>
      </c>
      <c r="I78">
        <v>0</v>
      </c>
      <c r="J78" s="5"/>
      <c r="M78" t="s">
        <v>32</v>
      </c>
      <c r="N78" t="s">
        <v>32</v>
      </c>
      <c r="O78" t="s">
        <v>32</v>
      </c>
      <c r="P78">
        <v>824.49</v>
      </c>
      <c r="Q78" s="2">
        <v>42706.826655092591</v>
      </c>
      <c r="S78" s="1">
        <v>149274</v>
      </c>
      <c r="T78">
        <v>1</v>
      </c>
      <c r="U78">
        <v>1</v>
      </c>
    </row>
    <row r="79" spans="1:21" x14ac:dyDescent="0.25">
      <c r="A79">
        <v>86</v>
      </c>
      <c r="B79" t="s">
        <v>177</v>
      </c>
      <c r="C79">
        <v>29</v>
      </c>
      <c r="D79">
        <v>3</v>
      </c>
      <c r="E79" t="s">
        <v>178</v>
      </c>
      <c r="F79" t="s">
        <v>31</v>
      </c>
      <c r="G79">
        <v>2.87</v>
      </c>
      <c r="H79" s="1">
        <v>256781</v>
      </c>
      <c r="I79">
        <v>0</v>
      </c>
      <c r="J79">
        <v>68.796999999999997</v>
      </c>
      <c r="K79">
        <f>AVERAGE(J79:J82)</f>
        <v>119.67349999999999</v>
      </c>
      <c r="L79">
        <f>STDEV(J79:J82)/2</f>
        <v>21.231748921132269</v>
      </c>
      <c r="M79" t="s">
        <v>32</v>
      </c>
      <c r="N79" t="s">
        <v>32</v>
      </c>
      <c r="O79" t="s">
        <v>32</v>
      </c>
      <c r="P79">
        <v>396.31</v>
      </c>
      <c r="Q79" s="2">
        <v>42706.821134259262</v>
      </c>
      <c r="S79" s="1">
        <v>46922</v>
      </c>
      <c r="T79">
        <v>1</v>
      </c>
      <c r="U79">
        <v>1</v>
      </c>
    </row>
    <row r="80" spans="1:21" x14ac:dyDescent="0.25">
      <c r="A80">
        <v>87</v>
      </c>
      <c r="B80" t="s">
        <v>179</v>
      </c>
      <c r="C80">
        <v>28</v>
      </c>
      <c r="D80">
        <v>3</v>
      </c>
      <c r="E80" t="s">
        <v>180</v>
      </c>
      <c r="F80" t="s">
        <v>31</v>
      </c>
      <c r="G80">
        <v>2.8690000000000002</v>
      </c>
      <c r="H80" s="1">
        <v>414191</v>
      </c>
      <c r="I80">
        <v>0</v>
      </c>
      <c r="J80">
        <v>110.971</v>
      </c>
      <c r="M80" t="s">
        <v>32</v>
      </c>
      <c r="N80" t="s">
        <v>32</v>
      </c>
      <c r="O80" t="s">
        <v>32</v>
      </c>
      <c r="P80">
        <v>479.47</v>
      </c>
      <c r="Q80" s="2">
        <v>42706.815613425926</v>
      </c>
      <c r="S80" s="1">
        <v>72015</v>
      </c>
      <c r="T80">
        <v>1</v>
      </c>
      <c r="U80">
        <v>1</v>
      </c>
    </row>
    <row r="81" spans="1:21" x14ac:dyDescent="0.25">
      <c r="A81">
        <v>88</v>
      </c>
      <c r="B81" t="s">
        <v>181</v>
      </c>
      <c r="C81">
        <v>27</v>
      </c>
      <c r="D81">
        <v>3</v>
      </c>
      <c r="E81" t="s">
        <v>182</v>
      </c>
      <c r="F81" t="s">
        <v>31</v>
      </c>
      <c r="G81">
        <v>2.8690000000000002</v>
      </c>
      <c r="H81" s="1">
        <v>475642</v>
      </c>
      <c r="I81">
        <v>0</v>
      </c>
      <c r="J81">
        <v>127.435</v>
      </c>
      <c r="M81" t="s">
        <v>32</v>
      </c>
      <c r="N81" t="s">
        <v>32</v>
      </c>
      <c r="O81" t="s">
        <v>32</v>
      </c>
      <c r="P81">
        <v>552.80999999999995</v>
      </c>
      <c r="Q81" s="2">
        <v>42706.81009259259</v>
      </c>
      <c r="S81" s="1">
        <v>83527</v>
      </c>
      <c r="T81">
        <v>1</v>
      </c>
      <c r="U81">
        <v>1</v>
      </c>
    </row>
    <row r="82" spans="1:21" x14ac:dyDescent="0.25">
      <c r="A82">
        <v>89</v>
      </c>
      <c r="B82" t="s">
        <v>183</v>
      </c>
      <c r="C82">
        <v>26</v>
      </c>
      <c r="D82">
        <v>3</v>
      </c>
      <c r="E82" t="s">
        <v>184</v>
      </c>
      <c r="F82" t="s">
        <v>31</v>
      </c>
      <c r="G82">
        <v>2.871</v>
      </c>
      <c r="H82" s="1">
        <v>640078</v>
      </c>
      <c r="I82">
        <v>0</v>
      </c>
      <c r="J82">
        <v>171.49100000000001</v>
      </c>
      <c r="M82" t="s">
        <v>32</v>
      </c>
      <c r="N82" t="s">
        <v>32</v>
      </c>
      <c r="O82" t="s">
        <v>32</v>
      </c>
      <c r="P82">
        <v>876.05</v>
      </c>
      <c r="Q82" s="2">
        <v>42706.804583333331</v>
      </c>
      <c r="S82" s="1">
        <v>115598</v>
      </c>
      <c r="T82">
        <v>1</v>
      </c>
      <c r="U82">
        <v>1</v>
      </c>
    </row>
    <row r="83" spans="1:21" x14ac:dyDescent="0.25">
      <c r="A83">
        <v>90</v>
      </c>
      <c r="B83" t="s">
        <v>185</v>
      </c>
      <c r="C83">
        <v>25</v>
      </c>
      <c r="D83">
        <v>3</v>
      </c>
      <c r="E83" t="s">
        <v>186</v>
      </c>
      <c r="F83" t="s">
        <v>31</v>
      </c>
      <c r="G83">
        <v>2.867</v>
      </c>
      <c r="H83" s="1">
        <v>750928</v>
      </c>
      <c r="I83">
        <v>0</v>
      </c>
      <c r="J83">
        <v>201.19</v>
      </c>
      <c r="K83">
        <f>AVERAGE(J83:J86)</f>
        <v>253.95675</v>
      </c>
      <c r="L83">
        <f>STDEV(J83:J86)/2</f>
        <v>68.271152750600535</v>
      </c>
      <c r="M83" t="s">
        <v>32</v>
      </c>
      <c r="N83" t="s">
        <v>32</v>
      </c>
      <c r="O83" t="s">
        <v>32</v>
      </c>
      <c r="P83" s="3">
        <v>1131.2</v>
      </c>
      <c r="Q83" s="2">
        <v>42706.799085648148</v>
      </c>
      <c r="S83" s="1">
        <v>139898</v>
      </c>
      <c r="T83">
        <v>1</v>
      </c>
      <c r="U83">
        <v>1</v>
      </c>
    </row>
    <row r="84" spans="1:21" x14ac:dyDescent="0.25">
      <c r="A84">
        <v>91</v>
      </c>
      <c r="B84" t="s">
        <v>187</v>
      </c>
      <c r="C84">
        <v>24</v>
      </c>
      <c r="D84">
        <v>3</v>
      </c>
      <c r="E84" t="s">
        <v>188</v>
      </c>
      <c r="F84" t="s">
        <v>31</v>
      </c>
      <c r="G84">
        <v>2.867</v>
      </c>
      <c r="H84" s="1">
        <v>381105</v>
      </c>
      <c r="I84">
        <v>0</v>
      </c>
      <c r="J84">
        <v>102.10599999999999</v>
      </c>
      <c r="M84" t="s">
        <v>32</v>
      </c>
      <c r="N84" t="s">
        <v>32</v>
      </c>
      <c r="O84" t="s">
        <v>32</v>
      </c>
      <c r="P84" s="3">
        <v>715.41</v>
      </c>
      <c r="Q84" s="2">
        <v>42706.793587962966</v>
      </c>
      <c r="S84" s="1">
        <v>72688</v>
      </c>
      <c r="T84">
        <v>1</v>
      </c>
      <c r="U84">
        <v>1</v>
      </c>
    </row>
    <row r="85" spans="1:21" x14ac:dyDescent="0.25">
      <c r="A85">
        <v>92</v>
      </c>
      <c r="B85" t="s">
        <v>189</v>
      </c>
      <c r="C85">
        <v>23</v>
      </c>
      <c r="D85">
        <v>3</v>
      </c>
      <c r="E85" t="s">
        <v>190</v>
      </c>
      <c r="F85" t="s">
        <v>31</v>
      </c>
      <c r="G85">
        <v>2.8679999999999999</v>
      </c>
      <c r="H85" s="1">
        <v>1077223</v>
      </c>
      <c r="I85">
        <v>0</v>
      </c>
      <c r="J85">
        <v>288.61099999999999</v>
      </c>
      <c r="M85" t="s">
        <v>32</v>
      </c>
      <c r="N85" t="s">
        <v>32</v>
      </c>
      <c r="O85" t="s">
        <v>32</v>
      </c>
      <c r="P85">
        <v>759.92</v>
      </c>
      <c r="Q85" s="2">
        <v>42706.788055555553</v>
      </c>
      <c r="S85" s="1">
        <v>200944</v>
      </c>
      <c r="T85">
        <v>1</v>
      </c>
      <c r="U85">
        <v>1</v>
      </c>
    </row>
    <row r="86" spans="1:21" x14ac:dyDescent="0.25">
      <c r="A86">
        <v>93</v>
      </c>
      <c r="B86" t="s">
        <v>191</v>
      </c>
      <c r="C86">
        <v>22</v>
      </c>
      <c r="D86">
        <v>3</v>
      </c>
      <c r="E86" t="s">
        <v>192</v>
      </c>
      <c r="F86" t="s">
        <v>31</v>
      </c>
      <c r="G86">
        <v>2.8679999999999999</v>
      </c>
      <c r="H86" s="1">
        <v>1582255</v>
      </c>
      <c r="I86">
        <v>0</v>
      </c>
      <c r="J86">
        <v>423.92</v>
      </c>
      <c r="M86" t="s">
        <v>32</v>
      </c>
      <c r="N86" t="s">
        <v>32</v>
      </c>
      <c r="O86" t="s">
        <v>32</v>
      </c>
      <c r="P86" s="3">
        <v>1183.8</v>
      </c>
      <c r="Q86" s="2">
        <v>42706.782523148147</v>
      </c>
      <c r="S86" s="1">
        <v>288319</v>
      </c>
      <c r="T86">
        <v>1</v>
      </c>
      <c r="U86">
        <v>1</v>
      </c>
    </row>
    <row r="87" spans="1:21" x14ac:dyDescent="0.25">
      <c r="A87">
        <v>94</v>
      </c>
      <c r="B87" t="s">
        <v>193</v>
      </c>
      <c r="C87">
        <v>21</v>
      </c>
      <c r="D87">
        <v>3</v>
      </c>
      <c r="E87" t="s">
        <v>194</v>
      </c>
      <c r="F87" t="s">
        <v>31</v>
      </c>
      <c r="G87">
        <v>2.8809999999999998</v>
      </c>
      <c r="H87" s="1">
        <v>2147</v>
      </c>
      <c r="I87">
        <v>0</v>
      </c>
      <c r="J87">
        <v>0.57499999999999996</v>
      </c>
      <c r="K87">
        <f>AVERAGE(J87:J90)</f>
        <v>2.48475</v>
      </c>
      <c r="L87">
        <f>STDEV(J87:J90)/2</f>
        <v>1.106944320716569</v>
      </c>
      <c r="M87" t="s">
        <v>32</v>
      </c>
      <c r="N87" t="s">
        <v>32</v>
      </c>
      <c r="O87" t="s">
        <v>32</v>
      </c>
      <c r="P87" s="3">
        <v>34.31</v>
      </c>
      <c r="Q87" s="2">
        <v>42706.777037037034</v>
      </c>
      <c r="R87" t="s">
        <v>35</v>
      </c>
      <c r="S87" s="1">
        <v>444</v>
      </c>
      <c r="T87">
        <v>1</v>
      </c>
      <c r="U87">
        <v>1</v>
      </c>
    </row>
    <row r="88" spans="1:21" x14ac:dyDescent="0.25">
      <c r="A88">
        <v>96</v>
      </c>
      <c r="B88" t="s">
        <v>195</v>
      </c>
      <c r="C88">
        <v>20</v>
      </c>
      <c r="D88">
        <v>3</v>
      </c>
      <c r="E88" t="s">
        <v>196</v>
      </c>
      <c r="F88" t="s">
        <v>31</v>
      </c>
      <c r="G88">
        <v>2.8679999999999999</v>
      </c>
      <c r="H88" s="1">
        <v>7324</v>
      </c>
      <c r="I88">
        <v>0</v>
      </c>
      <c r="J88">
        <v>1.962</v>
      </c>
      <c r="M88" t="s">
        <v>32</v>
      </c>
      <c r="N88" t="s">
        <v>32</v>
      </c>
      <c r="O88" t="s">
        <v>32</v>
      </c>
      <c r="P88">
        <v>91.67</v>
      </c>
      <c r="Q88" s="2">
        <v>42706.760833333334</v>
      </c>
      <c r="R88" t="s">
        <v>35</v>
      </c>
      <c r="S88" s="1">
        <v>1568</v>
      </c>
      <c r="T88">
        <v>1</v>
      </c>
      <c r="U88">
        <v>1</v>
      </c>
    </row>
    <row r="89" spans="1:21" x14ac:dyDescent="0.25">
      <c r="A89">
        <v>97</v>
      </c>
      <c r="B89" t="s">
        <v>197</v>
      </c>
      <c r="C89">
        <v>19</v>
      </c>
      <c r="D89">
        <v>3</v>
      </c>
      <c r="E89" t="s">
        <v>198</v>
      </c>
      <c r="F89" t="s">
        <v>31</v>
      </c>
      <c r="G89">
        <v>2.8660000000000001</v>
      </c>
      <c r="H89" s="1">
        <v>6431</v>
      </c>
      <c r="I89">
        <v>0</v>
      </c>
      <c r="J89">
        <v>1.7230000000000001</v>
      </c>
      <c r="M89" t="s">
        <v>32</v>
      </c>
      <c r="N89" t="s">
        <v>32</v>
      </c>
      <c r="O89" t="s">
        <v>32</v>
      </c>
      <c r="P89">
        <v>68.900000000000006</v>
      </c>
      <c r="Q89" s="2">
        <v>42706.755324074074</v>
      </c>
      <c r="R89" t="s">
        <v>35</v>
      </c>
      <c r="S89" s="1">
        <v>1277</v>
      </c>
      <c r="T89">
        <v>1</v>
      </c>
      <c r="U89">
        <v>1</v>
      </c>
    </row>
    <row r="90" spans="1:21" x14ac:dyDescent="0.25">
      <c r="A90">
        <v>98</v>
      </c>
      <c r="B90" t="s">
        <v>199</v>
      </c>
      <c r="C90">
        <v>18</v>
      </c>
      <c r="D90">
        <v>3</v>
      </c>
      <c r="E90" t="s">
        <v>200</v>
      </c>
      <c r="F90" t="s">
        <v>31</v>
      </c>
      <c r="G90">
        <v>2.8660000000000001</v>
      </c>
      <c r="H90" s="1">
        <v>21196</v>
      </c>
      <c r="I90">
        <v>0</v>
      </c>
      <c r="J90">
        <v>5.6790000000000003</v>
      </c>
      <c r="M90" t="s">
        <v>32</v>
      </c>
      <c r="N90" t="s">
        <v>32</v>
      </c>
      <c r="O90" t="s">
        <v>32</v>
      </c>
      <c r="P90">
        <v>149.35</v>
      </c>
      <c r="Q90" s="2">
        <v>42706.749826388892</v>
      </c>
      <c r="R90" t="s">
        <v>35</v>
      </c>
      <c r="S90" s="1">
        <v>4179</v>
      </c>
      <c r="T90">
        <v>1</v>
      </c>
      <c r="U90">
        <v>1</v>
      </c>
    </row>
    <row r="91" spans="1:21" x14ac:dyDescent="0.25">
      <c r="A91">
        <v>99</v>
      </c>
      <c r="B91" t="s">
        <v>201</v>
      </c>
      <c r="C91">
        <v>17</v>
      </c>
      <c r="D91">
        <v>3</v>
      </c>
      <c r="E91" t="s">
        <v>202</v>
      </c>
      <c r="F91" t="s">
        <v>31</v>
      </c>
      <c r="G91">
        <v>2.86</v>
      </c>
      <c r="H91" s="1">
        <v>72049</v>
      </c>
      <c r="I91">
        <v>0</v>
      </c>
      <c r="J91" s="6">
        <v>19.303000000000001</v>
      </c>
      <c r="K91">
        <f>AVERAGE(J91:J94)</f>
        <v>10.279000000000002</v>
      </c>
      <c r="L91">
        <f>STDEV(J91:J94)/2</f>
        <v>3.0808029256456266</v>
      </c>
      <c r="M91" t="s">
        <v>32</v>
      </c>
      <c r="N91" t="s">
        <v>32</v>
      </c>
      <c r="O91" t="s">
        <v>32</v>
      </c>
      <c r="P91">
        <v>342.94</v>
      </c>
      <c r="Q91" s="2">
        <v>42706.744328703702</v>
      </c>
      <c r="R91" t="s">
        <v>35</v>
      </c>
      <c r="S91" s="1">
        <v>14265</v>
      </c>
      <c r="T91">
        <v>1</v>
      </c>
      <c r="U91">
        <v>1</v>
      </c>
    </row>
    <row r="92" spans="1:21" x14ac:dyDescent="0.25">
      <c r="A92">
        <v>100</v>
      </c>
      <c r="B92" t="s">
        <v>203</v>
      </c>
      <c r="C92">
        <v>16</v>
      </c>
      <c r="D92">
        <v>3</v>
      </c>
      <c r="E92" t="s">
        <v>204</v>
      </c>
      <c r="F92" t="s">
        <v>31</v>
      </c>
      <c r="G92">
        <v>2.8620000000000001</v>
      </c>
      <c r="H92" s="1">
        <v>34140</v>
      </c>
      <c r="I92">
        <v>0</v>
      </c>
      <c r="J92">
        <v>9.1470000000000002</v>
      </c>
      <c r="M92" t="s">
        <v>32</v>
      </c>
      <c r="N92" t="s">
        <v>32</v>
      </c>
      <c r="O92" t="s">
        <v>32</v>
      </c>
      <c r="P92">
        <v>136.58000000000001</v>
      </c>
      <c r="Q92" s="2">
        <v>42706.73883101852</v>
      </c>
      <c r="R92" t="s">
        <v>35</v>
      </c>
      <c r="S92" s="1">
        <v>7251</v>
      </c>
      <c r="T92">
        <v>1</v>
      </c>
      <c r="U92">
        <v>1</v>
      </c>
    </row>
    <row r="93" spans="1:21" x14ac:dyDescent="0.25">
      <c r="A93">
        <v>101</v>
      </c>
      <c r="B93" t="s">
        <v>205</v>
      </c>
      <c r="C93">
        <v>15</v>
      </c>
      <c r="D93">
        <v>3</v>
      </c>
      <c r="E93" t="s">
        <v>206</v>
      </c>
      <c r="F93" t="s">
        <v>31</v>
      </c>
      <c r="G93">
        <v>2.8570000000000002</v>
      </c>
      <c r="H93" s="1">
        <v>23107</v>
      </c>
      <c r="I93">
        <v>0</v>
      </c>
      <c r="J93">
        <v>6.1909999999999998</v>
      </c>
      <c r="M93" t="s">
        <v>32</v>
      </c>
      <c r="N93" t="s">
        <v>32</v>
      </c>
      <c r="O93" t="s">
        <v>32</v>
      </c>
      <c r="P93">
        <v>98.6</v>
      </c>
      <c r="Q93" s="2">
        <v>42706.733298611114</v>
      </c>
      <c r="R93" t="s">
        <v>35</v>
      </c>
      <c r="S93" s="1">
        <v>4598</v>
      </c>
      <c r="T93">
        <v>1</v>
      </c>
      <c r="U93">
        <v>1</v>
      </c>
    </row>
    <row r="94" spans="1:21" x14ac:dyDescent="0.25">
      <c r="A94">
        <v>102</v>
      </c>
      <c r="B94" t="s">
        <v>207</v>
      </c>
      <c r="C94">
        <v>14</v>
      </c>
      <c r="D94">
        <v>3</v>
      </c>
      <c r="E94" t="s">
        <v>208</v>
      </c>
      <c r="F94" t="s">
        <v>31</v>
      </c>
      <c r="G94">
        <v>2.86</v>
      </c>
      <c r="H94" s="1">
        <v>24166</v>
      </c>
      <c r="I94">
        <v>0</v>
      </c>
      <c r="J94">
        <v>6.4749999999999996</v>
      </c>
      <c r="M94" t="s">
        <v>32</v>
      </c>
      <c r="N94" t="s">
        <v>32</v>
      </c>
      <c r="O94" t="s">
        <v>32</v>
      </c>
      <c r="P94">
        <v>113.64</v>
      </c>
      <c r="Q94" s="2">
        <v>42706.727800925924</v>
      </c>
      <c r="R94" t="s">
        <v>35</v>
      </c>
      <c r="S94" s="1">
        <v>4878</v>
      </c>
      <c r="T94">
        <v>1</v>
      </c>
      <c r="U94">
        <v>1</v>
      </c>
    </row>
    <row r="95" spans="1:21" x14ac:dyDescent="0.25">
      <c r="A95">
        <v>103</v>
      </c>
      <c r="B95" t="s">
        <v>209</v>
      </c>
      <c r="C95">
        <v>13</v>
      </c>
      <c r="D95">
        <v>3</v>
      </c>
      <c r="E95" t="s">
        <v>210</v>
      </c>
      <c r="F95" t="s">
        <v>31</v>
      </c>
      <c r="G95">
        <v>2.87</v>
      </c>
      <c r="H95" s="1">
        <v>146154</v>
      </c>
      <c r="I95">
        <v>0</v>
      </c>
      <c r="J95">
        <v>39.158000000000001</v>
      </c>
      <c r="K95">
        <f>AVERAGE(J95:J98)</f>
        <v>36.45066666666667</v>
      </c>
      <c r="L95">
        <f>STDEV(J95:J98)/2</f>
        <v>11.969546945617168</v>
      </c>
      <c r="M95" t="s">
        <v>32</v>
      </c>
      <c r="N95" t="s">
        <v>32</v>
      </c>
      <c r="O95" t="s">
        <v>32</v>
      </c>
      <c r="P95">
        <v>496.64</v>
      </c>
      <c r="Q95" s="2">
        <v>42706.722268518519</v>
      </c>
      <c r="S95" s="1">
        <v>24544</v>
      </c>
      <c r="T95">
        <v>1</v>
      </c>
      <c r="U95">
        <v>1</v>
      </c>
    </row>
    <row r="96" spans="1:21" x14ac:dyDescent="0.25">
      <c r="A96">
        <v>104</v>
      </c>
      <c r="B96" t="s">
        <v>211</v>
      </c>
      <c r="C96">
        <v>12</v>
      </c>
      <c r="D96">
        <v>3</v>
      </c>
      <c r="E96" t="s">
        <v>212</v>
      </c>
      <c r="F96" t="s">
        <v>31</v>
      </c>
      <c r="G96">
        <v>2.87</v>
      </c>
      <c r="H96" s="1">
        <v>219919</v>
      </c>
      <c r="I96">
        <v>0</v>
      </c>
      <c r="J96">
        <v>58.920999999999999</v>
      </c>
      <c r="M96" t="s">
        <v>32</v>
      </c>
      <c r="N96" t="s">
        <v>32</v>
      </c>
      <c r="O96" t="s">
        <v>32</v>
      </c>
      <c r="P96">
        <v>566.1</v>
      </c>
      <c r="Q96" s="2">
        <v>42706.716782407406</v>
      </c>
      <c r="S96" s="1">
        <v>39521</v>
      </c>
      <c r="T96">
        <v>1</v>
      </c>
      <c r="U96">
        <v>1</v>
      </c>
    </row>
    <row r="97" spans="1:21" x14ac:dyDescent="0.25">
      <c r="A97">
        <v>105</v>
      </c>
      <c r="B97" t="s">
        <v>213</v>
      </c>
      <c r="C97">
        <v>11</v>
      </c>
      <c r="D97">
        <v>3</v>
      </c>
      <c r="E97" t="s">
        <v>214</v>
      </c>
      <c r="F97" t="s">
        <v>31</v>
      </c>
      <c r="G97">
        <v>2.871</v>
      </c>
      <c r="H97" s="1">
        <v>5708</v>
      </c>
      <c r="I97">
        <v>0</v>
      </c>
      <c r="J97" s="5"/>
      <c r="M97" t="s">
        <v>32</v>
      </c>
      <c r="N97" t="s">
        <v>32</v>
      </c>
      <c r="O97" t="s">
        <v>32</v>
      </c>
      <c r="P97">
        <v>39.299999999999997</v>
      </c>
      <c r="Q97" s="2">
        <v>42706.711296296293</v>
      </c>
      <c r="R97" t="s">
        <v>35</v>
      </c>
      <c r="S97" s="1">
        <v>1072</v>
      </c>
      <c r="T97">
        <v>1</v>
      </c>
      <c r="U97">
        <v>1</v>
      </c>
    </row>
    <row r="98" spans="1:21" x14ac:dyDescent="0.25">
      <c r="A98">
        <v>107</v>
      </c>
      <c r="B98" t="s">
        <v>215</v>
      </c>
      <c r="C98">
        <v>10</v>
      </c>
      <c r="D98">
        <v>3</v>
      </c>
      <c r="E98" t="s">
        <v>216</v>
      </c>
      <c r="F98" t="s">
        <v>31</v>
      </c>
      <c r="G98">
        <v>2.879</v>
      </c>
      <c r="H98" s="1">
        <v>42076</v>
      </c>
      <c r="I98">
        <v>0</v>
      </c>
      <c r="J98">
        <v>11.273</v>
      </c>
      <c r="M98" t="s">
        <v>32</v>
      </c>
      <c r="N98" t="s">
        <v>32</v>
      </c>
      <c r="O98" t="s">
        <v>32</v>
      </c>
      <c r="P98">
        <v>223.53</v>
      </c>
      <c r="Q98" s="2">
        <v>42706.6950462963</v>
      </c>
      <c r="R98" t="s">
        <v>35</v>
      </c>
      <c r="S98" s="1">
        <v>6967</v>
      </c>
      <c r="T98">
        <v>1</v>
      </c>
      <c r="U98">
        <v>1</v>
      </c>
    </row>
    <row r="99" spans="1:21" x14ac:dyDescent="0.25">
      <c r="A99">
        <v>108</v>
      </c>
      <c r="B99" t="s">
        <v>217</v>
      </c>
      <c r="C99">
        <v>9</v>
      </c>
      <c r="D99">
        <v>3</v>
      </c>
      <c r="E99" t="s">
        <v>218</v>
      </c>
      <c r="F99" t="s">
        <v>31</v>
      </c>
      <c r="G99">
        <v>2.8780000000000001</v>
      </c>
      <c r="H99" s="1">
        <v>1265086</v>
      </c>
      <c r="I99">
        <v>0</v>
      </c>
      <c r="J99">
        <v>338.94400000000002</v>
      </c>
      <c r="K99">
        <f>AVERAGE(J99:J102)</f>
        <v>314.24566666666669</v>
      </c>
      <c r="L99">
        <f>STDEV(J99:J102)/2</f>
        <v>22.237787560441546</v>
      </c>
      <c r="M99" t="s">
        <v>32</v>
      </c>
      <c r="N99" t="s">
        <v>32</v>
      </c>
      <c r="O99" t="s">
        <v>32</v>
      </c>
      <c r="P99">
        <v>800.11</v>
      </c>
      <c r="Q99" s="2">
        <v>42706.68953703704</v>
      </c>
      <c r="S99" s="1">
        <v>225212</v>
      </c>
      <c r="T99">
        <v>1</v>
      </c>
      <c r="U99">
        <v>1</v>
      </c>
    </row>
    <row r="100" spans="1:21" x14ac:dyDescent="0.25">
      <c r="A100">
        <v>109</v>
      </c>
      <c r="B100" t="s">
        <v>219</v>
      </c>
      <c r="C100">
        <v>8</v>
      </c>
      <c r="D100">
        <v>3</v>
      </c>
      <c r="E100" t="s">
        <v>220</v>
      </c>
      <c r="F100" t="s">
        <v>31</v>
      </c>
      <c r="G100">
        <v>2.875</v>
      </c>
      <c r="H100" s="1">
        <v>178552</v>
      </c>
      <c r="I100">
        <v>0</v>
      </c>
      <c r="J100" s="5"/>
      <c r="M100" t="s">
        <v>32</v>
      </c>
      <c r="N100" t="s">
        <v>32</v>
      </c>
      <c r="O100" t="s">
        <v>32</v>
      </c>
      <c r="P100">
        <v>747.4</v>
      </c>
      <c r="Q100" s="2">
        <v>42706.684027777781</v>
      </c>
      <c r="S100" s="1">
        <v>32120</v>
      </c>
      <c r="T100">
        <v>1</v>
      </c>
      <c r="U100">
        <v>1</v>
      </c>
    </row>
    <row r="101" spans="1:21" x14ac:dyDescent="0.25">
      <c r="A101">
        <v>110</v>
      </c>
      <c r="B101" t="s">
        <v>221</v>
      </c>
      <c r="C101">
        <v>7</v>
      </c>
      <c r="D101">
        <v>3</v>
      </c>
      <c r="E101" t="s">
        <v>222</v>
      </c>
      <c r="F101" t="s">
        <v>31</v>
      </c>
      <c r="G101">
        <v>2.8730000000000002</v>
      </c>
      <c r="H101" s="1">
        <v>1272355</v>
      </c>
      <c r="I101">
        <v>0</v>
      </c>
      <c r="J101">
        <v>340.89100000000002</v>
      </c>
      <c r="M101" t="s">
        <v>32</v>
      </c>
      <c r="N101" t="s">
        <v>32</v>
      </c>
      <c r="O101" t="s">
        <v>32</v>
      </c>
      <c r="P101" s="3">
        <v>1619.14</v>
      </c>
      <c r="Q101" s="2">
        <v>42706.678518518522</v>
      </c>
      <c r="S101" s="1">
        <v>213918</v>
      </c>
      <c r="T101">
        <v>1</v>
      </c>
      <c r="U101">
        <v>1</v>
      </c>
    </row>
    <row r="102" spans="1:21" x14ac:dyDescent="0.25">
      <c r="A102">
        <v>111</v>
      </c>
      <c r="B102" t="s">
        <v>223</v>
      </c>
      <c r="C102">
        <v>6</v>
      </c>
      <c r="D102">
        <v>3</v>
      </c>
      <c r="E102" t="s">
        <v>224</v>
      </c>
      <c r="F102" t="s">
        <v>31</v>
      </c>
      <c r="G102">
        <v>2.8769999999999998</v>
      </c>
      <c r="H102" s="1">
        <v>981264</v>
      </c>
      <c r="I102">
        <v>0</v>
      </c>
      <c r="J102">
        <v>262.90199999999999</v>
      </c>
      <c r="M102" t="s">
        <v>32</v>
      </c>
      <c r="N102" t="s">
        <v>32</v>
      </c>
      <c r="O102" t="s">
        <v>32</v>
      </c>
      <c r="P102" s="3">
        <v>1133.21</v>
      </c>
      <c r="Q102" s="2">
        <v>42706.673020833332</v>
      </c>
      <c r="S102" s="1">
        <v>166808</v>
      </c>
      <c r="T102">
        <v>1</v>
      </c>
      <c r="U102">
        <v>1</v>
      </c>
    </row>
    <row r="103" spans="1:21" x14ac:dyDescent="0.25">
      <c r="A103">
        <v>112</v>
      </c>
      <c r="B103" t="s">
        <v>225</v>
      </c>
      <c r="C103">
        <v>5</v>
      </c>
      <c r="D103">
        <v>3</v>
      </c>
      <c r="E103" t="s">
        <v>226</v>
      </c>
      <c r="F103" t="s">
        <v>31</v>
      </c>
      <c r="G103">
        <v>2.8769999999999998</v>
      </c>
      <c r="H103" s="1">
        <v>5125793</v>
      </c>
      <c r="I103">
        <v>0</v>
      </c>
      <c r="J103" s="3">
        <v>1373.31</v>
      </c>
      <c r="K103">
        <f>AVERAGE(J103:J106)</f>
        <v>971.62633333333326</v>
      </c>
      <c r="L103">
        <f>STDEV(J103:J106)/1.73</f>
        <v>242.99524428984233</v>
      </c>
      <c r="M103" t="s">
        <v>32</v>
      </c>
      <c r="N103" t="s">
        <v>32</v>
      </c>
      <c r="O103" t="s">
        <v>32</v>
      </c>
      <c r="P103" s="3">
        <v>1301.45</v>
      </c>
      <c r="Q103" s="2">
        <v>42706.667488425926</v>
      </c>
      <c r="R103" t="s">
        <v>61</v>
      </c>
      <c r="S103" s="1">
        <v>663955</v>
      </c>
      <c r="T103">
        <v>1</v>
      </c>
      <c r="U103">
        <v>1</v>
      </c>
    </row>
    <row r="104" spans="1:21" x14ac:dyDescent="0.25">
      <c r="A104">
        <v>113</v>
      </c>
      <c r="B104" t="s">
        <v>227</v>
      </c>
      <c r="C104">
        <v>4</v>
      </c>
      <c r="D104">
        <v>3</v>
      </c>
      <c r="E104" t="s">
        <v>228</v>
      </c>
      <c r="F104" t="s">
        <v>31</v>
      </c>
      <c r="G104">
        <v>2.8809999999999998</v>
      </c>
      <c r="H104" s="1">
        <v>8367973</v>
      </c>
      <c r="I104">
        <v>0</v>
      </c>
      <c r="J104" s="4"/>
      <c r="M104" t="s">
        <v>32</v>
      </c>
      <c r="N104" t="s">
        <v>32</v>
      </c>
      <c r="O104" t="s">
        <v>32</v>
      </c>
      <c r="P104" s="3">
        <v>1840.14</v>
      </c>
      <c r="Q104" s="2">
        <v>42706.661979166667</v>
      </c>
      <c r="R104" t="s">
        <v>61</v>
      </c>
      <c r="S104" s="1">
        <v>992397</v>
      </c>
      <c r="T104">
        <v>1</v>
      </c>
      <c r="U104">
        <v>1</v>
      </c>
    </row>
    <row r="105" spans="1:21" x14ac:dyDescent="0.25">
      <c r="A105">
        <v>114</v>
      </c>
      <c r="B105" t="s">
        <v>229</v>
      </c>
      <c r="C105">
        <v>3</v>
      </c>
      <c r="D105">
        <v>3</v>
      </c>
      <c r="E105" t="s">
        <v>230</v>
      </c>
      <c r="F105" t="s">
        <v>31</v>
      </c>
      <c r="G105">
        <v>2.8759999999999999</v>
      </c>
      <c r="H105" s="1">
        <v>3757857</v>
      </c>
      <c r="I105">
        <v>0</v>
      </c>
      <c r="J105" s="3">
        <v>1006.811</v>
      </c>
      <c r="M105" t="s">
        <v>32</v>
      </c>
      <c r="N105" t="s">
        <v>32</v>
      </c>
      <c r="O105" t="s">
        <v>32</v>
      </c>
      <c r="P105" s="3">
        <v>1114.74</v>
      </c>
      <c r="Q105" s="2">
        <v>42706.656481481485</v>
      </c>
      <c r="R105" t="s">
        <v>61</v>
      </c>
      <c r="S105" s="1">
        <v>487213</v>
      </c>
      <c r="T105">
        <v>1</v>
      </c>
      <c r="U105">
        <v>1</v>
      </c>
    </row>
    <row r="106" spans="1:21" x14ac:dyDescent="0.25">
      <c r="A106">
        <v>115</v>
      </c>
      <c r="B106" t="s">
        <v>231</v>
      </c>
      <c r="C106">
        <v>2</v>
      </c>
      <c r="D106">
        <v>3</v>
      </c>
      <c r="E106" t="s">
        <v>232</v>
      </c>
      <c r="F106" t="s">
        <v>31</v>
      </c>
      <c r="G106">
        <v>2.87</v>
      </c>
      <c r="H106" s="1">
        <v>1995951</v>
      </c>
      <c r="I106">
        <v>0</v>
      </c>
      <c r="J106" s="7">
        <v>534.75800000000004</v>
      </c>
      <c r="M106" t="s">
        <v>32</v>
      </c>
      <c r="N106" t="s">
        <v>32</v>
      </c>
      <c r="O106" t="s">
        <v>32</v>
      </c>
      <c r="P106" s="3">
        <v>1269.6500000000001</v>
      </c>
      <c r="Q106" s="2">
        <v>42706.650949074072</v>
      </c>
      <c r="R106" t="s">
        <v>61</v>
      </c>
      <c r="S106" s="1">
        <v>325084</v>
      </c>
      <c r="T106">
        <v>1</v>
      </c>
      <c r="U106">
        <v>1</v>
      </c>
    </row>
    <row r="107" spans="1:21" x14ac:dyDescent="0.25">
      <c r="B107" t="s">
        <v>233</v>
      </c>
      <c r="G107">
        <v>2.8650000000000002</v>
      </c>
      <c r="H107" s="1">
        <v>892638</v>
      </c>
      <c r="J107">
        <v>239.15700000000001</v>
      </c>
      <c r="N107">
        <v>110.7</v>
      </c>
      <c r="P107" s="3">
        <v>789.09</v>
      </c>
      <c r="Q107" s="2"/>
      <c r="S107" s="1">
        <v>151268</v>
      </c>
    </row>
    <row r="108" spans="1:21" x14ac:dyDescent="0.25">
      <c r="B108" t="s">
        <v>234</v>
      </c>
      <c r="G108">
        <v>0.32915100000000003</v>
      </c>
      <c r="H108">
        <v>149.57467500000001</v>
      </c>
      <c r="J108">
        <v>149.57463300000001</v>
      </c>
      <c r="N108">
        <v>10.329777</v>
      </c>
      <c r="P108">
        <v>83.826092000000003</v>
      </c>
      <c r="Q108" s="2"/>
      <c r="S108">
        <v>135.14649399999999</v>
      </c>
    </row>
    <row r="109" spans="1:21" x14ac:dyDescent="0.25">
      <c r="B109" t="s">
        <v>235</v>
      </c>
      <c r="G109">
        <v>2.8969999999999998</v>
      </c>
      <c r="H109" s="1">
        <v>8367973</v>
      </c>
      <c r="J109" s="3">
        <v>2241.96</v>
      </c>
      <c r="N109">
        <v>124.7</v>
      </c>
      <c r="P109" s="3">
        <v>4426.38</v>
      </c>
      <c r="Q109" s="2"/>
      <c r="S109" s="1">
        <v>992397</v>
      </c>
    </row>
    <row r="110" spans="1:21" x14ac:dyDescent="0.25">
      <c r="B110" t="s">
        <v>236</v>
      </c>
      <c r="G110">
        <v>2.8460000000000001</v>
      </c>
      <c r="H110" s="1">
        <v>2147</v>
      </c>
      <c r="J110">
        <v>0.57499999999999996</v>
      </c>
      <c r="N110">
        <v>98.8</v>
      </c>
      <c r="P110">
        <v>34.31</v>
      </c>
      <c r="Q110" s="2"/>
      <c r="S110">
        <v>444</v>
      </c>
    </row>
    <row r="111" spans="1:21" x14ac:dyDescent="0.25">
      <c r="B111" t="s">
        <v>237</v>
      </c>
      <c r="G111">
        <v>9.4299999999999991E-3</v>
      </c>
      <c r="H111" s="1">
        <v>1335160.013573</v>
      </c>
      <c r="J111">
        <v>357.71804900000001</v>
      </c>
      <c r="N111">
        <v>11.432496</v>
      </c>
      <c r="P111">
        <v>661.46000400000003</v>
      </c>
      <c r="S111" s="1">
        <v>204432.72514900001</v>
      </c>
    </row>
    <row r="113" spans="8:19" x14ac:dyDescent="0.25">
      <c r="H113" s="1"/>
      <c r="P113" s="3"/>
      <c r="S113" s="1"/>
    </row>
    <row r="114" spans="8:19" x14ac:dyDescent="0.25">
      <c r="H114" s="1"/>
    </row>
    <row r="115" spans="8:19" x14ac:dyDescent="0.25">
      <c r="H115" s="3"/>
      <c r="J115" s="3"/>
      <c r="K115" s="3"/>
      <c r="L115" s="3"/>
      <c r="P115" s="3"/>
      <c r="S1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defaultRowHeight="15" x14ac:dyDescent="0.25"/>
  <sheetData>
    <row r="1" spans="1:7" x14ac:dyDescent="0.25">
      <c r="C1" t="s">
        <v>242</v>
      </c>
      <c r="F1" t="s">
        <v>243</v>
      </c>
    </row>
    <row r="2" spans="1:7" x14ac:dyDescent="0.25">
      <c r="A2" t="s">
        <v>240</v>
      </c>
      <c r="B2">
        <v>336</v>
      </c>
      <c r="C2">
        <v>4.1822499999999998</v>
      </c>
      <c r="D2">
        <v>0.84300725332980841</v>
      </c>
      <c r="F2">
        <f>C2/C$6*100</f>
        <v>1.6468355340033294</v>
      </c>
      <c r="G2">
        <f>D2/C$6*100</f>
        <v>0.33194914225741529</v>
      </c>
    </row>
    <row r="3" spans="1:7" x14ac:dyDescent="0.25">
      <c r="A3" t="s">
        <v>240</v>
      </c>
      <c r="B3">
        <v>168</v>
      </c>
      <c r="C3">
        <v>15.581750000000001</v>
      </c>
      <c r="D3">
        <v>3.1499627874786067</v>
      </c>
      <c r="F3">
        <f>C3/C$6*100</f>
        <v>6.1355919856432255</v>
      </c>
      <c r="G3">
        <f>D3/C$6*100</f>
        <v>1.2403540317312325</v>
      </c>
    </row>
    <row r="4" spans="1:7" x14ac:dyDescent="0.25">
      <c r="A4" t="s">
        <v>240</v>
      </c>
      <c r="B4">
        <v>72</v>
      </c>
      <c r="C4">
        <v>45.809333333333335</v>
      </c>
      <c r="D4">
        <v>7.6261821105539678</v>
      </c>
      <c r="F4">
        <f>C4/C$6*100</f>
        <v>18.038242075996536</v>
      </c>
      <c r="G4">
        <f>D4/C$6*100</f>
        <v>3.0029452300653432</v>
      </c>
    </row>
    <row r="5" spans="1:7" x14ac:dyDescent="0.25">
      <c r="A5" t="s">
        <v>240</v>
      </c>
      <c r="B5">
        <v>24</v>
      </c>
      <c r="C5">
        <v>119.67349999999999</v>
      </c>
      <c r="D5">
        <v>21.231748921132269</v>
      </c>
      <c r="F5">
        <f>C5/C$6*100</f>
        <v>47.123575175694285</v>
      </c>
      <c r="G5">
        <f>D5/C$6*100</f>
        <v>8.3603798367762501</v>
      </c>
    </row>
    <row r="6" spans="1:7" x14ac:dyDescent="0.25">
      <c r="A6" t="s">
        <v>240</v>
      </c>
      <c r="B6">
        <v>12</v>
      </c>
      <c r="C6">
        <v>253.95675</v>
      </c>
      <c r="D6">
        <v>68.271152750600535</v>
      </c>
      <c r="F6">
        <f>C6/C$6*100</f>
        <v>100</v>
      </c>
      <c r="G6">
        <f>D6/C$6*100</f>
        <v>26.88298411071985</v>
      </c>
    </row>
    <row r="7" spans="1:7" x14ac:dyDescent="0.25">
      <c r="A7" t="s">
        <v>241</v>
      </c>
      <c r="B7">
        <v>336</v>
      </c>
      <c r="C7">
        <v>2.48475</v>
      </c>
      <c r="D7">
        <v>1.106944320716569</v>
      </c>
      <c r="F7">
        <f>C7/C$11*100</f>
        <v>0.2557310269139817</v>
      </c>
      <c r="G7">
        <f>D7/C$11*100</f>
        <v>0.1139269575906824</v>
      </c>
    </row>
    <row r="8" spans="1:7" x14ac:dyDescent="0.25">
      <c r="A8" t="s">
        <v>241</v>
      </c>
      <c r="B8">
        <v>168</v>
      </c>
      <c r="C8">
        <v>10.279000000000002</v>
      </c>
      <c r="D8">
        <v>3.0808029256456266</v>
      </c>
      <c r="F8">
        <f>C8/C$11*100</f>
        <v>1.0579169838610798</v>
      </c>
      <c r="G8">
        <f>D8/C$11*100</f>
        <v>0.31707692761644241</v>
      </c>
    </row>
    <row r="9" spans="1:7" x14ac:dyDescent="0.25">
      <c r="A9" t="s">
        <v>241</v>
      </c>
      <c r="B9">
        <v>72</v>
      </c>
      <c r="C9">
        <v>36.45066666666667</v>
      </c>
      <c r="D9">
        <v>11.969546945617168</v>
      </c>
      <c r="F9">
        <f>C9/C$11*100</f>
        <v>3.7515107831234169</v>
      </c>
      <c r="G9">
        <f>D9/C$11*100</f>
        <v>1.2319084544110239</v>
      </c>
    </row>
    <row r="10" spans="1:7" x14ac:dyDescent="0.25">
      <c r="A10" t="s">
        <v>241</v>
      </c>
      <c r="B10">
        <v>24</v>
      </c>
      <c r="C10">
        <v>314.24566666666669</v>
      </c>
      <c r="D10">
        <v>22.237787560441546</v>
      </c>
      <c r="F10">
        <f>C10/C$11*100</f>
        <v>32.342234446095361</v>
      </c>
      <c r="G10">
        <f>D10/C$11*100</f>
        <v>2.2887180799382971</v>
      </c>
    </row>
    <row r="11" spans="1:7" x14ac:dyDescent="0.25">
      <c r="A11" t="s">
        <v>241</v>
      </c>
      <c r="B11">
        <v>12</v>
      </c>
      <c r="C11">
        <v>971.62633333333326</v>
      </c>
      <c r="D11">
        <v>242.99524428984233</v>
      </c>
      <c r="F11">
        <f>C11/C$11*100</f>
        <v>100</v>
      </c>
      <c r="G11">
        <f>D11/C$11*100</f>
        <v>25.009125005515738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6" sqref="F6"/>
    </sheetView>
  </sheetViews>
  <sheetFormatPr defaultRowHeight="15" x14ac:dyDescent="0.25"/>
  <cols>
    <col min="1" max="1" width="11.140625" bestFit="1" customWidth="1"/>
  </cols>
  <sheetData>
    <row r="1" spans="1:7" x14ac:dyDescent="0.25">
      <c r="C1" t="s">
        <v>238</v>
      </c>
      <c r="D1" t="s">
        <v>239</v>
      </c>
      <c r="F1" t="s">
        <v>243</v>
      </c>
    </row>
    <row r="2" spans="1:7" x14ac:dyDescent="0.25">
      <c r="A2" t="s">
        <v>244</v>
      </c>
      <c r="B2">
        <v>336</v>
      </c>
      <c r="C2">
        <v>7.6366666666666658</v>
      </c>
      <c r="D2">
        <v>0.44822715595257406</v>
      </c>
      <c r="F2">
        <f>C2/C$6*100</f>
        <v>0.98683463100364321</v>
      </c>
      <c r="G2">
        <f>D2/C$6*100</f>
        <v>5.7921354873453193E-2</v>
      </c>
    </row>
    <row r="3" spans="1:7" x14ac:dyDescent="0.25">
      <c r="A3" t="s">
        <v>244</v>
      </c>
      <c r="B3">
        <v>168</v>
      </c>
      <c r="C3">
        <v>22.694999999999997</v>
      </c>
      <c r="D3">
        <v>3.6745458222751899</v>
      </c>
      <c r="F3">
        <f>C3/C$6*100</f>
        <v>2.9327209014353142</v>
      </c>
      <c r="G3">
        <f>D3/C$6*100</f>
        <v>0.47483663081155603</v>
      </c>
    </row>
    <row r="4" spans="1:7" x14ac:dyDescent="0.25">
      <c r="A4" t="s">
        <v>244</v>
      </c>
      <c r="B4">
        <v>72</v>
      </c>
      <c r="C4">
        <v>67.360666666666674</v>
      </c>
      <c r="D4">
        <v>11.364873738116613</v>
      </c>
      <c r="F4">
        <f>C4/C$6*100</f>
        <v>8.7045620210597239</v>
      </c>
      <c r="G4">
        <f>D4/C$6*100</f>
        <v>1.4686055410419867</v>
      </c>
    </row>
    <row r="5" spans="1:7" x14ac:dyDescent="0.25">
      <c r="A5" t="s">
        <v>244</v>
      </c>
      <c r="B5">
        <v>24</v>
      </c>
      <c r="C5">
        <v>515.79</v>
      </c>
      <c r="D5">
        <v>148.05868059657968</v>
      </c>
      <c r="F5">
        <f>C5/C$6*100</f>
        <v>66.652042905984615</v>
      </c>
      <c r="G5">
        <f>D5/C$6*100</f>
        <v>19.132618956797732</v>
      </c>
    </row>
    <row r="6" spans="1:7" x14ac:dyDescent="0.25">
      <c r="A6" t="s">
        <v>244</v>
      </c>
      <c r="B6">
        <v>12</v>
      </c>
      <c r="C6">
        <v>773.85474999999997</v>
      </c>
      <c r="D6">
        <v>52.671660518054537</v>
      </c>
      <c r="F6">
        <f>C6/C$6*100</f>
        <v>100</v>
      </c>
      <c r="G6">
        <f>D6/C$6*100</f>
        <v>6.8064013974269129</v>
      </c>
    </row>
    <row r="7" spans="1:7" x14ac:dyDescent="0.25">
      <c r="A7" t="s">
        <v>245</v>
      </c>
      <c r="B7">
        <v>336</v>
      </c>
      <c r="C7">
        <v>11.861749999999999</v>
      </c>
      <c r="D7">
        <v>1.4559079855883756</v>
      </c>
      <c r="F7">
        <f>C7/C$11*100</f>
        <v>2.2565556014945094</v>
      </c>
      <c r="G7">
        <f>D7/C$11*100</f>
        <v>0.2769690239753862</v>
      </c>
    </row>
    <row r="8" spans="1:7" x14ac:dyDescent="0.25">
      <c r="A8" t="s">
        <v>245</v>
      </c>
      <c r="B8">
        <v>168</v>
      </c>
      <c r="C8">
        <v>10.160499999999999</v>
      </c>
      <c r="D8">
        <v>2.7504943343576156</v>
      </c>
      <c r="F8">
        <f>C8/C$11*100</f>
        <v>1.9329132032781811</v>
      </c>
      <c r="G8">
        <f>D8/C$11*100</f>
        <v>0.52324854233764762</v>
      </c>
    </row>
    <row r="9" spans="1:7" x14ac:dyDescent="0.25">
      <c r="A9" t="s">
        <v>245</v>
      </c>
      <c r="B9">
        <v>72</v>
      </c>
      <c r="C9">
        <v>29.797250000000002</v>
      </c>
      <c r="D9">
        <v>11.74935560201069</v>
      </c>
      <c r="F9">
        <f>C9/C$11*100</f>
        <v>5.6685692580464337</v>
      </c>
      <c r="G9">
        <f>D9/C$11*100</f>
        <v>2.2351739159624944</v>
      </c>
    </row>
    <row r="10" spans="1:7" x14ac:dyDescent="0.25">
      <c r="A10" t="s">
        <v>245</v>
      </c>
      <c r="B10">
        <v>24</v>
      </c>
      <c r="C10">
        <v>108.38066666666667</v>
      </c>
      <c r="D10">
        <v>33.061146049151603</v>
      </c>
      <c r="F10">
        <f>C10/C$11*100</f>
        <v>20.61812131096811</v>
      </c>
      <c r="G10">
        <f>D10/C$11*100</f>
        <v>6.2894863160192322</v>
      </c>
    </row>
    <row r="11" spans="1:7" x14ac:dyDescent="0.25">
      <c r="A11" t="s">
        <v>245</v>
      </c>
      <c r="B11">
        <v>12</v>
      </c>
      <c r="C11">
        <v>525.65733333333333</v>
      </c>
      <c r="D11">
        <v>76.396003150252042</v>
      </c>
      <c r="F11">
        <f>C11/C$11*100</f>
        <v>100</v>
      </c>
      <c r="G11">
        <f>D11/C$11*100</f>
        <v>14.533422879464958</v>
      </c>
    </row>
    <row r="12" spans="1:7" x14ac:dyDescent="0.25">
      <c r="A12" t="s">
        <v>246</v>
      </c>
      <c r="B12">
        <v>336</v>
      </c>
      <c r="C12">
        <v>19.512249999999998</v>
      </c>
      <c r="D12">
        <v>8.514951951077979</v>
      </c>
      <c r="F12">
        <f>C12/C$16*100</f>
        <v>3.1319559506119732</v>
      </c>
      <c r="G12">
        <f>D12/C$16*100</f>
        <v>1.3667544456612493</v>
      </c>
    </row>
    <row r="13" spans="1:7" x14ac:dyDescent="0.25">
      <c r="A13" t="s">
        <v>246</v>
      </c>
      <c r="B13">
        <v>168</v>
      </c>
      <c r="C13">
        <v>153.33166666666668</v>
      </c>
      <c r="D13">
        <v>11.061842797804305</v>
      </c>
      <c r="F13">
        <f>C13/C$16*100</f>
        <v>24.61161710381521</v>
      </c>
      <c r="G13">
        <f>D13/C$16*100</f>
        <v>1.7755617304676494</v>
      </c>
    </row>
    <row r="14" spans="1:7" x14ac:dyDescent="0.25">
      <c r="A14" t="s">
        <v>246</v>
      </c>
      <c r="B14">
        <v>72</v>
      </c>
      <c r="C14">
        <v>186.84266666666667</v>
      </c>
      <c r="D14">
        <v>33.753736331454242</v>
      </c>
      <c r="F14">
        <f>C14/C$16*100</f>
        <v>29.990544488456027</v>
      </c>
      <c r="G14">
        <f>D14/C$16*100</f>
        <v>5.417889549318283</v>
      </c>
    </row>
    <row r="15" spans="1:7" x14ac:dyDescent="0.25">
      <c r="A15" t="s">
        <v>246</v>
      </c>
      <c r="B15">
        <v>24</v>
      </c>
      <c r="C15">
        <v>595.54300000000001</v>
      </c>
      <c r="D15">
        <v>58.548703832792121</v>
      </c>
      <c r="F15">
        <f>C15/C$16*100</f>
        <v>95.591971335715073</v>
      </c>
      <c r="G15">
        <f>D15/C$16*100</f>
        <v>9.3977865889239496</v>
      </c>
    </row>
    <row r="16" spans="1:7" x14ac:dyDescent="0.25">
      <c r="A16" t="s">
        <v>246</v>
      </c>
      <c r="B16">
        <v>12</v>
      </c>
      <c r="C16">
        <v>623.00524999999993</v>
      </c>
      <c r="D16">
        <v>58.293444557650496</v>
      </c>
      <c r="F16">
        <f>C16/C$16*100</f>
        <v>100</v>
      </c>
      <c r="G16">
        <f>D16/C$16*100</f>
        <v>9.3568143378648099</v>
      </c>
    </row>
    <row r="17" spans="1:7" x14ac:dyDescent="0.25">
      <c r="A17" t="s">
        <v>241</v>
      </c>
      <c r="B17">
        <v>336</v>
      </c>
      <c r="C17">
        <v>2.48475</v>
      </c>
      <c r="D17">
        <v>1.106944320716569</v>
      </c>
      <c r="F17">
        <f t="shared" ref="F17:F20" si="0">C17/C$21*100</f>
        <v>0.2557310269139817</v>
      </c>
      <c r="G17">
        <f t="shared" ref="G17:G20" si="1">D17/C$21*100</f>
        <v>0.1139269575906824</v>
      </c>
    </row>
    <row r="18" spans="1:7" x14ac:dyDescent="0.25">
      <c r="A18" t="s">
        <v>241</v>
      </c>
      <c r="B18">
        <v>168</v>
      </c>
      <c r="C18">
        <v>10.279000000000002</v>
      </c>
      <c r="D18">
        <v>3.0808029256456266</v>
      </c>
      <c r="F18">
        <f t="shared" si="0"/>
        <v>1.0579169838610798</v>
      </c>
      <c r="G18">
        <f t="shared" si="1"/>
        <v>0.31707692761644241</v>
      </c>
    </row>
    <row r="19" spans="1:7" x14ac:dyDescent="0.25">
      <c r="A19" t="s">
        <v>241</v>
      </c>
      <c r="B19">
        <v>72</v>
      </c>
      <c r="C19">
        <v>36.45066666666667</v>
      </c>
      <c r="D19">
        <v>11.969546945617168</v>
      </c>
      <c r="F19">
        <f t="shared" si="0"/>
        <v>3.7515107831234169</v>
      </c>
      <c r="G19">
        <f t="shared" si="1"/>
        <v>1.2319084544110239</v>
      </c>
    </row>
    <row r="20" spans="1:7" x14ac:dyDescent="0.25">
      <c r="A20" t="s">
        <v>241</v>
      </c>
      <c r="B20">
        <v>24</v>
      </c>
      <c r="C20">
        <v>314.24566666666669</v>
      </c>
      <c r="D20">
        <v>22.237787560441546</v>
      </c>
      <c r="F20">
        <f t="shared" si="0"/>
        <v>32.342234446095361</v>
      </c>
      <c r="G20">
        <f t="shared" si="1"/>
        <v>2.2887180799382971</v>
      </c>
    </row>
    <row r="21" spans="1:7" x14ac:dyDescent="0.25">
      <c r="A21" t="s">
        <v>241</v>
      </c>
      <c r="B21">
        <v>12</v>
      </c>
      <c r="C21">
        <v>971.62633333333326</v>
      </c>
      <c r="D21">
        <v>242.99524428984233</v>
      </c>
      <c r="F21">
        <f>C21/C$21*100</f>
        <v>100</v>
      </c>
      <c r="G21">
        <f>D21/C$21*100</f>
        <v>25.009125005515738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best 3</vt:lpstr>
      <vt:lpstr>R and S percent</vt:lpstr>
      <vt:lpstr>R metabolism percent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MO_PC</cp:lastModifiedBy>
  <dcterms:created xsi:type="dcterms:W3CDTF">2016-12-04T16:36:55Z</dcterms:created>
  <dcterms:modified xsi:type="dcterms:W3CDTF">2017-01-11T23:54:43Z</dcterms:modified>
</cp:coreProperties>
</file>