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xwelco/Box Sync/PAPERS/INHERITANCE/FALL/Dose-Response/"/>
    </mc:Choice>
  </mc:AlternateContent>
  <bookViews>
    <workbookView xWindow="0" yWindow="460" windowWidth="25600" windowHeight="14420"/>
  </bookViews>
  <sheets>
    <sheet name="F1" sheetId="1" r:id="rId1"/>
    <sheet name="Parent" sheetId="2" r:id="rId2"/>
  </sheets>
  <definedNames>
    <definedName name="_xlnm._FilterDatabase" localSheetId="1" hidden="1">Parent!$A$1:$G$217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7" i="1" l="1"/>
  <c r="G217" i="1"/>
  <c r="F216" i="1"/>
  <c r="G216" i="1"/>
  <c r="F215" i="1"/>
  <c r="G215" i="1"/>
  <c r="F214" i="1"/>
  <c r="G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199" i="1"/>
  <c r="G199" i="1"/>
  <c r="F198" i="1"/>
  <c r="G198" i="1"/>
  <c r="F197" i="1"/>
  <c r="G197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164" i="1"/>
  <c r="G164" i="1"/>
  <c r="F163" i="1"/>
  <c r="G163" i="1"/>
  <c r="F162" i="1"/>
  <c r="G162" i="1"/>
  <c r="F161" i="1"/>
  <c r="G161" i="1"/>
  <c r="F160" i="1"/>
  <c r="G160" i="1"/>
  <c r="F159" i="1"/>
  <c r="G159" i="1"/>
  <c r="F158" i="1"/>
  <c r="G158" i="1"/>
  <c r="F157" i="1"/>
  <c r="G157" i="1"/>
  <c r="F156" i="1"/>
  <c r="G156" i="1"/>
  <c r="F155" i="1"/>
  <c r="G155" i="1"/>
  <c r="F154" i="1"/>
  <c r="G154" i="1"/>
  <c r="F153" i="1"/>
  <c r="G153" i="1"/>
  <c r="F152" i="1"/>
  <c r="G152" i="1"/>
  <c r="F151" i="1"/>
  <c r="G151" i="1"/>
  <c r="F150" i="1"/>
  <c r="G150" i="1"/>
  <c r="F149" i="1"/>
  <c r="G149" i="1"/>
  <c r="F148" i="1"/>
  <c r="G148" i="1"/>
  <c r="F147" i="1"/>
  <c r="G147" i="1"/>
  <c r="F146" i="1"/>
  <c r="G146" i="1"/>
  <c r="F145" i="1"/>
  <c r="G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G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G129" i="1"/>
  <c r="F128" i="1"/>
  <c r="G128" i="1"/>
  <c r="F127" i="1"/>
  <c r="G127" i="1"/>
  <c r="F126" i="1"/>
  <c r="G126" i="1"/>
  <c r="F125" i="1"/>
  <c r="G125" i="1"/>
  <c r="F124" i="1"/>
  <c r="G124" i="1"/>
  <c r="F123" i="1"/>
  <c r="G123" i="1"/>
  <c r="F122" i="1"/>
  <c r="G122" i="1"/>
  <c r="F121" i="1"/>
  <c r="G121" i="1"/>
  <c r="F120" i="1"/>
  <c r="G120" i="1"/>
  <c r="F119" i="1"/>
  <c r="G119" i="1"/>
  <c r="F118" i="1"/>
  <c r="G118" i="1"/>
  <c r="F117" i="1"/>
  <c r="G117" i="1"/>
  <c r="F116" i="1"/>
  <c r="G116" i="1"/>
  <c r="F115" i="1"/>
  <c r="G115" i="1"/>
  <c r="F114" i="1"/>
  <c r="G114" i="1"/>
  <c r="F113" i="1"/>
  <c r="G113" i="1"/>
  <c r="F112" i="1"/>
  <c r="G112" i="1"/>
  <c r="F111" i="1"/>
  <c r="G111" i="1"/>
  <c r="F110" i="1"/>
  <c r="G110" i="1"/>
  <c r="F109" i="1"/>
  <c r="G109" i="1"/>
  <c r="F108" i="1"/>
  <c r="G108" i="1"/>
  <c r="F107" i="1"/>
  <c r="G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F3" i="1"/>
  <c r="G3" i="1"/>
  <c r="F2" i="1"/>
  <c r="G2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8" i="1"/>
  <c r="G438" i="1"/>
  <c r="F437" i="1"/>
  <c r="G437" i="1"/>
  <c r="F436" i="1"/>
  <c r="G436" i="1"/>
  <c r="F435" i="1"/>
  <c r="G435" i="1"/>
  <c r="F434" i="1"/>
  <c r="G434" i="1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182" i="2"/>
  <c r="G182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46" i="2"/>
  <c r="G146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10" i="2"/>
  <c r="G110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74" i="2"/>
  <c r="G74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38" i="2"/>
  <c r="G38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2" i="2"/>
  <c r="G2" i="2"/>
  <c r="F433" i="1"/>
  <c r="G433" i="1"/>
</calcChain>
</file>

<file path=xl/sharedStrings.xml><?xml version="1.0" encoding="utf-8"?>
<sst xmlns="http://schemas.openxmlformats.org/spreadsheetml/2006/main" count="1166" uniqueCount="12">
  <si>
    <t>Biotype</t>
  </si>
  <si>
    <t>Rate</t>
  </si>
  <si>
    <t>Control</t>
  </si>
  <si>
    <t>Run</t>
  </si>
  <si>
    <t>Biomass</t>
  </si>
  <si>
    <t>Both</t>
  </si>
  <si>
    <t>BR</t>
  </si>
  <si>
    <t>I</t>
  </si>
  <si>
    <t>II</t>
  </si>
  <si>
    <t>R</t>
  </si>
  <si>
    <t>R+Amitrole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</si>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</sst>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abSelected="1" workbookViewId="0">
      <selection activeCell="A218" sqref="A218:XFD218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5</v>
      </c>
    </row>
    <row r="2" spans="1:7" x14ac:dyDescent="0.2">
      <c r="A2" t="s">
        <v>9</v>
      </c>
      <c r="B2" t="s">
        <v>7</v>
      </c>
      <c r="C2">
        <v>0</v>
      </c>
      <c r="D2">
        <v>0</v>
      </c>
      <c r="E2">
        <v>0.57999999999999996</v>
      </c>
      <c r="F2" s="1">
        <f>(0.5075-E2)/0.5075*100</f>
        <v>-14.285714285714288</v>
      </c>
      <c r="G2" s="1">
        <f>(D2+F2)/2</f>
        <v>-7.1428571428571441</v>
      </c>
    </row>
    <row r="3" spans="1:7" x14ac:dyDescent="0.2">
      <c r="A3" t="s">
        <v>9</v>
      </c>
      <c r="B3" t="s">
        <v>7</v>
      </c>
      <c r="C3">
        <v>0</v>
      </c>
      <c r="D3">
        <v>0</v>
      </c>
      <c r="E3">
        <v>0.54</v>
      </c>
      <c r="F3" s="1">
        <f t="shared" ref="F3:F37" si="0">(0.5075-E3)/0.5075*100</f>
        <v>-6.4039408866995249</v>
      </c>
      <c r="G3" s="1">
        <f t="shared" ref="G3:G66" si="1">(D3+F3)/2</f>
        <v>-3.2019704433497624</v>
      </c>
    </row>
    <row r="4" spans="1:7" x14ac:dyDescent="0.2">
      <c r="A4" t="s">
        <v>9</v>
      </c>
      <c r="B4" t="s">
        <v>7</v>
      </c>
      <c r="C4">
        <v>0</v>
      </c>
      <c r="D4">
        <v>0</v>
      </c>
      <c r="E4">
        <v>0.41</v>
      </c>
      <c r="F4" s="1">
        <f t="shared" si="0"/>
        <v>19.21182266009852</v>
      </c>
      <c r="G4" s="1">
        <f t="shared" si="1"/>
        <v>9.6059113300492598</v>
      </c>
    </row>
    <row r="5" spans="1:7" x14ac:dyDescent="0.2">
      <c r="A5" t="s">
        <v>9</v>
      </c>
      <c r="B5" t="s">
        <v>7</v>
      </c>
      <c r="C5">
        <v>0</v>
      </c>
      <c r="D5">
        <v>0</v>
      </c>
      <c r="E5">
        <v>0.5</v>
      </c>
      <c r="F5" s="1">
        <f t="shared" si="0"/>
        <v>1.4778325123152616</v>
      </c>
      <c r="G5" s="1">
        <f t="shared" si="1"/>
        <v>0.73891625615763079</v>
      </c>
    </row>
    <row r="6" spans="1:7" x14ac:dyDescent="0.2">
      <c r="A6" t="s">
        <v>9</v>
      </c>
      <c r="B6" t="s">
        <v>7</v>
      </c>
      <c r="C6">
        <v>13.125</v>
      </c>
      <c r="D6">
        <v>5</v>
      </c>
      <c r="E6">
        <v>0.5</v>
      </c>
      <c r="F6" s="1">
        <f t="shared" si="0"/>
        <v>1.4778325123152616</v>
      </c>
      <c r="G6" s="1">
        <f t="shared" si="1"/>
        <v>3.2389162561576308</v>
      </c>
    </row>
    <row r="7" spans="1:7" x14ac:dyDescent="0.2">
      <c r="A7" t="s">
        <v>9</v>
      </c>
      <c r="B7" t="s">
        <v>7</v>
      </c>
      <c r="C7">
        <v>13.125</v>
      </c>
      <c r="D7">
        <v>5</v>
      </c>
      <c r="E7">
        <v>0.64</v>
      </c>
      <c r="F7" s="1">
        <f t="shared" si="0"/>
        <v>-26.108374384236466</v>
      </c>
      <c r="G7" s="1">
        <f t="shared" si="1"/>
        <v>-10.554187192118233</v>
      </c>
    </row>
    <row r="8" spans="1:7" x14ac:dyDescent="0.2">
      <c r="A8" t="s">
        <v>9</v>
      </c>
      <c r="B8" t="s">
        <v>7</v>
      </c>
      <c r="C8">
        <v>13.125</v>
      </c>
      <c r="D8">
        <v>10</v>
      </c>
      <c r="E8">
        <v>0.47</v>
      </c>
      <c r="F8" s="1">
        <f t="shared" si="0"/>
        <v>7.3891625615763514</v>
      </c>
      <c r="G8" s="1">
        <f t="shared" si="1"/>
        <v>8.6945812807881762</v>
      </c>
    </row>
    <row r="9" spans="1:7" x14ac:dyDescent="0.2">
      <c r="A9" t="s">
        <v>9</v>
      </c>
      <c r="B9" t="s">
        <v>7</v>
      </c>
      <c r="C9">
        <v>13.125</v>
      </c>
      <c r="D9">
        <v>10</v>
      </c>
      <c r="E9">
        <v>0.72</v>
      </c>
      <c r="F9" s="1">
        <f t="shared" si="0"/>
        <v>-41.871921182266021</v>
      </c>
      <c r="G9" s="1">
        <f t="shared" si="1"/>
        <v>-15.935960591133011</v>
      </c>
    </row>
    <row r="10" spans="1:7" x14ac:dyDescent="0.2">
      <c r="A10" t="s">
        <v>9</v>
      </c>
      <c r="B10" t="s">
        <v>7</v>
      </c>
      <c r="C10">
        <v>26.25</v>
      </c>
      <c r="D10">
        <v>15</v>
      </c>
      <c r="E10">
        <v>0.52</v>
      </c>
      <c r="F10" s="1">
        <f t="shared" si="0"/>
        <v>-2.4630541871921316</v>
      </c>
      <c r="G10" s="1">
        <f t="shared" si="1"/>
        <v>6.2684729064039342</v>
      </c>
    </row>
    <row r="11" spans="1:7" x14ac:dyDescent="0.2">
      <c r="A11" t="s">
        <v>9</v>
      </c>
      <c r="B11" t="s">
        <v>7</v>
      </c>
      <c r="C11">
        <v>26.25</v>
      </c>
      <c r="D11">
        <v>10</v>
      </c>
      <c r="E11">
        <v>0.54</v>
      </c>
      <c r="F11" s="1">
        <f t="shared" si="0"/>
        <v>-6.4039408866995249</v>
      </c>
      <c r="G11" s="1">
        <f t="shared" si="1"/>
        <v>1.7980295566502376</v>
      </c>
    </row>
    <row r="12" spans="1:7" x14ac:dyDescent="0.2">
      <c r="A12" t="s">
        <v>9</v>
      </c>
      <c r="B12" t="s">
        <v>7</v>
      </c>
      <c r="C12">
        <v>26.25</v>
      </c>
      <c r="D12">
        <v>15</v>
      </c>
      <c r="E12">
        <v>0.51</v>
      </c>
      <c r="F12" s="1">
        <f t="shared" si="0"/>
        <v>-0.49261083743843509</v>
      </c>
      <c r="G12" s="1">
        <f t="shared" si="1"/>
        <v>7.253694581280782</v>
      </c>
    </row>
    <row r="13" spans="1:7" x14ac:dyDescent="0.2">
      <c r="A13" t="s">
        <v>9</v>
      </c>
      <c r="B13" t="s">
        <v>7</v>
      </c>
      <c r="C13">
        <v>26.25</v>
      </c>
      <c r="D13">
        <v>10</v>
      </c>
      <c r="E13">
        <v>0.24</v>
      </c>
      <c r="F13" s="1">
        <f t="shared" si="0"/>
        <v>52.709359605911331</v>
      </c>
      <c r="G13" s="1">
        <f t="shared" si="1"/>
        <v>31.354679802955665</v>
      </c>
    </row>
    <row r="14" spans="1:7" x14ac:dyDescent="0.2">
      <c r="A14" t="s">
        <v>9</v>
      </c>
      <c r="B14" t="s">
        <v>7</v>
      </c>
      <c r="C14">
        <v>52.5</v>
      </c>
      <c r="D14">
        <v>20</v>
      </c>
      <c r="E14">
        <v>0.44</v>
      </c>
      <c r="F14" s="1">
        <f t="shared" si="0"/>
        <v>13.300492610837431</v>
      </c>
      <c r="G14" s="1">
        <f t="shared" si="1"/>
        <v>16.650246305418715</v>
      </c>
    </row>
    <row r="15" spans="1:7" x14ac:dyDescent="0.2">
      <c r="A15" t="s">
        <v>9</v>
      </c>
      <c r="B15" t="s">
        <v>7</v>
      </c>
      <c r="C15">
        <v>52.5</v>
      </c>
      <c r="D15">
        <v>15</v>
      </c>
      <c r="E15">
        <v>0.23</v>
      </c>
      <c r="F15" s="1">
        <f t="shared" si="0"/>
        <v>54.679802955665025</v>
      </c>
      <c r="G15" s="1">
        <f t="shared" si="1"/>
        <v>34.839901477832512</v>
      </c>
    </row>
    <row r="16" spans="1:7" x14ac:dyDescent="0.2">
      <c r="A16" t="s">
        <v>9</v>
      </c>
      <c r="B16" t="s">
        <v>7</v>
      </c>
      <c r="C16">
        <v>52.5</v>
      </c>
      <c r="D16">
        <v>20</v>
      </c>
      <c r="E16">
        <v>0.36</v>
      </c>
      <c r="F16" s="1">
        <f t="shared" si="0"/>
        <v>29.064039408866993</v>
      </c>
      <c r="G16" s="1">
        <f t="shared" si="1"/>
        <v>24.532019704433495</v>
      </c>
    </row>
    <row r="17" spans="1:7" x14ac:dyDescent="0.2">
      <c r="A17" t="s">
        <v>9</v>
      </c>
      <c r="B17" t="s">
        <v>7</v>
      </c>
      <c r="C17">
        <v>52.5</v>
      </c>
      <c r="D17">
        <v>15</v>
      </c>
      <c r="E17">
        <v>0.38</v>
      </c>
      <c r="F17" s="1">
        <f t="shared" si="0"/>
        <v>25.123152709359598</v>
      </c>
      <c r="G17" s="1">
        <f t="shared" si="1"/>
        <v>20.061576354679801</v>
      </c>
    </row>
    <row r="18" spans="1:7" x14ac:dyDescent="0.2">
      <c r="A18" t="s">
        <v>9</v>
      </c>
      <c r="B18" t="s">
        <v>7</v>
      </c>
      <c r="C18">
        <v>105</v>
      </c>
      <c r="D18">
        <v>20</v>
      </c>
      <c r="E18">
        <v>0.32</v>
      </c>
      <c r="F18" s="1">
        <f t="shared" si="0"/>
        <v>36.945812807881765</v>
      </c>
      <c r="G18" s="1">
        <f t="shared" si="1"/>
        <v>28.472906403940883</v>
      </c>
    </row>
    <row r="19" spans="1:7" x14ac:dyDescent="0.2">
      <c r="A19" t="s">
        <v>9</v>
      </c>
      <c r="B19" t="s">
        <v>7</v>
      </c>
      <c r="C19">
        <v>105</v>
      </c>
      <c r="D19">
        <v>25</v>
      </c>
      <c r="E19">
        <v>0.34</v>
      </c>
      <c r="F19" s="1">
        <f t="shared" si="0"/>
        <v>33.00492610837437</v>
      </c>
      <c r="G19" s="1">
        <f t="shared" si="1"/>
        <v>29.002463054187185</v>
      </c>
    </row>
    <row r="20" spans="1:7" x14ac:dyDescent="0.2">
      <c r="A20" t="s">
        <v>9</v>
      </c>
      <c r="B20" t="s">
        <v>7</v>
      </c>
      <c r="C20">
        <v>105</v>
      </c>
      <c r="D20">
        <v>25</v>
      </c>
      <c r="E20">
        <v>0.28000000000000003</v>
      </c>
      <c r="F20" s="1">
        <f t="shared" si="0"/>
        <v>44.827586206896541</v>
      </c>
      <c r="G20" s="1">
        <f t="shared" si="1"/>
        <v>34.91379310344827</v>
      </c>
    </row>
    <row r="21" spans="1:7" x14ac:dyDescent="0.2">
      <c r="A21" t="s">
        <v>9</v>
      </c>
      <c r="B21" t="s">
        <v>7</v>
      </c>
      <c r="C21">
        <v>105</v>
      </c>
      <c r="D21">
        <v>20</v>
      </c>
      <c r="E21">
        <v>0.31</v>
      </c>
      <c r="F21" s="1">
        <f t="shared" si="0"/>
        <v>38.916256157635466</v>
      </c>
      <c r="G21" s="1">
        <f t="shared" si="1"/>
        <v>29.458128078817733</v>
      </c>
    </row>
    <row r="22" spans="1:7" x14ac:dyDescent="0.2">
      <c r="A22" t="s">
        <v>9</v>
      </c>
      <c r="B22" t="s">
        <v>7</v>
      </c>
      <c r="C22">
        <v>210</v>
      </c>
      <c r="D22">
        <v>30</v>
      </c>
      <c r="E22">
        <v>0.5</v>
      </c>
      <c r="F22" s="1">
        <f t="shared" si="0"/>
        <v>1.4778325123152616</v>
      </c>
      <c r="G22" s="1">
        <f t="shared" si="1"/>
        <v>15.73891625615763</v>
      </c>
    </row>
    <row r="23" spans="1:7" x14ac:dyDescent="0.2">
      <c r="A23" t="s">
        <v>9</v>
      </c>
      <c r="B23" t="s">
        <v>7</v>
      </c>
      <c r="C23">
        <v>210</v>
      </c>
      <c r="D23">
        <v>35</v>
      </c>
      <c r="E23">
        <v>0.36</v>
      </c>
      <c r="F23" s="1">
        <f t="shared" si="0"/>
        <v>29.064039408866993</v>
      </c>
      <c r="G23" s="1">
        <f t="shared" si="1"/>
        <v>32.032019704433495</v>
      </c>
    </row>
    <row r="24" spans="1:7" x14ac:dyDescent="0.2">
      <c r="A24" t="s">
        <v>9</v>
      </c>
      <c r="B24" t="s">
        <v>7</v>
      </c>
      <c r="C24">
        <v>210</v>
      </c>
      <c r="D24">
        <v>20</v>
      </c>
      <c r="E24">
        <v>0.47</v>
      </c>
      <c r="F24" s="1">
        <f t="shared" si="0"/>
        <v>7.3891625615763514</v>
      </c>
      <c r="G24" s="1">
        <f t="shared" si="1"/>
        <v>13.694581280788176</v>
      </c>
    </row>
    <row r="25" spans="1:7" x14ac:dyDescent="0.2">
      <c r="A25" t="s">
        <v>9</v>
      </c>
      <c r="B25" t="s">
        <v>7</v>
      </c>
      <c r="C25">
        <v>210</v>
      </c>
      <c r="D25">
        <v>25</v>
      </c>
      <c r="E25">
        <v>0.2</v>
      </c>
      <c r="F25" s="1">
        <f t="shared" si="0"/>
        <v>60.5911330049261</v>
      </c>
      <c r="G25" s="1">
        <f t="shared" si="1"/>
        <v>42.795566502463046</v>
      </c>
    </row>
    <row r="26" spans="1:7" x14ac:dyDescent="0.2">
      <c r="A26" t="s">
        <v>9</v>
      </c>
      <c r="B26" t="s">
        <v>7</v>
      </c>
      <c r="C26">
        <v>420</v>
      </c>
      <c r="D26">
        <v>40</v>
      </c>
      <c r="E26">
        <v>0.21</v>
      </c>
      <c r="F26" s="1">
        <f t="shared" si="0"/>
        <v>58.62068965517242</v>
      </c>
      <c r="G26" s="1">
        <f t="shared" si="1"/>
        <v>49.310344827586206</v>
      </c>
    </row>
    <row r="27" spans="1:7" x14ac:dyDescent="0.2">
      <c r="A27" t="s">
        <v>9</v>
      </c>
      <c r="B27" t="s">
        <v>7</v>
      </c>
      <c r="C27">
        <v>420</v>
      </c>
      <c r="D27">
        <v>50</v>
      </c>
      <c r="E27">
        <v>0.12</v>
      </c>
      <c r="F27" s="1">
        <f t="shared" si="0"/>
        <v>76.354679802955658</v>
      </c>
      <c r="G27" s="1">
        <f t="shared" si="1"/>
        <v>63.177339901477829</v>
      </c>
    </row>
    <row r="28" spans="1:7" x14ac:dyDescent="0.2">
      <c r="A28" t="s">
        <v>9</v>
      </c>
      <c r="B28" t="s">
        <v>7</v>
      </c>
      <c r="C28">
        <v>420</v>
      </c>
      <c r="D28">
        <v>45</v>
      </c>
      <c r="E28">
        <v>0.04</v>
      </c>
      <c r="F28" s="1">
        <f t="shared" si="0"/>
        <v>92.118226600985224</v>
      </c>
      <c r="G28" s="1">
        <f t="shared" si="1"/>
        <v>68.559113300492612</v>
      </c>
    </row>
    <row r="29" spans="1:7" x14ac:dyDescent="0.2">
      <c r="A29" t="s">
        <v>9</v>
      </c>
      <c r="B29" t="s">
        <v>7</v>
      </c>
      <c r="C29">
        <v>420</v>
      </c>
      <c r="D29">
        <v>40</v>
      </c>
      <c r="E29">
        <v>0.47</v>
      </c>
      <c r="F29" s="1">
        <f t="shared" si="0"/>
        <v>7.3891625615763514</v>
      </c>
      <c r="G29" s="1">
        <f t="shared" si="1"/>
        <v>23.694581280788174</v>
      </c>
    </row>
    <row r="30" spans="1:7" x14ac:dyDescent="0.2">
      <c r="A30" t="s">
        <v>9</v>
      </c>
      <c r="B30" t="s">
        <v>7</v>
      </c>
      <c r="C30">
        <v>840</v>
      </c>
      <c r="D30">
        <v>75</v>
      </c>
      <c r="E30">
        <v>0.27</v>
      </c>
      <c r="F30" s="1">
        <f t="shared" si="0"/>
        <v>46.798029556650242</v>
      </c>
      <c r="G30" s="1">
        <f t="shared" si="1"/>
        <v>60.899014778325125</v>
      </c>
    </row>
    <row r="31" spans="1:7" x14ac:dyDescent="0.2">
      <c r="A31" t="s">
        <v>9</v>
      </c>
      <c r="B31" t="s">
        <v>7</v>
      </c>
      <c r="C31">
        <v>840</v>
      </c>
      <c r="D31">
        <v>80</v>
      </c>
      <c r="E31">
        <v>0.08</v>
      </c>
      <c r="F31" s="1">
        <f t="shared" si="0"/>
        <v>84.236453201970434</v>
      </c>
      <c r="G31" s="1">
        <f t="shared" si="1"/>
        <v>82.118226600985224</v>
      </c>
    </row>
    <row r="32" spans="1:7" x14ac:dyDescent="0.2">
      <c r="A32" t="s">
        <v>9</v>
      </c>
      <c r="B32" t="s">
        <v>7</v>
      </c>
      <c r="C32">
        <v>840</v>
      </c>
      <c r="D32">
        <v>60</v>
      </c>
      <c r="E32">
        <v>0.08</v>
      </c>
      <c r="F32" s="1">
        <f t="shared" si="0"/>
        <v>84.236453201970434</v>
      </c>
      <c r="G32" s="1">
        <f t="shared" si="1"/>
        <v>72.118226600985224</v>
      </c>
    </row>
    <row r="33" spans="1:7" x14ac:dyDescent="0.2">
      <c r="A33" t="s">
        <v>9</v>
      </c>
      <c r="B33" t="s">
        <v>7</v>
      </c>
      <c r="C33">
        <v>840</v>
      </c>
      <c r="D33">
        <v>70</v>
      </c>
      <c r="E33">
        <v>0.06</v>
      </c>
      <c r="F33" s="1">
        <f t="shared" si="0"/>
        <v>88.177339901477836</v>
      </c>
      <c r="G33" s="1">
        <f t="shared" si="1"/>
        <v>79.088669950738918</v>
      </c>
    </row>
    <row r="34" spans="1:7" x14ac:dyDescent="0.2">
      <c r="A34" t="s">
        <v>9</v>
      </c>
      <c r="B34" t="s">
        <v>7</v>
      </c>
      <c r="C34">
        <v>1680</v>
      </c>
      <c r="D34">
        <v>100</v>
      </c>
      <c r="E34">
        <v>0.02</v>
      </c>
      <c r="F34" s="1">
        <f t="shared" si="0"/>
        <v>96.059113300492598</v>
      </c>
      <c r="G34" s="1">
        <f t="shared" si="1"/>
        <v>98.029556650246292</v>
      </c>
    </row>
    <row r="35" spans="1:7" x14ac:dyDescent="0.2">
      <c r="A35" t="s">
        <v>9</v>
      </c>
      <c r="B35" t="s">
        <v>7</v>
      </c>
      <c r="C35">
        <v>1680</v>
      </c>
      <c r="D35">
        <v>85</v>
      </c>
      <c r="E35">
        <v>0.04</v>
      </c>
      <c r="F35" s="1">
        <f t="shared" si="0"/>
        <v>92.118226600985224</v>
      </c>
      <c r="G35" s="1">
        <f t="shared" si="1"/>
        <v>88.559113300492612</v>
      </c>
    </row>
    <row r="36" spans="1:7" x14ac:dyDescent="0.2">
      <c r="A36" t="s">
        <v>9</v>
      </c>
      <c r="B36" t="s">
        <v>7</v>
      </c>
      <c r="C36">
        <v>1680</v>
      </c>
      <c r="D36">
        <v>90</v>
      </c>
      <c r="E36">
        <v>0.11</v>
      </c>
      <c r="F36" s="1">
        <f t="shared" si="0"/>
        <v>78.325123152709367</v>
      </c>
      <c r="G36" s="1">
        <f t="shared" si="1"/>
        <v>84.162561576354676</v>
      </c>
    </row>
    <row r="37" spans="1:7" x14ac:dyDescent="0.2">
      <c r="A37" t="s">
        <v>9</v>
      </c>
      <c r="B37" t="s">
        <v>7</v>
      </c>
      <c r="C37">
        <v>1680</v>
      </c>
      <c r="D37">
        <v>90</v>
      </c>
      <c r="E37">
        <v>0.01</v>
      </c>
      <c r="F37" s="1">
        <f t="shared" si="0"/>
        <v>98.029556650246306</v>
      </c>
      <c r="G37" s="1">
        <f t="shared" si="1"/>
        <v>94.01477832512316</v>
      </c>
    </row>
    <row r="38" spans="1:7" x14ac:dyDescent="0.2">
      <c r="A38" t="s">
        <v>9</v>
      </c>
      <c r="B38" t="s">
        <v>8</v>
      </c>
      <c r="C38">
        <v>0</v>
      </c>
      <c r="D38">
        <v>0</v>
      </c>
      <c r="E38">
        <v>0.56000000000000005</v>
      </c>
      <c r="F38" s="1">
        <f>(0.59-E38)/0.59*100</f>
        <v>5.08474576271185</v>
      </c>
      <c r="G38" s="1">
        <f t="shared" si="1"/>
        <v>2.542372881355925</v>
      </c>
    </row>
    <row r="39" spans="1:7" x14ac:dyDescent="0.2">
      <c r="A39" t="s">
        <v>9</v>
      </c>
      <c r="B39" t="s">
        <v>8</v>
      </c>
      <c r="C39">
        <v>0</v>
      </c>
      <c r="D39">
        <v>0</v>
      </c>
      <c r="E39">
        <v>0.41</v>
      </c>
      <c r="F39" s="1">
        <f t="shared" ref="F39:F73" si="2">(0.59-E39)/0.59*100</f>
        <v>30.508474576271187</v>
      </c>
      <c r="G39" s="1">
        <f t="shared" si="1"/>
        <v>15.254237288135593</v>
      </c>
    </row>
    <row r="40" spans="1:7" x14ac:dyDescent="0.2">
      <c r="A40" t="s">
        <v>9</v>
      </c>
      <c r="B40" t="s">
        <v>8</v>
      </c>
      <c r="C40">
        <v>0</v>
      </c>
      <c r="D40">
        <v>0</v>
      </c>
      <c r="E40">
        <v>0.66</v>
      </c>
      <c r="F40" s="1">
        <f t="shared" si="2"/>
        <v>-11.864406779661028</v>
      </c>
      <c r="G40" s="1">
        <f t="shared" si="1"/>
        <v>-5.932203389830514</v>
      </c>
    </row>
    <row r="41" spans="1:7" x14ac:dyDescent="0.2">
      <c r="A41" t="s">
        <v>9</v>
      </c>
      <c r="B41" t="s">
        <v>8</v>
      </c>
      <c r="C41">
        <v>0</v>
      </c>
      <c r="D41">
        <v>0</v>
      </c>
      <c r="E41">
        <v>0.73</v>
      </c>
      <c r="F41" s="1">
        <f t="shared" si="2"/>
        <v>-23.728813559322038</v>
      </c>
      <c r="G41" s="1">
        <f t="shared" si="1"/>
        <v>-11.864406779661019</v>
      </c>
    </row>
    <row r="42" spans="1:7" x14ac:dyDescent="0.2">
      <c r="A42" t="s">
        <v>9</v>
      </c>
      <c r="B42" t="s">
        <v>8</v>
      </c>
      <c r="C42">
        <v>13.125</v>
      </c>
      <c r="D42">
        <v>5</v>
      </c>
      <c r="E42">
        <v>0.49</v>
      </c>
      <c r="F42" s="1">
        <f t="shared" si="2"/>
        <v>16.949152542372879</v>
      </c>
      <c r="G42" s="1">
        <f t="shared" si="1"/>
        <v>10.974576271186439</v>
      </c>
    </row>
    <row r="43" spans="1:7" x14ac:dyDescent="0.2">
      <c r="A43" t="s">
        <v>9</v>
      </c>
      <c r="B43" t="s">
        <v>8</v>
      </c>
      <c r="C43">
        <v>13.125</v>
      </c>
      <c r="D43">
        <v>5</v>
      </c>
      <c r="E43">
        <v>0.56000000000000005</v>
      </c>
      <c r="F43" s="1">
        <f t="shared" si="2"/>
        <v>5.08474576271185</v>
      </c>
      <c r="G43" s="1">
        <f t="shared" si="1"/>
        <v>5.0423728813559254</v>
      </c>
    </row>
    <row r="44" spans="1:7" x14ac:dyDescent="0.2">
      <c r="A44" t="s">
        <v>9</v>
      </c>
      <c r="B44" t="s">
        <v>8</v>
      </c>
      <c r="C44">
        <v>13.125</v>
      </c>
      <c r="D44">
        <v>3</v>
      </c>
      <c r="E44">
        <v>0.72</v>
      </c>
      <c r="F44" s="1">
        <f t="shared" si="2"/>
        <v>-22.033898305084747</v>
      </c>
      <c r="G44" s="1">
        <f t="shared" si="1"/>
        <v>-9.5169491525423737</v>
      </c>
    </row>
    <row r="45" spans="1:7" x14ac:dyDescent="0.2">
      <c r="A45" t="s">
        <v>9</v>
      </c>
      <c r="B45" t="s">
        <v>8</v>
      </c>
      <c r="C45">
        <v>13.125</v>
      </c>
      <c r="D45">
        <v>3</v>
      </c>
      <c r="E45">
        <v>0.4</v>
      </c>
      <c r="F45" s="1">
        <f t="shared" si="2"/>
        <v>32.203389830508463</v>
      </c>
      <c r="G45" s="1">
        <f t="shared" si="1"/>
        <v>17.601694915254232</v>
      </c>
    </row>
    <row r="46" spans="1:7" x14ac:dyDescent="0.2">
      <c r="A46" t="s">
        <v>9</v>
      </c>
      <c r="B46" t="s">
        <v>8</v>
      </c>
      <c r="C46">
        <v>26.25</v>
      </c>
      <c r="D46">
        <v>10</v>
      </c>
      <c r="E46">
        <v>0.42</v>
      </c>
      <c r="F46" s="1">
        <f t="shared" si="2"/>
        <v>28.8135593220339</v>
      </c>
      <c r="G46" s="1">
        <f t="shared" si="1"/>
        <v>19.406779661016948</v>
      </c>
    </row>
    <row r="47" spans="1:7" x14ac:dyDescent="0.2">
      <c r="A47" t="s">
        <v>9</v>
      </c>
      <c r="B47" t="s">
        <v>8</v>
      </c>
      <c r="C47">
        <v>26.25</v>
      </c>
      <c r="D47">
        <v>8</v>
      </c>
      <c r="E47">
        <v>0.43</v>
      </c>
      <c r="F47" s="1">
        <f t="shared" si="2"/>
        <v>27.118644067796609</v>
      </c>
      <c r="G47" s="1">
        <f t="shared" si="1"/>
        <v>17.559322033898304</v>
      </c>
    </row>
    <row r="48" spans="1:7" x14ac:dyDescent="0.2">
      <c r="A48" t="s">
        <v>9</v>
      </c>
      <c r="B48" t="s">
        <v>8</v>
      </c>
      <c r="C48">
        <v>26.25</v>
      </c>
      <c r="D48">
        <v>10</v>
      </c>
      <c r="E48">
        <v>0.64</v>
      </c>
      <c r="F48" s="1">
        <f t="shared" si="2"/>
        <v>-8.4745762711864483</v>
      </c>
      <c r="G48" s="1">
        <f t="shared" si="1"/>
        <v>0.76271186440677585</v>
      </c>
    </row>
    <row r="49" spans="1:7" x14ac:dyDescent="0.2">
      <c r="A49" t="s">
        <v>9</v>
      </c>
      <c r="B49" t="s">
        <v>8</v>
      </c>
      <c r="C49">
        <v>26.25</v>
      </c>
      <c r="D49">
        <v>8</v>
      </c>
      <c r="E49">
        <v>0.44</v>
      </c>
      <c r="F49" s="1">
        <f t="shared" si="2"/>
        <v>25.423728813559315</v>
      </c>
      <c r="G49" s="1">
        <f t="shared" si="1"/>
        <v>16.711864406779657</v>
      </c>
    </row>
    <row r="50" spans="1:7" x14ac:dyDescent="0.2">
      <c r="A50" t="s">
        <v>9</v>
      </c>
      <c r="B50" t="s">
        <v>8</v>
      </c>
      <c r="C50">
        <v>52.5</v>
      </c>
      <c r="D50">
        <v>15</v>
      </c>
      <c r="E50">
        <v>0.4</v>
      </c>
      <c r="F50" s="1">
        <f t="shared" si="2"/>
        <v>32.203389830508463</v>
      </c>
      <c r="G50" s="1">
        <f t="shared" si="1"/>
        <v>23.601694915254232</v>
      </c>
    </row>
    <row r="51" spans="1:7" x14ac:dyDescent="0.2">
      <c r="A51" t="s">
        <v>9</v>
      </c>
      <c r="B51" t="s">
        <v>8</v>
      </c>
      <c r="C51">
        <v>52.5</v>
      </c>
      <c r="D51">
        <v>20</v>
      </c>
      <c r="E51">
        <v>0.85</v>
      </c>
      <c r="F51" s="1">
        <f t="shared" si="2"/>
        <v>-44.067796610169495</v>
      </c>
      <c r="G51" s="1">
        <f t="shared" si="1"/>
        <v>-12.033898305084747</v>
      </c>
    </row>
    <row r="52" spans="1:7" x14ac:dyDescent="0.2">
      <c r="A52" t="s">
        <v>9</v>
      </c>
      <c r="B52" t="s">
        <v>8</v>
      </c>
      <c r="C52">
        <v>52.5</v>
      </c>
      <c r="D52">
        <v>20</v>
      </c>
      <c r="E52">
        <v>0.38</v>
      </c>
      <c r="F52" s="1">
        <f t="shared" si="2"/>
        <v>35.593220338983045</v>
      </c>
      <c r="G52" s="1">
        <f t="shared" si="1"/>
        <v>27.796610169491522</v>
      </c>
    </row>
    <row r="53" spans="1:7" x14ac:dyDescent="0.2">
      <c r="A53" t="s">
        <v>9</v>
      </c>
      <c r="B53" t="s">
        <v>8</v>
      </c>
      <c r="C53">
        <v>52.5</v>
      </c>
      <c r="D53">
        <v>18</v>
      </c>
      <c r="E53">
        <v>0.67</v>
      </c>
      <c r="F53" s="1">
        <f t="shared" si="2"/>
        <v>-13.559322033898319</v>
      </c>
      <c r="G53" s="1">
        <f t="shared" si="1"/>
        <v>2.2203389830508407</v>
      </c>
    </row>
    <row r="54" spans="1:7" x14ac:dyDescent="0.2">
      <c r="A54" t="s">
        <v>9</v>
      </c>
      <c r="B54" t="s">
        <v>8</v>
      </c>
      <c r="C54">
        <v>105</v>
      </c>
      <c r="D54">
        <v>20</v>
      </c>
      <c r="E54">
        <v>0.4</v>
      </c>
      <c r="F54" s="1">
        <f t="shared" si="2"/>
        <v>32.203389830508463</v>
      </c>
      <c r="G54" s="1">
        <f t="shared" si="1"/>
        <v>26.101694915254232</v>
      </c>
    </row>
    <row r="55" spans="1:7" x14ac:dyDescent="0.2">
      <c r="A55" t="s">
        <v>9</v>
      </c>
      <c r="B55" t="s">
        <v>8</v>
      </c>
      <c r="C55">
        <v>105</v>
      </c>
      <c r="D55">
        <v>25</v>
      </c>
      <c r="E55">
        <v>0.24</v>
      </c>
      <c r="F55" s="1">
        <f t="shared" si="2"/>
        <v>59.322033898305079</v>
      </c>
      <c r="G55" s="1">
        <f t="shared" si="1"/>
        <v>42.16101694915254</v>
      </c>
    </row>
    <row r="56" spans="1:7" x14ac:dyDescent="0.2">
      <c r="A56" t="s">
        <v>9</v>
      </c>
      <c r="B56" t="s">
        <v>8</v>
      </c>
      <c r="C56">
        <v>105</v>
      </c>
      <c r="D56">
        <v>25</v>
      </c>
      <c r="E56">
        <v>0.41</v>
      </c>
      <c r="F56" s="1">
        <f t="shared" si="2"/>
        <v>30.508474576271187</v>
      </c>
      <c r="G56" s="1">
        <f t="shared" si="1"/>
        <v>27.754237288135592</v>
      </c>
    </row>
    <row r="57" spans="1:7" x14ac:dyDescent="0.2">
      <c r="A57" t="s">
        <v>9</v>
      </c>
      <c r="B57" t="s">
        <v>8</v>
      </c>
      <c r="C57">
        <v>105</v>
      </c>
      <c r="D57">
        <v>25</v>
      </c>
      <c r="E57">
        <v>0.3</v>
      </c>
      <c r="F57" s="1">
        <f t="shared" si="2"/>
        <v>49.152542372881349</v>
      </c>
      <c r="G57" s="1">
        <f t="shared" si="1"/>
        <v>37.076271186440678</v>
      </c>
    </row>
    <row r="58" spans="1:7" x14ac:dyDescent="0.2">
      <c r="A58" t="s">
        <v>9</v>
      </c>
      <c r="B58" t="s">
        <v>8</v>
      </c>
      <c r="C58">
        <v>210</v>
      </c>
      <c r="D58">
        <v>35</v>
      </c>
      <c r="E58">
        <v>0.28000000000000003</v>
      </c>
      <c r="F58" s="1">
        <f t="shared" si="2"/>
        <v>52.542372881355924</v>
      </c>
      <c r="G58" s="1">
        <f t="shared" si="1"/>
        <v>43.771186440677965</v>
      </c>
    </row>
    <row r="59" spans="1:7" x14ac:dyDescent="0.2">
      <c r="A59" t="s">
        <v>9</v>
      </c>
      <c r="B59" t="s">
        <v>8</v>
      </c>
      <c r="C59">
        <v>210</v>
      </c>
      <c r="D59">
        <v>30</v>
      </c>
      <c r="E59">
        <v>0.36</v>
      </c>
      <c r="F59" s="1">
        <f t="shared" si="2"/>
        <v>38.983050847457626</v>
      </c>
      <c r="G59" s="1">
        <f t="shared" si="1"/>
        <v>34.491525423728817</v>
      </c>
    </row>
    <row r="60" spans="1:7" x14ac:dyDescent="0.2">
      <c r="A60" t="s">
        <v>9</v>
      </c>
      <c r="B60" t="s">
        <v>8</v>
      </c>
      <c r="C60">
        <v>210</v>
      </c>
      <c r="D60">
        <v>25</v>
      </c>
      <c r="E60">
        <v>0.55000000000000004</v>
      </c>
      <c r="F60" s="1">
        <f t="shared" si="2"/>
        <v>6.7796610169491398</v>
      </c>
      <c r="G60" s="1">
        <f t="shared" si="1"/>
        <v>15.889830508474571</v>
      </c>
    </row>
    <row r="61" spans="1:7" x14ac:dyDescent="0.2">
      <c r="A61" t="s">
        <v>9</v>
      </c>
      <c r="B61" t="s">
        <v>8</v>
      </c>
      <c r="C61">
        <v>210</v>
      </c>
      <c r="D61">
        <v>35</v>
      </c>
      <c r="E61">
        <v>0.5</v>
      </c>
      <c r="F61" s="1">
        <f t="shared" si="2"/>
        <v>15.254237288135588</v>
      </c>
      <c r="G61" s="1">
        <f t="shared" si="1"/>
        <v>25.127118644067792</v>
      </c>
    </row>
    <row r="62" spans="1:7" x14ac:dyDescent="0.2">
      <c r="A62" t="s">
        <v>9</v>
      </c>
      <c r="B62" t="s">
        <v>8</v>
      </c>
      <c r="C62">
        <v>420</v>
      </c>
      <c r="D62">
        <v>50</v>
      </c>
      <c r="E62">
        <v>0.26</v>
      </c>
      <c r="F62" s="1">
        <f t="shared" si="2"/>
        <v>55.932203389830505</v>
      </c>
      <c r="G62" s="1">
        <f t="shared" si="1"/>
        <v>52.966101694915253</v>
      </c>
    </row>
    <row r="63" spans="1:7" x14ac:dyDescent="0.2">
      <c r="A63" t="s">
        <v>9</v>
      </c>
      <c r="B63" t="s">
        <v>8</v>
      </c>
      <c r="C63">
        <v>420</v>
      </c>
      <c r="D63">
        <v>60</v>
      </c>
      <c r="E63">
        <v>0.16</v>
      </c>
      <c r="F63" s="1">
        <f t="shared" si="2"/>
        <v>72.881355932203391</v>
      </c>
      <c r="G63" s="1">
        <f t="shared" si="1"/>
        <v>66.440677966101703</v>
      </c>
    </row>
    <row r="64" spans="1:7" x14ac:dyDescent="0.2">
      <c r="A64" t="s">
        <v>9</v>
      </c>
      <c r="B64" t="s">
        <v>8</v>
      </c>
      <c r="C64">
        <v>420</v>
      </c>
      <c r="D64">
        <v>90</v>
      </c>
      <c r="E64">
        <v>0.34</v>
      </c>
      <c r="F64" s="1">
        <f t="shared" si="2"/>
        <v>42.372881355932194</v>
      </c>
      <c r="G64" s="1">
        <f t="shared" si="1"/>
        <v>66.18644067796609</v>
      </c>
    </row>
    <row r="65" spans="1:7" x14ac:dyDescent="0.2">
      <c r="A65" t="s">
        <v>9</v>
      </c>
      <c r="B65" t="s">
        <v>8</v>
      </c>
      <c r="C65">
        <v>420</v>
      </c>
      <c r="D65">
        <v>40</v>
      </c>
      <c r="E65">
        <v>0.68</v>
      </c>
      <c r="F65" s="1">
        <f t="shared" si="2"/>
        <v>-15.254237288135608</v>
      </c>
      <c r="G65" s="1">
        <f t="shared" si="1"/>
        <v>12.372881355932197</v>
      </c>
    </row>
    <row r="66" spans="1:7" x14ac:dyDescent="0.2">
      <c r="A66" t="s">
        <v>9</v>
      </c>
      <c r="B66" t="s">
        <v>8</v>
      </c>
      <c r="C66">
        <v>840</v>
      </c>
      <c r="D66">
        <v>70</v>
      </c>
      <c r="E66">
        <v>0.17</v>
      </c>
      <c r="F66" s="1">
        <f t="shared" si="2"/>
        <v>71.18644067796609</v>
      </c>
      <c r="G66" s="1">
        <f t="shared" si="1"/>
        <v>70.593220338983045</v>
      </c>
    </row>
    <row r="67" spans="1:7" x14ac:dyDescent="0.2">
      <c r="A67" t="s">
        <v>9</v>
      </c>
      <c r="B67" t="s">
        <v>8</v>
      </c>
      <c r="C67">
        <v>840</v>
      </c>
      <c r="D67">
        <v>85</v>
      </c>
      <c r="E67">
        <v>0.16</v>
      </c>
      <c r="F67" s="1">
        <f t="shared" si="2"/>
        <v>72.881355932203391</v>
      </c>
      <c r="G67" s="1">
        <f t="shared" ref="G67:G130" si="3">(D67+F67)/2</f>
        <v>78.940677966101703</v>
      </c>
    </row>
    <row r="68" spans="1:7" x14ac:dyDescent="0.2">
      <c r="A68" t="s">
        <v>9</v>
      </c>
      <c r="B68" t="s">
        <v>8</v>
      </c>
      <c r="C68">
        <v>840</v>
      </c>
      <c r="D68">
        <v>90</v>
      </c>
      <c r="E68">
        <v>0.34</v>
      </c>
      <c r="F68" s="1">
        <f t="shared" si="2"/>
        <v>42.372881355932194</v>
      </c>
      <c r="G68" s="1">
        <f t="shared" si="3"/>
        <v>66.18644067796609</v>
      </c>
    </row>
    <row r="69" spans="1:7" x14ac:dyDescent="0.2">
      <c r="A69" t="s">
        <v>9</v>
      </c>
      <c r="B69" t="s">
        <v>8</v>
      </c>
      <c r="C69">
        <v>840</v>
      </c>
      <c r="D69">
        <v>99</v>
      </c>
      <c r="E69">
        <v>0.28000000000000003</v>
      </c>
      <c r="F69" s="1">
        <f t="shared" si="2"/>
        <v>52.542372881355924</v>
      </c>
      <c r="G69" s="1">
        <f t="shared" si="3"/>
        <v>75.771186440677965</v>
      </c>
    </row>
    <row r="70" spans="1:7" x14ac:dyDescent="0.2">
      <c r="A70" t="s">
        <v>9</v>
      </c>
      <c r="B70" t="s">
        <v>8</v>
      </c>
      <c r="C70">
        <v>1680</v>
      </c>
      <c r="D70">
        <v>99</v>
      </c>
      <c r="E70">
        <v>0.08</v>
      </c>
      <c r="F70" s="1">
        <f t="shared" si="2"/>
        <v>86.440677966101703</v>
      </c>
      <c r="G70" s="1">
        <f t="shared" si="3"/>
        <v>92.720338983050851</v>
      </c>
    </row>
    <row r="71" spans="1:7" x14ac:dyDescent="0.2">
      <c r="A71" t="s">
        <v>9</v>
      </c>
      <c r="B71" t="s">
        <v>8</v>
      </c>
      <c r="C71">
        <v>1680</v>
      </c>
      <c r="D71">
        <v>99</v>
      </c>
      <c r="E71">
        <v>0.18</v>
      </c>
      <c r="F71" s="1">
        <f t="shared" si="2"/>
        <v>69.491525423728817</v>
      </c>
      <c r="G71" s="1">
        <f t="shared" si="3"/>
        <v>84.245762711864415</v>
      </c>
    </row>
    <row r="72" spans="1:7" x14ac:dyDescent="0.2">
      <c r="A72" t="s">
        <v>9</v>
      </c>
      <c r="B72" t="s">
        <v>8</v>
      </c>
      <c r="C72">
        <v>1680</v>
      </c>
      <c r="D72">
        <v>99</v>
      </c>
      <c r="E72">
        <v>0.08</v>
      </c>
      <c r="F72" s="1">
        <f t="shared" si="2"/>
        <v>86.440677966101703</v>
      </c>
      <c r="G72" s="1">
        <f t="shared" si="3"/>
        <v>92.720338983050851</v>
      </c>
    </row>
    <row r="73" spans="1:7" x14ac:dyDescent="0.2">
      <c r="A73" t="s">
        <v>9</v>
      </c>
      <c r="B73" t="s">
        <v>8</v>
      </c>
      <c r="C73">
        <v>1680</v>
      </c>
      <c r="D73">
        <v>100</v>
      </c>
      <c r="E73">
        <v>0.08</v>
      </c>
      <c r="F73" s="1">
        <f t="shared" si="2"/>
        <v>86.440677966101703</v>
      </c>
      <c r="G73" s="1">
        <f t="shared" si="3"/>
        <v>93.220338983050851</v>
      </c>
    </row>
    <row r="74" spans="1:7" x14ac:dyDescent="0.2">
      <c r="A74" t="s">
        <v>10</v>
      </c>
      <c r="B74" t="s">
        <v>7</v>
      </c>
      <c r="C74">
        <v>0</v>
      </c>
      <c r="D74">
        <v>0</v>
      </c>
      <c r="E74">
        <v>0.4</v>
      </c>
      <c r="F74" s="1">
        <f>(0.3375-E74)/0.3375*100</f>
        <v>-18.518518518518519</v>
      </c>
      <c r="G74" s="1">
        <f t="shared" si="3"/>
        <v>-9.2592592592592595</v>
      </c>
    </row>
    <row r="75" spans="1:7" x14ac:dyDescent="0.2">
      <c r="A75" t="s">
        <v>10</v>
      </c>
      <c r="B75" t="s">
        <v>7</v>
      </c>
      <c r="C75">
        <v>0</v>
      </c>
      <c r="D75">
        <v>0</v>
      </c>
      <c r="E75">
        <v>0.35</v>
      </c>
      <c r="F75" s="1">
        <f t="shared" ref="F75:F109" si="4">(0.3375-E75)/0.3375*100</f>
        <v>-3.7037037037036904</v>
      </c>
      <c r="G75" s="1">
        <f t="shared" si="3"/>
        <v>-1.8518518518518452</v>
      </c>
    </row>
    <row r="76" spans="1:7" x14ac:dyDescent="0.2">
      <c r="A76" t="s">
        <v>10</v>
      </c>
      <c r="B76" t="s">
        <v>7</v>
      </c>
      <c r="C76">
        <v>0</v>
      </c>
      <c r="D76">
        <v>0</v>
      </c>
      <c r="E76">
        <v>0.28000000000000003</v>
      </c>
      <c r="F76" s="1">
        <f t="shared" si="4"/>
        <v>17.037037037037035</v>
      </c>
      <c r="G76" s="1">
        <f t="shared" si="3"/>
        <v>8.5185185185185173</v>
      </c>
    </row>
    <row r="77" spans="1:7" x14ac:dyDescent="0.2">
      <c r="A77" t="s">
        <v>10</v>
      </c>
      <c r="B77" t="s">
        <v>7</v>
      </c>
      <c r="C77">
        <v>0</v>
      </c>
      <c r="D77">
        <v>0</v>
      </c>
      <c r="E77">
        <v>0.32</v>
      </c>
      <c r="F77" s="1">
        <f t="shared" si="4"/>
        <v>5.1851851851851896</v>
      </c>
      <c r="G77" s="1">
        <f t="shared" si="3"/>
        <v>2.5925925925925948</v>
      </c>
    </row>
    <row r="78" spans="1:7" x14ac:dyDescent="0.2">
      <c r="A78" t="s">
        <v>10</v>
      </c>
      <c r="B78" t="s">
        <v>7</v>
      </c>
      <c r="C78">
        <v>13.125</v>
      </c>
      <c r="D78">
        <v>15</v>
      </c>
      <c r="E78">
        <v>0.33</v>
      </c>
      <c r="F78" s="1">
        <f t="shared" si="4"/>
        <v>2.2222222222222241</v>
      </c>
      <c r="G78" s="1">
        <f t="shared" si="3"/>
        <v>8.6111111111111125</v>
      </c>
    </row>
    <row r="79" spans="1:7" x14ac:dyDescent="0.2">
      <c r="A79" t="s">
        <v>10</v>
      </c>
      <c r="B79" t="s">
        <v>7</v>
      </c>
      <c r="C79">
        <v>13.125</v>
      </c>
      <c r="D79">
        <v>10</v>
      </c>
      <c r="E79">
        <v>0.39</v>
      </c>
      <c r="F79" s="1">
        <f t="shared" si="4"/>
        <v>-15.555555555555554</v>
      </c>
      <c r="G79" s="1">
        <f t="shared" si="3"/>
        <v>-2.7777777777777768</v>
      </c>
    </row>
    <row r="80" spans="1:7" x14ac:dyDescent="0.2">
      <c r="A80" t="s">
        <v>10</v>
      </c>
      <c r="B80" t="s">
        <v>7</v>
      </c>
      <c r="C80">
        <v>13.125</v>
      </c>
      <c r="D80">
        <v>8</v>
      </c>
      <c r="E80">
        <v>0.36</v>
      </c>
      <c r="F80" s="1">
        <f t="shared" si="4"/>
        <v>-6.6666666666666554</v>
      </c>
      <c r="G80" s="1">
        <f t="shared" si="3"/>
        <v>0.66666666666667229</v>
      </c>
    </row>
    <row r="81" spans="1:7" x14ac:dyDescent="0.2">
      <c r="A81" t="s">
        <v>10</v>
      </c>
      <c r="B81" t="s">
        <v>7</v>
      </c>
      <c r="C81">
        <v>13.125</v>
      </c>
      <c r="D81">
        <v>10</v>
      </c>
      <c r="E81">
        <v>0.45</v>
      </c>
      <c r="F81" s="1">
        <f t="shared" si="4"/>
        <v>-33.333333333333329</v>
      </c>
      <c r="G81" s="1">
        <f t="shared" si="3"/>
        <v>-11.666666666666664</v>
      </c>
    </row>
    <row r="82" spans="1:7" x14ac:dyDescent="0.2">
      <c r="A82" t="s">
        <v>10</v>
      </c>
      <c r="B82" t="s">
        <v>7</v>
      </c>
      <c r="C82">
        <v>26.25</v>
      </c>
      <c r="D82">
        <v>20</v>
      </c>
      <c r="E82">
        <v>0.43</v>
      </c>
      <c r="F82" s="1">
        <f t="shared" si="4"/>
        <v>-27.407407407407398</v>
      </c>
      <c r="G82" s="1">
        <f t="shared" si="3"/>
        <v>-3.7037037037036988</v>
      </c>
    </row>
    <row r="83" spans="1:7" x14ac:dyDescent="0.2">
      <c r="A83" t="s">
        <v>10</v>
      </c>
      <c r="B83" t="s">
        <v>7</v>
      </c>
      <c r="C83">
        <v>26.25</v>
      </c>
      <c r="D83">
        <v>30</v>
      </c>
      <c r="E83">
        <v>0.17</v>
      </c>
      <c r="F83" s="1">
        <f t="shared" si="4"/>
        <v>49.629629629629626</v>
      </c>
      <c r="G83" s="1">
        <f t="shared" si="3"/>
        <v>39.81481481481481</v>
      </c>
    </row>
    <row r="84" spans="1:7" x14ac:dyDescent="0.2">
      <c r="A84" t="s">
        <v>10</v>
      </c>
      <c r="B84" t="s">
        <v>7</v>
      </c>
      <c r="C84">
        <v>26.25</v>
      </c>
      <c r="D84">
        <v>40</v>
      </c>
      <c r="E84">
        <v>0.21</v>
      </c>
      <c r="F84" s="1">
        <f t="shared" si="4"/>
        <v>37.777777777777786</v>
      </c>
      <c r="G84" s="1">
        <f t="shared" si="3"/>
        <v>38.888888888888893</v>
      </c>
    </row>
    <row r="85" spans="1:7" x14ac:dyDescent="0.2">
      <c r="A85" t="s">
        <v>10</v>
      </c>
      <c r="B85" t="s">
        <v>7</v>
      </c>
      <c r="C85">
        <v>26.25</v>
      </c>
      <c r="D85">
        <v>30</v>
      </c>
      <c r="E85">
        <v>0.2</v>
      </c>
      <c r="F85" s="1">
        <f t="shared" si="4"/>
        <v>40.740740740740748</v>
      </c>
      <c r="G85" s="1">
        <f t="shared" si="3"/>
        <v>35.370370370370374</v>
      </c>
    </row>
    <row r="86" spans="1:7" x14ac:dyDescent="0.2">
      <c r="A86" t="s">
        <v>10</v>
      </c>
      <c r="B86" t="s">
        <v>7</v>
      </c>
      <c r="C86">
        <v>52.5</v>
      </c>
      <c r="D86">
        <v>40</v>
      </c>
      <c r="E86">
        <v>0.15</v>
      </c>
      <c r="F86" s="1">
        <f t="shared" si="4"/>
        <v>55.555555555555557</v>
      </c>
      <c r="G86" s="1">
        <f t="shared" si="3"/>
        <v>47.777777777777779</v>
      </c>
    </row>
    <row r="87" spans="1:7" x14ac:dyDescent="0.2">
      <c r="A87" t="s">
        <v>10</v>
      </c>
      <c r="B87" t="s">
        <v>7</v>
      </c>
      <c r="C87">
        <v>52.5</v>
      </c>
      <c r="D87">
        <v>35</v>
      </c>
      <c r="E87">
        <v>0.34</v>
      </c>
      <c r="F87" s="1">
        <f t="shared" si="4"/>
        <v>-0.74074074074074137</v>
      </c>
      <c r="G87" s="1">
        <f t="shared" si="3"/>
        <v>17.12962962962963</v>
      </c>
    </row>
    <row r="88" spans="1:7" x14ac:dyDescent="0.2">
      <c r="A88" t="s">
        <v>10</v>
      </c>
      <c r="B88" t="s">
        <v>7</v>
      </c>
      <c r="C88">
        <v>52.5</v>
      </c>
      <c r="D88">
        <v>40</v>
      </c>
      <c r="E88">
        <v>0.34</v>
      </c>
      <c r="F88" s="1">
        <f t="shared" si="4"/>
        <v>-0.74074074074074137</v>
      </c>
      <c r="G88" s="1">
        <f t="shared" si="3"/>
        <v>19.62962962962963</v>
      </c>
    </row>
    <row r="89" spans="1:7" x14ac:dyDescent="0.2">
      <c r="A89" t="s">
        <v>10</v>
      </c>
      <c r="B89" t="s">
        <v>7</v>
      </c>
      <c r="C89">
        <v>52.5</v>
      </c>
      <c r="D89">
        <v>35</v>
      </c>
      <c r="E89">
        <v>0.25</v>
      </c>
      <c r="F89" s="1">
        <f t="shared" si="4"/>
        <v>25.925925925925931</v>
      </c>
      <c r="G89" s="1">
        <f t="shared" si="3"/>
        <v>30.462962962962965</v>
      </c>
    </row>
    <row r="90" spans="1:7" x14ac:dyDescent="0.2">
      <c r="A90" t="s">
        <v>10</v>
      </c>
      <c r="B90" t="s">
        <v>7</v>
      </c>
      <c r="C90">
        <v>105</v>
      </c>
      <c r="D90">
        <v>60</v>
      </c>
      <c r="E90">
        <v>0.14000000000000001</v>
      </c>
      <c r="F90" s="1">
        <f t="shared" si="4"/>
        <v>58.518518518518512</v>
      </c>
      <c r="G90" s="1">
        <f t="shared" si="3"/>
        <v>59.259259259259252</v>
      </c>
    </row>
    <row r="91" spans="1:7" x14ac:dyDescent="0.2">
      <c r="A91" t="s">
        <v>10</v>
      </c>
      <c r="B91" t="s">
        <v>7</v>
      </c>
      <c r="C91">
        <v>105</v>
      </c>
      <c r="D91">
        <v>65</v>
      </c>
      <c r="E91">
        <v>0.15</v>
      </c>
      <c r="F91" s="1">
        <f t="shared" si="4"/>
        <v>55.555555555555557</v>
      </c>
      <c r="G91" s="1">
        <f t="shared" si="3"/>
        <v>60.277777777777779</v>
      </c>
    </row>
    <row r="92" spans="1:7" x14ac:dyDescent="0.2">
      <c r="A92" t="s">
        <v>10</v>
      </c>
      <c r="B92" t="s">
        <v>7</v>
      </c>
      <c r="C92">
        <v>105</v>
      </c>
      <c r="D92">
        <v>50</v>
      </c>
      <c r="E92">
        <v>0.46</v>
      </c>
      <c r="F92" s="1">
        <f t="shared" si="4"/>
        <v>-36.296296296296291</v>
      </c>
      <c r="G92" s="1">
        <f t="shared" si="3"/>
        <v>6.8518518518518547</v>
      </c>
    </row>
    <row r="93" spans="1:7" x14ac:dyDescent="0.2">
      <c r="A93" t="s">
        <v>10</v>
      </c>
      <c r="B93" t="s">
        <v>7</v>
      </c>
      <c r="C93">
        <v>105</v>
      </c>
      <c r="D93">
        <v>55</v>
      </c>
      <c r="E93">
        <v>0.23</v>
      </c>
      <c r="F93" s="1">
        <f t="shared" si="4"/>
        <v>31.851851851851855</v>
      </c>
      <c r="G93" s="1">
        <f t="shared" si="3"/>
        <v>43.425925925925924</v>
      </c>
    </row>
    <row r="94" spans="1:7" x14ac:dyDescent="0.2">
      <c r="A94" t="s">
        <v>10</v>
      </c>
      <c r="B94" t="s">
        <v>7</v>
      </c>
      <c r="C94">
        <v>210</v>
      </c>
      <c r="D94">
        <v>55</v>
      </c>
      <c r="E94">
        <v>0.34</v>
      </c>
      <c r="F94" s="1">
        <f t="shared" si="4"/>
        <v>-0.74074074074074137</v>
      </c>
      <c r="G94" s="1">
        <f t="shared" si="3"/>
        <v>27.12962962962963</v>
      </c>
    </row>
    <row r="95" spans="1:7" x14ac:dyDescent="0.2">
      <c r="A95" t="s">
        <v>10</v>
      </c>
      <c r="B95" t="s">
        <v>7</v>
      </c>
      <c r="C95">
        <v>210</v>
      </c>
      <c r="D95">
        <v>60</v>
      </c>
      <c r="E95">
        <v>0.22</v>
      </c>
      <c r="F95" s="1">
        <f t="shared" si="4"/>
        <v>34.814814814814824</v>
      </c>
      <c r="G95" s="1">
        <f t="shared" si="3"/>
        <v>47.407407407407412</v>
      </c>
    </row>
    <row r="96" spans="1:7" x14ac:dyDescent="0.2">
      <c r="A96" t="s">
        <v>10</v>
      </c>
      <c r="B96" t="s">
        <v>7</v>
      </c>
      <c r="C96">
        <v>210</v>
      </c>
      <c r="D96">
        <v>70</v>
      </c>
      <c r="E96">
        <v>0.32</v>
      </c>
      <c r="F96" s="1">
        <f t="shared" si="4"/>
        <v>5.1851851851851896</v>
      </c>
      <c r="G96" s="1">
        <f t="shared" si="3"/>
        <v>37.592592592592595</v>
      </c>
    </row>
    <row r="97" spans="1:7" x14ac:dyDescent="0.2">
      <c r="A97" t="s">
        <v>10</v>
      </c>
      <c r="B97" t="s">
        <v>7</v>
      </c>
      <c r="C97">
        <v>210</v>
      </c>
      <c r="D97">
        <v>70</v>
      </c>
      <c r="E97">
        <v>0.17</v>
      </c>
      <c r="F97" s="1">
        <f t="shared" si="4"/>
        <v>49.629629629629626</v>
      </c>
      <c r="G97" s="1">
        <f t="shared" si="3"/>
        <v>59.81481481481481</v>
      </c>
    </row>
    <row r="98" spans="1:7" x14ac:dyDescent="0.2">
      <c r="A98" t="s">
        <v>10</v>
      </c>
      <c r="B98" t="s">
        <v>7</v>
      </c>
      <c r="C98">
        <v>420</v>
      </c>
      <c r="D98">
        <v>80</v>
      </c>
      <c r="E98">
        <v>0.14000000000000001</v>
      </c>
      <c r="F98" s="1">
        <f t="shared" si="4"/>
        <v>58.518518518518512</v>
      </c>
      <c r="G98" s="1">
        <f t="shared" si="3"/>
        <v>69.259259259259252</v>
      </c>
    </row>
    <row r="99" spans="1:7" x14ac:dyDescent="0.2">
      <c r="A99" t="s">
        <v>10</v>
      </c>
      <c r="B99" t="s">
        <v>7</v>
      </c>
      <c r="C99">
        <v>420</v>
      </c>
      <c r="D99">
        <v>80</v>
      </c>
      <c r="E99">
        <v>0.18</v>
      </c>
      <c r="F99" s="1">
        <f t="shared" si="4"/>
        <v>46.666666666666671</v>
      </c>
      <c r="G99" s="1">
        <f t="shared" si="3"/>
        <v>63.333333333333336</v>
      </c>
    </row>
    <row r="100" spans="1:7" x14ac:dyDescent="0.2">
      <c r="A100" t="s">
        <v>10</v>
      </c>
      <c r="B100" t="s">
        <v>7</v>
      </c>
      <c r="C100">
        <v>420</v>
      </c>
      <c r="D100">
        <v>75</v>
      </c>
      <c r="E100">
        <v>0.27</v>
      </c>
      <c r="F100" s="1">
        <f t="shared" si="4"/>
        <v>20</v>
      </c>
      <c r="G100" s="1">
        <f t="shared" si="3"/>
        <v>47.5</v>
      </c>
    </row>
    <row r="101" spans="1:7" x14ac:dyDescent="0.2">
      <c r="A101" t="s">
        <v>10</v>
      </c>
      <c r="B101" t="s">
        <v>7</v>
      </c>
      <c r="C101">
        <v>420</v>
      </c>
      <c r="D101">
        <v>75</v>
      </c>
      <c r="E101">
        <v>0.17</v>
      </c>
      <c r="F101" s="1">
        <f t="shared" si="4"/>
        <v>49.629629629629626</v>
      </c>
      <c r="G101" s="1">
        <f t="shared" si="3"/>
        <v>62.31481481481481</v>
      </c>
    </row>
    <row r="102" spans="1:7" x14ac:dyDescent="0.2">
      <c r="A102" t="s">
        <v>10</v>
      </c>
      <c r="B102" t="s">
        <v>7</v>
      </c>
      <c r="C102">
        <v>840</v>
      </c>
      <c r="D102">
        <v>99</v>
      </c>
      <c r="E102">
        <v>0.05</v>
      </c>
      <c r="F102" s="1">
        <f t="shared" si="4"/>
        <v>85.18518518518519</v>
      </c>
      <c r="G102" s="1">
        <f t="shared" si="3"/>
        <v>92.092592592592595</v>
      </c>
    </row>
    <row r="103" spans="1:7" x14ac:dyDescent="0.2">
      <c r="A103" t="s">
        <v>10</v>
      </c>
      <c r="B103" t="s">
        <v>7</v>
      </c>
      <c r="C103">
        <v>840</v>
      </c>
      <c r="D103">
        <v>80</v>
      </c>
      <c r="E103">
        <v>0.2</v>
      </c>
      <c r="F103" s="1">
        <f t="shared" si="4"/>
        <v>40.740740740740748</v>
      </c>
      <c r="G103" s="1">
        <f t="shared" si="3"/>
        <v>60.370370370370374</v>
      </c>
    </row>
    <row r="104" spans="1:7" x14ac:dyDescent="0.2">
      <c r="A104" t="s">
        <v>10</v>
      </c>
      <c r="B104" t="s">
        <v>7</v>
      </c>
      <c r="C104">
        <v>840</v>
      </c>
      <c r="D104">
        <v>95</v>
      </c>
      <c r="E104">
        <v>0.08</v>
      </c>
      <c r="F104" s="1">
        <f t="shared" si="4"/>
        <v>76.296296296296291</v>
      </c>
      <c r="G104" s="1">
        <f t="shared" si="3"/>
        <v>85.648148148148152</v>
      </c>
    </row>
    <row r="105" spans="1:7" x14ac:dyDescent="0.2">
      <c r="A105" t="s">
        <v>10</v>
      </c>
      <c r="B105" t="s">
        <v>7</v>
      </c>
      <c r="C105">
        <v>840</v>
      </c>
      <c r="D105">
        <v>95</v>
      </c>
      <c r="E105">
        <v>7.0000000000000007E-2</v>
      </c>
      <c r="F105" s="1">
        <f t="shared" si="4"/>
        <v>79.259259259259267</v>
      </c>
      <c r="G105" s="1">
        <f t="shared" si="3"/>
        <v>87.129629629629633</v>
      </c>
    </row>
    <row r="106" spans="1:7" x14ac:dyDescent="0.2">
      <c r="A106" t="s">
        <v>10</v>
      </c>
      <c r="B106" t="s">
        <v>7</v>
      </c>
      <c r="C106">
        <v>1680</v>
      </c>
      <c r="D106">
        <v>95</v>
      </c>
      <c r="E106">
        <v>0.08</v>
      </c>
      <c r="F106" s="1">
        <f t="shared" si="4"/>
        <v>76.296296296296291</v>
      </c>
      <c r="G106" s="1">
        <f t="shared" si="3"/>
        <v>85.648148148148152</v>
      </c>
    </row>
    <row r="107" spans="1:7" x14ac:dyDescent="0.2">
      <c r="A107" t="s">
        <v>10</v>
      </c>
      <c r="B107" t="s">
        <v>7</v>
      </c>
      <c r="C107">
        <v>1680</v>
      </c>
      <c r="D107">
        <v>99</v>
      </c>
      <c r="E107">
        <v>0.08</v>
      </c>
      <c r="F107" s="1">
        <f t="shared" si="4"/>
        <v>76.296296296296291</v>
      </c>
      <c r="G107" s="1">
        <f t="shared" si="3"/>
        <v>87.648148148148152</v>
      </c>
    </row>
    <row r="108" spans="1:7" x14ac:dyDescent="0.2">
      <c r="A108" t="s">
        <v>10</v>
      </c>
      <c r="B108" t="s">
        <v>7</v>
      </c>
      <c r="C108">
        <v>1680</v>
      </c>
      <c r="D108">
        <v>90</v>
      </c>
      <c r="E108">
        <v>0.14000000000000001</v>
      </c>
      <c r="F108" s="1">
        <f t="shared" si="4"/>
        <v>58.518518518518512</v>
      </c>
      <c r="G108" s="1">
        <f t="shared" si="3"/>
        <v>74.259259259259252</v>
      </c>
    </row>
    <row r="109" spans="1:7" x14ac:dyDescent="0.2">
      <c r="A109" t="s">
        <v>10</v>
      </c>
      <c r="B109" t="s">
        <v>7</v>
      </c>
      <c r="C109">
        <v>1680</v>
      </c>
      <c r="D109">
        <v>90</v>
      </c>
      <c r="E109">
        <v>0.11</v>
      </c>
      <c r="F109" s="1">
        <f t="shared" si="4"/>
        <v>67.407407407407419</v>
      </c>
      <c r="G109" s="1">
        <f t="shared" si="3"/>
        <v>78.703703703703709</v>
      </c>
    </row>
    <row r="110" spans="1:7" x14ac:dyDescent="0.2">
      <c r="A110" t="s">
        <v>10</v>
      </c>
      <c r="B110" t="s">
        <v>8</v>
      </c>
      <c r="C110">
        <v>0</v>
      </c>
      <c r="D110">
        <v>0</v>
      </c>
      <c r="E110">
        <v>0.49</v>
      </c>
      <c r="F110" s="1">
        <f>(0.4975-E110)/0.4975*100</f>
        <v>1.5075376884422125</v>
      </c>
      <c r="G110" s="1">
        <f t="shared" si="3"/>
        <v>0.75376884422110624</v>
      </c>
    </row>
    <row r="111" spans="1:7" x14ac:dyDescent="0.2">
      <c r="A111" t="s">
        <v>10</v>
      </c>
      <c r="B111" t="s">
        <v>8</v>
      </c>
      <c r="C111">
        <v>0</v>
      </c>
      <c r="D111">
        <v>0</v>
      </c>
      <c r="E111">
        <v>0.47</v>
      </c>
      <c r="F111" s="1">
        <f t="shared" ref="F111:F145" si="5">(0.4975-E111)/0.4975*100</f>
        <v>5.5276381909547787</v>
      </c>
      <c r="G111" s="1">
        <f t="shared" si="3"/>
        <v>2.7638190954773894</v>
      </c>
    </row>
    <row r="112" spans="1:7" x14ac:dyDescent="0.2">
      <c r="A112" t="s">
        <v>10</v>
      </c>
      <c r="B112" t="s">
        <v>8</v>
      </c>
      <c r="C112">
        <v>0</v>
      </c>
      <c r="D112">
        <v>0</v>
      </c>
      <c r="E112">
        <v>0.42</v>
      </c>
      <c r="F112" s="1">
        <f t="shared" si="5"/>
        <v>15.577889447236185</v>
      </c>
      <c r="G112" s="1">
        <f t="shared" si="3"/>
        <v>7.7889447236180924</v>
      </c>
    </row>
    <row r="113" spans="1:7" x14ac:dyDescent="0.2">
      <c r="A113" t="s">
        <v>10</v>
      </c>
      <c r="B113" t="s">
        <v>8</v>
      </c>
      <c r="C113">
        <v>0</v>
      </c>
      <c r="D113">
        <v>0</v>
      </c>
      <c r="E113">
        <v>0.61</v>
      </c>
      <c r="F113" s="1">
        <f t="shared" si="5"/>
        <v>-22.613065326633162</v>
      </c>
      <c r="G113" s="1">
        <f t="shared" si="3"/>
        <v>-11.306532663316581</v>
      </c>
    </row>
    <row r="114" spans="1:7" x14ac:dyDescent="0.2">
      <c r="A114" t="s">
        <v>10</v>
      </c>
      <c r="B114" t="s">
        <v>8</v>
      </c>
      <c r="C114">
        <v>13.125</v>
      </c>
      <c r="D114">
        <v>10</v>
      </c>
      <c r="E114">
        <v>0.43</v>
      </c>
      <c r="F114" s="1">
        <f t="shared" si="5"/>
        <v>13.5678391959799</v>
      </c>
      <c r="G114" s="1">
        <f t="shared" si="3"/>
        <v>11.78391959798995</v>
      </c>
    </row>
    <row r="115" spans="1:7" x14ac:dyDescent="0.2">
      <c r="A115" t="s">
        <v>10</v>
      </c>
      <c r="B115" t="s">
        <v>8</v>
      </c>
      <c r="C115">
        <v>13.125</v>
      </c>
      <c r="D115">
        <v>20</v>
      </c>
      <c r="E115">
        <v>0.4</v>
      </c>
      <c r="F115" s="1">
        <f t="shared" si="5"/>
        <v>19.59798994974874</v>
      </c>
      <c r="G115" s="1">
        <f t="shared" si="3"/>
        <v>19.798994974874368</v>
      </c>
    </row>
    <row r="116" spans="1:7" x14ac:dyDescent="0.2">
      <c r="A116" t="s">
        <v>10</v>
      </c>
      <c r="B116" t="s">
        <v>8</v>
      </c>
      <c r="C116">
        <v>13.125</v>
      </c>
      <c r="D116">
        <v>15</v>
      </c>
      <c r="E116">
        <v>0.39</v>
      </c>
      <c r="F116" s="1">
        <f t="shared" si="5"/>
        <v>21.608040201005021</v>
      </c>
      <c r="G116" s="1">
        <f t="shared" si="3"/>
        <v>18.304020100502512</v>
      </c>
    </row>
    <row r="117" spans="1:7" x14ac:dyDescent="0.2">
      <c r="A117" t="s">
        <v>10</v>
      </c>
      <c r="B117" t="s">
        <v>8</v>
      </c>
      <c r="C117">
        <v>13.125</v>
      </c>
      <c r="D117">
        <v>13</v>
      </c>
      <c r="E117">
        <v>0.25</v>
      </c>
      <c r="F117" s="1">
        <f t="shared" si="5"/>
        <v>49.748743718592962</v>
      </c>
      <c r="G117" s="1">
        <f t="shared" si="3"/>
        <v>31.374371859296481</v>
      </c>
    </row>
    <row r="118" spans="1:7" x14ac:dyDescent="0.2">
      <c r="A118" t="s">
        <v>10</v>
      </c>
      <c r="B118" t="s">
        <v>8</v>
      </c>
      <c r="C118">
        <v>26.25</v>
      </c>
      <c r="D118">
        <v>25</v>
      </c>
      <c r="E118">
        <v>0.36</v>
      </c>
      <c r="F118" s="1">
        <f t="shared" si="5"/>
        <v>27.638190954773872</v>
      </c>
      <c r="G118" s="1">
        <f t="shared" si="3"/>
        <v>26.319095477386938</v>
      </c>
    </row>
    <row r="119" spans="1:7" x14ac:dyDescent="0.2">
      <c r="A119" t="s">
        <v>10</v>
      </c>
      <c r="B119" t="s">
        <v>8</v>
      </c>
      <c r="C119">
        <v>26.25</v>
      </c>
      <c r="D119">
        <v>20</v>
      </c>
      <c r="E119">
        <v>0.32</v>
      </c>
      <c r="F119" s="1">
        <f t="shared" si="5"/>
        <v>35.678391959798994</v>
      </c>
      <c r="G119" s="1">
        <f t="shared" si="3"/>
        <v>27.839195979899497</v>
      </c>
    </row>
    <row r="120" spans="1:7" x14ac:dyDescent="0.2">
      <c r="A120" t="s">
        <v>10</v>
      </c>
      <c r="B120" t="s">
        <v>8</v>
      </c>
      <c r="C120">
        <v>26.25</v>
      </c>
      <c r="D120">
        <v>38</v>
      </c>
      <c r="E120">
        <v>0.19</v>
      </c>
      <c r="F120" s="1">
        <f t="shared" si="5"/>
        <v>61.809045226130657</v>
      </c>
      <c r="G120" s="1">
        <f t="shared" si="3"/>
        <v>49.904522613065325</v>
      </c>
    </row>
    <row r="121" spans="1:7" x14ac:dyDescent="0.2">
      <c r="A121" t="s">
        <v>10</v>
      </c>
      <c r="B121" t="s">
        <v>8</v>
      </c>
      <c r="C121">
        <v>26.25</v>
      </c>
      <c r="D121">
        <v>40</v>
      </c>
      <c r="E121">
        <v>0.39</v>
      </c>
      <c r="F121" s="1">
        <f t="shared" si="5"/>
        <v>21.608040201005021</v>
      </c>
      <c r="G121" s="1">
        <f t="shared" si="3"/>
        <v>30.804020100502512</v>
      </c>
    </row>
    <row r="122" spans="1:7" x14ac:dyDescent="0.2">
      <c r="A122" t="s">
        <v>10</v>
      </c>
      <c r="B122" t="s">
        <v>8</v>
      </c>
      <c r="C122">
        <v>52.5</v>
      </c>
      <c r="D122">
        <v>40</v>
      </c>
      <c r="E122">
        <v>0.31</v>
      </c>
      <c r="F122" s="1">
        <f t="shared" si="5"/>
        <v>37.688442211055282</v>
      </c>
      <c r="G122" s="1">
        <f t="shared" si="3"/>
        <v>38.844221105527637</v>
      </c>
    </row>
    <row r="123" spans="1:7" x14ac:dyDescent="0.2">
      <c r="A123" t="s">
        <v>10</v>
      </c>
      <c r="B123" t="s">
        <v>8</v>
      </c>
      <c r="C123">
        <v>52.5</v>
      </c>
      <c r="D123">
        <v>45</v>
      </c>
      <c r="E123">
        <v>0.31</v>
      </c>
      <c r="F123" s="1">
        <f t="shared" si="5"/>
        <v>37.688442211055282</v>
      </c>
      <c r="G123" s="1">
        <f t="shared" si="3"/>
        <v>41.344221105527637</v>
      </c>
    </row>
    <row r="124" spans="1:7" x14ac:dyDescent="0.2">
      <c r="A124" t="s">
        <v>10</v>
      </c>
      <c r="B124" t="s">
        <v>8</v>
      </c>
      <c r="C124">
        <v>52.5</v>
      </c>
      <c r="D124">
        <v>60</v>
      </c>
      <c r="E124">
        <v>0.24</v>
      </c>
      <c r="F124" s="1">
        <f t="shared" si="5"/>
        <v>51.758793969849251</v>
      </c>
      <c r="G124" s="1">
        <f t="shared" si="3"/>
        <v>55.879396984924625</v>
      </c>
    </row>
    <row r="125" spans="1:7" x14ac:dyDescent="0.2">
      <c r="A125" t="s">
        <v>10</v>
      </c>
      <c r="B125" t="s">
        <v>8</v>
      </c>
      <c r="C125">
        <v>52.5</v>
      </c>
      <c r="D125">
        <v>40</v>
      </c>
      <c r="E125">
        <v>0.41</v>
      </c>
      <c r="F125" s="1">
        <f t="shared" si="5"/>
        <v>17.587939698492466</v>
      </c>
      <c r="G125" s="1">
        <f t="shared" si="3"/>
        <v>28.793969849246231</v>
      </c>
    </row>
    <row r="126" spans="1:7" x14ac:dyDescent="0.2">
      <c r="A126" t="s">
        <v>10</v>
      </c>
      <c r="B126" t="s">
        <v>8</v>
      </c>
      <c r="C126">
        <v>105</v>
      </c>
      <c r="D126">
        <v>50</v>
      </c>
      <c r="E126">
        <v>0.26</v>
      </c>
      <c r="F126" s="1">
        <f t="shared" si="5"/>
        <v>47.738693467336681</v>
      </c>
      <c r="G126" s="1">
        <f t="shared" si="3"/>
        <v>48.869346733668337</v>
      </c>
    </row>
    <row r="127" spans="1:7" x14ac:dyDescent="0.2">
      <c r="A127" t="s">
        <v>10</v>
      </c>
      <c r="B127" t="s">
        <v>8</v>
      </c>
      <c r="C127">
        <v>105</v>
      </c>
      <c r="D127">
        <v>55</v>
      </c>
      <c r="E127">
        <v>0.32</v>
      </c>
      <c r="F127" s="1">
        <f t="shared" si="5"/>
        <v>35.678391959798994</v>
      </c>
      <c r="G127" s="1">
        <f t="shared" si="3"/>
        <v>45.3391959798995</v>
      </c>
    </row>
    <row r="128" spans="1:7" x14ac:dyDescent="0.2">
      <c r="A128" t="s">
        <v>10</v>
      </c>
      <c r="B128" t="s">
        <v>8</v>
      </c>
      <c r="C128">
        <v>105</v>
      </c>
      <c r="D128">
        <v>70</v>
      </c>
      <c r="E128">
        <v>0.18</v>
      </c>
      <c r="F128" s="1">
        <f t="shared" si="5"/>
        <v>63.819095477386931</v>
      </c>
      <c r="G128" s="1">
        <f t="shared" si="3"/>
        <v>66.909547738693462</v>
      </c>
    </row>
    <row r="129" spans="1:7" x14ac:dyDescent="0.2">
      <c r="A129" t="s">
        <v>10</v>
      </c>
      <c r="B129" t="s">
        <v>8</v>
      </c>
      <c r="C129">
        <v>105</v>
      </c>
      <c r="D129">
        <v>70</v>
      </c>
      <c r="E129">
        <v>0.21</v>
      </c>
      <c r="F129" s="1">
        <f t="shared" si="5"/>
        <v>57.788944723618087</v>
      </c>
      <c r="G129" s="1">
        <f t="shared" si="3"/>
        <v>63.894472361809044</v>
      </c>
    </row>
    <row r="130" spans="1:7" x14ac:dyDescent="0.2">
      <c r="A130" t="s">
        <v>10</v>
      </c>
      <c r="B130" t="s">
        <v>8</v>
      </c>
      <c r="C130">
        <v>210</v>
      </c>
      <c r="D130">
        <v>65</v>
      </c>
      <c r="E130">
        <v>0.22</v>
      </c>
      <c r="F130" s="1">
        <f t="shared" si="5"/>
        <v>55.778894472361806</v>
      </c>
      <c r="G130" s="1">
        <f t="shared" si="3"/>
        <v>60.389447236180899</v>
      </c>
    </row>
    <row r="131" spans="1:7" x14ac:dyDescent="0.2">
      <c r="A131" t="s">
        <v>10</v>
      </c>
      <c r="B131" t="s">
        <v>8</v>
      </c>
      <c r="C131">
        <v>210</v>
      </c>
      <c r="D131">
        <v>75</v>
      </c>
      <c r="E131">
        <v>0.25</v>
      </c>
      <c r="F131" s="1">
        <f t="shared" si="5"/>
        <v>49.748743718592962</v>
      </c>
      <c r="G131" s="1">
        <f t="shared" ref="G131:G194" si="6">(D131+F131)/2</f>
        <v>62.374371859296481</v>
      </c>
    </row>
    <row r="132" spans="1:7" x14ac:dyDescent="0.2">
      <c r="A132" t="s">
        <v>10</v>
      </c>
      <c r="B132" t="s">
        <v>8</v>
      </c>
      <c r="C132">
        <v>210</v>
      </c>
      <c r="D132">
        <v>75</v>
      </c>
      <c r="E132">
        <v>0.28999999999999998</v>
      </c>
      <c r="F132" s="1">
        <f t="shared" si="5"/>
        <v>41.708542713567844</v>
      </c>
      <c r="G132" s="1">
        <f t="shared" si="6"/>
        <v>58.354271356783926</v>
      </c>
    </row>
    <row r="133" spans="1:7" x14ac:dyDescent="0.2">
      <c r="A133" t="s">
        <v>10</v>
      </c>
      <c r="B133" t="s">
        <v>8</v>
      </c>
      <c r="C133">
        <v>210</v>
      </c>
      <c r="D133">
        <v>85</v>
      </c>
      <c r="E133">
        <v>0.26</v>
      </c>
      <c r="F133" s="1">
        <f t="shared" si="5"/>
        <v>47.738693467336681</v>
      </c>
      <c r="G133" s="1">
        <f t="shared" si="6"/>
        <v>66.369346733668337</v>
      </c>
    </row>
    <row r="134" spans="1:7" x14ac:dyDescent="0.2">
      <c r="A134" t="s">
        <v>10</v>
      </c>
      <c r="B134" t="s">
        <v>8</v>
      </c>
      <c r="C134">
        <v>420</v>
      </c>
      <c r="D134">
        <v>75</v>
      </c>
      <c r="E134">
        <v>0.26</v>
      </c>
      <c r="F134" s="1">
        <f t="shared" si="5"/>
        <v>47.738693467336681</v>
      </c>
      <c r="G134" s="1">
        <f t="shared" si="6"/>
        <v>61.369346733668337</v>
      </c>
    </row>
    <row r="135" spans="1:7" x14ac:dyDescent="0.2">
      <c r="A135" t="s">
        <v>10</v>
      </c>
      <c r="B135" t="s">
        <v>8</v>
      </c>
      <c r="C135">
        <v>420</v>
      </c>
      <c r="D135">
        <v>80</v>
      </c>
      <c r="E135">
        <v>0.22</v>
      </c>
      <c r="F135" s="1">
        <f t="shared" si="5"/>
        <v>55.778894472361806</v>
      </c>
      <c r="G135" s="1">
        <f t="shared" si="6"/>
        <v>67.889447236180899</v>
      </c>
    </row>
    <row r="136" spans="1:7" x14ac:dyDescent="0.2">
      <c r="A136" t="s">
        <v>10</v>
      </c>
      <c r="B136" t="s">
        <v>8</v>
      </c>
      <c r="C136">
        <v>420</v>
      </c>
      <c r="D136">
        <v>80</v>
      </c>
      <c r="E136">
        <v>0.27</v>
      </c>
      <c r="F136" s="1">
        <f t="shared" si="5"/>
        <v>45.7286432160804</v>
      </c>
      <c r="G136" s="1">
        <f t="shared" si="6"/>
        <v>62.8643216080402</v>
      </c>
    </row>
    <row r="137" spans="1:7" x14ac:dyDescent="0.2">
      <c r="A137" t="s">
        <v>10</v>
      </c>
      <c r="B137" t="s">
        <v>8</v>
      </c>
      <c r="C137">
        <v>420</v>
      </c>
      <c r="D137">
        <v>75</v>
      </c>
      <c r="E137">
        <v>0.32</v>
      </c>
      <c r="F137" s="1">
        <f t="shared" si="5"/>
        <v>35.678391959798994</v>
      </c>
      <c r="G137" s="1">
        <f t="shared" si="6"/>
        <v>55.3391959798995</v>
      </c>
    </row>
    <row r="138" spans="1:7" x14ac:dyDescent="0.2">
      <c r="A138" t="s">
        <v>10</v>
      </c>
      <c r="B138" t="s">
        <v>8</v>
      </c>
      <c r="C138">
        <v>840</v>
      </c>
      <c r="D138">
        <v>75</v>
      </c>
      <c r="E138">
        <v>0.34</v>
      </c>
      <c r="F138" s="1">
        <f t="shared" si="5"/>
        <v>31.658291457286424</v>
      </c>
      <c r="G138" s="1">
        <f t="shared" si="6"/>
        <v>53.329145728643212</v>
      </c>
    </row>
    <row r="139" spans="1:7" x14ac:dyDescent="0.2">
      <c r="A139" t="s">
        <v>10</v>
      </c>
      <c r="B139" t="s">
        <v>8</v>
      </c>
      <c r="C139">
        <v>840</v>
      </c>
      <c r="D139">
        <v>90</v>
      </c>
      <c r="E139">
        <v>0.12</v>
      </c>
      <c r="F139" s="1">
        <f t="shared" si="5"/>
        <v>75.879396984924625</v>
      </c>
      <c r="G139" s="1">
        <f t="shared" si="6"/>
        <v>82.939698492462313</v>
      </c>
    </row>
    <row r="140" spans="1:7" x14ac:dyDescent="0.2">
      <c r="A140" t="s">
        <v>10</v>
      </c>
      <c r="B140" t="s">
        <v>8</v>
      </c>
      <c r="C140">
        <v>840</v>
      </c>
      <c r="D140">
        <v>85</v>
      </c>
      <c r="E140">
        <v>0.26</v>
      </c>
      <c r="F140" s="1">
        <f t="shared" si="5"/>
        <v>47.738693467336681</v>
      </c>
      <c r="G140" s="1">
        <f t="shared" si="6"/>
        <v>66.369346733668337</v>
      </c>
    </row>
    <row r="141" spans="1:7" x14ac:dyDescent="0.2">
      <c r="A141" t="s">
        <v>10</v>
      </c>
      <c r="B141" t="s">
        <v>8</v>
      </c>
      <c r="C141">
        <v>840</v>
      </c>
      <c r="D141">
        <v>85</v>
      </c>
      <c r="E141">
        <v>0.26</v>
      </c>
      <c r="F141" s="1">
        <f t="shared" si="5"/>
        <v>47.738693467336681</v>
      </c>
      <c r="G141" s="1">
        <f t="shared" si="6"/>
        <v>66.369346733668337</v>
      </c>
    </row>
    <row r="142" spans="1:7" x14ac:dyDescent="0.2">
      <c r="A142" t="s">
        <v>10</v>
      </c>
      <c r="B142" t="s">
        <v>8</v>
      </c>
      <c r="C142">
        <v>1680</v>
      </c>
      <c r="D142">
        <v>85</v>
      </c>
      <c r="E142">
        <v>0.18</v>
      </c>
      <c r="F142" s="1">
        <f t="shared" si="5"/>
        <v>63.819095477386931</v>
      </c>
      <c r="G142" s="1">
        <f t="shared" si="6"/>
        <v>74.409547738693462</v>
      </c>
    </row>
    <row r="143" spans="1:7" x14ac:dyDescent="0.2">
      <c r="A143" t="s">
        <v>10</v>
      </c>
      <c r="B143" t="s">
        <v>8</v>
      </c>
      <c r="C143">
        <v>1680</v>
      </c>
      <c r="D143">
        <v>95</v>
      </c>
      <c r="E143">
        <v>7.0000000000000007E-2</v>
      </c>
      <c r="F143" s="1">
        <f t="shared" si="5"/>
        <v>85.929648241206024</v>
      </c>
      <c r="G143" s="1">
        <f t="shared" si="6"/>
        <v>90.464824120603012</v>
      </c>
    </row>
    <row r="144" spans="1:7" x14ac:dyDescent="0.2">
      <c r="A144" t="s">
        <v>10</v>
      </c>
      <c r="B144" t="s">
        <v>8</v>
      </c>
      <c r="C144">
        <v>1680</v>
      </c>
      <c r="D144">
        <v>99</v>
      </c>
      <c r="E144">
        <v>0.1</v>
      </c>
      <c r="F144" s="1">
        <f t="shared" si="5"/>
        <v>79.899497487437174</v>
      </c>
      <c r="G144" s="1">
        <f t="shared" si="6"/>
        <v>89.449748743718587</v>
      </c>
    </row>
    <row r="145" spans="1:7" x14ac:dyDescent="0.2">
      <c r="A145" t="s">
        <v>10</v>
      </c>
      <c r="B145" t="s">
        <v>8</v>
      </c>
      <c r="C145">
        <v>1680</v>
      </c>
      <c r="D145">
        <v>99</v>
      </c>
      <c r="E145">
        <v>0.11</v>
      </c>
      <c r="F145" s="1">
        <f t="shared" si="5"/>
        <v>77.889447236180914</v>
      </c>
      <c r="G145" s="1">
        <f t="shared" si="6"/>
        <v>88.44472361809045</v>
      </c>
    </row>
    <row r="146" spans="1:7" x14ac:dyDescent="0.2">
      <c r="A146" t="s">
        <v>11</v>
      </c>
      <c r="B146" t="s">
        <v>7</v>
      </c>
      <c r="C146">
        <v>0</v>
      </c>
      <c r="D146">
        <v>0</v>
      </c>
      <c r="E146">
        <v>0.59</v>
      </c>
      <c r="F146" s="1">
        <f>(0.5825-E146)/0.5825*100</f>
        <v>-1.2875536480686611</v>
      </c>
      <c r="G146" s="1">
        <f t="shared" si="6"/>
        <v>-0.64377682403433056</v>
      </c>
    </row>
    <row r="147" spans="1:7" x14ac:dyDescent="0.2">
      <c r="A147" t="s">
        <v>11</v>
      </c>
      <c r="B147" t="s">
        <v>7</v>
      </c>
      <c r="C147">
        <v>0</v>
      </c>
      <c r="D147">
        <v>0</v>
      </c>
      <c r="E147">
        <v>0.95</v>
      </c>
      <c r="F147" s="1">
        <f t="shared" ref="F147:F181" si="7">(0.5825-E147)/0.5825*100</f>
        <v>-63.090128755364795</v>
      </c>
      <c r="G147" s="1">
        <f t="shared" si="6"/>
        <v>-31.545064377682397</v>
      </c>
    </row>
    <row r="148" spans="1:7" x14ac:dyDescent="0.2">
      <c r="A148" t="s">
        <v>11</v>
      </c>
      <c r="B148" t="s">
        <v>7</v>
      </c>
      <c r="C148">
        <v>0</v>
      </c>
      <c r="D148">
        <v>0</v>
      </c>
      <c r="E148">
        <v>0.4</v>
      </c>
      <c r="F148" s="1">
        <f t="shared" si="7"/>
        <v>31.330472103004293</v>
      </c>
      <c r="G148" s="1">
        <f t="shared" si="6"/>
        <v>15.665236051502147</v>
      </c>
    </row>
    <row r="149" spans="1:7" x14ac:dyDescent="0.2">
      <c r="A149" t="s">
        <v>11</v>
      </c>
      <c r="B149" t="s">
        <v>7</v>
      </c>
      <c r="C149">
        <v>0</v>
      </c>
      <c r="D149">
        <v>0</v>
      </c>
      <c r="E149">
        <v>0.39</v>
      </c>
      <c r="F149" s="1">
        <f t="shared" si="7"/>
        <v>33.047210300429185</v>
      </c>
      <c r="G149" s="1">
        <f t="shared" si="6"/>
        <v>16.523605150214593</v>
      </c>
    </row>
    <row r="150" spans="1:7" x14ac:dyDescent="0.2">
      <c r="A150" t="s">
        <v>11</v>
      </c>
      <c r="B150" t="s">
        <v>7</v>
      </c>
      <c r="C150">
        <v>13.125</v>
      </c>
      <c r="D150">
        <v>40</v>
      </c>
      <c r="E150">
        <v>0.27</v>
      </c>
      <c r="F150" s="1">
        <f t="shared" si="7"/>
        <v>53.648068669527895</v>
      </c>
      <c r="G150" s="1">
        <f t="shared" si="6"/>
        <v>46.824034334763951</v>
      </c>
    </row>
    <row r="151" spans="1:7" x14ac:dyDescent="0.2">
      <c r="A151" t="s">
        <v>11</v>
      </c>
      <c r="B151" t="s">
        <v>7</v>
      </c>
      <c r="C151">
        <v>13.125</v>
      </c>
      <c r="D151">
        <v>35</v>
      </c>
      <c r="E151">
        <v>0.26</v>
      </c>
      <c r="F151" s="1">
        <f t="shared" si="7"/>
        <v>55.36480686695279</v>
      </c>
      <c r="G151" s="1">
        <f t="shared" si="6"/>
        <v>45.182403433476395</v>
      </c>
    </row>
    <row r="152" spans="1:7" x14ac:dyDescent="0.2">
      <c r="A152" t="s">
        <v>11</v>
      </c>
      <c r="B152" t="s">
        <v>7</v>
      </c>
      <c r="C152">
        <v>13.125</v>
      </c>
      <c r="D152">
        <v>40</v>
      </c>
      <c r="E152">
        <v>0.2</v>
      </c>
      <c r="F152" s="1">
        <f t="shared" si="7"/>
        <v>65.665236051502134</v>
      </c>
      <c r="G152" s="1">
        <f t="shared" si="6"/>
        <v>52.832618025751067</v>
      </c>
    </row>
    <row r="153" spans="1:7" x14ac:dyDescent="0.2">
      <c r="A153" t="s">
        <v>11</v>
      </c>
      <c r="B153" t="s">
        <v>7</v>
      </c>
      <c r="C153">
        <v>13.125</v>
      </c>
      <c r="D153">
        <v>40</v>
      </c>
      <c r="E153">
        <v>0.18</v>
      </c>
      <c r="F153" s="1">
        <f t="shared" si="7"/>
        <v>69.098712446351925</v>
      </c>
      <c r="G153" s="1">
        <f t="shared" si="6"/>
        <v>54.549356223175963</v>
      </c>
    </row>
    <row r="154" spans="1:7" x14ac:dyDescent="0.2">
      <c r="A154" t="s">
        <v>11</v>
      </c>
      <c r="B154" t="s">
        <v>7</v>
      </c>
      <c r="C154">
        <v>26.25</v>
      </c>
      <c r="D154">
        <v>90</v>
      </c>
      <c r="E154">
        <v>0.12</v>
      </c>
      <c r="F154" s="1">
        <f t="shared" si="7"/>
        <v>79.399141630901298</v>
      </c>
      <c r="G154" s="1">
        <f t="shared" si="6"/>
        <v>84.699570815450642</v>
      </c>
    </row>
    <row r="155" spans="1:7" x14ac:dyDescent="0.2">
      <c r="A155" t="s">
        <v>11</v>
      </c>
      <c r="B155" t="s">
        <v>7</v>
      </c>
      <c r="C155">
        <v>26.25</v>
      </c>
      <c r="D155">
        <v>85</v>
      </c>
      <c r="E155">
        <v>0.15</v>
      </c>
      <c r="F155" s="1">
        <f t="shared" si="7"/>
        <v>74.248927038626604</v>
      </c>
      <c r="G155" s="1">
        <f t="shared" si="6"/>
        <v>79.624463519313309</v>
      </c>
    </row>
    <row r="156" spans="1:7" x14ac:dyDescent="0.2">
      <c r="A156" t="s">
        <v>11</v>
      </c>
      <c r="B156" t="s">
        <v>7</v>
      </c>
      <c r="C156">
        <v>26.25</v>
      </c>
      <c r="D156">
        <v>95</v>
      </c>
      <c r="E156">
        <v>0.22</v>
      </c>
      <c r="F156" s="1">
        <f t="shared" si="7"/>
        <v>62.231759656652365</v>
      </c>
      <c r="G156" s="1">
        <f t="shared" si="6"/>
        <v>78.615879828326186</v>
      </c>
    </row>
    <row r="157" spans="1:7" x14ac:dyDescent="0.2">
      <c r="A157" t="s">
        <v>11</v>
      </c>
      <c r="B157" t="s">
        <v>7</v>
      </c>
      <c r="C157">
        <v>26.25</v>
      </c>
      <c r="D157">
        <v>85</v>
      </c>
      <c r="E157">
        <v>0.14000000000000001</v>
      </c>
      <c r="F157" s="1">
        <f t="shared" si="7"/>
        <v>75.965665236051507</v>
      </c>
      <c r="G157" s="1">
        <f t="shared" si="6"/>
        <v>80.482832618025753</v>
      </c>
    </row>
    <row r="158" spans="1:7" x14ac:dyDescent="0.2">
      <c r="A158" t="s">
        <v>11</v>
      </c>
      <c r="B158" t="s">
        <v>7</v>
      </c>
      <c r="C158">
        <v>52.5</v>
      </c>
      <c r="D158">
        <v>100</v>
      </c>
      <c r="E158">
        <v>0.01</v>
      </c>
      <c r="F158" s="1">
        <f t="shared" si="7"/>
        <v>98.283261802575112</v>
      </c>
      <c r="G158" s="1">
        <f t="shared" si="6"/>
        <v>99.141630901287556</v>
      </c>
    </row>
    <row r="159" spans="1:7" x14ac:dyDescent="0.2">
      <c r="A159" t="s">
        <v>11</v>
      </c>
      <c r="B159" t="s">
        <v>7</v>
      </c>
      <c r="C159">
        <v>52.5</v>
      </c>
      <c r="D159">
        <v>99</v>
      </c>
      <c r="E159">
        <v>0.01</v>
      </c>
      <c r="F159" s="1">
        <f t="shared" si="7"/>
        <v>98.283261802575112</v>
      </c>
      <c r="G159" s="1">
        <f t="shared" si="6"/>
        <v>98.641630901287556</v>
      </c>
    </row>
    <row r="160" spans="1:7" x14ac:dyDescent="0.2">
      <c r="A160" t="s">
        <v>11</v>
      </c>
      <c r="B160" t="s">
        <v>7</v>
      </c>
      <c r="C160">
        <v>52.5</v>
      </c>
      <c r="D160">
        <v>100</v>
      </c>
      <c r="E160">
        <v>0.01</v>
      </c>
      <c r="F160" s="1">
        <f t="shared" si="7"/>
        <v>98.283261802575112</v>
      </c>
      <c r="G160" s="1">
        <f t="shared" si="6"/>
        <v>99.141630901287556</v>
      </c>
    </row>
    <row r="161" spans="1:7" x14ac:dyDescent="0.2">
      <c r="A161" t="s">
        <v>11</v>
      </c>
      <c r="B161" t="s">
        <v>7</v>
      </c>
      <c r="C161">
        <v>52.5</v>
      </c>
      <c r="D161">
        <v>100</v>
      </c>
      <c r="E161">
        <v>0.01</v>
      </c>
      <c r="F161" s="1">
        <f t="shared" si="7"/>
        <v>98.283261802575112</v>
      </c>
      <c r="G161" s="1">
        <f t="shared" si="6"/>
        <v>99.141630901287556</v>
      </c>
    </row>
    <row r="162" spans="1:7" x14ac:dyDescent="0.2">
      <c r="A162" t="s">
        <v>11</v>
      </c>
      <c r="B162" t="s">
        <v>7</v>
      </c>
      <c r="C162">
        <v>105</v>
      </c>
      <c r="D162">
        <v>100</v>
      </c>
      <c r="E162">
        <v>0.01</v>
      </c>
      <c r="F162" s="1">
        <f t="shared" si="7"/>
        <v>98.283261802575112</v>
      </c>
      <c r="G162" s="1">
        <f t="shared" si="6"/>
        <v>99.141630901287556</v>
      </c>
    </row>
    <row r="163" spans="1:7" x14ac:dyDescent="0.2">
      <c r="A163" t="s">
        <v>11</v>
      </c>
      <c r="B163" t="s">
        <v>7</v>
      </c>
      <c r="C163">
        <v>105</v>
      </c>
      <c r="D163">
        <v>100</v>
      </c>
      <c r="E163">
        <v>0.01</v>
      </c>
      <c r="F163" s="1">
        <f t="shared" si="7"/>
        <v>98.283261802575112</v>
      </c>
      <c r="G163" s="1">
        <f t="shared" si="6"/>
        <v>99.141630901287556</v>
      </c>
    </row>
    <row r="164" spans="1:7" x14ac:dyDescent="0.2">
      <c r="A164" t="s">
        <v>11</v>
      </c>
      <c r="B164" t="s">
        <v>7</v>
      </c>
      <c r="C164">
        <v>105</v>
      </c>
      <c r="D164">
        <v>100</v>
      </c>
      <c r="E164">
        <v>0.01</v>
      </c>
      <c r="F164" s="1">
        <f t="shared" si="7"/>
        <v>98.283261802575112</v>
      </c>
      <c r="G164" s="1">
        <f t="shared" si="6"/>
        <v>99.141630901287556</v>
      </c>
    </row>
    <row r="165" spans="1:7" x14ac:dyDescent="0.2">
      <c r="A165" t="s">
        <v>11</v>
      </c>
      <c r="B165" t="s">
        <v>7</v>
      </c>
      <c r="C165">
        <v>105</v>
      </c>
      <c r="D165">
        <v>100</v>
      </c>
      <c r="E165">
        <v>0.01</v>
      </c>
      <c r="F165" s="1">
        <f t="shared" si="7"/>
        <v>98.283261802575112</v>
      </c>
      <c r="G165" s="1">
        <f t="shared" si="6"/>
        <v>99.141630901287556</v>
      </c>
    </row>
    <row r="166" spans="1:7" x14ac:dyDescent="0.2">
      <c r="A166" t="s">
        <v>11</v>
      </c>
      <c r="B166" t="s">
        <v>7</v>
      </c>
      <c r="C166">
        <v>210</v>
      </c>
      <c r="D166">
        <v>100</v>
      </c>
      <c r="E166">
        <v>0.01</v>
      </c>
      <c r="F166" s="1">
        <f t="shared" si="7"/>
        <v>98.283261802575112</v>
      </c>
      <c r="G166" s="1">
        <f t="shared" si="6"/>
        <v>99.141630901287556</v>
      </c>
    </row>
    <row r="167" spans="1:7" x14ac:dyDescent="0.2">
      <c r="A167" t="s">
        <v>11</v>
      </c>
      <c r="B167" t="s">
        <v>7</v>
      </c>
      <c r="C167">
        <v>210</v>
      </c>
      <c r="D167">
        <v>100</v>
      </c>
      <c r="E167">
        <v>0.01</v>
      </c>
      <c r="F167" s="1">
        <f t="shared" si="7"/>
        <v>98.283261802575112</v>
      </c>
      <c r="G167" s="1">
        <f t="shared" si="6"/>
        <v>99.141630901287556</v>
      </c>
    </row>
    <row r="168" spans="1:7" x14ac:dyDescent="0.2">
      <c r="A168" t="s">
        <v>11</v>
      </c>
      <c r="B168" t="s">
        <v>7</v>
      </c>
      <c r="C168">
        <v>210</v>
      </c>
      <c r="D168">
        <v>100</v>
      </c>
      <c r="E168">
        <v>0.01</v>
      </c>
      <c r="F168" s="1">
        <f t="shared" si="7"/>
        <v>98.283261802575112</v>
      </c>
      <c r="G168" s="1">
        <f t="shared" si="6"/>
        <v>99.141630901287556</v>
      </c>
    </row>
    <row r="169" spans="1:7" x14ac:dyDescent="0.2">
      <c r="A169" t="s">
        <v>11</v>
      </c>
      <c r="B169" t="s">
        <v>7</v>
      </c>
      <c r="C169">
        <v>210</v>
      </c>
      <c r="D169">
        <v>100</v>
      </c>
      <c r="E169">
        <v>0.01</v>
      </c>
      <c r="F169" s="1">
        <f t="shared" si="7"/>
        <v>98.283261802575112</v>
      </c>
      <c r="G169" s="1">
        <f t="shared" si="6"/>
        <v>99.141630901287556</v>
      </c>
    </row>
    <row r="170" spans="1:7" x14ac:dyDescent="0.2">
      <c r="A170" t="s">
        <v>11</v>
      </c>
      <c r="B170" t="s">
        <v>7</v>
      </c>
      <c r="C170">
        <v>420</v>
      </c>
      <c r="D170">
        <v>100</v>
      </c>
      <c r="E170">
        <v>0.01</v>
      </c>
      <c r="F170" s="1">
        <f t="shared" si="7"/>
        <v>98.283261802575112</v>
      </c>
      <c r="G170" s="1">
        <f t="shared" si="6"/>
        <v>99.141630901287556</v>
      </c>
    </row>
    <row r="171" spans="1:7" x14ac:dyDescent="0.2">
      <c r="A171" t="s">
        <v>11</v>
      </c>
      <c r="B171" t="s">
        <v>7</v>
      </c>
      <c r="C171">
        <v>420</v>
      </c>
      <c r="D171">
        <v>100</v>
      </c>
      <c r="E171">
        <v>0.01</v>
      </c>
      <c r="F171" s="1">
        <f t="shared" si="7"/>
        <v>98.283261802575112</v>
      </c>
      <c r="G171" s="1">
        <f t="shared" si="6"/>
        <v>99.141630901287556</v>
      </c>
    </row>
    <row r="172" spans="1:7" x14ac:dyDescent="0.2">
      <c r="A172" t="s">
        <v>11</v>
      </c>
      <c r="B172" t="s">
        <v>7</v>
      </c>
      <c r="C172">
        <v>420</v>
      </c>
      <c r="D172">
        <v>100</v>
      </c>
      <c r="E172">
        <v>0.01</v>
      </c>
      <c r="F172" s="1">
        <f t="shared" si="7"/>
        <v>98.283261802575112</v>
      </c>
      <c r="G172" s="1">
        <f t="shared" si="6"/>
        <v>99.141630901287556</v>
      </c>
    </row>
    <row r="173" spans="1:7" x14ac:dyDescent="0.2">
      <c r="A173" t="s">
        <v>11</v>
      </c>
      <c r="B173" t="s">
        <v>7</v>
      </c>
      <c r="C173">
        <v>420</v>
      </c>
      <c r="D173">
        <v>100</v>
      </c>
      <c r="E173">
        <v>0.01</v>
      </c>
      <c r="F173" s="1">
        <f t="shared" si="7"/>
        <v>98.283261802575112</v>
      </c>
      <c r="G173" s="1">
        <f t="shared" si="6"/>
        <v>99.141630901287556</v>
      </c>
    </row>
    <row r="174" spans="1:7" x14ac:dyDescent="0.2">
      <c r="A174" t="s">
        <v>11</v>
      </c>
      <c r="B174" t="s">
        <v>7</v>
      </c>
      <c r="C174">
        <v>840</v>
      </c>
      <c r="D174">
        <v>100</v>
      </c>
      <c r="E174">
        <v>0.01</v>
      </c>
      <c r="F174" s="1">
        <f t="shared" si="7"/>
        <v>98.283261802575112</v>
      </c>
      <c r="G174" s="1">
        <f t="shared" si="6"/>
        <v>99.141630901287556</v>
      </c>
    </row>
    <row r="175" spans="1:7" x14ac:dyDescent="0.2">
      <c r="A175" t="s">
        <v>11</v>
      </c>
      <c r="B175" t="s">
        <v>7</v>
      </c>
      <c r="C175">
        <v>840</v>
      </c>
      <c r="D175">
        <v>100</v>
      </c>
      <c r="E175">
        <v>0.01</v>
      </c>
      <c r="F175" s="1">
        <f t="shared" si="7"/>
        <v>98.283261802575112</v>
      </c>
      <c r="G175" s="1">
        <f t="shared" si="6"/>
        <v>99.141630901287556</v>
      </c>
    </row>
    <row r="176" spans="1:7" x14ac:dyDescent="0.2">
      <c r="A176" t="s">
        <v>11</v>
      </c>
      <c r="B176" t="s">
        <v>7</v>
      </c>
      <c r="C176">
        <v>840</v>
      </c>
      <c r="D176">
        <v>100</v>
      </c>
      <c r="E176">
        <v>0.01</v>
      </c>
      <c r="F176" s="1">
        <f t="shared" si="7"/>
        <v>98.283261802575112</v>
      </c>
      <c r="G176" s="1">
        <f t="shared" si="6"/>
        <v>99.141630901287556</v>
      </c>
    </row>
    <row r="177" spans="1:7" x14ac:dyDescent="0.2">
      <c r="A177" t="s">
        <v>11</v>
      </c>
      <c r="B177" t="s">
        <v>7</v>
      </c>
      <c r="C177">
        <v>840</v>
      </c>
      <c r="D177">
        <v>100</v>
      </c>
      <c r="E177">
        <v>0.01</v>
      </c>
      <c r="F177" s="1">
        <f t="shared" si="7"/>
        <v>98.283261802575112</v>
      </c>
      <c r="G177" s="1">
        <f t="shared" si="6"/>
        <v>99.141630901287556</v>
      </c>
    </row>
    <row r="178" spans="1:7" x14ac:dyDescent="0.2">
      <c r="A178" t="s">
        <v>11</v>
      </c>
      <c r="B178" t="s">
        <v>7</v>
      </c>
      <c r="C178">
        <v>1680</v>
      </c>
      <c r="D178">
        <v>100</v>
      </c>
      <c r="E178">
        <v>0.01</v>
      </c>
      <c r="F178" s="1">
        <f t="shared" si="7"/>
        <v>98.283261802575112</v>
      </c>
      <c r="G178" s="1">
        <f t="shared" si="6"/>
        <v>99.141630901287556</v>
      </c>
    </row>
    <row r="179" spans="1:7" x14ac:dyDescent="0.2">
      <c r="A179" t="s">
        <v>11</v>
      </c>
      <c r="B179" t="s">
        <v>7</v>
      </c>
      <c r="C179">
        <v>1680</v>
      </c>
      <c r="D179">
        <v>100</v>
      </c>
      <c r="E179">
        <v>0.01</v>
      </c>
      <c r="F179" s="1">
        <f t="shared" si="7"/>
        <v>98.283261802575112</v>
      </c>
      <c r="G179" s="1">
        <f t="shared" si="6"/>
        <v>99.141630901287556</v>
      </c>
    </row>
    <row r="180" spans="1:7" x14ac:dyDescent="0.2">
      <c r="A180" t="s">
        <v>11</v>
      </c>
      <c r="B180" t="s">
        <v>7</v>
      </c>
      <c r="C180">
        <v>1680</v>
      </c>
      <c r="D180">
        <v>100</v>
      </c>
      <c r="E180">
        <v>0.01</v>
      </c>
      <c r="F180" s="1">
        <f t="shared" si="7"/>
        <v>98.283261802575112</v>
      </c>
      <c r="G180" s="1">
        <f t="shared" si="6"/>
        <v>99.141630901287556</v>
      </c>
    </row>
    <row r="181" spans="1:7" x14ac:dyDescent="0.2">
      <c r="A181" t="s">
        <v>11</v>
      </c>
      <c r="B181" t="s">
        <v>7</v>
      </c>
      <c r="C181">
        <v>1680</v>
      </c>
      <c r="D181">
        <v>100</v>
      </c>
      <c r="E181">
        <v>0.01</v>
      </c>
      <c r="F181" s="1">
        <f t="shared" si="7"/>
        <v>98.283261802575112</v>
      </c>
      <c r="G181" s="1">
        <f t="shared" si="6"/>
        <v>99.141630901287556</v>
      </c>
    </row>
    <row r="182" spans="1:7" x14ac:dyDescent="0.2">
      <c r="A182" t="s">
        <v>11</v>
      </c>
      <c r="B182" t="s">
        <v>8</v>
      </c>
      <c r="C182">
        <v>0</v>
      </c>
      <c r="D182">
        <v>0</v>
      </c>
      <c r="E182">
        <v>0.57999999999999996</v>
      </c>
      <c r="F182" s="1">
        <f>(0.475-E182)/0.475*100</f>
        <v>-22.105263157894733</v>
      </c>
      <c r="G182" s="1">
        <f t="shared" si="6"/>
        <v>-11.052631578947366</v>
      </c>
    </row>
    <row r="183" spans="1:7" x14ac:dyDescent="0.2">
      <c r="A183" t="s">
        <v>11</v>
      </c>
      <c r="B183" t="s">
        <v>8</v>
      </c>
      <c r="C183">
        <v>0</v>
      </c>
      <c r="D183">
        <v>0</v>
      </c>
      <c r="E183">
        <v>0.39</v>
      </c>
      <c r="F183" s="1">
        <f t="shared" ref="F183:F217" si="8">(0.475-E183)/0.475*100</f>
        <v>17.894736842105257</v>
      </c>
      <c r="G183" s="1">
        <f t="shared" si="6"/>
        <v>8.9473684210526283</v>
      </c>
    </row>
    <row r="184" spans="1:7" x14ac:dyDescent="0.2">
      <c r="A184" t="s">
        <v>11</v>
      </c>
      <c r="B184" t="s">
        <v>8</v>
      </c>
      <c r="C184">
        <v>0</v>
      </c>
      <c r="D184">
        <v>0</v>
      </c>
      <c r="E184">
        <v>0.5</v>
      </c>
      <c r="F184" s="1">
        <f t="shared" si="8"/>
        <v>-5.2631578947368478</v>
      </c>
      <c r="G184" s="1">
        <f t="shared" si="6"/>
        <v>-2.6315789473684239</v>
      </c>
    </row>
    <row r="185" spans="1:7" x14ac:dyDescent="0.2">
      <c r="A185" t="s">
        <v>11</v>
      </c>
      <c r="B185" t="s">
        <v>8</v>
      </c>
      <c r="C185">
        <v>0</v>
      </c>
      <c r="D185">
        <v>0</v>
      </c>
      <c r="E185">
        <v>0.43</v>
      </c>
      <c r="F185" s="1">
        <f t="shared" si="8"/>
        <v>9.4736842105263133</v>
      </c>
      <c r="G185" s="1">
        <f t="shared" si="6"/>
        <v>4.7368421052631566</v>
      </c>
    </row>
    <row r="186" spans="1:7" x14ac:dyDescent="0.2">
      <c r="A186" t="s">
        <v>11</v>
      </c>
      <c r="B186" t="s">
        <v>8</v>
      </c>
      <c r="C186">
        <v>13.125</v>
      </c>
      <c r="D186">
        <v>20</v>
      </c>
      <c r="E186">
        <v>0.37</v>
      </c>
      <c r="F186" s="1">
        <f t="shared" si="8"/>
        <v>22.105263157894733</v>
      </c>
      <c r="G186" s="1">
        <f t="shared" si="6"/>
        <v>21.052631578947366</v>
      </c>
    </row>
    <row r="187" spans="1:7" x14ac:dyDescent="0.2">
      <c r="A187" t="s">
        <v>11</v>
      </c>
      <c r="B187" t="s">
        <v>8</v>
      </c>
      <c r="C187">
        <v>13.125</v>
      </c>
      <c r="D187">
        <v>25</v>
      </c>
      <c r="E187">
        <v>0.25</v>
      </c>
      <c r="F187" s="1">
        <f t="shared" si="8"/>
        <v>47.368421052631575</v>
      </c>
      <c r="G187" s="1">
        <f t="shared" si="6"/>
        <v>36.184210526315788</v>
      </c>
    </row>
    <row r="188" spans="1:7" x14ac:dyDescent="0.2">
      <c r="A188" t="s">
        <v>11</v>
      </c>
      <c r="B188" t="s">
        <v>8</v>
      </c>
      <c r="C188">
        <v>13.125</v>
      </c>
      <c r="D188">
        <v>30</v>
      </c>
      <c r="E188">
        <v>0.19</v>
      </c>
      <c r="F188" s="1">
        <f t="shared" si="8"/>
        <v>60</v>
      </c>
      <c r="G188" s="1">
        <f t="shared" si="6"/>
        <v>45</v>
      </c>
    </row>
    <row r="189" spans="1:7" x14ac:dyDescent="0.2">
      <c r="A189" t="s">
        <v>11</v>
      </c>
      <c r="B189" t="s">
        <v>8</v>
      </c>
      <c r="C189">
        <v>13.125</v>
      </c>
      <c r="D189">
        <v>25</v>
      </c>
      <c r="E189">
        <v>0.28000000000000003</v>
      </c>
      <c r="F189" s="1">
        <f t="shared" si="8"/>
        <v>41.052631578947363</v>
      </c>
      <c r="G189" s="1">
        <f t="shared" si="6"/>
        <v>33.026315789473685</v>
      </c>
    </row>
    <row r="190" spans="1:7" x14ac:dyDescent="0.2">
      <c r="A190" t="s">
        <v>11</v>
      </c>
      <c r="B190" t="s">
        <v>8</v>
      </c>
      <c r="C190">
        <v>26.25</v>
      </c>
      <c r="D190">
        <v>50</v>
      </c>
      <c r="E190">
        <v>0.21</v>
      </c>
      <c r="F190" s="1">
        <f t="shared" si="8"/>
        <v>55.789473684210535</v>
      </c>
      <c r="G190" s="1">
        <f t="shared" si="6"/>
        <v>52.894736842105267</v>
      </c>
    </row>
    <row r="191" spans="1:7" x14ac:dyDescent="0.2">
      <c r="A191" t="s">
        <v>11</v>
      </c>
      <c r="B191" t="s">
        <v>8</v>
      </c>
      <c r="C191">
        <v>26.25</v>
      </c>
      <c r="D191">
        <v>60</v>
      </c>
      <c r="E191">
        <v>0.06</v>
      </c>
      <c r="F191" s="1">
        <f t="shared" si="8"/>
        <v>87.368421052631589</v>
      </c>
      <c r="G191" s="1">
        <f t="shared" si="6"/>
        <v>73.684210526315795</v>
      </c>
    </row>
    <row r="192" spans="1:7" x14ac:dyDescent="0.2">
      <c r="A192" t="s">
        <v>11</v>
      </c>
      <c r="B192" t="s">
        <v>8</v>
      </c>
      <c r="C192">
        <v>26.25</v>
      </c>
      <c r="D192">
        <v>80</v>
      </c>
      <c r="E192">
        <v>0.05</v>
      </c>
      <c r="F192" s="1">
        <f t="shared" si="8"/>
        <v>89.473684210526315</v>
      </c>
      <c r="G192" s="1">
        <f t="shared" si="6"/>
        <v>84.73684210526315</v>
      </c>
    </row>
    <row r="193" spans="1:7" x14ac:dyDescent="0.2">
      <c r="A193" t="s">
        <v>11</v>
      </c>
      <c r="B193" t="s">
        <v>8</v>
      </c>
      <c r="C193">
        <v>26.25</v>
      </c>
      <c r="D193">
        <v>60</v>
      </c>
      <c r="E193">
        <v>0.18</v>
      </c>
      <c r="F193" s="1">
        <f t="shared" si="8"/>
        <v>62.10526315789474</v>
      </c>
      <c r="G193" s="1">
        <f t="shared" si="6"/>
        <v>61.05263157894737</v>
      </c>
    </row>
    <row r="194" spans="1:7" x14ac:dyDescent="0.2">
      <c r="A194" t="s">
        <v>11</v>
      </c>
      <c r="B194" t="s">
        <v>8</v>
      </c>
      <c r="C194">
        <v>52.5</v>
      </c>
      <c r="D194">
        <v>80</v>
      </c>
      <c r="E194">
        <v>0.13</v>
      </c>
      <c r="F194" s="1">
        <f t="shared" si="8"/>
        <v>72.631578947368411</v>
      </c>
      <c r="G194" s="1">
        <f t="shared" si="6"/>
        <v>76.315789473684205</v>
      </c>
    </row>
    <row r="195" spans="1:7" x14ac:dyDescent="0.2">
      <c r="A195" t="s">
        <v>11</v>
      </c>
      <c r="B195" t="s">
        <v>8</v>
      </c>
      <c r="C195">
        <v>52.5</v>
      </c>
      <c r="D195">
        <v>85</v>
      </c>
      <c r="E195">
        <v>0.15</v>
      </c>
      <c r="F195" s="1">
        <f t="shared" si="8"/>
        <v>68.421052631578931</v>
      </c>
      <c r="G195" s="1">
        <f t="shared" ref="G195:G217" si="9">(D195+F195)/2</f>
        <v>76.710526315789465</v>
      </c>
    </row>
    <row r="196" spans="1:7" x14ac:dyDescent="0.2">
      <c r="A196" t="s">
        <v>11</v>
      </c>
      <c r="B196" t="s">
        <v>8</v>
      </c>
      <c r="C196">
        <v>52.5</v>
      </c>
      <c r="D196">
        <v>85</v>
      </c>
      <c r="E196">
        <v>0.12</v>
      </c>
      <c r="F196" s="1">
        <f t="shared" si="8"/>
        <v>74.73684210526315</v>
      </c>
      <c r="G196" s="1">
        <f t="shared" si="9"/>
        <v>79.868421052631575</v>
      </c>
    </row>
    <row r="197" spans="1:7" x14ac:dyDescent="0.2">
      <c r="A197" t="s">
        <v>11</v>
      </c>
      <c r="B197" t="s">
        <v>8</v>
      </c>
      <c r="C197">
        <v>52.5</v>
      </c>
      <c r="D197">
        <v>70</v>
      </c>
      <c r="E197">
        <v>0.28999999999999998</v>
      </c>
      <c r="F197" s="1">
        <f t="shared" si="8"/>
        <v>38.94736842105263</v>
      </c>
      <c r="G197" s="1">
        <f t="shared" si="9"/>
        <v>54.473684210526315</v>
      </c>
    </row>
    <row r="198" spans="1:7" x14ac:dyDescent="0.2">
      <c r="A198" t="s">
        <v>11</v>
      </c>
      <c r="B198" t="s">
        <v>8</v>
      </c>
      <c r="C198">
        <v>105</v>
      </c>
      <c r="D198">
        <v>90</v>
      </c>
      <c r="E198">
        <v>0.06</v>
      </c>
      <c r="F198" s="1">
        <f t="shared" si="8"/>
        <v>87.368421052631589</v>
      </c>
      <c r="G198" s="1">
        <f t="shared" si="9"/>
        <v>88.684210526315795</v>
      </c>
    </row>
    <row r="199" spans="1:7" x14ac:dyDescent="0.2">
      <c r="A199" t="s">
        <v>11</v>
      </c>
      <c r="B199" t="s">
        <v>8</v>
      </c>
      <c r="C199">
        <v>105</v>
      </c>
      <c r="D199">
        <v>95</v>
      </c>
      <c r="E199">
        <v>0.05</v>
      </c>
      <c r="F199" s="1">
        <f t="shared" si="8"/>
        <v>89.473684210526315</v>
      </c>
      <c r="G199" s="1">
        <f t="shared" si="9"/>
        <v>92.23684210526315</v>
      </c>
    </row>
    <row r="200" spans="1:7" x14ac:dyDescent="0.2">
      <c r="A200" t="s">
        <v>11</v>
      </c>
      <c r="B200" t="s">
        <v>8</v>
      </c>
      <c r="C200">
        <v>105</v>
      </c>
      <c r="D200">
        <v>100</v>
      </c>
      <c r="E200">
        <v>0.04</v>
      </c>
      <c r="F200" s="1">
        <f t="shared" si="8"/>
        <v>91.578947368421055</v>
      </c>
      <c r="G200" s="1">
        <f t="shared" si="9"/>
        <v>95.78947368421052</v>
      </c>
    </row>
    <row r="201" spans="1:7" x14ac:dyDescent="0.2">
      <c r="A201" t="s">
        <v>11</v>
      </c>
      <c r="B201" t="s">
        <v>8</v>
      </c>
      <c r="C201">
        <v>105</v>
      </c>
      <c r="D201">
        <v>100</v>
      </c>
      <c r="E201">
        <v>0.09</v>
      </c>
      <c r="F201" s="1">
        <f t="shared" si="8"/>
        <v>81.05263157894737</v>
      </c>
      <c r="G201" s="1">
        <f t="shared" si="9"/>
        <v>90.526315789473685</v>
      </c>
    </row>
    <row r="202" spans="1:7" x14ac:dyDescent="0.2">
      <c r="A202" t="s">
        <v>11</v>
      </c>
      <c r="B202" t="s">
        <v>8</v>
      </c>
      <c r="C202">
        <v>210</v>
      </c>
      <c r="D202">
        <v>100</v>
      </c>
      <c r="E202">
        <v>0.02</v>
      </c>
      <c r="F202" s="1">
        <f t="shared" si="8"/>
        <v>95.78947368421052</v>
      </c>
      <c r="G202" s="1">
        <f t="shared" si="9"/>
        <v>97.89473684210526</v>
      </c>
    </row>
    <row r="203" spans="1:7" x14ac:dyDescent="0.2">
      <c r="A203" t="s">
        <v>11</v>
      </c>
      <c r="B203" t="s">
        <v>8</v>
      </c>
      <c r="C203">
        <v>210</v>
      </c>
      <c r="D203">
        <v>100</v>
      </c>
      <c r="E203">
        <v>0.02</v>
      </c>
      <c r="F203" s="1">
        <f t="shared" si="8"/>
        <v>95.78947368421052</v>
      </c>
      <c r="G203" s="1">
        <f t="shared" si="9"/>
        <v>97.89473684210526</v>
      </c>
    </row>
    <row r="204" spans="1:7" x14ac:dyDescent="0.2">
      <c r="A204" t="s">
        <v>11</v>
      </c>
      <c r="B204" t="s">
        <v>8</v>
      </c>
      <c r="C204">
        <v>210</v>
      </c>
      <c r="D204">
        <v>100</v>
      </c>
      <c r="E204">
        <v>0.02</v>
      </c>
      <c r="F204" s="1">
        <f t="shared" si="8"/>
        <v>95.78947368421052</v>
      </c>
      <c r="G204" s="1">
        <f t="shared" si="9"/>
        <v>97.89473684210526</v>
      </c>
    </row>
    <row r="205" spans="1:7" x14ac:dyDescent="0.2">
      <c r="A205" t="s">
        <v>11</v>
      </c>
      <c r="B205" t="s">
        <v>8</v>
      </c>
      <c r="C205">
        <v>210</v>
      </c>
      <c r="D205">
        <v>100</v>
      </c>
      <c r="E205">
        <v>0.02</v>
      </c>
      <c r="F205" s="1">
        <f t="shared" si="8"/>
        <v>95.78947368421052</v>
      </c>
      <c r="G205" s="1">
        <f t="shared" si="9"/>
        <v>97.89473684210526</v>
      </c>
    </row>
    <row r="206" spans="1:7" x14ac:dyDescent="0.2">
      <c r="A206" t="s">
        <v>11</v>
      </c>
      <c r="B206" t="s">
        <v>8</v>
      </c>
      <c r="C206">
        <v>420</v>
      </c>
      <c r="D206">
        <v>100</v>
      </c>
      <c r="E206">
        <v>0.02</v>
      </c>
      <c r="F206" s="1">
        <f t="shared" si="8"/>
        <v>95.78947368421052</v>
      </c>
      <c r="G206" s="1">
        <f t="shared" si="9"/>
        <v>97.89473684210526</v>
      </c>
    </row>
    <row r="207" spans="1:7" x14ac:dyDescent="0.2">
      <c r="A207" t="s">
        <v>11</v>
      </c>
      <c r="B207" t="s">
        <v>8</v>
      </c>
      <c r="C207">
        <v>420</v>
      </c>
      <c r="D207">
        <v>100</v>
      </c>
      <c r="E207">
        <v>0.02</v>
      </c>
      <c r="F207" s="1">
        <f t="shared" si="8"/>
        <v>95.78947368421052</v>
      </c>
      <c r="G207" s="1">
        <f t="shared" si="9"/>
        <v>97.89473684210526</v>
      </c>
    </row>
    <row r="208" spans="1:7" x14ac:dyDescent="0.2">
      <c r="A208" t="s">
        <v>11</v>
      </c>
      <c r="B208" t="s">
        <v>8</v>
      </c>
      <c r="C208">
        <v>420</v>
      </c>
      <c r="D208">
        <v>100</v>
      </c>
      <c r="E208">
        <v>0.02</v>
      </c>
      <c r="F208" s="1">
        <f t="shared" si="8"/>
        <v>95.78947368421052</v>
      </c>
      <c r="G208" s="1">
        <f t="shared" si="9"/>
        <v>97.89473684210526</v>
      </c>
    </row>
    <row r="209" spans="1:7" x14ac:dyDescent="0.2">
      <c r="A209" t="s">
        <v>11</v>
      </c>
      <c r="B209" t="s">
        <v>8</v>
      </c>
      <c r="C209">
        <v>420</v>
      </c>
      <c r="D209">
        <v>100</v>
      </c>
      <c r="E209">
        <v>0.02</v>
      </c>
      <c r="F209" s="1">
        <f t="shared" si="8"/>
        <v>95.78947368421052</v>
      </c>
      <c r="G209" s="1">
        <f t="shared" si="9"/>
        <v>97.89473684210526</v>
      </c>
    </row>
    <row r="210" spans="1:7" x14ac:dyDescent="0.2">
      <c r="A210" t="s">
        <v>11</v>
      </c>
      <c r="B210" t="s">
        <v>8</v>
      </c>
      <c r="C210">
        <v>840</v>
      </c>
      <c r="D210">
        <v>100</v>
      </c>
      <c r="E210">
        <v>0.01</v>
      </c>
      <c r="F210" s="1">
        <f t="shared" si="8"/>
        <v>97.89473684210526</v>
      </c>
      <c r="G210" s="1">
        <f t="shared" si="9"/>
        <v>98.94736842105263</v>
      </c>
    </row>
    <row r="211" spans="1:7" x14ac:dyDescent="0.2">
      <c r="A211" t="s">
        <v>11</v>
      </c>
      <c r="B211" t="s">
        <v>8</v>
      </c>
      <c r="C211">
        <v>840</v>
      </c>
      <c r="D211">
        <v>100</v>
      </c>
      <c r="E211">
        <v>0.01</v>
      </c>
      <c r="F211" s="1">
        <f t="shared" si="8"/>
        <v>97.89473684210526</v>
      </c>
      <c r="G211" s="1">
        <f t="shared" si="9"/>
        <v>98.94736842105263</v>
      </c>
    </row>
    <row r="212" spans="1:7" x14ac:dyDescent="0.2">
      <c r="A212" t="s">
        <v>11</v>
      </c>
      <c r="B212" t="s">
        <v>8</v>
      </c>
      <c r="C212">
        <v>840</v>
      </c>
      <c r="D212">
        <v>100</v>
      </c>
      <c r="E212">
        <v>0.01</v>
      </c>
      <c r="F212" s="1">
        <f t="shared" si="8"/>
        <v>97.89473684210526</v>
      </c>
      <c r="G212" s="1">
        <f t="shared" si="9"/>
        <v>98.94736842105263</v>
      </c>
    </row>
    <row r="213" spans="1:7" x14ac:dyDescent="0.2">
      <c r="A213" t="s">
        <v>11</v>
      </c>
      <c r="B213" t="s">
        <v>8</v>
      </c>
      <c r="C213">
        <v>840</v>
      </c>
      <c r="D213">
        <v>100</v>
      </c>
      <c r="E213">
        <v>0.01</v>
      </c>
      <c r="F213" s="1">
        <f t="shared" si="8"/>
        <v>97.89473684210526</v>
      </c>
      <c r="G213" s="1">
        <f t="shared" si="9"/>
        <v>98.94736842105263</v>
      </c>
    </row>
    <row r="214" spans="1:7" x14ac:dyDescent="0.2">
      <c r="A214" t="s">
        <v>11</v>
      </c>
      <c r="B214" t="s">
        <v>8</v>
      </c>
      <c r="C214">
        <v>1680</v>
      </c>
      <c r="D214">
        <v>100</v>
      </c>
      <c r="E214">
        <v>1E-3</v>
      </c>
      <c r="F214" s="1">
        <f t="shared" si="8"/>
        <v>99.789473684210535</v>
      </c>
      <c r="G214" s="1">
        <f t="shared" si="9"/>
        <v>99.89473684210526</v>
      </c>
    </row>
    <row r="215" spans="1:7" x14ac:dyDescent="0.2">
      <c r="A215" t="s">
        <v>11</v>
      </c>
      <c r="B215" t="s">
        <v>8</v>
      </c>
      <c r="C215">
        <v>1680</v>
      </c>
      <c r="D215">
        <v>100</v>
      </c>
      <c r="E215">
        <v>1E-3</v>
      </c>
      <c r="F215" s="1">
        <f t="shared" si="8"/>
        <v>99.789473684210535</v>
      </c>
      <c r="G215" s="1">
        <f t="shared" si="9"/>
        <v>99.89473684210526</v>
      </c>
    </row>
    <row r="216" spans="1:7" x14ac:dyDescent="0.2">
      <c r="A216" t="s">
        <v>11</v>
      </c>
      <c r="B216" t="s">
        <v>8</v>
      </c>
      <c r="C216">
        <v>1680</v>
      </c>
      <c r="D216">
        <v>100</v>
      </c>
      <c r="E216">
        <v>1E-3</v>
      </c>
      <c r="F216" s="1">
        <f t="shared" si="8"/>
        <v>99.789473684210535</v>
      </c>
      <c r="G216" s="1">
        <f t="shared" si="9"/>
        <v>99.89473684210526</v>
      </c>
    </row>
    <row r="217" spans="1:7" x14ac:dyDescent="0.2">
      <c r="A217" t="s">
        <v>11</v>
      </c>
      <c r="B217" t="s">
        <v>8</v>
      </c>
      <c r="C217">
        <v>1680</v>
      </c>
      <c r="D217">
        <v>100</v>
      </c>
      <c r="E217">
        <v>1E-3</v>
      </c>
      <c r="F217" s="1">
        <f t="shared" si="8"/>
        <v>99.789473684210535</v>
      </c>
      <c r="G217" s="1">
        <f t="shared" si="9"/>
        <v>99.89473684210526</v>
      </c>
    </row>
    <row r="218" spans="1:7" x14ac:dyDescent="0.2">
      <c r="A218">
        <v>11</v>
      </c>
      <c r="B218" t="s">
        <v>8</v>
      </c>
      <c r="C218">
        <v>0</v>
      </c>
      <c r="D218">
        <v>0</v>
      </c>
      <c r="E218">
        <v>0.51</v>
      </c>
      <c r="F218" s="1">
        <f>(0.425-E218)/0.425*100</f>
        <v>-20.000000000000004</v>
      </c>
      <c r="G218" s="1">
        <f>E218+F218</f>
        <v>-19.490000000000002</v>
      </c>
    </row>
    <row r="219" spans="1:7" x14ac:dyDescent="0.2">
      <c r="A219">
        <v>11</v>
      </c>
      <c r="B219" t="s">
        <v>8</v>
      </c>
      <c r="C219">
        <v>0</v>
      </c>
      <c r="D219">
        <v>0</v>
      </c>
      <c r="E219">
        <v>0.31</v>
      </c>
      <c r="F219" s="1">
        <f t="shared" ref="F219:F253" si="10">(0.425-E219)/0.425*100</f>
        <v>27.058823529411764</v>
      </c>
      <c r="G219" s="1">
        <f t="shared" ref="G219:G325" si="11">E219+F219</f>
        <v>27.368823529411763</v>
      </c>
    </row>
    <row r="220" spans="1:7" x14ac:dyDescent="0.2">
      <c r="A220">
        <v>11</v>
      </c>
      <c r="B220" t="s">
        <v>8</v>
      </c>
      <c r="C220">
        <v>0</v>
      </c>
      <c r="D220">
        <v>0</v>
      </c>
      <c r="E220">
        <v>0.46</v>
      </c>
      <c r="F220" s="1">
        <f t="shared" si="10"/>
        <v>-8.2352941176470669</v>
      </c>
      <c r="G220" s="1">
        <f t="shared" si="11"/>
        <v>-7.7752941176470669</v>
      </c>
    </row>
    <row r="221" spans="1:7" x14ac:dyDescent="0.2">
      <c r="A221">
        <v>11</v>
      </c>
      <c r="B221" t="s">
        <v>8</v>
      </c>
      <c r="C221">
        <v>0</v>
      </c>
      <c r="D221">
        <v>0</v>
      </c>
      <c r="E221">
        <v>0.42</v>
      </c>
      <c r="F221" s="1">
        <f t="shared" si="10"/>
        <v>1.176470588235295</v>
      </c>
      <c r="G221" s="1">
        <f t="shared" si="11"/>
        <v>1.596470588235295</v>
      </c>
    </row>
    <row r="222" spans="1:7" x14ac:dyDescent="0.2">
      <c r="A222">
        <v>11</v>
      </c>
      <c r="B222" t="s">
        <v>8</v>
      </c>
      <c r="C222">
        <v>13.125</v>
      </c>
      <c r="D222">
        <v>15</v>
      </c>
      <c r="E222">
        <v>0.17</v>
      </c>
      <c r="F222" s="1">
        <f t="shared" si="10"/>
        <v>60</v>
      </c>
      <c r="G222" s="1">
        <f t="shared" si="11"/>
        <v>60.17</v>
      </c>
    </row>
    <row r="223" spans="1:7" x14ac:dyDescent="0.2">
      <c r="A223">
        <v>11</v>
      </c>
      <c r="B223" t="s">
        <v>8</v>
      </c>
      <c r="C223">
        <v>13.125</v>
      </c>
      <c r="D223">
        <v>20</v>
      </c>
      <c r="E223">
        <v>0.17</v>
      </c>
      <c r="F223" s="1">
        <f t="shared" si="10"/>
        <v>60</v>
      </c>
      <c r="G223" s="1">
        <f t="shared" si="11"/>
        <v>60.17</v>
      </c>
    </row>
    <row r="224" spans="1:7" x14ac:dyDescent="0.2">
      <c r="A224">
        <v>11</v>
      </c>
      <c r="B224" t="s">
        <v>8</v>
      </c>
      <c r="C224">
        <v>13.125</v>
      </c>
      <c r="D224">
        <v>15</v>
      </c>
      <c r="E224">
        <v>0.31</v>
      </c>
      <c r="F224" s="1">
        <f t="shared" si="10"/>
        <v>27.058823529411764</v>
      </c>
      <c r="G224" s="1">
        <f t="shared" si="11"/>
        <v>27.368823529411763</v>
      </c>
    </row>
    <row r="225" spans="1:7" x14ac:dyDescent="0.2">
      <c r="A225">
        <v>11</v>
      </c>
      <c r="B225" t="s">
        <v>8</v>
      </c>
      <c r="C225">
        <v>13.125</v>
      </c>
      <c r="D225">
        <v>18</v>
      </c>
      <c r="E225">
        <v>0.27</v>
      </c>
      <c r="F225" s="1">
        <f t="shared" si="10"/>
        <v>36.470588235294109</v>
      </c>
      <c r="G225" s="1">
        <f t="shared" si="11"/>
        <v>36.740588235294112</v>
      </c>
    </row>
    <row r="226" spans="1:7" x14ac:dyDescent="0.2">
      <c r="A226">
        <v>11</v>
      </c>
      <c r="B226" t="s">
        <v>8</v>
      </c>
      <c r="C226">
        <v>26.25</v>
      </c>
      <c r="D226">
        <v>20</v>
      </c>
      <c r="E226">
        <v>0.3</v>
      </c>
      <c r="F226" s="1">
        <f t="shared" si="10"/>
        <v>29.411764705882355</v>
      </c>
      <c r="G226" s="1">
        <f t="shared" si="11"/>
        <v>29.711764705882356</v>
      </c>
    </row>
    <row r="227" spans="1:7" x14ac:dyDescent="0.2">
      <c r="A227">
        <v>11</v>
      </c>
      <c r="B227" t="s">
        <v>8</v>
      </c>
      <c r="C227">
        <v>26.25</v>
      </c>
      <c r="D227">
        <v>18</v>
      </c>
      <c r="E227">
        <v>0.25</v>
      </c>
      <c r="F227" s="1">
        <f t="shared" si="10"/>
        <v>41.17647058823529</v>
      </c>
      <c r="G227" s="1">
        <f t="shared" si="11"/>
        <v>41.42647058823529</v>
      </c>
    </row>
    <row r="228" spans="1:7" x14ac:dyDescent="0.2">
      <c r="A228">
        <v>11</v>
      </c>
      <c r="B228" t="s">
        <v>8</v>
      </c>
      <c r="C228">
        <v>26.25</v>
      </c>
      <c r="D228">
        <v>25</v>
      </c>
      <c r="E228">
        <v>0.15</v>
      </c>
      <c r="F228" s="1">
        <f t="shared" si="10"/>
        <v>64.705882352941174</v>
      </c>
      <c r="G228" s="1">
        <f t="shared" si="11"/>
        <v>64.85588235294118</v>
      </c>
    </row>
    <row r="229" spans="1:7" x14ac:dyDescent="0.2">
      <c r="A229">
        <v>11</v>
      </c>
      <c r="B229" t="s">
        <v>8</v>
      </c>
      <c r="C229">
        <v>26.25</v>
      </c>
      <c r="D229">
        <v>20</v>
      </c>
      <c r="E229">
        <v>0.28999999999999998</v>
      </c>
      <c r="F229" s="1">
        <f t="shared" si="10"/>
        <v>31.764705882352946</v>
      </c>
      <c r="G229" s="1">
        <f t="shared" si="11"/>
        <v>32.054705882352948</v>
      </c>
    </row>
    <row r="230" spans="1:7" x14ac:dyDescent="0.2">
      <c r="A230">
        <v>11</v>
      </c>
      <c r="B230" t="s">
        <v>8</v>
      </c>
      <c r="C230">
        <v>52.5</v>
      </c>
      <c r="D230">
        <v>45</v>
      </c>
      <c r="E230">
        <v>0.11</v>
      </c>
      <c r="F230" s="1">
        <f t="shared" si="10"/>
        <v>74.117647058823536</v>
      </c>
      <c r="G230" s="1">
        <f t="shared" si="11"/>
        <v>74.227647058823536</v>
      </c>
    </row>
    <row r="231" spans="1:7" x14ac:dyDescent="0.2">
      <c r="A231">
        <v>11</v>
      </c>
      <c r="B231" t="s">
        <v>8</v>
      </c>
      <c r="C231">
        <v>52.5</v>
      </c>
      <c r="D231">
        <v>30</v>
      </c>
      <c r="E231">
        <v>0.36</v>
      </c>
      <c r="F231" s="1">
        <f t="shared" si="10"/>
        <v>15.294117647058824</v>
      </c>
      <c r="G231" s="1">
        <f t="shared" si="11"/>
        <v>15.654117647058824</v>
      </c>
    </row>
    <row r="232" spans="1:7" x14ac:dyDescent="0.2">
      <c r="A232">
        <v>11</v>
      </c>
      <c r="B232" t="s">
        <v>8</v>
      </c>
      <c r="C232">
        <v>52.5</v>
      </c>
      <c r="D232">
        <v>40</v>
      </c>
      <c r="E232">
        <v>0.22</v>
      </c>
      <c r="F232" s="1">
        <f t="shared" si="10"/>
        <v>48.235294117647058</v>
      </c>
      <c r="G232" s="1">
        <f t="shared" si="11"/>
        <v>48.455294117647057</v>
      </c>
    </row>
    <row r="233" spans="1:7" x14ac:dyDescent="0.2">
      <c r="A233">
        <v>11</v>
      </c>
      <c r="B233" t="s">
        <v>8</v>
      </c>
      <c r="C233">
        <v>52.5</v>
      </c>
      <c r="D233">
        <v>45</v>
      </c>
      <c r="E233">
        <v>0.14000000000000001</v>
      </c>
      <c r="F233" s="1">
        <f t="shared" si="10"/>
        <v>67.058823529411754</v>
      </c>
      <c r="G233" s="1">
        <f t="shared" si="11"/>
        <v>67.198823529411754</v>
      </c>
    </row>
    <row r="234" spans="1:7" x14ac:dyDescent="0.2">
      <c r="A234">
        <v>11</v>
      </c>
      <c r="B234" t="s">
        <v>8</v>
      </c>
      <c r="C234">
        <v>105</v>
      </c>
      <c r="D234">
        <v>60</v>
      </c>
      <c r="E234">
        <v>0.06</v>
      </c>
      <c r="F234" s="1">
        <f t="shared" si="10"/>
        <v>85.882352941176464</v>
      </c>
      <c r="G234" s="1">
        <f t="shared" si="11"/>
        <v>85.942352941176466</v>
      </c>
    </row>
    <row r="235" spans="1:7" x14ac:dyDescent="0.2">
      <c r="A235">
        <v>11</v>
      </c>
      <c r="B235" t="s">
        <v>8</v>
      </c>
      <c r="C235">
        <v>105</v>
      </c>
      <c r="D235">
        <v>80</v>
      </c>
      <c r="E235">
        <v>0</v>
      </c>
      <c r="F235" s="1">
        <f t="shared" si="10"/>
        <v>100</v>
      </c>
      <c r="G235" s="1">
        <f t="shared" si="11"/>
        <v>100</v>
      </c>
    </row>
    <row r="236" spans="1:7" x14ac:dyDescent="0.2">
      <c r="A236">
        <v>11</v>
      </c>
      <c r="B236" t="s">
        <v>8</v>
      </c>
      <c r="C236">
        <v>105</v>
      </c>
      <c r="D236">
        <v>75</v>
      </c>
      <c r="E236">
        <v>0.09</v>
      </c>
      <c r="F236" s="1">
        <f t="shared" si="10"/>
        <v>78.82352941176471</v>
      </c>
      <c r="G236" s="1">
        <f t="shared" si="11"/>
        <v>78.913529411764713</v>
      </c>
    </row>
    <row r="237" spans="1:7" x14ac:dyDescent="0.2">
      <c r="A237">
        <v>11</v>
      </c>
      <c r="B237" t="s">
        <v>8</v>
      </c>
      <c r="C237">
        <v>105</v>
      </c>
      <c r="D237">
        <v>85</v>
      </c>
      <c r="E237">
        <v>0.3</v>
      </c>
      <c r="F237" s="1">
        <f t="shared" si="10"/>
        <v>29.411764705882355</v>
      </c>
      <c r="G237" s="1">
        <f t="shared" si="11"/>
        <v>29.711764705882356</v>
      </c>
    </row>
    <row r="238" spans="1:7" x14ac:dyDescent="0.2">
      <c r="A238">
        <v>11</v>
      </c>
      <c r="B238" t="s">
        <v>8</v>
      </c>
      <c r="C238">
        <v>210</v>
      </c>
      <c r="D238">
        <v>70</v>
      </c>
      <c r="E238">
        <v>0.01</v>
      </c>
      <c r="F238" s="1">
        <f t="shared" si="10"/>
        <v>97.647058823529406</v>
      </c>
      <c r="G238" s="1">
        <f t="shared" si="11"/>
        <v>97.657058823529411</v>
      </c>
    </row>
    <row r="239" spans="1:7" x14ac:dyDescent="0.2">
      <c r="A239">
        <v>11</v>
      </c>
      <c r="B239" t="s">
        <v>8</v>
      </c>
      <c r="C239">
        <v>210</v>
      </c>
      <c r="D239">
        <v>70</v>
      </c>
      <c r="E239">
        <v>0.21</v>
      </c>
      <c r="F239" s="1">
        <f t="shared" si="10"/>
        <v>50.588235294117645</v>
      </c>
      <c r="G239" s="1">
        <f t="shared" si="11"/>
        <v>50.798235294117646</v>
      </c>
    </row>
    <row r="240" spans="1:7" x14ac:dyDescent="0.2">
      <c r="A240">
        <v>11</v>
      </c>
      <c r="B240" t="s">
        <v>8</v>
      </c>
      <c r="C240">
        <v>210</v>
      </c>
      <c r="D240">
        <v>95</v>
      </c>
      <c r="E240">
        <v>0.01</v>
      </c>
      <c r="F240" s="1">
        <f t="shared" si="10"/>
        <v>97.647058823529406</v>
      </c>
      <c r="G240" s="1">
        <f t="shared" si="11"/>
        <v>97.657058823529411</v>
      </c>
    </row>
    <row r="241" spans="1:7" x14ac:dyDescent="0.2">
      <c r="A241">
        <v>11</v>
      </c>
      <c r="B241" t="s">
        <v>8</v>
      </c>
      <c r="C241">
        <v>210</v>
      </c>
      <c r="D241">
        <v>95</v>
      </c>
      <c r="E241">
        <v>0.08</v>
      </c>
      <c r="F241" s="1">
        <f t="shared" si="10"/>
        <v>81.17647058823529</v>
      </c>
      <c r="G241" s="1">
        <f t="shared" si="11"/>
        <v>81.256470588235288</v>
      </c>
    </row>
    <row r="242" spans="1:7" x14ac:dyDescent="0.2">
      <c r="A242">
        <v>11</v>
      </c>
      <c r="B242" t="s">
        <v>8</v>
      </c>
      <c r="C242">
        <v>420</v>
      </c>
      <c r="D242">
        <v>90</v>
      </c>
      <c r="E242">
        <v>7.0000000000000007E-2</v>
      </c>
      <c r="F242" s="1">
        <f t="shared" si="10"/>
        <v>83.529411764705884</v>
      </c>
      <c r="G242" s="1">
        <f t="shared" si="11"/>
        <v>83.599411764705877</v>
      </c>
    </row>
    <row r="243" spans="1:7" x14ac:dyDescent="0.2">
      <c r="A243">
        <v>11</v>
      </c>
      <c r="B243" t="s">
        <v>8</v>
      </c>
      <c r="C243">
        <v>420</v>
      </c>
      <c r="D243">
        <v>95</v>
      </c>
      <c r="E243">
        <v>0</v>
      </c>
      <c r="F243" s="1">
        <f t="shared" si="10"/>
        <v>100</v>
      </c>
      <c r="G243" s="1">
        <f t="shared" si="11"/>
        <v>100</v>
      </c>
    </row>
    <row r="244" spans="1:7" x14ac:dyDescent="0.2">
      <c r="A244">
        <v>11</v>
      </c>
      <c r="B244" t="s">
        <v>8</v>
      </c>
      <c r="C244">
        <v>420</v>
      </c>
      <c r="D244">
        <v>90</v>
      </c>
      <c r="E244">
        <v>0.06</v>
      </c>
      <c r="F244" s="1">
        <f t="shared" si="10"/>
        <v>85.882352941176464</v>
      </c>
      <c r="G244" s="1">
        <f t="shared" si="11"/>
        <v>85.942352941176466</v>
      </c>
    </row>
    <row r="245" spans="1:7" x14ac:dyDescent="0.2">
      <c r="A245">
        <v>11</v>
      </c>
      <c r="B245" t="s">
        <v>8</v>
      </c>
      <c r="C245">
        <v>420</v>
      </c>
      <c r="D245">
        <v>85</v>
      </c>
      <c r="E245">
        <v>0.11</v>
      </c>
      <c r="F245" s="1">
        <f t="shared" si="10"/>
        <v>74.117647058823536</v>
      </c>
      <c r="G245" s="1">
        <f t="shared" si="11"/>
        <v>74.227647058823536</v>
      </c>
    </row>
    <row r="246" spans="1:7" x14ac:dyDescent="0.2">
      <c r="A246">
        <v>11</v>
      </c>
      <c r="B246" t="s">
        <v>8</v>
      </c>
      <c r="C246">
        <v>840</v>
      </c>
      <c r="D246">
        <v>85</v>
      </c>
      <c r="E246">
        <v>0.18</v>
      </c>
      <c r="F246" s="1">
        <f t="shared" si="10"/>
        <v>57.647058823529406</v>
      </c>
      <c r="G246" s="1">
        <f t="shared" si="11"/>
        <v>57.827058823529406</v>
      </c>
    </row>
    <row r="247" spans="1:7" x14ac:dyDescent="0.2">
      <c r="A247">
        <v>11</v>
      </c>
      <c r="B247" t="s">
        <v>8</v>
      </c>
      <c r="C247">
        <v>840</v>
      </c>
      <c r="D247">
        <v>99</v>
      </c>
      <c r="E247">
        <v>0.01</v>
      </c>
      <c r="F247" s="1">
        <f t="shared" si="10"/>
        <v>97.647058823529406</v>
      </c>
      <c r="G247" s="1">
        <f t="shared" si="11"/>
        <v>97.657058823529411</v>
      </c>
    </row>
    <row r="248" spans="1:7" x14ac:dyDescent="0.2">
      <c r="A248">
        <v>11</v>
      </c>
      <c r="B248" t="s">
        <v>8</v>
      </c>
      <c r="C248">
        <v>840</v>
      </c>
      <c r="D248">
        <v>99</v>
      </c>
      <c r="E248">
        <v>0.01</v>
      </c>
      <c r="F248" s="1">
        <f t="shared" si="10"/>
        <v>97.647058823529406</v>
      </c>
      <c r="G248" s="1">
        <f t="shared" si="11"/>
        <v>97.657058823529411</v>
      </c>
    </row>
    <row r="249" spans="1:7" x14ac:dyDescent="0.2">
      <c r="A249">
        <v>11</v>
      </c>
      <c r="B249" t="s">
        <v>8</v>
      </c>
      <c r="C249">
        <v>840</v>
      </c>
      <c r="D249">
        <v>85</v>
      </c>
      <c r="E249">
        <v>0.22</v>
      </c>
      <c r="F249" s="1">
        <f t="shared" si="10"/>
        <v>48.235294117647058</v>
      </c>
      <c r="G249" s="1">
        <f t="shared" si="11"/>
        <v>48.455294117647057</v>
      </c>
    </row>
    <row r="250" spans="1:7" x14ac:dyDescent="0.2">
      <c r="A250">
        <v>11</v>
      </c>
      <c r="B250" t="s">
        <v>8</v>
      </c>
      <c r="C250">
        <v>1680</v>
      </c>
      <c r="D250">
        <v>95</v>
      </c>
      <c r="E250">
        <v>0.03</v>
      </c>
      <c r="F250" s="1">
        <f t="shared" si="10"/>
        <v>92.941176470588232</v>
      </c>
      <c r="G250" s="1">
        <f t="shared" si="11"/>
        <v>92.971176470588233</v>
      </c>
    </row>
    <row r="251" spans="1:7" x14ac:dyDescent="0.2">
      <c r="A251">
        <v>11</v>
      </c>
      <c r="B251" t="s">
        <v>8</v>
      </c>
      <c r="C251">
        <v>1680</v>
      </c>
      <c r="D251">
        <v>99</v>
      </c>
      <c r="E251">
        <v>0.09</v>
      </c>
      <c r="F251" s="1">
        <f t="shared" si="10"/>
        <v>78.82352941176471</v>
      </c>
      <c r="G251" s="1">
        <f t="shared" si="11"/>
        <v>78.913529411764713</v>
      </c>
    </row>
    <row r="252" spans="1:7" x14ac:dyDescent="0.2">
      <c r="A252">
        <v>11</v>
      </c>
      <c r="B252" t="s">
        <v>8</v>
      </c>
      <c r="C252">
        <v>1680</v>
      </c>
      <c r="D252">
        <v>99</v>
      </c>
      <c r="E252">
        <v>0.03</v>
      </c>
      <c r="F252" s="1">
        <f t="shared" si="10"/>
        <v>92.941176470588232</v>
      </c>
      <c r="G252" s="1">
        <f t="shared" si="11"/>
        <v>92.971176470588233</v>
      </c>
    </row>
    <row r="253" spans="1:7" x14ac:dyDescent="0.2">
      <c r="A253">
        <v>11</v>
      </c>
      <c r="B253" t="s">
        <v>8</v>
      </c>
      <c r="C253">
        <v>1680</v>
      </c>
      <c r="D253">
        <v>95</v>
      </c>
      <c r="E253">
        <v>0</v>
      </c>
      <c r="F253" s="1">
        <f t="shared" si="10"/>
        <v>100</v>
      </c>
      <c r="G253" s="1">
        <f t="shared" si="11"/>
        <v>100</v>
      </c>
    </row>
    <row r="254" spans="1:7" x14ac:dyDescent="0.2">
      <c r="A254">
        <v>11</v>
      </c>
      <c r="B254" t="s">
        <v>7</v>
      </c>
      <c r="C254">
        <v>0</v>
      </c>
      <c r="D254">
        <v>0</v>
      </c>
      <c r="E254">
        <v>0.45</v>
      </c>
      <c r="F254" s="1">
        <f>(0.5125-E254)/0.5125*100</f>
        <v>12.195121951219502</v>
      </c>
      <c r="G254" s="1">
        <f t="shared" si="11"/>
        <v>12.645121951219501</v>
      </c>
    </row>
    <row r="255" spans="1:7" x14ac:dyDescent="0.2">
      <c r="A255">
        <v>11</v>
      </c>
      <c r="B255" t="s">
        <v>7</v>
      </c>
      <c r="C255">
        <v>0</v>
      </c>
      <c r="D255">
        <v>0</v>
      </c>
      <c r="E255">
        <v>0.5</v>
      </c>
      <c r="F255" s="1">
        <f t="shared" ref="F255:F325" si="12">(0.5125-E255)/0.5125*100</f>
        <v>2.4390243902438939</v>
      </c>
      <c r="G255" s="1">
        <f t="shared" si="11"/>
        <v>2.9390243902438939</v>
      </c>
    </row>
    <row r="256" spans="1:7" x14ac:dyDescent="0.2">
      <c r="A256">
        <v>11</v>
      </c>
      <c r="B256" t="s">
        <v>7</v>
      </c>
      <c r="C256">
        <v>0</v>
      </c>
      <c r="D256">
        <v>0</v>
      </c>
      <c r="E256">
        <v>0.53</v>
      </c>
      <c r="F256" s="1">
        <f t="shared" si="12"/>
        <v>-3.4146341463414775</v>
      </c>
      <c r="G256" s="1">
        <f t="shared" si="11"/>
        <v>-2.8846341463414777</v>
      </c>
    </row>
    <row r="257" spans="1:7" x14ac:dyDescent="0.2">
      <c r="A257">
        <v>11</v>
      </c>
      <c r="B257" t="s">
        <v>7</v>
      </c>
      <c r="C257">
        <v>0</v>
      </c>
      <c r="D257">
        <v>0</v>
      </c>
      <c r="E257">
        <v>0.56999999999999995</v>
      </c>
      <c r="F257" s="1">
        <f t="shared" si="12"/>
        <v>-11.219512195121952</v>
      </c>
      <c r="G257" s="1">
        <f t="shared" si="11"/>
        <v>-10.649512195121952</v>
      </c>
    </row>
    <row r="258" spans="1:7" x14ac:dyDescent="0.2">
      <c r="A258">
        <v>11</v>
      </c>
      <c r="B258" t="s">
        <v>7</v>
      </c>
      <c r="C258">
        <v>13.125</v>
      </c>
      <c r="D258">
        <v>40</v>
      </c>
      <c r="E258">
        <v>0.18</v>
      </c>
      <c r="F258" s="1">
        <f t="shared" si="12"/>
        <v>64.878048780487802</v>
      </c>
      <c r="G258" s="1">
        <f t="shared" si="11"/>
        <v>65.058048780487809</v>
      </c>
    </row>
    <row r="259" spans="1:7" x14ac:dyDescent="0.2">
      <c r="A259">
        <v>11</v>
      </c>
      <c r="B259" t="s">
        <v>7</v>
      </c>
      <c r="C259">
        <v>13.125</v>
      </c>
      <c r="D259">
        <v>45</v>
      </c>
      <c r="E259">
        <v>0.19</v>
      </c>
      <c r="F259" s="1">
        <f t="shared" si="12"/>
        <v>62.926829268292686</v>
      </c>
      <c r="G259" s="1">
        <f t="shared" si="11"/>
        <v>63.116829268292683</v>
      </c>
    </row>
    <row r="260" spans="1:7" x14ac:dyDescent="0.2">
      <c r="A260">
        <v>11</v>
      </c>
      <c r="B260" t="s">
        <v>7</v>
      </c>
      <c r="C260">
        <v>13.125</v>
      </c>
      <c r="D260">
        <v>30</v>
      </c>
      <c r="E260">
        <v>0.5</v>
      </c>
      <c r="F260" s="1">
        <f t="shared" si="12"/>
        <v>2.4390243902438939</v>
      </c>
      <c r="G260" s="1">
        <f t="shared" si="11"/>
        <v>2.9390243902438939</v>
      </c>
    </row>
    <row r="261" spans="1:7" x14ac:dyDescent="0.2">
      <c r="A261">
        <v>11</v>
      </c>
      <c r="B261" t="s">
        <v>7</v>
      </c>
      <c r="C261">
        <v>13.125</v>
      </c>
      <c r="D261">
        <v>35</v>
      </c>
      <c r="E261">
        <v>0.35</v>
      </c>
      <c r="F261" s="1">
        <f t="shared" si="12"/>
        <v>31.707317073170731</v>
      </c>
      <c r="G261" s="1">
        <f t="shared" si="11"/>
        <v>32.057317073170729</v>
      </c>
    </row>
    <row r="262" spans="1:7" x14ac:dyDescent="0.2">
      <c r="A262">
        <v>11</v>
      </c>
      <c r="B262" t="s">
        <v>7</v>
      </c>
      <c r="C262">
        <v>26.25</v>
      </c>
      <c r="D262">
        <v>40</v>
      </c>
      <c r="E262">
        <v>0.14000000000000001</v>
      </c>
      <c r="F262" s="1">
        <f t="shared" si="12"/>
        <v>72.682926829268297</v>
      </c>
      <c r="G262" s="1">
        <f t="shared" si="11"/>
        <v>72.822926829268297</v>
      </c>
    </row>
    <row r="263" spans="1:7" x14ac:dyDescent="0.2">
      <c r="A263">
        <v>11</v>
      </c>
      <c r="B263" t="s">
        <v>7</v>
      </c>
      <c r="C263">
        <v>26.25</v>
      </c>
      <c r="D263">
        <v>70</v>
      </c>
      <c r="E263">
        <v>0.18</v>
      </c>
      <c r="F263" s="1">
        <f t="shared" si="12"/>
        <v>64.878048780487802</v>
      </c>
      <c r="G263" s="1">
        <f t="shared" si="11"/>
        <v>65.058048780487809</v>
      </c>
    </row>
    <row r="264" spans="1:7" x14ac:dyDescent="0.2">
      <c r="A264">
        <v>11</v>
      </c>
      <c r="B264" t="s">
        <v>7</v>
      </c>
      <c r="C264">
        <v>26.25</v>
      </c>
      <c r="D264">
        <v>60</v>
      </c>
      <c r="E264">
        <v>0.42</v>
      </c>
      <c r="F264" s="1">
        <f t="shared" si="12"/>
        <v>18.048780487804876</v>
      </c>
      <c r="G264" s="1">
        <f t="shared" si="11"/>
        <v>18.468780487804878</v>
      </c>
    </row>
    <row r="265" spans="1:7" x14ac:dyDescent="0.2">
      <c r="A265">
        <v>11</v>
      </c>
      <c r="B265" t="s">
        <v>7</v>
      </c>
      <c r="C265">
        <v>26.25</v>
      </c>
      <c r="D265">
        <v>50</v>
      </c>
      <c r="E265">
        <v>0.52</v>
      </c>
      <c r="F265" s="1">
        <f t="shared" si="12"/>
        <v>-1.4634146341463536</v>
      </c>
      <c r="G265" s="1">
        <f t="shared" si="11"/>
        <v>-0.94341463414635363</v>
      </c>
    </row>
    <row r="266" spans="1:7" x14ac:dyDescent="0.2">
      <c r="A266">
        <v>11</v>
      </c>
      <c r="B266" t="s">
        <v>7</v>
      </c>
      <c r="C266">
        <v>52.5</v>
      </c>
      <c r="D266">
        <v>50</v>
      </c>
      <c r="E266">
        <v>0.18</v>
      </c>
      <c r="F266" s="1">
        <f t="shared" si="12"/>
        <v>64.878048780487802</v>
      </c>
      <c r="G266" s="1">
        <f t="shared" si="11"/>
        <v>65.058048780487809</v>
      </c>
    </row>
    <row r="267" spans="1:7" x14ac:dyDescent="0.2">
      <c r="A267">
        <v>11</v>
      </c>
      <c r="B267" t="s">
        <v>7</v>
      </c>
      <c r="C267">
        <v>52.5</v>
      </c>
      <c r="D267">
        <v>60</v>
      </c>
      <c r="E267">
        <v>0.24</v>
      </c>
      <c r="F267" s="1">
        <f t="shared" si="12"/>
        <v>53.170731707317074</v>
      </c>
      <c r="G267" s="1">
        <f t="shared" si="11"/>
        <v>53.410731707317076</v>
      </c>
    </row>
    <row r="268" spans="1:7" x14ac:dyDescent="0.2">
      <c r="A268">
        <v>11</v>
      </c>
      <c r="B268" t="s">
        <v>7</v>
      </c>
      <c r="C268">
        <v>52.5</v>
      </c>
      <c r="D268">
        <v>65</v>
      </c>
      <c r="E268">
        <v>0.35</v>
      </c>
      <c r="F268" s="1">
        <f t="shared" si="12"/>
        <v>31.707317073170731</v>
      </c>
      <c r="G268" s="1">
        <f t="shared" si="11"/>
        <v>32.057317073170729</v>
      </c>
    </row>
    <row r="269" spans="1:7" x14ac:dyDescent="0.2">
      <c r="A269">
        <v>11</v>
      </c>
      <c r="B269" t="s">
        <v>7</v>
      </c>
      <c r="C269">
        <v>52.5</v>
      </c>
      <c r="D269">
        <v>80</v>
      </c>
      <c r="E269">
        <v>0.05</v>
      </c>
      <c r="F269" s="1">
        <f t="shared" si="12"/>
        <v>90.243902439024396</v>
      </c>
      <c r="G269" s="1">
        <f t="shared" si="11"/>
        <v>90.293902439024393</v>
      </c>
    </row>
    <row r="270" spans="1:7" x14ac:dyDescent="0.2">
      <c r="A270">
        <v>11</v>
      </c>
      <c r="B270" t="s">
        <v>7</v>
      </c>
      <c r="C270">
        <v>105</v>
      </c>
      <c r="D270">
        <v>85</v>
      </c>
      <c r="E270">
        <v>0.05</v>
      </c>
      <c r="F270" s="1">
        <f t="shared" si="12"/>
        <v>90.243902439024396</v>
      </c>
      <c r="G270" s="1">
        <f t="shared" si="11"/>
        <v>90.293902439024393</v>
      </c>
    </row>
    <row r="271" spans="1:7" x14ac:dyDescent="0.2">
      <c r="A271">
        <v>11</v>
      </c>
      <c r="B271" t="s">
        <v>7</v>
      </c>
      <c r="C271">
        <v>105</v>
      </c>
      <c r="D271">
        <v>85</v>
      </c>
      <c r="E271">
        <v>0.09</v>
      </c>
      <c r="F271" s="1">
        <f t="shared" si="12"/>
        <v>82.439024390243915</v>
      </c>
      <c r="G271" s="1">
        <f t="shared" si="11"/>
        <v>82.529024390243919</v>
      </c>
    </row>
    <row r="272" spans="1:7" x14ac:dyDescent="0.2">
      <c r="A272">
        <v>11</v>
      </c>
      <c r="B272" t="s">
        <v>7</v>
      </c>
      <c r="C272">
        <v>105</v>
      </c>
      <c r="D272">
        <v>80</v>
      </c>
      <c r="E272">
        <v>0.28000000000000003</v>
      </c>
      <c r="F272" s="1">
        <f t="shared" si="12"/>
        <v>45.365853658536572</v>
      </c>
      <c r="G272" s="1">
        <f t="shared" si="11"/>
        <v>45.645853658536574</v>
      </c>
    </row>
    <row r="273" spans="1:7" x14ac:dyDescent="0.2">
      <c r="A273">
        <v>11</v>
      </c>
      <c r="B273" t="s">
        <v>7</v>
      </c>
      <c r="C273">
        <v>105</v>
      </c>
      <c r="D273">
        <v>80</v>
      </c>
      <c r="E273">
        <v>0.24</v>
      </c>
      <c r="F273" s="1">
        <f t="shared" si="12"/>
        <v>53.170731707317074</v>
      </c>
      <c r="G273" s="1">
        <f t="shared" si="11"/>
        <v>53.410731707317076</v>
      </c>
    </row>
    <row r="274" spans="1:7" x14ac:dyDescent="0.2">
      <c r="A274">
        <v>11</v>
      </c>
      <c r="B274" t="s">
        <v>7</v>
      </c>
      <c r="C274">
        <v>210</v>
      </c>
      <c r="D274">
        <v>98</v>
      </c>
      <c r="E274">
        <v>0.02</v>
      </c>
      <c r="F274" s="1">
        <f t="shared" si="12"/>
        <v>96.097560975609753</v>
      </c>
      <c r="G274" s="1">
        <f t="shared" si="11"/>
        <v>96.117560975609749</v>
      </c>
    </row>
    <row r="275" spans="1:7" x14ac:dyDescent="0.2">
      <c r="A275">
        <v>11</v>
      </c>
      <c r="B275" t="s">
        <v>7</v>
      </c>
      <c r="C275">
        <v>210</v>
      </c>
      <c r="D275">
        <v>100</v>
      </c>
      <c r="E275">
        <v>0.06</v>
      </c>
      <c r="F275" s="1">
        <f t="shared" si="12"/>
        <v>88.292682926829272</v>
      </c>
      <c r="G275" s="1">
        <f t="shared" si="11"/>
        <v>88.352682926829274</v>
      </c>
    </row>
    <row r="276" spans="1:7" x14ac:dyDescent="0.2">
      <c r="A276">
        <v>11</v>
      </c>
      <c r="B276" t="s">
        <v>7</v>
      </c>
      <c r="C276">
        <v>210</v>
      </c>
      <c r="D276">
        <v>98</v>
      </c>
      <c r="E276">
        <v>7.0000000000000007E-2</v>
      </c>
      <c r="F276" s="1">
        <f t="shared" si="12"/>
        <v>86.341463414634148</v>
      </c>
      <c r="G276" s="1">
        <f t="shared" si="11"/>
        <v>86.411463414634142</v>
      </c>
    </row>
    <row r="277" spans="1:7" x14ac:dyDescent="0.2">
      <c r="A277">
        <v>11</v>
      </c>
      <c r="B277" t="s">
        <v>7</v>
      </c>
      <c r="C277">
        <v>210</v>
      </c>
      <c r="D277">
        <v>98</v>
      </c>
      <c r="E277">
        <v>0.11</v>
      </c>
      <c r="F277" s="1">
        <f t="shared" si="12"/>
        <v>78.536585365853668</v>
      </c>
      <c r="G277" s="1">
        <f t="shared" si="11"/>
        <v>78.646585365853667</v>
      </c>
    </row>
    <row r="278" spans="1:7" x14ac:dyDescent="0.2">
      <c r="A278">
        <v>11</v>
      </c>
      <c r="B278" t="s">
        <v>7</v>
      </c>
      <c r="C278">
        <v>420</v>
      </c>
      <c r="D278">
        <v>99</v>
      </c>
      <c r="E278">
        <v>0.04</v>
      </c>
      <c r="F278" s="1">
        <f t="shared" si="12"/>
        <v>92.195121951219519</v>
      </c>
      <c r="G278" s="1">
        <f t="shared" si="11"/>
        <v>92.235121951219526</v>
      </c>
    </row>
    <row r="279" spans="1:7" x14ac:dyDescent="0.2">
      <c r="A279">
        <v>11</v>
      </c>
      <c r="B279" t="s">
        <v>7</v>
      </c>
      <c r="C279">
        <v>420</v>
      </c>
      <c r="D279">
        <v>98</v>
      </c>
      <c r="E279">
        <v>0.04</v>
      </c>
      <c r="F279" s="1">
        <f t="shared" si="12"/>
        <v>92.195121951219519</v>
      </c>
      <c r="G279" s="1">
        <f t="shared" si="11"/>
        <v>92.235121951219526</v>
      </c>
    </row>
    <row r="280" spans="1:7" x14ac:dyDescent="0.2">
      <c r="A280">
        <v>11</v>
      </c>
      <c r="B280" t="s">
        <v>7</v>
      </c>
      <c r="C280">
        <v>420</v>
      </c>
      <c r="D280">
        <v>100</v>
      </c>
      <c r="E280">
        <v>7.0000000000000007E-2</v>
      </c>
      <c r="F280" s="1">
        <f t="shared" si="12"/>
        <v>86.341463414634148</v>
      </c>
      <c r="G280" s="1">
        <f t="shared" si="11"/>
        <v>86.411463414634142</v>
      </c>
    </row>
    <row r="281" spans="1:7" x14ac:dyDescent="0.2">
      <c r="A281">
        <v>11</v>
      </c>
      <c r="B281" t="s">
        <v>7</v>
      </c>
      <c r="C281">
        <v>420</v>
      </c>
      <c r="D281">
        <v>99</v>
      </c>
      <c r="E281">
        <v>0.03</v>
      </c>
      <c r="F281" s="1">
        <f t="shared" si="12"/>
        <v>94.146341463414629</v>
      </c>
      <c r="G281" s="1">
        <f t="shared" si="11"/>
        <v>94.17634146341463</v>
      </c>
    </row>
    <row r="282" spans="1:7" x14ac:dyDescent="0.2">
      <c r="A282">
        <v>11</v>
      </c>
      <c r="B282" t="s">
        <v>7</v>
      </c>
      <c r="C282">
        <v>840</v>
      </c>
      <c r="D282">
        <v>100</v>
      </c>
      <c r="E282">
        <v>7.0000000000000007E-2</v>
      </c>
      <c r="F282" s="1">
        <f t="shared" si="12"/>
        <v>86.341463414634148</v>
      </c>
      <c r="G282" s="1">
        <f t="shared" si="11"/>
        <v>86.411463414634142</v>
      </c>
    </row>
    <row r="283" spans="1:7" x14ac:dyDescent="0.2">
      <c r="A283">
        <v>11</v>
      </c>
      <c r="B283" t="s">
        <v>7</v>
      </c>
      <c r="C283">
        <v>840</v>
      </c>
      <c r="D283">
        <v>100</v>
      </c>
      <c r="E283">
        <v>0.02</v>
      </c>
      <c r="F283" s="1">
        <f t="shared" si="12"/>
        <v>96.097560975609753</v>
      </c>
      <c r="G283" s="1">
        <f t="shared" si="11"/>
        <v>96.117560975609749</v>
      </c>
    </row>
    <row r="284" spans="1:7" x14ac:dyDescent="0.2">
      <c r="A284">
        <v>11</v>
      </c>
      <c r="B284" t="s">
        <v>7</v>
      </c>
      <c r="C284">
        <v>840</v>
      </c>
      <c r="D284">
        <v>100</v>
      </c>
      <c r="E284">
        <v>0.04</v>
      </c>
      <c r="F284" s="1">
        <f t="shared" si="12"/>
        <v>92.195121951219519</v>
      </c>
      <c r="G284" s="1">
        <f t="shared" si="11"/>
        <v>92.235121951219526</v>
      </c>
    </row>
    <row r="285" spans="1:7" x14ac:dyDescent="0.2">
      <c r="A285">
        <v>11</v>
      </c>
      <c r="B285" t="s">
        <v>7</v>
      </c>
      <c r="C285">
        <v>840</v>
      </c>
      <c r="D285">
        <v>100</v>
      </c>
      <c r="E285">
        <v>0.05</v>
      </c>
      <c r="F285" s="1">
        <f t="shared" si="12"/>
        <v>90.243902439024396</v>
      </c>
      <c r="G285" s="1">
        <f t="shared" si="11"/>
        <v>90.293902439024393</v>
      </c>
    </row>
    <row r="286" spans="1:7" x14ac:dyDescent="0.2">
      <c r="A286">
        <v>11</v>
      </c>
      <c r="B286" t="s">
        <v>7</v>
      </c>
      <c r="C286">
        <v>1680</v>
      </c>
      <c r="D286">
        <v>100</v>
      </c>
      <c r="E286">
        <v>0.05</v>
      </c>
      <c r="F286" s="1">
        <f t="shared" si="12"/>
        <v>90.243902439024396</v>
      </c>
      <c r="G286" s="1">
        <f t="shared" si="11"/>
        <v>90.293902439024393</v>
      </c>
    </row>
    <row r="287" spans="1:7" x14ac:dyDescent="0.2">
      <c r="A287">
        <v>11</v>
      </c>
      <c r="B287" t="s">
        <v>7</v>
      </c>
      <c r="C287">
        <v>1680</v>
      </c>
      <c r="D287">
        <v>100</v>
      </c>
      <c r="E287">
        <v>0.03</v>
      </c>
      <c r="F287" s="1">
        <f t="shared" si="12"/>
        <v>94.146341463414629</v>
      </c>
      <c r="G287" s="1">
        <f t="shared" si="11"/>
        <v>94.17634146341463</v>
      </c>
    </row>
    <row r="288" spans="1:7" x14ac:dyDescent="0.2">
      <c r="A288">
        <v>11</v>
      </c>
      <c r="B288" t="s">
        <v>7</v>
      </c>
      <c r="C288">
        <v>1680</v>
      </c>
      <c r="D288">
        <v>100</v>
      </c>
      <c r="E288">
        <v>0.05</v>
      </c>
      <c r="F288" s="1">
        <f t="shared" si="12"/>
        <v>90.243902439024396</v>
      </c>
      <c r="G288" s="1">
        <f t="shared" si="11"/>
        <v>90.293902439024393</v>
      </c>
    </row>
    <row r="289" spans="1:7" x14ac:dyDescent="0.2">
      <c r="A289">
        <v>11</v>
      </c>
      <c r="B289" t="s">
        <v>7</v>
      </c>
      <c r="C289">
        <v>1680</v>
      </c>
      <c r="D289">
        <v>100</v>
      </c>
      <c r="E289">
        <v>0.01</v>
      </c>
      <c r="F289" s="1">
        <f t="shared" si="12"/>
        <v>98.048780487804876</v>
      </c>
      <c r="G289" s="1">
        <f t="shared" si="11"/>
        <v>98.058780487804881</v>
      </c>
    </row>
    <row r="290" spans="1:7" x14ac:dyDescent="0.2">
      <c r="A290">
        <v>13</v>
      </c>
      <c r="B290" t="s">
        <v>7</v>
      </c>
      <c r="C290">
        <v>0</v>
      </c>
      <c r="D290">
        <v>0</v>
      </c>
      <c r="E290">
        <v>0.36</v>
      </c>
      <c r="F290" s="1">
        <f t="shared" si="12"/>
        <v>29.756097560975608</v>
      </c>
      <c r="G290" s="1">
        <f t="shared" si="11"/>
        <v>30.116097560975607</v>
      </c>
    </row>
    <row r="291" spans="1:7" x14ac:dyDescent="0.2">
      <c r="A291">
        <v>13</v>
      </c>
      <c r="B291" t="s">
        <v>7</v>
      </c>
      <c r="C291">
        <v>0</v>
      </c>
      <c r="D291">
        <v>0</v>
      </c>
      <c r="E291">
        <v>40</v>
      </c>
      <c r="F291" s="1">
        <f t="shared" si="12"/>
        <v>-7704.8780487804879</v>
      </c>
      <c r="G291" s="1">
        <f t="shared" si="11"/>
        <v>-7664.8780487804879</v>
      </c>
    </row>
    <row r="292" spans="1:7" x14ac:dyDescent="0.2">
      <c r="A292">
        <v>13</v>
      </c>
      <c r="B292" t="s">
        <v>7</v>
      </c>
      <c r="C292">
        <v>0</v>
      </c>
      <c r="D292">
        <v>0</v>
      </c>
      <c r="E292">
        <v>0.44</v>
      </c>
      <c r="F292" s="1">
        <f t="shared" si="12"/>
        <v>14.146341463414627</v>
      </c>
      <c r="G292" s="1">
        <f t="shared" si="11"/>
        <v>14.586341463414627</v>
      </c>
    </row>
    <row r="293" spans="1:7" x14ac:dyDescent="0.2">
      <c r="A293">
        <v>13</v>
      </c>
      <c r="B293" t="s">
        <v>7</v>
      </c>
      <c r="C293">
        <v>0</v>
      </c>
      <c r="D293">
        <v>0</v>
      </c>
      <c r="E293">
        <v>0.36</v>
      </c>
      <c r="F293" s="1">
        <f t="shared" si="12"/>
        <v>29.756097560975608</v>
      </c>
      <c r="G293" s="1">
        <f t="shared" si="11"/>
        <v>30.116097560975607</v>
      </c>
    </row>
    <row r="294" spans="1:7" x14ac:dyDescent="0.2">
      <c r="A294">
        <v>13</v>
      </c>
      <c r="B294" t="s">
        <v>7</v>
      </c>
      <c r="C294">
        <v>13.125</v>
      </c>
      <c r="D294">
        <v>5</v>
      </c>
      <c r="E294">
        <v>0.44</v>
      </c>
      <c r="F294" s="1">
        <f t="shared" si="12"/>
        <v>14.146341463414627</v>
      </c>
      <c r="G294" s="1">
        <f t="shared" si="11"/>
        <v>14.586341463414627</v>
      </c>
    </row>
    <row r="295" spans="1:7" x14ac:dyDescent="0.2">
      <c r="A295">
        <v>13</v>
      </c>
      <c r="B295" t="s">
        <v>7</v>
      </c>
      <c r="C295">
        <v>13.125</v>
      </c>
      <c r="D295">
        <v>5</v>
      </c>
      <c r="E295">
        <v>0.37</v>
      </c>
      <c r="F295" s="1">
        <f t="shared" si="12"/>
        <v>27.804878048780484</v>
      </c>
      <c r="G295" s="1">
        <f t="shared" si="11"/>
        <v>28.174878048780485</v>
      </c>
    </row>
    <row r="296" spans="1:7" x14ac:dyDescent="0.2">
      <c r="A296">
        <v>13</v>
      </c>
      <c r="B296" t="s">
        <v>7</v>
      </c>
      <c r="C296">
        <v>13.125</v>
      </c>
      <c r="D296">
        <v>8</v>
      </c>
      <c r="E296">
        <v>0.44</v>
      </c>
      <c r="F296" s="1">
        <f t="shared" si="12"/>
        <v>14.146341463414627</v>
      </c>
      <c r="G296" s="1">
        <f t="shared" si="11"/>
        <v>14.586341463414627</v>
      </c>
    </row>
    <row r="297" spans="1:7" x14ac:dyDescent="0.2">
      <c r="A297">
        <v>13</v>
      </c>
      <c r="B297" t="s">
        <v>7</v>
      </c>
      <c r="C297">
        <v>13.125</v>
      </c>
      <c r="D297">
        <v>10</v>
      </c>
      <c r="E297">
        <v>0.23</v>
      </c>
      <c r="F297" s="1">
        <f t="shared" si="12"/>
        <v>55.121951219512198</v>
      </c>
      <c r="G297" s="1">
        <f t="shared" si="11"/>
        <v>55.351951219512195</v>
      </c>
    </row>
    <row r="298" spans="1:7" x14ac:dyDescent="0.2">
      <c r="A298">
        <v>13</v>
      </c>
      <c r="B298" t="s">
        <v>7</v>
      </c>
      <c r="C298">
        <v>26.25</v>
      </c>
      <c r="D298">
        <v>7</v>
      </c>
      <c r="E298">
        <v>0.51</v>
      </c>
      <c r="F298" s="1">
        <f t="shared" si="12"/>
        <v>0.48780487804877015</v>
      </c>
      <c r="G298" s="1">
        <f t="shared" si="11"/>
        <v>0.99780487804877016</v>
      </c>
    </row>
    <row r="299" spans="1:7" x14ac:dyDescent="0.2">
      <c r="A299">
        <v>13</v>
      </c>
      <c r="B299" t="s">
        <v>7</v>
      </c>
      <c r="C299">
        <v>26.25</v>
      </c>
      <c r="D299">
        <v>8</v>
      </c>
      <c r="E299">
        <v>0.36</v>
      </c>
      <c r="F299" s="1">
        <f t="shared" si="12"/>
        <v>29.756097560975608</v>
      </c>
      <c r="G299" s="1">
        <f t="shared" si="11"/>
        <v>30.116097560975607</v>
      </c>
    </row>
    <row r="300" spans="1:7" x14ac:dyDescent="0.2">
      <c r="A300">
        <v>13</v>
      </c>
      <c r="B300" t="s">
        <v>7</v>
      </c>
      <c r="C300">
        <v>26.25</v>
      </c>
      <c r="D300">
        <v>10</v>
      </c>
      <c r="E300">
        <v>0.42</v>
      </c>
      <c r="F300" s="1">
        <f t="shared" si="12"/>
        <v>18.048780487804876</v>
      </c>
      <c r="G300" s="1">
        <f t="shared" si="11"/>
        <v>18.468780487804878</v>
      </c>
    </row>
    <row r="301" spans="1:7" x14ac:dyDescent="0.2">
      <c r="A301">
        <v>13</v>
      </c>
      <c r="B301" t="s">
        <v>7</v>
      </c>
      <c r="C301">
        <v>26.25</v>
      </c>
      <c r="D301">
        <v>10</v>
      </c>
      <c r="E301">
        <v>0.32</v>
      </c>
      <c r="F301" s="1">
        <f t="shared" si="12"/>
        <v>37.560975609756092</v>
      </c>
      <c r="G301" s="1">
        <f t="shared" si="11"/>
        <v>37.880975609756092</v>
      </c>
    </row>
    <row r="302" spans="1:7" x14ac:dyDescent="0.2">
      <c r="A302">
        <v>13</v>
      </c>
      <c r="B302" t="s">
        <v>7</v>
      </c>
      <c r="C302">
        <v>52.5</v>
      </c>
      <c r="D302">
        <v>15</v>
      </c>
      <c r="E302">
        <v>0.24</v>
      </c>
      <c r="F302" s="1">
        <f t="shared" si="12"/>
        <v>53.170731707317074</v>
      </c>
      <c r="G302" s="1">
        <f t="shared" si="11"/>
        <v>53.410731707317076</v>
      </c>
    </row>
    <row r="303" spans="1:7" x14ac:dyDescent="0.2">
      <c r="A303">
        <v>13</v>
      </c>
      <c r="B303" t="s">
        <v>7</v>
      </c>
      <c r="C303">
        <v>52.5</v>
      </c>
      <c r="D303">
        <v>20</v>
      </c>
      <c r="E303">
        <v>0.28000000000000003</v>
      </c>
      <c r="F303" s="1">
        <f t="shared" si="12"/>
        <v>45.365853658536572</v>
      </c>
      <c r="G303" s="1">
        <f t="shared" si="11"/>
        <v>45.645853658536574</v>
      </c>
    </row>
    <row r="304" spans="1:7" x14ac:dyDescent="0.2">
      <c r="A304">
        <v>13</v>
      </c>
      <c r="B304" t="s">
        <v>7</v>
      </c>
      <c r="C304">
        <v>52.5</v>
      </c>
      <c r="D304">
        <v>15</v>
      </c>
      <c r="E304">
        <v>0.28000000000000003</v>
      </c>
      <c r="F304" s="1">
        <f t="shared" si="12"/>
        <v>45.365853658536572</v>
      </c>
      <c r="G304" s="1">
        <f t="shared" si="11"/>
        <v>45.645853658536574</v>
      </c>
    </row>
    <row r="305" spans="1:7" x14ac:dyDescent="0.2">
      <c r="A305">
        <v>13</v>
      </c>
      <c r="B305" t="s">
        <v>7</v>
      </c>
      <c r="C305">
        <v>52.5</v>
      </c>
      <c r="D305">
        <v>16</v>
      </c>
      <c r="E305">
        <v>0.22</v>
      </c>
      <c r="F305" s="1">
        <f t="shared" si="12"/>
        <v>57.073170731707322</v>
      </c>
      <c r="G305" s="1">
        <f t="shared" si="11"/>
        <v>57.29317073170732</v>
      </c>
    </row>
    <row r="306" spans="1:7" x14ac:dyDescent="0.2">
      <c r="A306">
        <v>13</v>
      </c>
      <c r="B306" t="s">
        <v>7</v>
      </c>
      <c r="C306">
        <v>105</v>
      </c>
      <c r="D306">
        <v>30</v>
      </c>
      <c r="E306">
        <v>0.21</v>
      </c>
      <c r="F306" s="1">
        <f t="shared" si="12"/>
        <v>59.024390243902445</v>
      </c>
      <c r="G306" s="1">
        <f t="shared" si="11"/>
        <v>59.234390243902446</v>
      </c>
    </row>
    <row r="307" spans="1:7" x14ac:dyDescent="0.2">
      <c r="A307">
        <v>13</v>
      </c>
      <c r="B307" t="s">
        <v>7</v>
      </c>
      <c r="C307">
        <v>105</v>
      </c>
      <c r="D307">
        <v>20</v>
      </c>
      <c r="E307">
        <v>0.39</v>
      </c>
      <c r="F307" s="1">
        <f t="shared" si="12"/>
        <v>23.902439024390233</v>
      </c>
      <c r="G307" s="1">
        <f t="shared" si="11"/>
        <v>24.292439024390234</v>
      </c>
    </row>
    <row r="308" spans="1:7" x14ac:dyDescent="0.2">
      <c r="A308">
        <v>13</v>
      </c>
      <c r="B308" t="s">
        <v>7</v>
      </c>
      <c r="C308">
        <v>105</v>
      </c>
      <c r="D308">
        <v>25</v>
      </c>
      <c r="E308">
        <v>0.3</v>
      </c>
      <c r="F308" s="1">
        <f t="shared" si="12"/>
        <v>41.463414634146339</v>
      </c>
      <c r="G308" s="1">
        <f t="shared" si="11"/>
        <v>41.763414634146336</v>
      </c>
    </row>
    <row r="309" spans="1:7" x14ac:dyDescent="0.2">
      <c r="A309">
        <v>13</v>
      </c>
      <c r="B309" t="s">
        <v>7</v>
      </c>
      <c r="C309">
        <v>105</v>
      </c>
      <c r="D309">
        <v>15</v>
      </c>
      <c r="E309">
        <v>0.47</v>
      </c>
      <c r="F309" s="1">
        <f t="shared" si="12"/>
        <v>8.2926829268292668</v>
      </c>
      <c r="G309" s="1">
        <f t="shared" si="11"/>
        <v>8.7626829268292674</v>
      </c>
    </row>
    <row r="310" spans="1:7" x14ac:dyDescent="0.2">
      <c r="A310">
        <v>13</v>
      </c>
      <c r="B310" t="s">
        <v>7</v>
      </c>
      <c r="C310">
        <v>210</v>
      </c>
      <c r="D310">
        <v>50</v>
      </c>
      <c r="E310">
        <v>0.18</v>
      </c>
      <c r="F310" s="1">
        <f t="shared" si="12"/>
        <v>64.878048780487802</v>
      </c>
      <c r="G310" s="1">
        <f t="shared" si="11"/>
        <v>65.058048780487809</v>
      </c>
    </row>
    <row r="311" spans="1:7" x14ac:dyDescent="0.2">
      <c r="A311">
        <v>13</v>
      </c>
      <c r="B311" t="s">
        <v>7</v>
      </c>
      <c r="C311">
        <v>210</v>
      </c>
      <c r="D311">
        <v>90</v>
      </c>
      <c r="E311">
        <v>0.05</v>
      </c>
      <c r="F311" s="1">
        <f t="shared" si="12"/>
        <v>90.243902439024396</v>
      </c>
      <c r="G311" s="1">
        <f t="shared" si="11"/>
        <v>90.293902439024393</v>
      </c>
    </row>
    <row r="312" spans="1:7" x14ac:dyDescent="0.2">
      <c r="A312">
        <v>13</v>
      </c>
      <c r="B312" t="s">
        <v>7</v>
      </c>
      <c r="C312">
        <v>210</v>
      </c>
      <c r="D312">
        <v>60</v>
      </c>
      <c r="E312">
        <v>0.28999999999999998</v>
      </c>
      <c r="F312" s="1">
        <f t="shared" si="12"/>
        <v>43.414634146341463</v>
      </c>
      <c r="G312" s="1">
        <f t="shared" si="11"/>
        <v>43.704634146341462</v>
      </c>
    </row>
    <row r="313" spans="1:7" x14ac:dyDescent="0.2">
      <c r="A313">
        <v>13</v>
      </c>
      <c r="B313" t="s">
        <v>7</v>
      </c>
      <c r="C313">
        <v>210</v>
      </c>
      <c r="D313">
        <v>60</v>
      </c>
      <c r="E313">
        <v>0.22</v>
      </c>
      <c r="F313" s="1">
        <f t="shared" si="12"/>
        <v>57.073170731707322</v>
      </c>
      <c r="G313" s="1">
        <f t="shared" si="11"/>
        <v>57.29317073170732</v>
      </c>
    </row>
    <row r="314" spans="1:7" x14ac:dyDescent="0.2">
      <c r="A314">
        <v>13</v>
      </c>
      <c r="B314" t="s">
        <v>7</v>
      </c>
      <c r="C314">
        <v>420</v>
      </c>
      <c r="D314">
        <v>90</v>
      </c>
      <c r="E314">
        <v>7.0000000000000007E-2</v>
      </c>
      <c r="F314" s="1">
        <f t="shared" si="12"/>
        <v>86.341463414634148</v>
      </c>
      <c r="G314" s="1">
        <f t="shared" si="11"/>
        <v>86.411463414634142</v>
      </c>
    </row>
    <row r="315" spans="1:7" x14ac:dyDescent="0.2">
      <c r="A315">
        <v>13</v>
      </c>
      <c r="B315" t="s">
        <v>7</v>
      </c>
      <c r="C315">
        <v>420</v>
      </c>
      <c r="D315">
        <v>85</v>
      </c>
      <c r="E315">
        <v>0.09</v>
      </c>
      <c r="F315" s="1">
        <f t="shared" si="12"/>
        <v>82.439024390243915</v>
      </c>
      <c r="G315" s="1">
        <f t="shared" si="11"/>
        <v>82.529024390243919</v>
      </c>
    </row>
    <row r="316" spans="1:7" x14ac:dyDescent="0.2">
      <c r="A316">
        <v>13</v>
      </c>
      <c r="B316" t="s">
        <v>7</v>
      </c>
      <c r="C316">
        <v>420</v>
      </c>
      <c r="D316">
        <v>90</v>
      </c>
      <c r="E316">
        <v>7.0000000000000007E-2</v>
      </c>
      <c r="F316" s="1">
        <f t="shared" si="12"/>
        <v>86.341463414634148</v>
      </c>
      <c r="G316" s="1">
        <f t="shared" si="11"/>
        <v>86.411463414634142</v>
      </c>
    </row>
    <row r="317" spans="1:7" x14ac:dyDescent="0.2">
      <c r="A317">
        <v>13</v>
      </c>
      <c r="B317" t="s">
        <v>7</v>
      </c>
      <c r="C317">
        <v>420</v>
      </c>
      <c r="D317">
        <v>85</v>
      </c>
      <c r="E317">
        <v>0.13</v>
      </c>
      <c r="F317" s="1">
        <f t="shared" si="12"/>
        <v>74.634146341463421</v>
      </c>
      <c r="G317" s="1">
        <f t="shared" si="11"/>
        <v>74.764146341463416</v>
      </c>
    </row>
    <row r="318" spans="1:7" x14ac:dyDescent="0.2">
      <c r="A318">
        <v>13</v>
      </c>
      <c r="B318" t="s">
        <v>7</v>
      </c>
      <c r="C318">
        <v>840</v>
      </c>
      <c r="D318">
        <v>90</v>
      </c>
      <c r="E318">
        <v>0.09</v>
      </c>
      <c r="F318" s="1">
        <f t="shared" si="12"/>
        <v>82.439024390243915</v>
      </c>
      <c r="G318" s="1">
        <f t="shared" si="11"/>
        <v>82.529024390243919</v>
      </c>
    </row>
    <row r="319" spans="1:7" x14ac:dyDescent="0.2">
      <c r="A319">
        <v>13</v>
      </c>
      <c r="B319" t="s">
        <v>7</v>
      </c>
      <c r="C319">
        <v>840</v>
      </c>
      <c r="D319">
        <v>90</v>
      </c>
      <c r="E319">
        <v>0.12</v>
      </c>
      <c r="F319" s="1">
        <f t="shared" si="12"/>
        <v>76.585365853658544</v>
      </c>
      <c r="G319" s="1">
        <f t="shared" si="11"/>
        <v>76.705365853658549</v>
      </c>
    </row>
    <row r="320" spans="1:7" x14ac:dyDescent="0.2">
      <c r="A320">
        <v>13</v>
      </c>
      <c r="B320" t="s">
        <v>7</v>
      </c>
      <c r="C320">
        <v>840</v>
      </c>
      <c r="D320">
        <v>100</v>
      </c>
      <c r="E320">
        <v>0.04</v>
      </c>
      <c r="F320" s="1">
        <f t="shared" si="12"/>
        <v>92.195121951219519</v>
      </c>
      <c r="G320" s="1">
        <f t="shared" si="11"/>
        <v>92.235121951219526</v>
      </c>
    </row>
    <row r="321" spans="1:7" x14ac:dyDescent="0.2">
      <c r="A321">
        <v>13</v>
      </c>
      <c r="B321" t="s">
        <v>7</v>
      </c>
      <c r="C321">
        <v>840</v>
      </c>
      <c r="D321">
        <v>95</v>
      </c>
      <c r="E321">
        <v>0.09</v>
      </c>
      <c r="F321" s="1">
        <f t="shared" si="12"/>
        <v>82.439024390243915</v>
      </c>
      <c r="G321" s="1">
        <f t="shared" si="11"/>
        <v>82.529024390243919</v>
      </c>
    </row>
    <row r="322" spans="1:7" x14ac:dyDescent="0.2">
      <c r="A322">
        <v>13</v>
      </c>
      <c r="B322" t="s">
        <v>7</v>
      </c>
      <c r="C322">
        <v>1680</v>
      </c>
      <c r="D322">
        <v>99</v>
      </c>
      <c r="E322">
        <v>0.09</v>
      </c>
      <c r="F322" s="1">
        <f t="shared" si="12"/>
        <v>82.439024390243915</v>
      </c>
      <c r="G322" s="1">
        <f t="shared" si="11"/>
        <v>82.529024390243919</v>
      </c>
    </row>
    <row r="323" spans="1:7" x14ac:dyDescent="0.2">
      <c r="A323">
        <v>13</v>
      </c>
      <c r="B323" t="s">
        <v>7</v>
      </c>
      <c r="C323">
        <v>1680</v>
      </c>
      <c r="D323">
        <v>100</v>
      </c>
      <c r="E323">
        <v>0.06</v>
      </c>
      <c r="F323" s="1">
        <f t="shared" si="12"/>
        <v>88.292682926829272</v>
      </c>
      <c r="G323" s="1">
        <f t="shared" si="11"/>
        <v>88.352682926829274</v>
      </c>
    </row>
    <row r="324" spans="1:7" x14ac:dyDescent="0.2">
      <c r="A324">
        <v>13</v>
      </c>
      <c r="B324" t="s">
        <v>7</v>
      </c>
      <c r="C324">
        <v>1680</v>
      </c>
      <c r="D324">
        <v>100</v>
      </c>
      <c r="E324">
        <v>0.04</v>
      </c>
      <c r="F324" s="1">
        <f t="shared" si="12"/>
        <v>92.195121951219519</v>
      </c>
      <c r="G324" s="1">
        <f t="shared" si="11"/>
        <v>92.235121951219526</v>
      </c>
    </row>
    <row r="325" spans="1:7" x14ac:dyDescent="0.2">
      <c r="A325">
        <v>13</v>
      </c>
      <c r="B325" t="s">
        <v>7</v>
      </c>
      <c r="C325">
        <v>1680</v>
      </c>
      <c r="D325">
        <v>100</v>
      </c>
      <c r="E325">
        <v>0.05</v>
      </c>
      <c r="F325" s="1">
        <f t="shared" si="12"/>
        <v>90.243902439024396</v>
      </c>
      <c r="G325" s="1">
        <f t="shared" si="11"/>
        <v>90.293902439024393</v>
      </c>
    </row>
    <row r="326" spans="1:7" x14ac:dyDescent="0.2">
      <c r="A326">
        <v>13</v>
      </c>
      <c r="B326" t="s">
        <v>8</v>
      </c>
      <c r="C326">
        <v>0</v>
      </c>
      <c r="D326">
        <v>0</v>
      </c>
      <c r="E326">
        <v>0.33</v>
      </c>
      <c r="F326" s="1">
        <f>(0.3625-E326)/0.3625*100</f>
        <v>8.9655172413793025</v>
      </c>
      <c r="G326" s="1">
        <f>E326+F326</f>
        <v>9.2955172413793026</v>
      </c>
    </row>
    <row r="327" spans="1:7" x14ac:dyDescent="0.2">
      <c r="A327">
        <v>13</v>
      </c>
      <c r="B327" t="s">
        <v>8</v>
      </c>
      <c r="C327">
        <v>0</v>
      </c>
      <c r="D327">
        <v>0</v>
      </c>
      <c r="E327">
        <v>0.36</v>
      </c>
      <c r="F327" s="1">
        <f t="shared" ref="F327:F361" si="13">(0.3625-E327)/0.3625*100</f>
        <v>0.6896551724137937</v>
      </c>
      <c r="G327" s="1">
        <f t="shared" ref="G327:G390" si="14">E327+F327</f>
        <v>1.0496551724137937</v>
      </c>
    </row>
    <row r="328" spans="1:7" x14ac:dyDescent="0.2">
      <c r="A328">
        <v>13</v>
      </c>
      <c r="B328" t="s">
        <v>8</v>
      </c>
      <c r="C328">
        <v>0</v>
      </c>
      <c r="D328">
        <v>0</v>
      </c>
      <c r="E328">
        <v>0.42</v>
      </c>
      <c r="F328" s="1">
        <f t="shared" si="13"/>
        <v>-15.86206896551724</v>
      </c>
      <c r="G328" s="1">
        <f t="shared" si="14"/>
        <v>-15.44206896551724</v>
      </c>
    </row>
    <row r="329" spans="1:7" x14ac:dyDescent="0.2">
      <c r="A329">
        <v>13</v>
      </c>
      <c r="B329" t="s">
        <v>8</v>
      </c>
      <c r="C329">
        <v>0</v>
      </c>
      <c r="D329">
        <v>0</v>
      </c>
      <c r="E329">
        <v>0.34</v>
      </c>
      <c r="F329" s="1">
        <f t="shared" si="13"/>
        <v>6.2068965517241281</v>
      </c>
      <c r="G329" s="1">
        <f t="shared" si="14"/>
        <v>6.546896551724128</v>
      </c>
    </row>
    <row r="330" spans="1:7" x14ac:dyDescent="0.2">
      <c r="A330">
        <v>13</v>
      </c>
      <c r="B330" t="s">
        <v>8</v>
      </c>
      <c r="C330">
        <v>13.125</v>
      </c>
      <c r="D330">
        <v>2</v>
      </c>
      <c r="E330">
        <v>0.35</v>
      </c>
      <c r="F330" s="1">
        <f t="shared" si="13"/>
        <v>3.4482758620689689</v>
      </c>
      <c r="G330" s="1">
        <f t="shared" si="14"/>
        <v>3.7982758620689689</v>
      </c>
    </row>
    <row r="331" spans="1:7" x14ac:dyDescent="0.2">
      <c r="A331">
        <v>13</v>
      </c>
      <c r="B331" t="s">
        <v>8</v>
      </c>
      <c r="C331">
        <v>13.125</v>
      </c>
      <c r="D331">
        <v>3</v>
      </c>
      <c r="E331">
        <v>0.46</v>
      </c>
      <c r="F331" s="1">
        <f t="shared" si="13"/>
        <v>-26.896551724137939</v>
      </c>
      <c r="G331" s="1">
        <f t="shared" si="14"/>
        <v>-26.436551724137939</v>
      </c>
    </row>
    <row r="332" spans="1:7" x14ac:dyDescent="0.2">
      <c r="A332">
        <v>13</v>
      </c>
      <c r="B332" t="s">
        <v>8</v>
      </c>
      <c r="C332">
        <v>13.125</v>
      </c>
      <c r="D332">
        <v>3</v>
      </c>
      <c r="E332">
        <v>0.36</v>
      </c>
      <c r="F332" s="1">
        <f t="shared" si="13"/>
        <v>0.6896551724137937</v>
      </c>
      <c r="G332" s="1">
        <f t="shared" si="14"/>
        <v>1.0496551724137937</v>
      </c>
    </row>
    <row r="333" spans="1:7" x14ac:dyDescent="0.2">
      <c r="A333">
        <v>13</v>
      </c>
      <c r="B333" t="s">
        <v>8</v>
      </c>
      <c r="C333">
        <v>13.125</v>
      </c>
      <c r="D333">
        <v>2</v>
      </c>
      <c r="E333">
        <v>0.32</v>
      </c>
      <c r="F333" s="1">
        <f t="shared" si="13"/>
        <v>11.724137931034479</v>
      </c>
      <c r="G333" s="1">
        <f t="shared" si="14"/>
        <v>12.044137931034479</v>
      </c>
    </row>
    <row r="334" spans="1:7" x14ac:dyDescent="0.2">
      <c r="A334">
        <v>13</v>
      </c>
      <c r="B334" t="s">
        <v>8</v>
      </c>
      <c r="C334">
        <v>26.25</v>
      </c>
      <c r="D334">
        <v>5</v>
      </c>
      <c r="E334">
        <v>0.36</v>
      </c>
      <c r="F334" s="1">
        <f t="shared" si="13"/>
        <v>0.6896551724137937</v>
      </c>
      <c r="G334" s="1">
        <f t="shared" si="14"/>
        <v>1.0496551724137937</v>
      </c>
    </row>
    <row r="335" spans="1:7" x14ac:dyDescent="0.2">
      <c r="A335">
        <v>13</v>
      </c>
      <c r="B335" t="s">
        <v>8</v>
      </c>
      <c r="C335">
        <v>26.25</v>
      </c>
      <c r="D335">
        <v>5</v>
      </c>
      <c r="E335">
        <v>0.28000000000000003</v>
      </c>
      <c r="F335" s="1">
        <f t="shared" si="13"/>
        <v>22.758620689655164</v>
      </c>
      <c r="G335" s="1">
        <f t="shared" si="14"/>
        <v>23.038620689655165</v>
      </c>
    </row>
    <row r="336" spans="1:7" x14ac:dyDescent="0.2">
      <c r="A336">
        <v>13</v>
      </c>
      <c r="B336" t="s">
        <v>8</v>
      </c>
      <c r="C336">
        <v>26.25</v>
      </c>
      <c r="D336">
        <v>8</v>
      </c>
      <c r="E336">
        <v>0.35</v>
      </c>
      <c r="F336" s="1">
        <f t="shared" si="13"/>
        <v>3.4482758620689689</v>
      </c>
      <c r="G336" s="1">
        <f t="shared" si="14"/>
        <v>3.7982758620689689</v>
      </c>
    </row>
    <row r="337" spans="1:7" x14ac:dyDescent="0.2">
      <c r="A337">
        <v>13</v>
      </c>
      <c r="B337" t="s">
        <v>8</v>
      </c>
      <c r="C337">
        <v>26.25</v>
      </c>
      <c r="D337">
        <v>5</v>
      </c>
      <c r="E337">
        <v>0.24</v>
      </c>
      <c r="F337" s="1">
        <f t="shared" si="13"/>
        <v>33.793103448275865</v>
      </c>
      <c r="G337" s="1">
        <f t="shared" si="14"/>
        <v>34.033103448275867</v>
      </c>
    </row>
    <row r="338" spans="1:7" x14ac:dyDescent="0.2">
      <c r="A338">
        <v>13</v>
      </c>
      <c r="B338" t="s">
        <v>8</v>
      </c>
      <c r="C338">
        <v>52.5</v>
      </c>
      <c r="D338">
        <v>10</v>
      </c>
      <c r="E338">
        <v>0.18</v>
      </c>
      <c r="F338" s="1">
        <f t="shared" si="13"/>
        <v>50.344827586206897</v>
      </c>
      <c r="G338" s="1">
        <f t="shared" si="14"/>
        <v>50.524827586206897</v>
      </c>
    </row>
    <row r="339" spans="1:7" x14ac:dyDescent="0.2">
      <c r="A339">
        <v>13</v>
      </c>
      <c r="B339" t="s">
        <v>8</v>
      </c>
      <c r="C339">
        <v>52.5</v>
      </c>
      <c r="D339">
        <v>10</v>
      </c>
      <c r="E339">
        <v>0.31</v>
      </c>
      <c r="F339" s="1">
        <f t="shared" si="13"/>
        <v>14.482758620689653</v>
      </c>
      <c r="G339" s="1">
        <f t="shared" si="14"/>
        <v>14.792758620689654</v>
      </c>
    </row>
    <row r="340" spans="1:7" x14ac:dyDescent="0.2">
      <c r="A340">
        <v>13</v>
      </c>
      <c r="B340" t="s">
        <v>8</v>
      </c>
      <c r="C340">
        <v>52.5</v>
      </c>
      <c r="D340">
        <v>8</v>
      </c>
      <c r="E340">
        <v>0.33</v>
      </c>
      <c r="F340" s="1">
        <f t="shared" si="13"/>
        <v>8.9655172413793025</v>
      </c>
      <c r="G340" s="1">
        <f t="shared" si="14"/>
        <v>9.2955172413793026</v>
      </c>
    </row>
    <row r="341" spans="1:7" x14ac:dyDescent="0.2">
      <c r="A341">
        <v>13</v>
      </c>
      <c r="B341" t="s">
        <v>8</v>
      </c>
      <c r="C341">
        <v>52.5</v>
      </c>
      <c r="D341">
        <v>10</v>
      </c>
      <c r="E341">
        <v>0.2</v>
      </c>
      <c r="F341" s="1">
        <f t="shared" si="13"/>
        <v>44.827586206896548</v>
      </c>
      <c r="G341" s="1">
        <f t="shared" si="14"/>
        <v>45.027586206896551</v>
      </c>
    </row>
    <row r="342" spans="1:7" x14ac:dyDescent="0.2">
      <c r="A342">
        <v>13</v>
      </c>
      <c r="B342" t="s">
        <v>8</v>
      </c>
      <c r="C342">
        <v>105</v>
      </c>
      <c r="D342">
        <v>20</v>
      </c>
      <c r="E342">
        <v>0.23</v>
      </c>
      <c r="F342" s="1">
        <f t="shared" si="13"/>
        <v>36.551724137931032</v>
      </c>
      <c r="G342" s="1">
        <f t="shared" si="14"/>
        <v>36.781724137931029</v>
      </c>
    </row>
    <row r="343" spans="1:7" x14ac:dyDescent="0.2">
      <c r="A343">
        <v>13</v>
      </c>
      <c r="B343" t="s">
        <v>8</v>
      </c>
      <c r="C343">
        <v>105</v>
      </c>
      <c r="D343">
        <v>15</v>
      </c>
      <c r="E343">
        <v>0.26</v>
      </c>
      <c r="F343" s="1">
        <f t="shared" si="13"/>
        <v>28.275862068965512</v>
      </c>
      <c r="G343" s="1">
        <f t="shared" si="14"/>
        <v>28.535862068965514</v>
      </c>
    </row>
    <row r="344" spans="1:7" x14ac:dyDescent="0.2">
      <c r="A344">
        <v>13</v>
      </c>
      <c r="B344" t="s">
        <v>8</v>
      </c>
      <c r="C344">
        <v>105</v>
      </c>
      <c r="D344">
        <v>18</v>
      </c>
      <c r="E344">
        <v>0.2</v>
      </c>
      <c r="F344" s="1">
        <f t="shared" si="13"/>
        <v>44.827586206896548</v>
      </c>
      <c r="G344" s="1">
        <f t="shared" si="14"/>
        <v>45.027586206896551</v>
      </c>
    </row>
    <row r="345" spans="1:7" x14ac:dyDescent="0.2">
      <c r="A345">
        <v>13</v>
      </c>
      <c r="B345" t="s">
        <v>8</v>
      </c>
      <c r="C345">
        <v>105</v>
      </c>
      <c r="D345">
        <v>15</v>
      </c>
      <c r="E345">
        <v>0.34</v>
      </c>
      <c r="F345" s="1">
        <f t="shared" si="13"/>
        <v>6.2068965517241281</v>
      </c>
      <c r="G345" s="1">
        <f t="shared" si="14"/>
        <v>6.546896551724128</v>
      </c>
    </row>
    <row r="346" spans="1:7" x14ac:dyDescent="0.2">
      <c r="A346">
        <v>13</v>
      </c>
      <c r="B346" t="s">
        <v>8</v>
      </c>
      <c r="C346">
        <v>210</v>
      </c>
      <c r="D346">
        <v>20</v>
      </c>
      <c r="E346">
        <v>0.3</v>
      </c>
      <c r="F346" s="1">
        <f t="shared" si="13"/>
        <v>17.241379310344829</v>
      </c>
      <c r="G346" s="1">
        <f t="shared" si="14"/>
        <v>17.54137931034483</v>
      </c>
    </row>
    <row r="347" spans="1:7" x14ac:dyDescent="0.2">
      <c r="A347">
        <v>13</v>
      </c>
      <c r="B347" t="s">
        <v>8</v>
      </c>
      <c r="C347">
        <v>210</v>
      </c>
      <c r="D347">
        <v>80</v>
      </c>
      <c r="E347">
        <v>0.05</v>
      </c>
      <c r="F347" s="1">
        <f t="shared" si="13"/>
        <v>86.206896551724142</v>
      </c>
      <c r="G347" s="1">
        <f t="shared" si="14"/>
        <v>86.256896551724139</v>
      </c>
    </row>
    <row r="348" spans="1:7" x14ac:dyDescent="0.2">
      <c r="A348">
        <v>13</v>
      </c>
      <c r="B348" t="s">
        <v>8</v>
      </c>
      <c r="C348">
        <v>210</v>
      </c>
      <c r="D348">
        <v>30</v>
      </c>
      <c r="E348">
        <v>0.08</v>
      </c>
      <c r="F348" s="1">
        <f t="shared" si="13"/>
        <v>77.931034482758619</v>
      </c>
      <c r="G348" s="1">
        <f t="shared" si="14"/>
        <v>78.011034482758618</v>
      </c>
    </row>
    <row r="349" spans="1:7" x14ac:dyDescent="0.2">
      <c r="A349">
        <v>13</v>
      </c>
      <c r="B349" t="s">
        <v>8</v>
      </c>
      <c r="C349">
        <v>210</v>
      </c>
      <c r="D349">
        <v>40</v>
      </c>
      <c r="E349">
        <v>0.09</v>
      </c>
      <c r="F349" s="1">
        <f t="shared" si="13"/>
        <v>75.172413793103445</v>
      </c>
      <c r="G349" s="1">
        <f t="shared" si="14"/>
        <v>75.262413793103448</v>
      </c>
    </row>
    <row r="350" spans="1:7" x14ac:dyDescent="0.2">
      <c r="A350">
        <v>13</v>
      </c>
      <c r="B350" t="s">
        <v>8</v>
      </c>
      <c r="C350">
        <v>420</v>
      </c>
      <c r="D350">
        <v>45</v>
      </c>
      <c r="E350">
        <v>0.28999999999999998</v>
      </c>
      <c r="F350" s="1">
        <f t="shared" si="13"/>
        <v>20.000000000000004</v>
      </c>
      <c r="G350" s="1">
        <f t="shared" si="14"/>
        <v>20.290000000000003</v>
      </c>
    </row>
    <row r="351" spans="1:7" x14ac:dyDescent="0.2">
      <c r="A351">
        <v>13</v>
      </c>
      <c r="B351" t="s">
        <v>8</v>
      </c>
      <c r="C351">
        <v>420</v>
      </c>
      <c r="D351">
        <v>95</v>
      </c>
      <c r="E351">
        <v>0.03</v>
      </c>
      <c r="F351" s="1">
        <f t="shared" si="13"/>
        <v>91.724137931034491</v>
      </c>
      <c r="G351" s="1">
        <f t="shared" si="14"/>
        <v>91.754137931034492</v>
      </c>
    </row>
    <row r="352" spans="1:7" x14ac:dyDescent="0.2">
      <c r="A352">
        <v>13</v>
      </c>
      <c r="B352" t="s">
        <v>8</v>
      </c>
      <c r="C352">
        <v>420</v>
      </c>
      <c r="D352">
        <v>70</v>
      </c>
      <c r="E352">
        <v>0.11</v>
      </c>
      <c r="F352" s="1">
        <f t="shared" si="13"/>
        <v>69.65517241379311</v>
      </c>
      <c r="G352" s="1">
        <f t="shared" si="14"/>
        <v>69.76517241379311</v>
      </c>
    </row>
    <row r="353" spans="1:7" x14ac:dyDescent="0.2">
      <c r="A353">
        <v>13</v>
      </c>
      <c r="B353" t="s">
        <v>8</v>
      </c>
      <c r="C353">
        <v>420</v>
      </c>
      <c r="D353">
        <v>70</v>
      </c>
      <c r="E353">
        <v>0.18</v>
      </c>
      <c r="F353" s="1">
        <f t="shared" si="13"/>
        <v>50.344827586206897</v>
      </c>
      <c r="G353" s="1">
        <f t="shared" si="14"/>
        <v>50.524827586206897</v>
      </c>
    </row>
    <row r="354" spans="1:7" x14ac:dyDescent="0.2">
      <c r="A354">
        <v>13</v>
      </c>
      <c r="B354" t="s">
        <v>8</v>
      </c>
      <c r="C354">
        <v>840</v>
      </c>
      <c r="D354">
        <v>75</v>
      </c>
      <c r="E354">
        <v>0.15</v>
      </c>
      <c r="F354" s="1">
        <f t="shared" si="13"/>
        <v>58.620689655172406</v>
      </c>
      <c r="G354" s="1">
        <f t="shared" si="14"/>
        <v>58.770689655172404</v>
      </c>
    </row>
    <row r="355" spans="1:7" x14ac:dyDescent="0.2">
      <c r="A355">
        <v>13</v>
      </c>
      <c r="B355" t="s">
        <v>8</v>
      </c>
      <c r="C355">
        <v>840</v>
      </c>
      <c r="D355">
        <v>85</v>
      </c>
      <c r="E355">
        <v>0.08</v>
      </c>
      <c r="F355" s="1">
        <f t="shared" si="13"/>
        <v>77.931034482758619</v>
      </c>
      <c r="G355" s="1">
        <f t="shared" si="14"/>
        <v>78.011034482758618</v>
      </c>
    </row>
    <row r="356" spans="1:7" x14ac:dyDescent="0.2">
      <c r="A356">
        <v>13</v>
      </c>
      <c r="B356" t="s">
        <v>8</v>
      </c>
      <c r="C356">
        <v>840</v>
      </c>
      <c r="D356">
        <v>95</v>
      </c>
      <c r="E356">
        <v>0.01</v>
      </c>
      <c r="F356" s="1">
        <f t="shared" si="13"/>
        <v>97.241379310344826</v>
      </c>
      <c r="G356" s="1">
        <f t="shared" si="14"/>
        <v>97.251379310344831</v>
      </c>
    </row>
    <row r="357" spans="1:7" x14ac:dyDescent="0.2">
      <c r="A357">
        <v>13</v>
      </c>
      <c r="B357" t="s">
        <v>8</v>
      </c>
      <c r="C357">
        <v>840</v>
      </c>
      <c r="D357">
        <v>75</v>
      </c>
      <c r="E357">
        <v>0.17</v>
      </c>
      <c r="F357" s="1">
        <f t="shared" si="13"/>
        <v>53.103448275862064</v>
      </c>
      <c r="G357" s="1">
        <f t="shared" si="14"/>
        <v>53.273448275862066</v>
      </c>
    </row>
    <row r="358" spans="1:7" x14ac:dyDescent="0.2">
      <c r="A358">
        <v>13</v>
      </c>
      <c r="B358" t="s">
        <v>8</v>
      </c>
      <c r="C358">
        <v>1680</v>
      </c>
      <c r="D358">
        <v>80</v>
      </c>
      <c r="E358">
        <v>0.09</v>
      </c>
      <c r="F358" s="1">
        <f t="shared" si="13"/>
        <v>75.172413793103445</v>
      </c>
      <c r="G358" s="1">
        <f t="shared" si="14"/>
        <v>75.262413793103448</v>
      </c>
    </row>
    <row r="359" spans="1:7" x14ac:dyDescent="0.2">
      <c r="A359">
        <v>13</v>
      </c>
      <c r="B359" t="s">
        <v>8</v>
      </c>
      <c r="C359">
        <v>1680</v>
      </c>
      <c r="D359">
        <v>80</v>
      </c>
      <c r="E359">
        <v>0.11</v>
      </c>
      <c r="F359" s="1">
        <f t="shared" si="13"/>
        <v>69.65517241379311</v>
      </c>
      <c r="G359" s="1">
        <f t="shared" si="14"/>
        <v>69.76517241379311</v>
      </c>
    </row>
    <row r="360" spans="1:7" x14ac:dyDescent="0.2">
      <c r="A360">
        <v>13</v>
      </c>
      <c r="B360" t="s">
        <v>8</v>
      </c>
      <c r="C360">
        <v>1680</v>
      </c>
      <c r="D360">
        <v>90</v>
      </c>
      <c r="E360">
        <v>0.01</v>
      </c>
      <c r="F360" s="1">
        <f t="shared" si="13"/>
        <v>97.241379310344826</v>
      </c>
      <c r="G360" s="1">
        <f t="shared" si="14"/>
        <v>97.251379310344831</v>
      </c>
    </row>
    <row r="361" spans="1:7" x14ac:dyDescent="0.2">
      <c r="A361">
        <v>13</v>
      </c>
      <c r="B361" t="s">
        <v>8</v>
      </c>
      <c r="C361">
        <v>1680</v>
      </c>
      <c r="D361">
        <v>80</v>
      </c>
      <c r="E361">
        <v>0.16</v>
      </c>
      <c r="F361" s="1">
        <f t="shared" si="13"/>
        <v>55.862068965517238</v>
      </c>
      <c r="G361" s="1">
        <f t="shared" si="14"/>
        <v>56.022068965517235</v>
      </c>
    </row>
    <row r="362" spans="1:7" x14ac:dyDescent="0.2">
      <c r="A362">
        <v>9</v>
      </c>
      <c r="B362" t="s">
        <v>7</v>
      </c>
      <c r="C362">
        <v>0</v>
      </c>
      <c r="D362">
        <v>0</v>
      </c>
      <c r="E362">
        <v>0.28999999999999998</v>
      </c>
      <c r="F362" s="1">
        <f>(0.2725-E362)/0.2725*100</f>
        <v>-6.4220183486238387</v>
      </c>
      <c r="G362" s="1">
        <f t="shared" si="14"/>
        <v>-6.1320183486238387</v>
      </c>
    </row>
    <row r="363" spans="1:7" x14ac:dyDescent="0.2">
      <c r="A363">
        <v>9</v>
      </c>
      <c r="B363" t="s">
        <v>7</v>
      </c>
      <c r="C363">
        <v>0</v>
      </c>
      <c r="D363">
        <v>0</v>
      </c>
      <c r="E363">
        <v>0.28999999999999998</v>
      </c>
      <c r="F363" s="1">
        <f t="shared" ref="F363:F397" si="15">(0.2725-E363)/0.2725*100</f>
        <v>-6.4220183486238387</v>
      </c>
      <c r="G363" s="1">
        <f t="shared" si="14"/>
        <v>-6.1320183486238387</v>
      </c>
    </row>
    <row r="364" spans="1:7" x14ac:dyDescent="0.2">
      <c r="A364">
        <v>9</v>
      </c>
      <c r="B364" t="s">
        <v>7</v>
      </c>
      <c r="C364">
        <v>0</v>
      </c>
      <c r="D364">
        <v>0</v>
      </c>
      <c r="E364">
        <v>0.26</v>
      </c>
      <c r="F364" s="1">
        <f t="shared" si="15"/>
        <v>4.5871559633027559</v>
      </c>
      <c r="G364" s="1">
        <f t="shared" si="14"/>
        <v>4.8471559633027557</v>
      </c>
    </row>
    <row r="365" spans="1:7" x14ac:dyDescent="0.2">
      <c r="A365">
        <v>9</v>
      </c>
      <c r="B365" t="s">
        <v>7</v>
      </c>
      <c r="C365">
        <v>0</v>
      </c>
      <c r="D365">
        <v>0</v>
      </c>
      <c r="E365">
        <v>0.26</v>
      </c>
      <c r="F365" s="1">
        <f t="shared" si="15"/>
        <v>4.5871559633027559</v>
      </c>
      <c r="G365" s="1">
        <f t="shared" si="14"/>
        <v>4.8471559633027557</v>
      </c>
    </row>
    <row r="366" spans="1:7" x14ac:dyDescent="0.2">
      <c r="A366">
        <v>9</v>
      </c>
      <c r="B366" t="s">
        <v>7</v>
      </c>
      <c r="C366">
        <v>13.125</v>
      </c>
      <c r="D366">
        <v>10</v>
      </c>
      <c r="E366">
        <v>0.22</v>
      </c>
      <c r="F366" s="1">
        <f t="shared" si="15"/>
        <v>19.266055045871568</v>
      </c>
      <c r="G366" s="1">
        <f t="shared" si="14"/>
        <v>19.486055045871566</v>
      </c>
    </row>
    <row r="367" spans="1:7" x14ac:dyDescent="0.2">
      <c r="A367">
        <v>9</v>
      </c>
      <c r="B367" t="s">
        <v>7</v>
      </c>
      <c r="C367">
        <v>13.125</v>
      </c>
      <c r="D367">
        <v>10</v>
      </c>
      <c r="E367">
        <v>0.21</v>
      </c>
      <c r="F367" s="1">
        <f t="shared" si="15"/>
        <v>22.935779816513772</v>
      </c>
      <c r="G367" s="1">
        <f t="shared" si="14"/>
        <v>23.145779816513773</v>
      </c>
    </row>
    <row r="368" spans="1:7" x14ac:dyDescent="0.2">
      <c r="A368">
        <v>9</v>
      </c>
      <c r="B368" t="s">
        <v>7</v>
      </c>
      <c r="C368">
        <v>13.125</v>
      </c>
      <c r="D368">
        <v>15</v>
      </c>
      <c r="E368">
        <v>0.27</v>
      </c>
      <c r="F368" s="1">
        <f t="shared" si="15"/>
        <v>0.91743119266055118</v>
      </c>
      <c r="G368" s="1">
        <f t="shared" si="14"/>
        <v>1.1874311926605512</v>
      </c>
    </row>
    <row r="369" spans="1:7" x14ac:dyDescent="0.2">
      <c r="A369">
        <v>9</v>
      </c>
      <c r="B369" t="s">
        <v>7</v>
      </c>
      <c r="C369">
        <v>13.125</v>
      </c>
      <c r="D369">
        <v>10</v>
      </c>
      <c r="E369">
        <v>0.27</v>
      </c>
      <c r="F369" s="1">
        <f t="shared" si="15"/>
        <v>0.91743119266055118</v>
      </c>
      <c r="G369" s="1">
        <f t="shared" si="14"/>
        <v>1.1874311926605512</v>
      </c>
    </row>
    <row r="370" spans="1:7" x14ac:dyDescent="0.2">
      <c r="A370">
        <v>9</v>
      </c>
      <c r="B370" t="s">
        <v>7</v>
      </c>
      <c r="C370">
        <v>26.25</v>
      </c>
      <c r="D370">
        <v>15</v>
      </c>
      <c r="E370">
        <v>0.22</v>
      </c>
      <c r="F370" s="1">
        <f t="shared" si="15"/>
        <v>19.266055045871568</v>
      </c>
      <c r="G370" s="1">
        <f t="shared" si="14"/>
        <v>19.486055045871566</v>
      </c>
    </row>
    <row r="371" spans="1:7" x14ac:dyDescent="0.2">
      <c r="A371">
        <v>9</v>
      </c>
      <c r="B371" t="s">
        <v>7</v>
      </c>
      <c r="C371">
        <v>26.25</v>
      </c>
      <c r="D371">
        <v>18</v>
      </c>
      <c r="E371">
        <v>0.26</v>
      </c>
      <c r="F371" s="1">
        <f t="shared" si="15"/>
        <v>4.5871559633027559</v>
      </c>
      <c r="G371" s="1">
        <f t="shared" si="14"/>
        <v>4.8471559633027557</v>
      </c>
    </row>
    <row r="372" spans="1:7" x14ac:dyDescent="0.2">
      <c r="A372">
        <v>9</v>
      </c>
      <c r="B372" t="s">
        <v>7</v>
      </c>
      <c r="C372">
        <v>26.25</v>
      </c>
      <c r="D372">
        <v>20</v>
      </c>
      <c r="E372">
        <v>0.09</v>
      </c>
      <c r="F372" s="1">
        <f t="shared" si="15"/>
        <v>66.972477064220186</v>
      </c>
      <c r="G372" s="1">
        <f t="shared" si="14"/>
        <v>67.06247706422019</v>
      </c>
    </row>
    <row r="373" spans="1:7" x14ac:dyDescent="0.2">
      <c r="A373">
        <v>9</v>
      </c>
      <c r="B373" t="s">
        <v>7</v>
      </c>
      <c r="C373">
        <v>26.25</v>
      </c>
      <c r="D373">
        <v>20</v>
      </c>
      <c r="E373">
        <v>0.18</v>
      </c>
      <c r="F373" s="1">
        <f t="shared" si="15"/>
        <v>33.944954128440372</v>
      </c>
      <c r="G373" s="1">
        <f t="shared" si="14"/>
        <v>34.124954128440372</v>
      </c>
    </row>
    <row r="374" spans="1:7" x14ac:dyDescent="0.2">
      <c r="A374">
        <v>9</v>
      </c>
      <c r="B374" t="s">
        <v>7</v>
      </c>
      <c r="C374">
        <v>52.5</v>
      </c>
      <c r="D374">
        <v>50</v>
      </c>
      <c r="E374">
        <v>0.05</v>
      </c>
      <c r="F374" s="1">
        <f t="shared" si="15"/>
        <v>81.651376146789005</v>
      </c>
      <c r="G374" s="1">
        <f t="shared" si="14"/>
        <v>81.701376146789002</v>
      </c>
    </row>
    <row r="375" spans="1:7" x14ac:dyDescent="0.2">
      <c r="A375">
        <v>9</v>
      </c>
      <c r="B375" t="s">
        <v>7</v>
      </c>
      <c r="C375">
        <v>52.5</v>
      </c>
      <c r="D375">
        <v>60</v>
      </c>
      <c r="E375">
        <v>0.06</v>
      </c>
      <c r="F375" s="1">
        <f t="shared" si="15"/>
        <v>77.981651376146786</v>
      </c>
      <c r="G375" s="1">
        <f t="shared" si="14"/>
        <v>78.041651376146788</v>
      </c>
    </row>
    <row r="376" spans="1:7" x14ac:dyDescent="0.2">
      <c r="A376">
        <v>9</v>
      </c>
      <c r="B376" t="s">
        <v>7</v>
      </c>
      <c r="C376">
        <v>52.5</v>
      </c>
      <c r="D376">
        <v>70</v>
      </c>
      <c r="E376">
        <v>0.04</v>
      </c>
      <c r="F376" s="1">
        <f t="shared" si="15"/>
        <v>85.321100917431195</v>
      </c>
      <c r="G376" s="1">
        <f t="shared" si="14"/>
        <v>85.361100917431202</v>
      </c>
    </row>
    <row r="377" spans="1:7" x14ac:dyDescent="0.2">
      <c r="A377">
        <v>9</v>
      </c>
      <c r="B377" t="s">
        <v>7</v>
      </c>
      <c r="C377">
        <v>52.5</v>
      </c>
      <c r="D377">
        <v>50</v>
      </c>
      <c r="E377">
        <v>0.15</v>
      </c>
      <c r="F377" s="1">
        <f t="shared" si="15"/>
        <v>44.954128440366979</v>
      </c>
      <c r="G377" s="1">
        <f t="shared" si="14"/>
        <v>45.104128440366978</v>
      </c>
    </row>
    <row r="378" spans="1:7" x14ac:dyDescent="0.2">
      <c r="A378">
        <v>9</v>
      </c>
      <c r="B378" t="s">
        <v>7</v>
      </c>
      <c r="C378">
        <v>105</v>
      </c>
      <c r="D378">
        <v>65</v>
      </c>
      <c r="E378">
        <v>0.15</v>
      </c>
      <c r="F378" s="1">
        <f t="shared" si="15"/>
        <v>44.954128440366979</v>
      </c>
      <c r="G378" s="1">
        <f t="shared" si="14"/>
        <v>45.104128440366978</v>
      </c>
    </row>
    <row r="379" spans="1:7" x14ac:dyDescent="0.2">
      <c r="A379">
        <v>9</v>
      </c>
      <c r="B379" t="s">
        <v>7</v>
      </c>
      <c r="C379">
        <v>105</v>
      </c>
      <c r="D379">
        <v>60</v>
      </c>
      <c r="E379">
        <v>0.14000000000000001</v>
      </c>
      <c r="F379" s="1">
        <f t="shared" si="15"/>
        <v>48.62385321100917</v>
      </c>
      <c r="G379" s="1">
        <f t="shared" si="14"/>
        <v>48.76385321100917</v>
      </c>
    </row>
    <row r="380" spans="1:7" x14ac:dyDescent="0.2">
      <c r="A380">
        <v>9</v>
      </c>
      <c r="B380" t="s">
        <v>7</v>
      </c>
      <c r="C380">
        <v>105</v>
      </c>
      <c r="D380">
        <v>65</v>
      </c>
      <c r="E380">
        <v>7.0000000000000007E-2</v>
      </c>
      <c r="F380" s="1">
        <f t="shared" si="15"/>
        <v>74.311926605504581</v>
      </c>
      <c r="G380" s="1">
        <f t="shared" si="14"/>
        <v>74.381926605504574</v>
      </c>
    </row>
    <row r="381" spans="1:7" x14ac:dyDescent="0.2">
      <c r="A381">
        <v>9</v>
      </c>
      <c r="B381" t="s">
        <v>7</v>
      </c>
      <c r="C381">
        <v>105</v>
      </c>
      <c r="D381">
        <v>60</v>
      </c>
      <c r="E381">
        <v>0.12</v>
      </c>
      <c r="F381" s="1">
        <f t="shared" si="15"/>
        <v>55.963302752293586</v>
      </c>
      <c r="G381" s="1">
        <f t="shared" si="14"/>
        <v>56.083302752293584</v>
      </c>
    </row>
    <row r="382" spans="1:7" x14ac:dyDescent="0.2">
      <c r="A382">
        <v>9</v>
      </c>
      <c r="B382" t="s">
        <v>7</v>
      </c>
      <c r="C382">
        <v>210</v>
      </c>
      <c r="D382">
        <v>90</v>
      </c>
      <c r="E382">
        <v>0.05</v>
      </c>
      <c r="F382" s="1">
        <f t="shared" si="15"/>
        <v>81.651376146789005</v>
      </c>
      <c r="G382" s="1">
        <f t="shared" si="14"/>
        <v>81.701376146789002</v>
      </c>
    </row>
    <row r="383" spans="1:7" x14ac:dyDescent="0.2">
      <c r="A383">
        <v>9</v>
      </c>
      <c r="B383" t="s">
        <v>7</v>
      </c>
      <c r="C383">
        <v>210</v>
      </c>
      <c r="D383">
        <v>85</v>
      </c>
      <c r="E383">
        <v>0.08</v>
      </c>
      <c r="F383" s="1">
        <f t="shared" si="15"/>
        <v>70.642201834862391</v>
      </c>
      <c r="G383" s="1">
        <f t="shared" si="14"/>
        <v>70.722201834862389</v>
      </c>
    </row>
    <row r="384" spans="1:7" x14ac:dyDescent="0.2">
      <c r="A384">
        <v>9</v>
      </c>
      <c r="B384" t="s">
        <v>7</v>
      </c>
      <c r="C384">
        <v>210</v>
      </c>
      <c r="D384">
        <v>95</v>
      </c>
      <c r="E384">
        <v>0.03</v>
      </c>
      <c r="F384" s="1">
        <f t="shared" si="15"/>
        <v>88.9908256880734</v>
      </c>
      <c r="G384" s="1">
        <f t="shared" si="14"/>
        <v>89.020825688073401</v>
      </c>
    </row>
    <row r="385" spans="1:7" x14ac:dyDescent="0.2">
      <c r="A385">
        <v>9</v>
      </c>
      <c r="B385" t="s">
        <v>7</v>
      </c>
      <c r="C385">
        <v>210</v>
      </c>
      <c r="D385">
        <v>90</v>
      </c>
      <c r="E385">
        <v>0.05</v>
      </c>
      <c r="F385" s="1">
        <f t="shared" si="15"/>
        <v>81.651376146789005</v>
      </c>
      <c r="G385" s="1">
        <f t="shared" si="14"/>
        <v>81.701376146789002</v>
      </c>
    </row>
    <row r="386" spans="1:7" x14ac:dyDescent="0.2">
      <c r="A386">
        <v>9</v>
      </c>
      <c r="B386" t="s">
        <v>7</v>
      </c>
      <c r="C386">
        <v>420</v>
      </c>
      <c r="D386">
        <v>95</v>
      </c>
      <c r="E386">
        <v>0.03</v>
      </c>
      <c r="F386" s="1">
        <f t="shared" si="15"/>
        <v>88.9908256880734</v>
      </c>
      <c r="G386" s="1">
        <f t="shared" si="14"/>
        <v>89.020825688073401</v>
      </c>
    </row>
    <row r="387" spans="1:7" x14ac:dyDescent="0.2">
      <c r="A387">
        <v>9</v>
      </c>
      <c r="B387" t="s">
        <v>7</v>
      </c>
      <c r="C387">
        <v>420</v>
      </c>
      <c r="D387">
        <v>95</v>
      </c>
      <c r="E387">
        <v>0.01</v>
      </c>
      <c r="F387" s="1">
        <f t="shared" si="15"/>
        <v>96.330275229357795</v>
      </c>
      <c r="G387" s="1">
        <f t="shared" si="14"/>
        <v>96.3402752293578</v>
      </c>
    </row>
    <row r="388" spans="1:7" x14ac:dyDescent="0.2">
      <c r="A388">
        <v>9</v>
      </c>
      <c r="B388" t="s">
        <v>7</v>
      </c>
      <c r="C388">
        <v>420</v>
      </c>
      <c r="D388">
        <v>95</v>
      </c>
      <c r="E388">
        <v>0.05</v>
      </c>
      <c r="F388" s="1">
        <f t="shared" si="15"/>
        <v>81.651376146789005</v>
      </c>
      <c r="G388" s="1">
        <f t="shared" si="14"/>
        <v>81.701376146789002</v>
      </c>
    </row>
    <row r="389" spans="1:7" x14ac:dyDescent="0.2">
      <c r="A389">
        <v>9</v>
      </c>
      <c r="B389" t="s">
        <v>7</v>
      </c>
      <c r="C389">
        <v>420</v>
      </c>
      <c r="D389">
        <v>99</v>
      </c>
      <c r="E389">
        <v>0.01</v>
      </c>
      <c r="F389" s="1">
        <f t="shared" si="15"/>
        <v>96.330275229357795</v>
      </c>
      <c r="G389" s="1">
        <f t="shared" si="14"/>
        <v>96.3402752293578</v>
      </c>
    </row>
    <row r="390" spans="1:7" x14ac:dyDescent="0.2">
      <c r="A390">
        <v>9</v>
      </c>
      <c r="B390" t="s">
        <v>7</v>
      </c>
      <c r="C390">
        <v>840</v>
      </c>
      <c r="D390">
        <v>99</v>
      </c>
      <c r="E390">
        <v>0.02</v>
      </c>
      <c r="F390" s="1">
        <f t="shared" si="15"/>
        <v>92.660550458715591</v>
      </c>
      <c r="G390" s="1">
        <f t="shared" si="14"/>
        <v>92.680550458715587</v>
      </c>
    </row>
    <row r="391" spans="1:7" x14ac:dyDescent="0.2">
      <c r="A391">
        <v>9</v>
      </c>
      <c r="B391" t="s">
        <v>7</v>
      </c>
      <c r="C391">
        <v>840</v>
      </c>
      <c r="D391">
        <v>99</v>
      </c>
      <c r="E391">
        <v>0.01</v>
      </c>
      <c r="F391" s="1">
        <f t="shared" si="15"/>
        <v>96.330275229357795</v>
      </c>
      <c r="G391" s="1">
        <f t="shared" ref="G391:G438" si="16">E391+F391</f>
        <v>96.3402752293578</v>
      </c>
    </row>
    <row r="392" spans="1:7" x14ac:dyDescent="0.2">
      <c r="A392">
        <v>9</v>
      </c>
      <c r="B392" t="s">
        <v>7</v>
      </c>
      <c r="C392">
        <v>840</v>
      </c>
      <c r="D392">
        <v>99</v>
      </c>
      <c r="E392">
        <v>0.03</v>
      </c>
      <c r="F392" s="1">
        <f t="shared" si="15"/>
        <v>88.9908256880734</v>
      </c>
      <c r="G392" s="1">
        <f t="shared" si="16"/>
        <v>89.020825688073401</v>
      </c>
    </row>
    <row r="393" spans="1:7" x14ac:dyDescent="0.2">
      <c r="A393">
        <v>9</v>
      </c>
      <c r="B393" t="s">
        <v>7</v>
      </c>
      <c r="C393">
        <v>840</v>
      </c>
      <c r="D393">
        <v>99</v>
      </c>
      <c r="E393">
        <v>0</v>
      </c>
      <c r="F393" s="1">
        <f t="shared" si="15"/>
        <v>100</v>
      </c>
      <c r="G393" s="1">
        <f t="shared" si="16"/>
        <v>100</v>
      </c>
    </row>
    <row r="394" spans="1:7" x14ac:dyDescent="0.2">
      <c r="A394">
        <v>9</v>
      </c>
      <c r="B394" t="s">
        <v>7</v>
      </c>
      <c r="C394">
        <v>1680</v>
      </c>
      <c r="D394">
        <v>99</v>
      </c>
      <c r="E394">
        <v>0.01</v>
      </c>
      <c r="F394" s="1">
        <f t="shared" si="15"/>
        <v>96.330275229357795</v>
      </c>
      <c r="G394" s="1">
        <f t="shared" si="16"/>
        <v>96.3402752293578</v>
      </c>
    </row>
    <row r="395" spans="1:7" x14ac:dyDescent="0.2">
      <c r="A395">
        <v>9</v>
      </c>
      <c r="B395" t="s">
        <v>7</v>
      </c>
      <c r="C395">
        <v>1680</v>
      </c>
      <c r="D395">
        <v>99</v>
      </c>
      <c r="E395">
        <v>0</v>
      </c>
      <c r="F395" s="1">
        <f t="shared" si="15"/>
        <v>100</v>
      </c>
      <c r="G395" s="1">
        <f t="shared" si="16"/>
        <v>100</v>
      </c>
    </row>
    <row r="396" spans="1:7" x14ac:dyDescent="0.2">
      <c r="A396">
        <v>9</v>
      </c>
      <c r="B396" t="s">
        <v>7</v>
      </c>
      <c r="C396">
        <v>1680</v>
      </c>
      <c r="D396">
        <v>99</v>
      </c>
      <c r="E396">
        <v>0</v>
      </c>
      <c r="F396" s="1">
        <f t="shared" si="15"/>
        <v>100</v>
      </c>
      <c r="G396" s="1">
        <f t="shared" si="16"/>
        <v>100</v>
      </c>
    </row>
    <row r="397" spans="1:7" x14ac:dyDescent="0.2">
      <c r="A397">
        <v>9</v>
      </c>
      <c r="B397" t="s">
        <v>7</v>
      </c>
      <c r="C397">
        <v>1680</v>
      </c>
      <c r="D397">
        <v>99</v>
      </c>
      <c r="E397">
        <v>0</v>
      </c>
      <c r="F397" s="1">
        <f t="shared" si="15"/>
        <v>100</v>
      </c>
      <c r="G397" s="1">
        <f t="shared" si="16"/>
        <v>100</v>
      </c>
    </row>
    <row r="398" spans="1:7" x14ac:dyDescent="0.2">
      <c r="A398">
        <v>9</v>
      </c>
      <c r="B398" t="s">
        <v>8</v>
      </c>
      <c r="C398">
        <v>0</v>
      </c>
      <c r="D398">
        <v>0</v>
      </c>
      <c r="E398">
        <v>0.31</v>
      </c>
      <c r="F398" s="1">
        <f>(0.34-E398)/0.34*100</f>
        <v>8.8235294117647136</v>
      </c>
      <c r="G398" s="1">
        <f t="shared" si="16"/>
        <v>9.1335294117647141</v>
      </c>
    </row>
    <row r="399" spans="1:7" x14ac:dyDescent="0.2">
      <c r="A399">
        <v>9</v>
      </c>
      <c r="B399" t="s">
        <v>8</v>
      </c>
      <c r="C399">
        <v>0</v>
      </c>
      <c r="D399">
        <v>0</v>
      </c>
      <c r="E399">
        <v>0.37</v>
      </c>
      <c r="F399" s="1">
        <f t="shared" ref="F399:F438" si="17">(0.34-E399)/0.34*100</f>
        <v>-8.8235294117646959</v>
      </c>
      <c r="G399" s="1">
        <f t="shared" si="16"/>
        <v>-8.4535294117646966</v>
      </c>
    </row>
    <row r="400" spans="1:7" x14ac:dyDescent="0.2">
      <c r="A400">
        <v>9</v>
      </c>
      <c r="B400" t="s">
        <v>8</v>
      </c>
      <c r="C400">
        <v>0</v>
      </c>
      <c r="D400">
        <v>0</v>
      </c>
      <c r="E400">
        <v>0.37</v>
      </c>
      <c r="F400" s="1">
        <f t="shared" si="17"/>
        <v>-8.8235294117646959</v>
      </c>
      <c r="G400" s="1">
        <f t="shared" si="16"/>
        <v>-8.4535294117646966</v>
      </c>
    </row>
    <row r="401" spans="1:7" x14ac:dyDescent="0.2">
      <c r="A401">
        <v>9</v>
      </c>
      <c r="B401" t="s">
        <v>8</v>
      </c>
      <c r="C401">
        <v>0</v>
      </c>
      <c r="D401">
        <v>0</v>
      </c>
      <c r="E401">
        <v>0.31</v>
      </c>
      <c r="F401" s="1">
        <f t="shared" si="17"/>
        <v>8.8235294117647136</v>
      </c>
      <c r="G401" s="1">
        <f t="shared" si="16"/>
        <v>9.1335294117647141</v>
      </c>
    </row>
    <row r="402" spans="1:7" x14ac:dyDescent="0.2">
      <c r="A402">
        <v>9</v>
      </c>
      <c r="B402" t="s">
        <v>8</v>
      </c>
      <c r="C402">
        <v>13.125</v>
      </c>
      <c r="D402">
        <v>5</v>
      </c>
      <c r="E402">
        <v>0.33</v>
      </c>
      <c r="F402" s="1">
        <f t="shared" si="17"/>
        <v>2.9411764705882377</v>
      </c>
      <c r="G402" s="1">
        <f t="shared" si="16"/>
        <v>3.2711764705882378</v>
      </c>
    </row>
    <row r="403" spans="1:7" x14ac:dyDescent="0.2">
      <c r="A403">
        <v>9</v>
      </c>
      <c r="B403" t="s">
        <v>8</v>
      </c>
      <c r="C403">
        <v>13.125</v>
      </c>
      <c r="D403">
        <v>8</v>
      </c>
      <c r="E403">
        <v>0.24</v>
      </c>
      <c r="F403" s="1">
        <f t="shared" si="17"/>
        <v>29.411764705882359</v>
      </c>
      <c r="G403" s="1">
        <f t="shared" si="16"/>
        <v>29.651764705882357</v>
      </c>
    </row>
    <row r="404" spans="1:7" x14ac:dyDescent="0.2">
      <c r="A404">
        <v>9</v>
      </c>
      <c r="B404" t="s">
        <v>8</v>
      </c>
      <c r="C404">
        <v>13.125</v>
      </c>
      <c r="D404">
        <v>10</v>
      </c>
      <c r="E404">
        <v>0.27</v>
      </c>
      <c r="F404" s="1">
        <f t="shared" si="17"/>
        <v>20.588235294117649</v>
      </c>
      <c r="G404" s="1">
        <f t="shared" si="16"/>
        <v>20.858235294117648</v>
      </c>
    </row>
    <row r="405" spans="1:7" x14ac:dyDescent="0.2">
      <c r="A405">
        <v>9</v>
      </c>
      <c r="B405" t="s">
        <v>8</v>
      </c>
      <c r="C405">
        <v>13.125</v>
      </c>
      <c r="D405">
        <v>5</v>
      </c>
      <c r="E405">
        <v>0.34</v>
      </c>
      <c r="F405" s="1">
        <f t="shared" si="17"/>
        <v>0</v>
      </c>
      <c r="G405" s="1">
        <f t="shared" si="16"/>
        <v>0.34</v>
      </c>
    </row>
    <row r="406" spans="1:7" x14ac:dyDescent="0.2">
      <c r="A406">
        <v>9</v>
      </c>
      <c r="B406" t="s">
        <v>8</v>
      </c>
      <c r="C406">
        <v>26.25</v>
      </c>
      <c r="D406">
        <v>20</v>
      </c>
      <c r="E406">
        <v>0.08</v>
      </c>
      <c r="F406" s="1">
        <f t="shared" si="17"/>
        <v>76.470588235294116</v>
      </c>
      <c r="G406" s="1">
        <f t="shared" si="16"/>
        <v>76.550588235294114</v>
      </c>
    </row>
    <row r="407" spans="1:7" x14ac:dyDescent="0.2">
      <c r="A407">
        <v>9</v>
      </c>
      <c r="B407" t="s">
        <v>8</v>
      </c>
      <c r="C407">
        <v>26.25</v>
      </c>
      <c r="D407">
        <v>25</v>
      </c>
      <c r="E407">
        <v>0.3</v>
      </c>
      <c r="F407" s="1">
        <f t="shared" si="17"/>
        <v>11.764705882352951</v>
      </c>
      <c r="G407" s="1">
        <f t="shared" si="16"/>
        <v>12.064705882352952</v>
      </c>
    </row>
    <row r="408" spans="1:7" x14ac:dyDescent="0.2">
      <c r="A408">
        <v>9</v>
      </c>
      <c r="B408" t="s">
        <v>8</v>
      </c>
      <c r="C408">
        <v>26.25</v>
      </c>
      <c r="D408">
        <v>25</v>
      </c>
      <c r="E408">
        <v>0.23</v>
      </c>
      <c r="F408" s="1">
        <f t="shared" si="17"/>
        <v>32.352941176470587</v>
      </c>
      <c r="G408" s="1">
        <f t="shared" si="16"/>
        <v>32.582941176470584</v>
      </c>
    </row>
    <row r="409" spans="1:7" x14ac:dyDescent="0.2">
      <c r="A409">
        <v>9</v>
      </c>
      <c r="B409" t="s">
        <v>8</v>
      </c>
      <c r="C409">
        <v>26.25</v>
      </c>
      <c r="D409">
        <v>30</v>
      </c>
      <c r="E409">
        <v>0.15</v>
      </c>
      <c r="F409" s="1">
        <f t="shared" si="17"/>
        <v>55.882352941176471</v>
      </c>
      <c r="G409" s="1">
        <f t="shared" si="16"/>
        <v>56.03235294117647</v>
      </c>
    </row>
    <row r="410" spans="1:7" x14ac:dyDescent="0.2">
      <c r="A410">
        <v>9</v>
      </c>
      <c r="B410" t="s">
        <v>8</v>
      </c>
      <c r="C410">
        <v>52.5</v>
      </c>
      <c r="D410">
        <v>40</v>
      </c>
      <c r="E410">
        <v>0.12</v>
      </c>
      <c r="F410" s="1">
        <f t="shared" si="17"/>
        <v>64.705882352941174</v>
      </c>
      <c r="G410" s="1">
        <f t="shared" si="16"/>
        <v>64.825882352941179</v>
      </c>
    </row>
    <row r="411" spans="1:7" x14ac:dyDescent="0.2">
      <c r="A411">
        <v>9</v>
      </c>
      <c r="B411" t="s">
        <v>8</v>
      </c>
      <c r="C411">
        <v>52.5</v>
      </c>
      <c r="D411">
        <v>45</v>
      </c>
      <c r="E411">
        <v>0.13</v>
      </c>
      <c r="F411" s="1">
        <f t="shared" si="17"/>
        <v>61.764705882352942</v>
      </c>
      <c r="G411" s="1">
        <f t="shared" si="16"/>
        <v>61.894705882352945</v>
      </c>
    </row>
    <row r="412" spans="1:7" x14ac:dyDescent="0.2">
      <c r="A412">
        <v>9</v>
      </c>
      <c r="B412" t="s">
        <v>8</v>
      </c>
      <c r="C412">
        <v>52.5</v>
      </c>
      <c r="D412">
        <v>50</v>
      </c>
      <c r="E412">
        <v>0.1</v>
      </c>
      <c r="F412" s="1">
        <f t="shared" si="17"/>
        <v>70.588235294117652</v>
      </c>
      <c r="G412" s="1">
        <f t="shared" si="16"/>
        <v>70.688235294117646</v>
      </c>
    </row>
    <row r="413" spans="1:7" x14ac:dyDescent="0.2">
      <c r="A413">
        <v>9</v>
      </c>
      <c r="B413" t="s">
        <v>8</v>
      </c>
      <c r="C413">
        <v>52.5</v>
      </c>
      <c r="D413">
        <v>60</v>
      </c>
      <c r="E413">
        <v>0.13</v>
      </c>
      <c r="F413" s="1">
        <f t="shared" si="17"/>
        <v>61.764705882352942</v>
      </c>
      <c r="G413" s="1">
        <f t="shared" si="16"/>
        <v>61.894705882352945</v>
      </c>
    </row>
    <row r="414" spans="1:7" x14ac:dyDescent="0.2">
      <c r="A414">
        <v>9</v>
      </c>
      <c r="B414" t="s">
        <v>8</v>
      </c>
      <c r="C414">
        <v>105</v>
      </c>
      <c r="D414">
        <v>70</v>
      </c>
      <c r="E414">
        <v>0.1</v>
      </c>
      <c r="F414" s="1">
        <f t="shared" si="17"/>
        <v>70.588235294117652</v>
      </c>
      <c r="G414" s="1">
        <f t="shared" si="16"/>
        <v>70.688235294117646</v>
      </c>
    </row>
    <row r="415" spans="1:7" x14ac:dyDescent="0.2">
      <c r="A415">
        <v>9</v>
      </c>
      <c r="B415" t="s">
        <v>8</v>
      </c>
      <c r="C415">
        <v>105</v>
      </c>
      <c r="D415">
        <v>65</v>
      </c>
      <c r="E415">
        <v>0.28000000000000003</v>
      </c>
      <c r="F415" s="1">
        <f t="shared" si="17"/>
        <v>17.647058823529409</v>
      </c>
      <c r="G415" s="1">
        <f t="shared" si="16"/>
        <v>17.927058823529411</v>
      </c>
    </row>
    <row r="416" spans="1:7" x14ac:dyDescent="0.2">
      <c r="A416">
        <v>9</v>
      </c>
      <c r="B416" t="s">
        <v>8</v>
      </c>
      <c r="C416">
        <v>105</v>
      </c>
      <c r="D416">
        <v>80</v>
      </c>
      <c r="E416">
        <v>0.09</v>
      </c>
      <c r="F416" s="1">
        <f t="shared" si="17"/>
        <v>73.52941176470587</v>
      </c>
      <c r="G416" s="1">
        <f t="shared" si="16"/>
        <v>73.619411764705873</v>
      </c>
    </row>
    <row r="417" spans="1:7" x14ac:dyDescent="0.2">
      <c r="A417">
        <v>9</v>
      </c>
      <c r="B417" t="s">
        <v>8</v>
      </c>
      <c r="C417">
        <v>105</v>
      </c>
      <c r="D417">
        <v>85</v>
      </c>
      <c r="E417">
        <v>0.06</v>
      </c>
      <c r="F417" s="1">
        <f t="shared" si="17"/>
        <v>82.352941176470594</v>
      </c>
      <c r="G417" s="1">
        <f t="shared" si="16"/>
        <v>82.412941176470596</v>
      </c>
    </row>
    <row r="418" spans="1:7" x14ac:dyDescent="0.2">
      <c r="A418">
        <v>9</v>
      </c>
      <c r="B418" t="s">
        <v>8</v>
      </c>
      <c r="C418">
        <v>210</v>
      </c>
      <c r="D418">
        <v>90</v>
      </c>
      <c r="E418">
        <v>0.06</v>
      </c>
      <c r="F418" s="1">
        <f t="shared" si="17"/>
        <v>82.352941176470594</v>
      </c>
      <c r="G418" s="1">
        <f t="shared" si="16"/>
        <v>82.412941176470596</v>
      </c>
    </row>
    <row r="419" spans="1:7" x14ac:dyDescent="0.2">
      <c r="A419">
        <v>9</v>
      </c>
      <c r="B419" t="s">
        <v>8</v>
      </c>
      <c r="C419">
        <v>210</v>
      </c>
      <c r="D419">
        <v>90</v>
      </c>
      <c r="E419">
        <v>0.06</v>
      </c>
      <c r="F419" s="1">
        <f t="shared" si="17"/>
        <v>82.352941176470594</v>
      </c>
      <c r="G419" s="1">
        <f t="shared" si="16"/>
        <v>82.412941176470596</v>
      </c>
    </row>
    <row r="420" spans="1:7" x14ac:dyDescent="0.2">
      <c r="A420">
        <v>9</v>
      </c>
      <c r="B420" t="s">
        <v>8</v>
      </c>
      <c r="C420">
        <v>210</v>
      </c>
      <c r="D420">
        <v>80</v>
      </c>
      <c r="E420">
        <v>0.18</v>
      </c>
      <c r="F420" s="1">
        <f t="shared" si="17"/>
        <v>47.058823529411768</v>
      </c>
      <c r="G420" s="1">
        <f t="shared" si="16"/>
        <v>47.238823529411768</v>
      </c>
    </row>
    <row r="421" spans="1:7" x14ac:dyDescent="0.2">
      <c r="A421">
        <v>9</v>
      </c>
      <c r="B421" t="s">
        <v>8</v>
      </c>
      <c r="C421">
        <v>210</v>
      </c>
      <c r="D421">
        <v>85</v>
      </c>
      <c r="E421">
        <v>7.0000000000000007E-2</v>
      </c>
      <c r="F421" s="1">
        <f t="shared" si="17"/>
        <v>79.411764705882348</v>
      </c>
      <c r="G421" s="1">
        <f t="shared" si="16"/>
        <v>79.481764705882341</v>
      </c>
    </row>
    <row r="422" spans="1:7" x14ac:dyDescent="0.2">
      <c r="A422">
        <v>9</v>
      </c>
      <c r="B422" t="s">
        <v>8</v>
      </c>
      <c r="C422">
        <v>420</v>
      </c>
      <c r="D422">
        <v>99</v>
      </c>
      <c r="E422">
        <v>0.05</v>
      </c>
      <c r="F422" s="1">
        <f t="shared" si="17"/>
        <v>85.294117647058826</v>
      </c>
      <c r="G422" s="1">
        <f t="shared" si="16"/>
        <v>85.344117647058823</v>
      </c>
    </row>
    <row r="423" spans="1:7" x14ac:dyDescent="0.2">
      <c r="A423">
        <v>9</v>
      </c>
      <c r="B423" t="s">
        <v>8</v>
      </c>
      <c r="C423">
        <v>420</v>
      </c>
      <c r="D423">
        <v>99</v>
      </c>
      <c r="E423">
        <v>0.05</v>
      </c>
      <c r="F423" s="1">
        <f t="shared" si="17"/>
        <v>85.294117647058826</v>
      </c>
      <c r="G423" s="1">
        <f t="shared" si="16"/>
        <v>85.344117647058823</v>
      </c>
    </row>
    <row r="424" spans="1:7" x14ac:dyDescent="0.2">
      <c r="A424">
        <v>9</v>
      </c>
      <c r="B424" t="s">
        <v>8</v>
      </c>
      <c r="C424">
        <v>420</v>
      </c>
      <c r="D424">
        <v>70</v>
      </c>
      <c r="E424">
        <v>0.24</v>
      </c>
      <c r="F424" s="1">
        <f t="shared" si="17"/>
        <v>29.411764705882359</v>
      </c>
      <c r="G424" s="1">
        <f t="shared" si="16"/>
        <v>29.651764705882357</v>
      </c>
    </row>
    <row r="425" spans="1:7" x14ac:dyDescent="0.2">
      <c r="A425">
        <v>9</v>
      </c>
      <c r="B425" t="s">
        <v>8</v>
      </c>
      <c r="C425">
        <v>420</v>
      </c>
      <c r="D425">
        <v>85</v>
      </c>
      <c r="E425">
        <v>0.06</v>
      </c>
      <c r="F425" s="1">
        <f t="shared" si="17"/>
        <v>82.352941176470594</v>
      </c>
      <c r="G425" s="1">
        <f t="shared" si="16"/>
        <v>82.412941176470596</v>
      </c>
    </row>
    <row r="426" spans="1:7" x14ac:dyDescent="0.2">
      <c r="A426">
        <v>9</v>
      </c>
      <c r="B426" t="s">
        <v>8</v>
      </c>
      <c r="C426">
        <v>840</v>
      </c>
      <c r="D426">
        <v>80</v>
      </c>
      <c r="E426">
        <v>0.09</v>
      </c>
      <c r="F426" s="1">
        <f t="shared" si="17"/>
        <v>73.52941176470587</v>
      </c>
      <c r="G426" s="1">
        <f t="shared" si="16"/>
        <v>73.619411764705873</v>
      </c>
    </row>
    <row r="427" spans="1:7" x14ac:dyDescent="0.2">
      <c r="A427">
        <v>9</v>
      </c>
      <c r="B427" t="s">
        <v>8</v>
      </c>
      <c r="C427">
        <v>840</v>
      </c>
      <c r="D427">
        <v>99</v>
      </c>
      <c r="E427">
        <v>7.0000000000000007E-2</v>
      </c>
      <c r="F427" s="1">
        <f t="shared" si="17"/>
        <v>79.411764705882348</v>
      </c>
      <c r="G427" s="1">
        <f t="shared" si="16"/>
        <v>79.481764705882341</v>
      </c>
    </row>
    <row r="428" spans="1:7" x14ac:dyDescent="0.2">
      <c r="A428">
        <v>9</v>
      </c>
      <c r="B428" t="s">
        <v>8</v>
      </c>
      <c r="C428">
        <v>840</v>
      </c>
      <c r="D428">
        <v>90</v>
      </c>
      <c r="E428">
        <v>0.01</v>
      </c>
      <c r="F428" s="1">
        <f t="shared" si="17"/>
        <v>97.058823529411768</v>
      </c>
      <c r="G428" s="1">
        <f t="shared" si="16"/>
        <v>97.068823529411773</v>
      </c>
    </row>
    <row r="429" spans="1:7" x14ac:dyDescent="0.2">
      <c r="A429">
        <v>9</v>
      </c>
      <c r="B429" t="s">
        <v>8</v>
      </c>
      <c r="C429">
        <v>840</v>
      </c>
      <c r="D429">
        <v>99</v>
      </c>
      <c r="E429">
        <v>0.06</v>
      </c>
      <c r="F429" s="1">
        <f t="shared" si="17"/>
        <v>82.352941176470594</v>
      </c>
      <c r="G429" s="1">
        <f t="shared" si="16"/>
        <v>82.412941176470596</v>
      </c>
    </row>
    <row r="430" spans="1:7" x14ac:dyDescent="0.2">
      <c r="A430">
        <v>9</v>
      </c>
      <c r="B430" t="s">
        <v>8</v>
      </c>
      <c r="C430">
        <v>1680</v>
      </c>
      <c r="D430">
        <v>95</v>
      </c>
      <c r="E430">
        <v>1.0999999999999999E-2</v>
      </c>
      <c r="F430" s="1">
        <f t="shared" si="17"/>
        <v>96.764705882352942</v>
      </c>
      <c r="G430" s="1">
        <f t="shared" si="16"/>
        <v>96.775705882352938</v>
      </c>
    </row>
    <row r="431" spans="1:7" x14ac:dyDescent="0.2">
      <c r="A431">
        <v>9</v>
      </c>
      <c r="B431" t="s">
        <v>8</v>
      </c>
      <c r="C431">
        <v>1680</v>
      </c>
      <c r="D431">
        <v>99</v>
      </c>
      <c r="E431">
        <v>7.0000000000000007E-2</v>
      </c>
      <c r="F431" s="1">
        <f t="shared" si="17"/>
        <v>79.411764705882348</v>
      </c>
      <c r="G431" s="1">
        <f t="shared" si="16"/>
        <v>79.481764705882341</v>
      </c>
    </row>
    <row r="432" spans="1:7" x14ac:dyDescent="0.2">
      <c r="A432">
        <v>9</v>
      </c>
      <c r="B432" t="s">
        <v>8</v>
      </c>
      <c r="C432">
        <v>1680</v>
      </c>
      <c r="D432">
        <v>99</v>
      </c>
      <c r="E432">
        <v>0.06</v>
      </c>
      <c r="F432" s="1">
        <f t="shared" si="17"/>
        <v>82.352941176470594</v>
      </c>
      <c r="G432" s="1">
        <f t="shared" si="16"/>
        <v>82.412941176470596</v>
      </c>
    </row>
    <row r="433" spans="1:7" x14ac:dyDescent="0.2">
      <c r="A433">
        <v>9</v>
      </c>
      <c r="B433" t="s">
        <v>8</v>
      </c>
      <c r="C433">
        <v>1680</v>
      </c>
      <c r="D433">
        <v>99</v>
      </c>
      <c r="E433">
        <v>0.01</v>
      </c>
      <c r="F433" s="1">
        <f t="shared" si="17"/>
        <v>97.058823529411768</v>
      </c>
      <c r="G433" s="1">
        <f t="shared" si="16"/>
        <v>97.068823529411773</v>
      </c>
    </row>
    <row r="434" spans="1:7" x14ac:dyDescent="0.2">
      <c r="A434">
        <v>5</v>
      </c>
      <c r="B434" t="s">
        <v>7</v>
      </c>
      <c r="C434">
        <v>0</v>
      </c>
      <c r="E434">
        <v>0.14000000000000001</v>
      </c>
      <c r="F434" s="1">
        <f t="shared" si="17"/>
        <v>58.82352941176471</v>
      </c>
      <c r="G434" s="1">
        <f t="shared" si="16"/>
        <v>58.963529411764711</v>
      </c>
    </row>
    <row r="435" spans="1:7" x14ac:dyDescent="0.2">
      <c r="A435">
        <v>5</v>
      </c>
      <c r="B435" t="s">
        <v>7</v>
      </c>
      <c r="C435">
        <v>0</v>
      </c>
      <c r="E435">
        <v>0.21</v>
      </c>
      <c r="F435" s="1">
        <f t="shared" si="17"/>
        <v>38.235294117647065</v>
      </c>
      <c r="G435" s="1">
        <f t="shared" si="16"/>
        <v>38.445294117647066</v>
      </c>
    </row>
    <row r="436" spans="1:7" x14ac:dyDescent="0.2">
      <c r="A436">
        <v>5</v>
      </c>
      <c r="B436" t="s">
        <v>7</v>
      </c>
      <c r="C436">
        <v>0</v>
      </c>
      <c r="E436">
        <v>0.12</v>
      </c>
      <c r="F436" s="1">
        <f t="shared" si="17"/>
        <v>64.705882352941174</v>
      </c>
      <c r="G436" s="1">
        <f t="shared" si="16"/>
        <v>64.825882352941179</v>
      </c>
    </row>
    <row r="437" spans="1:7" x14ac:dyDescent="0.2">
      <c r="A437">
        <v>5</v>
      </c>
      <c r="B437" t="s">
        <v>7</v>
      </c>
      <c r="C437">
        <v>0</v>
      </c>
      <c r="E437">
        <v>0.12</v>
      </c>
      <c r="F437" s="1">
        <f t="shared" si="17"/>
        <v>64.705882352941174</v>
      </c>
      <c r="G437" s="1">
        <f t="shared" si="16"/>
        <v>64.825882352941179</v>
      </c>
    </row>
    <row r="438" spans="1:7" x14ac:dyDescent="0.2">
      <c r="A438">
        <v>5</v>
      </c>
      <c r="B438" t="s">
        <v>7</v>
      </c>
      <c r="C438">
        <v>13.125</v>
      </c>
      <c r="E438">
        <v>0.16</v>
      </c>
      <c r="F438" s="1">
        <f t="shared" si="17"/>
        <v>52.941176470588239</v>
      </c>
      <c r="G438" s="1">
        <f t="shared" si="16"/>
        <v>53.101176470588236</v>
      </c>
    </row>
    <row r="439" spans="1:7" x14ac:dyDescent="0.2">
      <c r="A439">
        <v>5</v>
      </c>
      <c r="B439" t="s">
        <v>7</v>
      </c>
      <c r="C439">
        <v>13.125</v>
      </c>
      <c r="E439">
        <v>0.16</v>
      </c>
    </row>
    <row r="440" spans="1:7" x14ac:dyDescent="0.2">
      <c r="A440">
        <v>5</v>
      </c>
      <c r="B440" t="s">
        <v>7</v>
      </c>
      <c r="C440">
        <v>13.125</v>
      </c>
      <c r="E440">
        <v>0.17</v>
      </c>
    </row>
    <row r="441" spans="1:7" x14ac:dyDescent="0.2">
      <c r="A441">
        <v>5</v>
      </c>
      <c r="B441" t="s">
        <v>7</v>
      </c>
      <c r="C441">
        <v>13.125</v>
      </c>
      <c r="E441">
        <v>0.22</v>
      </c>
    </row>
    <row r="442" spans="1:7" x14ac:dyDescent="0.2">
      <c r="A442">
        <v>5</v>
      </c>
      <c r="B442" t="s">
        <v>7</v>
      </c>
      <c r="C442">
        <v>26.25</v>
      </c>
      <c r="E442">
        <v>0.09</v>
      </c>
    </row>
    <row r="443" spans="1:7" x14ac:dyDescent="0.2">
      <c r="A443">
        <v>5</v>
      </c>
      <c r="B443" t="s">
        <v>7</v>
      </c>
      <c r="C443">
        <v>26.25</v>
      </c>
      <c r="E443">
        <v>0.05</v>
      </c>
    </row>
    <row r="444" spans="1:7" x14ac:dyDescent="0.2">
      <c r="A444">
        <v>5</v>
      </c>
      <c r="B444" t="s">
        <v>7</v>
      </c>
      <c r="C444">
        <v>26.25</v>
      </c>
      <c r="E444">
        <v>0.13</v>
      </c>
    </row>
    <row r="445" spans="1:7" x14ac:dyDescent="0.2">
      <c r="A445">
        <v>5</v>
      </c>
      <c r="B445" t="s">
        <v>7</v>
      </c>
      <c r="C445">
        <v>26.25</v>
      </c>
      <c r="E445">
        <v>0.15</v>
      </c>
    </row>
    <row r="446" spans="1:7" x14ac:dyDescent="0.2">
      <c r="A446">
        <v>5</v>
      </c>
      <c r="B446" t="s">
        <v>7</v>
      </c>
      <c r="C446">
        <v>52.5</v>
      </c>
      <c r="E446">
        <v>0.14000000000000001</v>
      </c>
    </row>
    <row r="447" spans="1:7" x14ac:dyDescent="0.2">
      <c r="A447">
        <v>5</v>
      </c>
      <c r="B447" t="s">
        <v>7</v>
      </c>
      <c r="C447">
        <v>52.5</v>
      </c>
      <c r="E447">
        <v>0.03</v>
      </c>
    </row>
    <row r="448" spans="1:7" x14ac:dyDescent="0.2">
      <c r="A448">
        <v>5</v>
      </c>
      <c r="B448" t="s">
        <v>7</v>
      </c>
      <c r="C448">
        <v>52.5</v>
      </c>
      <c r="E448">
        <v>0.25</v>
      </c>
    </row>
    <row r="449" spans="1:5" x14ac:dyDescent="0.2">
      <c r="A449">
        <v>5</v>
      </c>
      <c r="B449" t="s">
        <v>7</v>
      </c>
      <c r="C449">
        <v>52.5</v>
      </c>
      <c r="E449">
        <v>0.14000000000000001</v>
      </c>
    </row>
    <row r="450" spans="1:5" x14ac:dyDescent="0.2">
      <c r="A450">
        <v>5</v>
      </c>
      <c r="B450" t="s">
        <v>7</v>
      </c>
      <c r="C450">
        <v>105</v>
      </c>
      <c r="E450">
        <v>0.17</v>
      </c>
    </row>
    <row r="451" spans="1:5" x14ac:dyDescent="0.2">
      <c r="A451">
        <v>5</v>
      </c>
      <c r="B451" t="s">
        <v>7</v>
      </c>
      <c r="C451">
        <v>105</v>
      </c>
      <c r="E451">
        <v>0.24</v>
      </c>
    </row>
    <row r="452" spans="1:5" x14ac:dyDescent="0.2">
      <c r="A452">
        <v>5</v>
      </c>
      <c r="B452" t="s">
        <v>7</v>
      </c>
      <c r="C452">
        <v>105</v>
      </c>
      <c r="E452">
        <v>0.26</v>
      </c>
    </row>
    <row r="453" spans="1:5" x14ac:dyDescent="0.2">
      <c r="A453">
        <v>5</v>
      </c>
      <c r="B453" t="s">
        <v>7</v>
      </c>
      <c r="C453">
        <v>105</v>
      </c>
      <c r="E453">
        <v>0.04</v>
      </c>
    </row>
    <row r="454" spans="1:5" x14ac:dyDescent="0.2">
      <c r="A454">
        <v>5</v>
      </c>
      <c r="B454" t="s">
        <v>7</v>
      </c>
      <c r="C454">
        <v>210</v>
      </c>
      <c r="E454">
        <v>0.12</v>
      </c>
    </row>
    <row r="455" spans="1:5" x14ac:dyDescent="0.2">
      <c r="A455">
        <v>5</v>
      </c>
      <c r="B455" t="s">
        <v>7</v>
      </c>
      <c r="C455">
        <v>210</v>
      </c>
      <c r="E455">
        <v>0.2</v>
      </c>
    </row>
    <row r="456" spans="1:5" x14ac:dyDescent="0.2">
      <c r="A456">
        <v>5</v>
      </c>
      <c r="B456" t="s">
        <v>7</v>
      </c>
      <c r="C456">
        <v>210</v>
      </c>
      <c r="E456">
        <v>0.28000000000000003</v>
      </c>
    </row>
    <row r="457" spans="1:5" x14ac:dyDescent="0.2">
      <c r="A457">
        <v>5</v>
      </c>
      <c r="B457" t="s">
        <v>7</v>
      </c>
      <c r="C457">
        <v>210</v>
      </c>
      <c r="E457">
        <v>0.21</v>
      </c>
    </row>
    <row r="458" spans="1:5" x14ac:dyDescent="0.2">
      <c r="A458">
        <v>5</v>
      </c>
      <c r="B458" t="s">
        <v>7</v>
      </c>
      <c r="C458">
        <v>420</v>
      </c>
      <c r="E458">
        <v>0.16</v>
      </c>
    </row>
    <row r="459" spans="1:5" x14ac:dyDescent="0.2">
      <c r="A459">
        <v>5</v>
      </c>
      <c r="B459" t="s">
        <v>7</v>
      </c>
      <c r="C459">
        <v>420</v>
      </c>
      <c r="E459">
        <v>0.04</v>
      </c>
    </row>
    <row r="460" spans="1:5" x14ac:dyDescent="0.2">
      <c r="A460">
        <v>5</v>
      </c>
      <c r="B460" t="s">
        <v>7</v>
      </c>
      <c r="C460">
        <v>420</v>
      </c>
      <c r="E460">
        <v>0.04</v>
      </c>
    </row>
    <row r="461" spans="1:5" x14ac:dyDescent="0.2">
      <c r="A461">
        <v>5</v>
      </c>
      <c r="B461" t="s">
        <v>7</v>
      </c>
      <c r="C461">
        <v>420</v>
      </c>
      <c r="E461">
        <v>0.04</v>
      </c>
    </row>
    <row r="462" spans="1:5" x14ac:dyDescent="0.2">
      <c r="A462">
        <v>5</v>
      </c>
      <c r="B462" t="s">
        <v>7</v>
      </c>
      <c r="C462">
        <v>840</v>
      </c>
      <c r="E462">
        <v>0.03</v>
      </c>
    </row>
    <row r="463" spans="1:5" x14ac:dyDescent="0.2">
      <c r="A463">
        <v>5</v>
      </c>
      <c r="B463" t="s">
        <v>7</v>
      </c>
      <c r="C463">
        <v>840</v>
      </c>
      <c r="E463">
        <v>0.12</v>
      </c>
    </row>
    <row r="464" spans="1:5" x14ac:dyDescent="0.2">
      <c r="A464">
        <v>5</v>
      </c>
      <c r="B464" t="s">
        <v>7</v>
      </c>
      <c r="C464">
        <v>840</v>
      </c>
      <c r="E464">
        <v>0.02</v>
      </c>
    </row>
    <row r="465" spans="1:5" x14ac:dyDescent="0.2">
      <c r="A465">
        <v>5</v>
      </c>
      <c r="B465" t="s">
        <v>7</v>
      </c>
      <c r="C465">
        <v>840</v>
      </c>
      <c r="E465">
        <v>0.01</v>
      </c>
    </row>
    <row r="466" spans="1:5" x14ac:dyDescent="0.2">
      <c r="A466">
        <v>5</v>
      </c>
      <c r="B466" t="s">
        <v>7</v>
      </c>
      <c r="C466">
        <v>1680</v>
      </c>
      <c r="E466">
        <v>0.01</v>
      </c>
    </row>
    <row r="467" spans="1:5" x14ac:dyDescent="0.2">
      <c r="A467">
        <v>5</v>
      </c>
      <c r="B467" t="s">
        <v>7</v>
      </c>
      <c r="C467">
        <v>1680</v>
      </c>
      <c r="E467">
        <v>0.02</v>
      </c>
    </row>
    <row r="468" spans="1:5" x14ac:dyDescent="0.2">
      <c r="A468">
        <v>5</v>
      </c>
      <c r="B468" t="s">
        <v>7</v>
      </c>
      <c r="C468">
        <v>1680</v>
      </c>
      <c r="E468">
        <v>0</v>
      </c>
    </row>
    <row r="469" spans="1:5" x14ac:dyDescent="0.2">
      <c r="A469">
        <v>5</v>
      </c>
      <c r="B469" t="s">
        <v>7</v>
      </c>
      <c r="C469">
        <v>1680</v>
      </c>
      <c r="E469">
        <v>0</v>
      </c>
    </row>
    <row r="470" spans="1:5" x14ac:dyDescent="0.2">
      <c r="A470">
        <v>5</v>
      </c>
      <c r="B470" t="s">
        <v>8</v>
      </c>
      <c r="C470">
        <v>0</v>
      </c>
      <c r="E470">
        <v>0.18</v>
      </c>
    </row>
    <row r="471" spans="1:5" x14ac:dyDescent="0.2">
      <c r="A471">
        <v>5</v>
      </c>
      <c r="B471" t="s">
        <v>8</v>
      </c>
      <c r="C471">
        <v>0</v>
      </c>
      <c r="E471">
        <v>2.1000000000000001E-2</v>
      </c>
    </row>
    <row r="472" spans="1:5" x14ac:dyDescent="0.2">
      <c r="A472">
        <v>5</v>
      </c>
      <c r="B472" t="s">
        <v>8</v>
      </c>
      <c r="C472">
        <v>0</v>
      </c>
      <c r="E472">
        <v>1.4999999999999999E-2</v>
      </c>
    </row>
    <row r="473" spans="1:5" x14ac:dyDescent="0.2">
      <c r="A473">
        <v>5</v>
      </c>
      <c r="B473" t="s">
        <v>8</v>
      </c>
      <c r="C473">
        <v>0</v>
      </c>
      <c r="E473">
        <v>0.1</v>
      </c>
    </row>
    <row r="474" spans="1:5" x14ac:dyDescent="0.2">
      <c r="A474">
        <v>5</v>
      </c>
      <c r="B474" t="s">
        <v>8</v>
      </c>
      <c r="C474">
        <v>13.125</v>
      </c>
      <c r="E474">
        <v>0.23</v>
      </c>
    </row>
    <row r="475" spans="1:5" x14ac:dyDescent="0.2">
      <c r="A475">
        <v>5</v>
      </c>
      <c r="B475" t="s">
        <v>8</v>
      </c>
      <c r="C475">
        <v>13.125</v>
      </c>
      <c r="E475">
        <v>0.2</v>
      </c>
    </row>
    <row r="476" spans="1:5" x14ac:dyDescent="0.2">
      <c r="A476">
        <v>5</v>
      </c>
      <c r="B476" t="s">
        <v>8</v>
      </c>
      <c r="C476">
        <v>13.125</v>
      </c>
      <c r="E476">
        <v>0.11</v>
      </c>
    </row>
    <row r="477" spans="1:5" x14ac:dyDescent="0.2">
      <c r="A477">
        <v>5</v>
      </c>
      <c r="B477" t="s">
        <v>8</v>
      </c>
      <c r="C477">
        <v>13.125</v>
      </c>
      <c r="E477">
        <v>0.16</v>
      </c>
    </row>
    <row r="478" spans="1:5" x14ac:dyDescent="0.2">
      <c r="A478">
        <v>5</v>
      </c>
      <c r="B478" t="s">
        <v>8</v>
      </c>
      <c r="C478">
        <v>26.25</v>
      </c>
      <c r="E478">
        <v>0.17</v>
      </c>
    </row>
    <row r="479" spans="1:5" x14ac:dyDescent="0.2">
      <c r="A479">
        <v>5</v>
      </c>
      <c r="B479" t="s">
        <v>8</v>
      </c>
      <c r="C479">
        <v>26.25</v>
      </c>
      <c r="E479">
        <v>0.26</v>
      </c>
    </row>
    <row r="480" spans="1:5" x14ac:dyDescent="0.2">
      <c r="A480">
        <v>5</v>
      </c>
      <c r="B480" t="s">
        <v>8</v>
      </c>
      <c r="C480">
        <v>26.25</v>
      </c>
      <c r="E480">
        <v>0.08</v>
      </c>
    </row>
    <row r="481" spans="1:5" x14ac:dyDescent="0.2">
      <c r="A481">
        <v>5</v>
      </c>
      <c r="B481" t="s">
        <v>8</v>
      </c>
      <c r="C481">
        <v>26.25</v>
      </c>
      <c r="E481">
        <v>0.23</v>
      </c>
    </row>
    <row r="482" spans="1:5" x14ac:dyDescent="0.2">
      <c r="A482">
        <v>5</v>
      </c>
      <c r="B482" t="s">
        <v>8</v>
      </c>
      <c r="C482">
        <v>52.5</v>
      </c>
      <c r="E482">
        <v>0.06</v>
      </c>
    </row>
    <row r="483" spans="1:5" x14ac:dyDescent="0.2">
      <c r="A483">
        <v>5</v>
      </c>
      <c r="B483" t="s">
        <v>8</v>
      </c>
      <c r="C483">
        <v>52.5</v>
      </c>
      <c r="E483">
        <v>0.21</v>
      </c>
    </row>
    <row r="484" spans="1:5" x14ac:dyDescent="0.2">
      <c r="A484">
        <v>5</v>
      </c>
      <c r="B484" t="s">
        <v>8</v>
      </c>
      <c r="C484">
        <v>52.5</v>
      </c>
      <c r="E484">
        <v>0.33</v>
      </c>
    </row>
    <row r="485" spans="1:5" x14ac:dyDescent="0.2">
      <c r="A485">
        <v>5</v>
      </c>
      <c r="B485" t="s">
        <v>8</v>
      </c>
      <c r="C485">
        <v>52.5</v>
      </c>
      <c r="E485">
        <v>0.14000000000000001</v>
      </c>
    </row>
    <row r="486" spans="1:5" x14ac:dyDescent="0.2">
      <c r="A486">
        <v>5</v>
      </c>
      <c r="B486" t="s">
        <v>8</v>
      </c>
      <c r="C486">
        <v>105</v>
      </c>
      <c r="E486">
        <v>7.0000000000000007E-2</v>
      </c>
    </row>
    <row r="487" spans="1:5" x14ac:dyDescent="0.2">
      <c r="A487">
        <v>5</v>
      </c>
      <c r="B487" t="s">
        <v>8</v>
      </c>
      <c r="C487">
        <v>105</v>
      </c>
      <c r="E487">
        <v>0.2</v>
      </c>
    </row>
    <row r="488" spans="1:5" x14ac:dyDescent="0.2">
      <c r="A488">
        <v>5</v>
      </c>
      <c r="B488" t="s">
        <v>8</v>
      </c>
      <c r="C488">
        <v>105</v>
      </c>
      <c r="E488">
        <v>0.14000000000000001</v>
      </c>
    </row>
    <row r="489" spans="1:5" x14ac:dyDescent="0.2">
      <c r="A489">
        <v>5</v>
      </c>
      <c r="B489" t="s">
        <v>8</v>
      </c>
      <c r="C489">
        <v>105</v>
      </c>
      <c r="E489">
        <v>7.0000000000000007E-2</v>
      </c>
    </row>
    <row r="490" spans="1:5" x14ac:dyDescent="0.2">
      <c r="A490">
        <v>5</v>
      </c>
      <c r="B490" t="s">
        <v>8</v>
      </c>
      <c r="C490">
        <v>210</v>
      </c>
      <c r="E490">
        <v>0.08</v>
      </c>
    </row>
    <row r="491" spans="1:5" x14ac:dyDescent="0.2">
      <c r="A491">
        <v>5</v>
      </c>
      <c r="B491" t="s">
        <v>8</v>
      </c>
      <c r="C491">
        <v>210</v>
      </c>
      <c r="E491">
        <v>0.02</v>
      </c>
    </row>
    <row r="492" spans="1:5" x14ac:dyDescent="0.2">
      <c r="A492">
        <v>5</v>
      </c>
      <c r="B492" t="s">
        <v>8</v>
      </c>
      <c r="C492">
        <v>210</v>
      </c>
      <c r="E492">
        <v>0.1</v>
      </c>
    </row>
    <row r="493" spans="1:5" x14ac:dyDescent="0.2">
      <c r="A493">
        <v>5</v>
      </c>
      <c r="B493" t="s">
        <v>8</v>
      </c>
      <c r="C493">
        <v>210</v>
      </c>
      <c r="E493">
        <v>0.06</v>
      </c>
    </row>
    <row r="494" spans="1:5" x14ac:dyDescent="0.2">
      <c r="A494">
        <v>5</v>
      </c>
      <c r="B494" t="s">
        <v>8</v>
      </c>
      <c r="C494">
        <v>420</v>
      </c>
      <c r="E494">
        <v>0.08</v>
      </c>
    </row>
    <row r="495" spans="1:5" x14ac:dyDescent="0.2">
      <c r="A495">
        <v>5</v>
      </c>
      <c r="B495" t="s">
        <v>8</v>
      </c>
      <c r="C495">
        <v>420</v>
      </c>
      <c r="E495">
        <v>0.27</v>
      </c>
    </row>
    <row r="496" spans="1:5" x14ac:dyDescent="0.2">
      <c r="A496">
        <v>5</v>
      </c>
      <c r="B496" t="s">
        <v>8</v>
      </c>
      <c r="C496">
        <v>420</v>
      </c>
      <c r="E496">
        <v>0.18</v>
      </c>
    </row>
    <row r="497" spans="1:5" x14ac:dyDescent="0.2">
      <c r="A497">
        <v>5</v>
      </c>
      <c r="B497" t="s">
        <v>8</v>
      </c>
      <c r="C497">
        <v>420</v>
      </c>
      <c r="E497">
        <v>0.02</v>
      </c>
    </row>
    <row r="498" spans="1:5" x14ac:dyDescent="0.2">
      <c r="A498">
        <v>5</v>
      </c>
      <c r="B498" t="s">
        <v>8</v>
      </c>
      <c r="C498">
        <v>840</v>
      </c>
      <c r="E498">
        <v>0</v>
      </c>
    </row>
    <row r="499" spans="1:5" x14ac:dyDescent="0.2">
      <c r="A499">
        <v>5</v>
      </c>
      <c r="B499" t="s">
        <v>8</v>
      </c>
      <c r="C499">
        <v>840</v>
      </c>
      <c r="E499">
        <v>0.04</v>
      </c>
    </row>
    <row r="500" spans="1:5" x14ac:dyDescent="0.2">
      <c r="A500">
        <v>5</v>
      </c>
      <c r="B500" t="s">
        <v>8</v>
      </c>
      <c r="C500">
        <v>840</v>
      </c>
      <c r="E500">
        <v>0.03</v>
      </c>
    </row>
    <row r="501" spans="1:5" x14ac:dyDescent="0.2">
      <c r="A501">
        <v>5</v>
      </c>
      <c r="B501" t="s">
        <v>8</v>
      </c>
      <c r="C501">
        <v>840</v>
      </c>
      <c r="E501">
        <v>0.01</v>
      </c>
    </row>
    <row r="502" spans="1:5" x14ac:dyDescent="0.2">
      <c r="A502">
        <v>5</v>
      </c>
      <c r="B502" t="s">
        <v>8</v>
      </c>
      <c r="C502">
        <v>1680</v>
      </c>
      <c r="E502">
        <v>0</v>
      </c>
    </row>
    <row r="503" spans="1:5" x14ac:dyDescent="0.2">
      <c r="A503">
        <v>5</v>
      </c>
      <c r="B503" t="s">
        <v>8</v>
      </c>
      <c r="C503">
        <v>1680</v>
      </c>
      <c r="E503">
        <v>0</v>
      </c>
    </row>
    <row r="504" spans="1:5" x14ac:dyDescent="0.2">
      <c r="A504">
        <v>5</v>
      </c>
      <c r="B504" t="s">
        <v>8</v>
      </c>
      <c r="C504">
        <v>1680</v>
      </c>
      <c r="E504">
        <v>0.2</v>
      </c>
    </row>
    <row r="505" spans="1:5" x14ac:dyDescent="0.2">
      <c r="A505">
        <v>5</v>
      </c>
      <c r="B505" t="s">
        <v>8</v>
      </c>
      <c r="C505">
        <v>1680</v>
      </c>
      <c r="E50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opLeftCell="A201" workbookViewId="0">
      <selection activeCell="A2" sqref="A2:G217"/>
    </sheetView>
  </sheetViews>
  <sheetFormatPr baseColWidth="10" defaultColWidth="8.83203125" defaultRowHeight="15" x14ac:dyDescent="0.2"/>
  <cols>
    <col min="1" max="1" width="11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6</v>
      </c>
      <c r="G1" t="s">
        <v>5</v>
      </c>
    </row>
    <row r="2" spans="1:7" x14ac:dyDescent="0.2">
      <c r="A2" t="s">
        <v>9</v>
      </c>
      <c r="B2" t="s">
        <v>7</v>
      </c>
      <c r="C2">
        <v>0</v>
      </c>
      <c r="D2">
        <v>0</v>
      </c>
      <c r="E2">
        <v>0.57999999999999996</v>
      </c>
      <c r="F2" s="1">
        <f>(0.5075-E2)/0.5075*100</f>
        <v>-14.285714285714288</v>
      </c>
      <c r="G2" s="1">
        <f>(D2+F2)/2</f>
        <v>-7.1428571428571441</v>
      </c>
    </row>
    <row r="3" spans="1:7" x14ac:dyDescent="0.2">
      <c r="A3" t="s">
        <v>9</v>
      </c>
      <c r="B3" t="s">
        <v>7</v>
      </c>
      <c r="C3">
        <v>0</v>
      </c>
      <c r="D3">
        <v>0</v>
      </c>
      <c r="E3">
        <v>0.54</v>
      </c>
      <c r="F3" s="1">
        <f t="shared" ref="F3:F37" si="0">(0.5075-E3)/0.5075*100</f>
        <v>-6.4039408866995249</v>
      </c>
      <c r="G3" s="1">
        <f t="shared" ref="G3:G66" si="1">(D3+F3)/2</f>
        <v>-3.2019704433497624</v>
      </c>
    </row>
    <row r="4" spans="1:7" x14ac:dyDescent="0.2">
      <c r="A4" t="s">
        <v>9</v>
      </c>
      <c r="B4" t="s">
        <v>7</v>
      </c>
      <c r="C4">
        <v>0</v>
      </c>
      <c r="D4">
        <v>0</v>
      </c>
      <c r="E4">
        <v>0.41</v>
      </c>
      <c r="F4" s="1">
        <f t="shared" si="0"/>
        <v>19.21182266009852</v>
      </c>
      <c r="G4" s="1">
        <f t="shared" si="1"/>
        <v>9.6059113300492598</v>
      </c>
    </row>
    <row r="5" spans="1:7" x14ac:dyDescent="0.2">
      <c r="A5" t="s">
        <v>9</v>
      </c>
      <c r="B5" t="s">
        <v>7</v>
      </c>
      <c r="C5">
        <v>0</v>
      </c>
      <c r="D5">
        <v>0</v>
      </c>
      <c r="E5">
        <v>0.5</v>
      </c>
      <c r="F5" s="1">
        <f t="shared" si="0"/>
        <v>1.4778325123152616</v>
      </c>
      <c r="G5" s="1">
        <f t="shared" si="1"/>
        <v>0.73891625615763079</v>
      </c>
    </row>
    <row r="6" spans="1:7" x14ac:dyDescent="0.2">
      <c r="A6" t="s">
        <v>9</v>
      </c>
      <c r="B6" t="s">
        <v>7</v>
      </c>
      <c r="C6">
        <v>13.125</v>
      </c>
      <c r="D6">
        <v>5</v>
      </c>
      <c r="E6">
        <v>0.5</v>
      </c>
      <c r="F6" s="1">
        <f t="shared" si="0"/>
        <v>1.4778325123152616</v>
      </c>
      <c r="G6" s="1">
        <f t="shared" si="1"/>
        <v>3.2389162561576308</v>
      </c>
    </row>
    <row r="7" spans="1:7" x14ac:dyDescent="0.2">
      <c r="A7" t="s">
        <v>9</v>
      </c>
      <c r="B7" t="s">
        <v>7</v>
      </c>
      <c r="C7">
        <v>13.125</v>
      </c>
      <c r="D7">
        <v>5</v>
      </c>
      <c r="E7">
        <v>0.64</v>
      </c>
      <c r="F7" s="1">
        <f t="shared" si="0"/>
        <v>-26.108374384236466</v>
      </c>
      <c r="G7" s="1">
        <f t="shared" si="1"/>
        <v>-10.554187192118233</v>
      </c>
    </row>
    <row r="8" spans="1:7" x14ac:dyDescent="0.2">
      <c r="A8" t="s">
        <v>9</v>
      </c>
      <c r="B8" t="s">
        <v>7</v>
      </c>
      <c r="C8">
        <v>13.125</v>
      </c>
      <c r="D8">
        <v>10</v>
      </c>
      <c r="E8">
        <v>0.47</v>
      </c>
      <c r="F8" s="1">
        <f t="shared" si="0"/>
        <v>7.3891625615763514</v>
      </c>
      <c r="G8" s="1">
        <f t="shared" si="1"/>
        <v>8.6945812807881762</v>
      </c>
    </row>
    <row r="9" spans="1:7" x14ac:dyDescent="0.2">
      <c r="A9" t="s">
        <v>9</v>
      </c>
      <c r="B9" t="s">
        <v>7</v>
      </c>
      <c r="C9">
        <v>13.125</v>
      </c>
      <c r="D9">
        <v>10</v>
      </c>
      <c r="E9">
        <v>0.72</v>
      </c>
      <c r="F9" s="1">
        <f t="shared" si="0"/>
        <v>-41.871921182266021</v>
      </c>
      <c r="G9" s="1">
        <f t="shared" si="1"/>
        <v>-15.935960591133011</v>
      </c>
    </row>
    <row r="10" spans="1:7" x14ac:dyDescent="0.2">
      <c r="A10" t="s">
        <v>9</v>
      </c>
      <c r="B10" t="s">
        <v>7</v>
      </c>
      <c r="C10">
        <v>26.25</v>
      </c>
      <c r="D10">
        <v>15</v>
      </c>
      <c r="E10">
        <v>0.52</v>
      </c>
      <c r="F10" s="1">
        <f t="shared" si="0"/>
        <v>-2.4630541871921316</v>
      </c>
      <c r="G10" s="1">
        <f t="shared" si="1"/>
        <v>6.2684729064039342</v>
      </c>
    </row>
    <row r="11" spans="1:7" x14ac:dyDescent="0.2">
      <c r="A11" t="s">
        <v>9</v>
      </c>
      <c r="B11" t="s">
        <v>7</v>
      </c>
      <c r="C11">
        <v>26.25</v>
      </c>
      <c r="D11">
        <v>10</v>
      </c>
      <c r="E11">
        <v>0.54</v>
      </c>
      <c r="F11" s="1">
        <f t="shared" si="0"/>
        <v>-6.4039408866995249</v>
      </c>
      <c r="G11" s="1">
        <f t="shared" si="1"/>
        <v>1.7980295566502376</v>
      </c>
    </row>
    <row r="12" spans="1:7" x14ac:dyDescent="0.2">
      <c r="A12" t="s">
        <v>9</v>
      </c>
      <c r="B12" t="s">
        <v>7</v>
      </c>
      <c r="C12">
        <v>26.25</v>
      </c>
      <c r="D12">
        <v>15</v>
      </c>
      <c r="E12">
        <v>0.51</v>
      </c>
      <c r="F12" s="1">
        <f t="shared" si="0"/>
        <v>-0.49261083743843509</v>
      </c>
      <c r="G12" s="1">
        <f t="shared" si="1"/>
        <v>7.253694581280782</v>
      </c>
    </row>
    <row r="13" spans="1:7" x14ac:dyDescent="0.2">
      <c r="A13" t="s">
        <v>9</v>
      </c>
      <c r="B13" t="s">
        <v>7</v>
      </c>
      <c r="C13">
        <v>26.25</v>
      </c>
      <c r="D13">
        <v>10</v>
      </c>
      <c r="E13">
        <v>0.24</v>
      </c>
      <c r="F13" s="1">
        <f t="shared" si="0"/>
        <v>52.709359605911331</v>
      </c>
      <c r="G13" s="1">
        <f t="shared" si="1"/>
        <v>31.354679802955665</v>
      </c>
    </row>
    <row r="14" spans="1:7" x14ac:dyDescent="0.2">
      <c r="A14" t="s">
        <v>9</v>
      </c>
      <c r="B14" t="s">
        <v>7</v>
      </c>
      <c r="C14">
        <v>52.5</v>
      </c>
      <c r="D14">
        <v>20</v>
      </c>
      <c r="E14">
        <v>0.44</v>
      </c>
      <c r="F14" s="1">
        <f t="shared" si="0"/>
        <v>13.300492610837431</v>
      </c>
      <c r="G14" s="1">
        <f t="shared" si="1"/>
        <v>16.650246305418715</v>
      </c>
    </row>
    <row r="15" spans="1:7" x14ac:dyDescent="0.2">
      <c r="A15" t="s">
        <v>9</v>
      </c>
      <c r="B15" t="s">
        <v>7</v>
      </c>
      <c r="C15">
        <v>52.5</v>
      </c>
      <c r="D15">
        <v>15</v>
      </c>
      <c r="E15">
        <v>0.23</v>
      </c>
      <c r="F15" s="1">
        <f t="shared" si="0"/>
        <v>54.679802955665025</v>
      </c>
      <c r="G15" s="1">
        <f t="shared" si="1"/>
        <v>34.839901477832512</v>
      </c>
    </row>
    <row r="16" spans="1:7" x14ac:dyDescent="0.2">
      <c r="A16" t="s">
        <v>9</v>
      </c>
      <c r="B16" t="s">
        <v>7</v>
      </c>
      <c r="C16">
        <v>52.5</v>
      </c>
      <c r="D16">
        <v>20</v>
      </c>
      <c r="E16">
        <v>0.36</v>
      </c>
      <c r="F16" s="1">
        <f t="shared" si="0"/>
        <v>29.064039408866993</v>
      </c>
      <c r="G16" s="1">
        <f t="shared" si="1"/>
        <v>24.532019704433495</v>
      </c>
    </row>
    <row r="17" spans="1:7" x14ac:dyDescent="0.2">
      <c r="A17" t="s">
        <v>9</v>
      </c>
      <c r="B17" t="s">
        <v>7</v>
      </c>
      <c r="C17">
        <v>52.5</v>
      </c>
      <c r="D17">
        <v>15</v>
      </c>
      <c r="E17">
        <v>0.38</v>
      </c>
      <c r="F17" s="1">
        <f t="shared" si="0"/>
        <v>25.123152709359598</v>
      </c>
      <c r="G17" s="1">
        <f t="shared" si="1"/>
        <v>20.061576354679801</v>
      </c>
    </row>
    <row r="18" spans="1:7" x14ac:dyDescent="0.2">
      <c r="A18" t="s">
        <v>9</v>
      </c>
      <c r="B18" t="s">
        <v>7</v>
      </c>
      <c r="C18">
        <v>105</v>
      </c>
      <c r="D18">
        <v>20</v>
      </c>
      <c r="E18">
        <v>0.32</v>
      </c>
      <c r="F18" s="1">
        <f t="shared" si="0"/>
        <v>36.945812807881765</v>
      </c>
      <c r="G18" s="1">
        <f t="shared" si="1"/>
        <v>28.472906403940883</v>
      </c>
    </row>
    <row r="19" spans="1:7" x14ac:dyDescent="0.2">
      <c r="A19" t="s">
        <v>9</v>
      </c>
      <c r="B19" t="s">
        <v>7</v>
      </c>
      <c r="C19">
        <v>105</v>
      </c>
      <c r="D19">
        <v>25</v>
      </c>
      <c r="E19">
        <v>0.34</v>
      </c>
      <c r="F19" s="1">
        <f t="shared" si="0"/>
        <v>33.00492610837437</v>
      </c>
      <c r="G19" s="1">
        <f t="shared" si="1"/>
        <v>29.002463054187185</v>
      </c>
    </row>
    <row r="20" spans="1:7" x14ac:dyDescent="0.2">
      <c r="A20" t="s">
        <v>9</v>
      </c>
      <c r="B20" t="s">
        <v>7</v>
      </c>
      <c r="C20">
        <v>105</v>
      </c>
      <c r="D20">
        <v>25</v>
      </c>
      <c r="E20">
        <v>0.28000000000000003</v>
      </c>
      <c r="F20" s="1">
        <f t="shared" si="0"/>
        <v>44.827586206896541</v>
      </c>
      <c r="G20" s="1">
        <f t="shared" si="1"/>
        <v>34.91379310344827</v>
      </c>
    </row>
    <row r="21" spans="1:7" x14ac:dyDescent="0.2">
      <c r="A21" t="s">
        <v>9</v>
      </c>
      <c r="B21" t="s">
        <v>7</v>
      </c>
      <c r="C21">
        <v>105</v>
      </c>
      <c r="D21">
        <v>20</v>
      </c>
      <c r="E21">
        <v>0.31</v>
      </c>
      <c r="F21" s="1">
        <f t="shared" si="0"/>
        <v>38.916256157635466</v>
      </c>
      <c r="G21" s="1">
        <f t="shared" si="1"/>
        <v>29.458128078817733</v>
      </c>
    </row>
    <row r="22" spans="1:7" x14ac:dyDescent="0.2">
      <c r="A22" t="s">
        <v>9</v>
      </c>
      <c r="B22" t="s">
        <v>7</v>
      </c>
      <c r="C22">
        <v>210</v>
      </c>
      <c r="D22">
        <v>30</v>
      </c>
      <c r="E22">
        <v>0.5</v>
      </c>
      <c r="F22" s="1">
        <f t="shared" si="0"/>
        <v>1.4778325123152616</v>
      </c>
      <c r="G22" s="1">
        <f t="shared" si="1"/>
        <v>15.73891625615763</v>
      </c>
    </row>
    <row r="23" spans="1:7" x14ac:dyDescent="0.2">
      <c r="A23" t="s">
        <v>9</v>
      </c>
      <c r="B23" t="s">
        <v>7</v>
      </c>
      <c r="C23">
        <v>210</v>
      </c>
      <c r="D23">
        <v>35</v>
      </c>
      <c r="E23">
        <v>0.36</v>
      </c>
      <c r="F23" s="1">
        <f t="shared" si="0"/>
        <v>29.064039408866993</v>
      </c>
      <c r="G23" s="1">
        <f t="shared" si="1"/>
        <v>32.032019704433495</v>
      </c>
    </row>
    <row r="24" spans="1:7" x14ac:dyDescent="0.2">
      <c r="A24" t="s">
        <v>9</v>
      </c>
      <c r="B24" t="s">
        <v>7</v>
      </c>
      <c r="C24">
        <v>210</v>
      </c>
      <c r="D24">
        <v>20</v>
      </c>
      <c r="E24">
        <v>0.47</v>
      </c>
      <c r="F24" s="1">
        <f t="shared" si="0"/>
        <v>7.3891625615763514</v>
      </c>
      <c r="G24" s="1">
        <f t="shared" si="1"/>
        <v>13.694581280788176</v>
      </c>
    </row>
    <row r="25" spans="1:7" x14ac:dyDescent="0.2">
      <c r="A25" t="s">
        <v>9</v>
      </c>
      <c r="B25" t="s">
        <v>7</v>
      </c>
      <c r="C25">
        <v>210</v>
      </c>
      <c r="D25">
        <v>25</v>
      </c>
      <c r="E25">
        <v>0.2</v>
      </c>
      <c r="F25" s="1">
        <f t="shared" si="0"/>
        <v>60.5911330049261</v>
      </c>
      <c r="G25" s="1">
        <f t="shared" si="1"/>
        <v>42.795566502463046</v>
      </c>
    </row>
    <row r="26" spans="1:7" x14ac:dyDescent="0.2">
      <c r="A26" t="s">
        <v>9</v>
      </c>
      <c r="B26" t="s">
        <v>7</v>
      </c>
      <c r="C26">
        <v>420</v>
      </c>
      <c r="D26">
        <v>40</v>
      </c>
      <c r="E26">
        <v>0.21</v>
      </c>
      <c r="F26" s="1">
        <f t="shared" si="0"/>
        <v>58.62068965517242</v>
      </c>
      <c r="G26" s="1">
        <f t="shared" si="1"/>
        <v>49.310344827586206</v>
      </c>
    </row>
    <row r="27" spans="1:7" x14ac:dyDescent="0.2">
      <c r="A27" t="s">
        <v>9</v>
      </c>
      <c r="B27" t="s">
        <v>7</v>
      </c>
      <c r="C27">
        <v>420</v>
      </c>
      <c r="D27">
        <v>50</v>
      </c>
      <c r="E27">
        <v>0.12</v>
      </c>
      <c r="F27" s="1">
        <f t="shared" si="0"/>
        <v>76.354679802955658</v>
      </c>
      <c r="G27" s="1">
        <f t="shared" si="1"/>
        <v>63.177339901477829</v>
      </c>
    </row>
    <row r="28" spans="1:7" x14ac:dyDescent="0.2">
      <c r="A28" t="s">
        <v>9</v>
      </c>
      <c r="B28" t="s">
        <v>7</v>
      </c>
      <c r="C28">
        <v>420</v>
      </c>
      <c r="D28">
        <v>45</v>
      </c>
      <c r="E28">
        <v>0.04</v>
      </c>
      <c r="F28" s="1">
        <f t="shared" si="0"/>
        <v>92.118226600985224</v>
      </c>
      <c r="G28" s="1">
        <f t="shared" si="1"/>
        <v>68.559113300492612</v>
      </c>
    </row>
    <row r="29" spans="1:7" x14ac:dyDescent="0.2">
      <c r="A29" t="s">
        <v>9</v>
      </c>
      <c r="B29" t="s">
        <v>7</v>
      </c>
      <c r="C29">
        <v>420</v>
      </c>
      <c r="D29">
        <v>40</v>
      </c>
      <c r="E29">
        <v>0.47</v>
      </c>
      <c r="F29" s="1">
        <f t="shared" si="0"/>
        <v>7.3891625615763514</v>
      </c>
      <c r="G29" s="1">
        <f t="shared" si="1"/>
        <v>23.694581280788174</v>
      </c>
    </row>
    <row r="30" spans="1:7" x14ac:dyDescent="0.2">
      <c r="A30" t="s">
        <v>9</v>
      </c>
      <c r="B30" t="s">
        <v>7</v>
      </c>
      <c r="C30">
        <v>840</v>
      </c>
      <c r="D30">
        <v>75</v>
      </c>
      <c r="E30">
        <v>0.27</v>
      </c>
      <c r="F30" s="1">
        <f t="shared" si="0"/>
        <v>46.798029556650242</v>
      </c>
      <c r="G30" s="1">
        <f t="shared" si="1"/>
        <v>60.899014778325125</v>
      </c>
    </row>
    <row r="31" spans="1:7" x14ac:dyDescent="0.2">
      <c r="A31" t="s">
        <v>9</v>
      </c>
      <c r="B31" t="s">
        <v>7</v>
      </c>
      <c r="C31">
        <v>840</v>
      </c>
      <c r="D31">
        <v>80</v>
      </c>
      <c r="E31">
        <v>0.08</v>
      </c>
      <c r="F31" s="1">
        <f t="shared" si="0"/>
        <v>84.236453201970434</v>
      </c>
      <c r="G31" s="1">
        <f t="shared" si="1"/>
        <v>82.118226600985224</v>
      </c>
    </row>
    <row r="32" spans="1:7" x14ac:dyDescent="0.2">
      <c r="A32" t="s">
        <v>9</v>
      </c>
      <c r="B32" t="s">
        <v>7</v>
      </c>
      <c r="C32">
        <v>840</v>
      </c>
      <c r="D32">
        <v>60</v>
      </c>
      <c r="E32">
        <v>0.08</v>
      </c>
      <c r="F32" s="1">
        <f t="shared" si="0"/>
        <v>84.236453201970434</v>
      </c>
      <c r="G32" s="1">
        <f t="shared" si="1"/>
        <v>72.118226600985224</v>
      </c>
    </row>
    <row r="33" spans="1:7" x14ac:dyDescent="0.2">
      <c r="A33" t="s">
        <v>9</v>
      </c>
      <c r="B33" t="s">
        <v>7</v>
      </c>
      <c r="C33">
        <v>840</v>
      </c>
      <c r="D33">
        <v>70</v>
      </c>
      <c r="E33">
        <v>0.06</v>
      </c>
      <c r="F33" s="1">
        <f t="shared" si="0"/>
        <v>88.177339901477836</v>
      </c>
      <c r="G33" s="1">
        <f t="shared" si="1"/>
        <v>79.088669950738918</v>
      </c>
    </row>
    <row r="34" spans="1:7" x14ac:dyDescent="0.2">
      <c r="A34" t="s">
        <v>9</v>
      </c>
      <c r="B34" t="s">
        <v>7</v>
      </c>
      <c r="C34">
        <v>1680</v>
      </c>
      <c r="D34">
        <v>100</v>
      </c>
      <c r="E34">
        <v>0.02</v>
      </c>
      <c r="F34" s="1">
        <f t="shared" si="0"/>
        <v>96.059113300492598</v>
      </c>
      <c r="G34" s="1">
        <f t="shared" si="1"/>
        <v>98.029556650246292</v>
      </c>
    </row>
    <row r="35" spans="1:7" x14ac:dyDescent="0.2">
      <c r="A35" t="s">
        <v>9</v>
      </c>
      <c r="B35" t="s">
        <v>7</v>
      </c>
      <c r="C35">
        <v>1680</v>
      </c>
      <c r="D35">
        <v>85</v>
      </c>
      <c r="E35">
        <v>0.04</v>
      </c>
      <c r="F35" s="1">
        <f t="shared" si="0"/>
        <v>92.118226600985224</v>
      </c>
      <c r="G35" s="1">
        <f t="shared" si="1"/>
        <v>88.559113300492612</v>
      </c>
    </row>
    <row r="36" spans="1:7" x14ac:dyDescent="0.2">
      <c r="A36" t="s">
        <v>9</v>
      </c>
      <c r="B36" t="s">
        <v>7</v>
      </c>
      <c r="C36">
        <v>1680</v>
      </c>
      <c r="D36">
        <v>90</v>
      </c>
      <c r="E36">
        <v>0.11</v>
      </c>
      <c r="F36" s="1">
        <f t="shared" si="0"/>
        <v>78.325123152709367</v>
      </c>
      <c r="G36" s="1">
        <f t="shared" si="1"/>
        <v>84.162561576354676</v>
      </c>
    </row>
    <row r="37" spans="1:7" x14ac:dyDescent="0.2">
      <c r="A37" t="s">
        <v>9</v>
      </c>
      <c r="B37" t="s">
        <v>7</v>
      </c>
      <c r="C37">
        <v>1680</v>
      </c>
      <c r="D37">
        <v>90</v>
      </c>
      <c r="E37">
        <v>0.01</v>
      </c>
      <c r="F37" s="1">
        <f t="shared" si="0"/>
        <v>98.029556650246306</v>
      </c>
      <c r="G37" s="1">
        <f t="shared" si="1"/>
        <v>94.01477832512316</v>
      </c>
    </row>
    <row r="38" spans="1:7" x14ac:dyDescent="0.2">
      <c r="A38" t="s">
        <v>9</v>
      </c>
      <c r="B38" t="s">
        <v>8</v>
      </c>
      <c r="C38">
        <v>0</v>
      </c>
      <c r="D38">
        <v>0</v>
      </c>
      <c r="E38">
        <v>0.56000000000000005</v>
      </c>
      <c r="F38" s="1">
        <f>(0.59-E38)/0.59*100</f>
        <v>5.08474576271185</v>
      </c>
      <c r="G38" s="1">
        <f t="shared" si="1"/>
        <v>2.542372881355925</v>
      </c>
    </row>
    <row r="39" spans="1:7" x14ac:dyDescent="0.2">
      <c r="A39" t="s">
        <v>9</v>
      </c>
      <c r="B39" t="s">
        <v>8</v>
      </c>
      <c r="C39">
        <v>0</v>
      </c>
      <c r="D39">
        <v>0</v>
      </c>
      <c r="E39">
        <v>0.41</v>
      </c>
      <c r="F39" s="1">
        <f t="shared" ref="F39:F73" si="2">(0.59-E39)/0.59*100</f>
        <v>30.508474576271187</v>
      </c>
      <c r="G39" s="1">
        <f t="shared" si="1"/>
        <v>15.254237288135593</v>
      </c>
    </row>
    <row r="40" spans="1:7" x14ac:dyDescent="0.2">
      <c r="A40" t="s">
        <v>9</v>
      </c>
      <c r="B40" t="s">
        <v>8</v>
      </c>
      <c r="C40">
        <v>0</v>
      </c>
      <c r="D40">
        <v>0</v>
      </c>
      <c r="E40">
        <v>0.66</v>
      </c>
      <c r="F40" s="1">
        <f t="shared" si="2"/>
        <v>-11.864406779661028</v>
      </c>
      <c r="G40" s="1">
        <f t="shared" si="1"/>
        <v>-5.932203389830514</v>
      </c>
    </row>
    <row r="41" spans="1:7" x14ac:dyDescent="0.2">
      <c r="A41" t="s">
        <v>9</v>
      </c>
      <c r="B41" t="s">
        <v>8</v>
      </c>
      <c r="C41">
        <v>0</v>
      </c>
      <c r="D41">
        <v>0</v>
      </c>
      <c r="E41">
        <v>0.73</v>
      </c>
      <c r="F41" s="1">
        <f t="shared" si="2"/>
        <v>-23.728813559322038</v>
      </c>
      <c r="G41" s="1">
        <f t="shared" si="1"/>
        <v>-11.864406779661019</v>
      </c>
    </row>
    <row r="42" spans="1:7" x14ac:dyDescent="0.2">
      <c r="A42" t="s">
        <v>9</v>
      </c>
      <c r="B42" t="s">
        <v>8</v>
      </c>
      <c r="C42">
        <v>13.125</v>
      </c>
      <c r="D42">
        <v>5</v>
      </c>
      <c r="E42">
        <v>0.49</v>
      </c>
      <c r="F42" s="1">
        <f t="shared" si="2"/>
        <v>16.949152542372879</v>
      </c>
      <c r="G42" s="1">
        <f t="shared" si="1"/>
        <v>10.974576271186439</v>
      </c>
    </row>
    <row r="43" spans="1:7" x14ac:dyDescent="0.2">
      <c r="A43" t="s">
        <v>9</v>
      </c>
      <c r="B43" t="s">
        <v>8</v>
      </c>
      <c r="C43">
        <v>13.125</v>
      </c>
      <c r="D43">
        <v>5</v>
      </c>
      <c r="E43">
        <v>0.56000000000000005</v>
      </c>
      <c r="F43" s="1">
        <f t="shared" si="2"/>
        <v>5.08474576271185</v>
      </c>
      <c r="G43" s="1">
        <f t="shared" si="1"/>
        <v>5.0423728813559254</v>
      </c>
    </row>
    <row r="44" spans="1:7" x14ac:dyDescent="0.2">
      <c r="A44" t="s">
        <v>9</v>
      </c>
      <c r="B44" t="s">
        <v>8</v>
      </c>
      <c r="C44">
        <v>13.125</v>
      </c>
      <c r="D44">
        <v>3</v>
      </c>
      <c r="E44">
        <v>0.72</v>
      </c>
      <c r="F44" s="1">
        <f t="shared" si="2"/>
        <v>-22.033898305084747</v>
      </c>
      <c r="G44" s="1">
        <f t="shared" si="1"/>
        <v>-9.5169491525423737</v>
      </c>
    </row>
    <row r="45" spans="1:7" x14ac:dyDescent="0.2">
      <c r="A45" t="s">
        <v>9</v>
      </c>
      <c r="B45" t="s">
        <v>8</v>
      </c>
      <c r="C45">
        <v>13.125</v>
      </c>
      <c r="D45">
        <v>3</v>
      </c>
      <c r="E45">
        <v>0.4</v>
      </c>
      <c r="F45" s="1">
        <f t="shared" si="2"/>
        <v>32.203389830508463</v>
      </c>
      <c r="G45" s="1">
        <f t="shared" si="1"/>
        <v>17.601694915254232</v>
      </c>
    </row>
    <row r="46" spans="1:7" x14ac:dyDescent="0.2">
      <c r="A46" t="s">
        <v>9</v>
      </c>
      <c r="B46" t="s">
        <v>8</v>
      </c>
      <c r="C46">
        <v>26.25</v>
      </c>
      <c r="D46">
        <v>10</v>
      </c>
      <c r="E46">
        <v>0.42</v>
      </c>
      <c r="F46" s="1">
        <f t="shared" si="2"/>
        <v>28.8135593220339</v>
      </c>
      <c r="G46" s="1">
        <f t="shared" si="1"/>
        <v>19.406779661016948</v>
      </c>
    </row>
    <row r="47" spans="1:7" x14ac:dyDescent="0.2">
      <c r="A47" t="s">
        <v>9</v>
      </c>
      <c r="B47" t="s">
        <v>8</v>
      </c>
      <c r="C47">
        <v>26.25</v>
      </c>
      <c r="D47">
        <v>8</v>
      </c>
      <c r="E47">
        <v>0.43</v>
      </c>
      <c r="F47" s="1">
        <f t="shared" si="2"/>
        <v>27.118644067796609</v>
      </c>
      <c r="G47" s="1">
        <f t="shared" si="1"/>
        <v>17.559322033898304</v>
      </c>
    </row>
    <row r="48" spans="1:7" x14ac:dyDescent="0.2">
      <c r="A48" t="s">
        <v>9</v>
      </c>
      <c r="B48" t="s">
        <v>8</v>
      </c>
      <c r="C48">
        <v>26.25</v>
      </c>
      <c r="D48">
        <v>10</v>
      </c>
      <c r="E48">
        <v>0.64</v>
      </c>
      <c r="F48" s="1">
        <f t="shared" si="2"/>
        <v>-8.4745762711864483</v>
      </c>
      <c r="G48" s="1">
        <f t="shared" si="1"/>
        <v>0.76271186440677585</v>
      </c>
    </row>
    <row r="49" spans="1:7" x14ac:dyDescent="0.2">
      <c r="A49" t="s">
        <v>9</v>
      </c>
      <c r="B49" t="s">
        <v>8</v>
      </c>
      <c r="C49">
        <v>26.25</v>
      </c>
      <c r="D49">
        <v>8</v>
      </c>
      <c r="E49">
        <v>0.44</v>
      </c>
      <c r="F49" s="1">
        <f t="shared" si="2"/>
        <v>25.423728813559315</v>
      </c>
      <c r="G49" s="1">
        <f t="shared" si="1"/>
        <v>16.711864406779657</v>
      </c>
    </row>
    <row r="50" spans="1:7" x14ac:dyDescent="0.2">
      <c r="A50" t="s">
        <v>9</v>
      </c>
      <c r="B50" t="s">
        <v>8</v>
      </c>
      <c r="C50">
        <v>52.5</v>
      </c>
      <c r="D50">
        <v>15</v>
      </c>
      <c r="E50">
        <v>0.4</v>
      </c>
      <c r="F50" s="1">
        <f t="shared" si="2"/>
        <v>32.203389830508463</v>
      </c>
      <c r="G50" s="1">
        <f t="shared" si="1"/>
        <v>23.601694915254232</v>
      </c>
    </row>
    <row r="51" spans="1:7" x14ac:dyDescent="0.2">
      <c r="A51" t="s">
        <v>9</v>
      </c>
      <c r="B51" t="s">
        <v>8</v>
      </c>
      <c r="C51">
        <v>52.5</v>
      </c>
      <c r="D51">
        <v>20</v>
      </c>
      <c r="E51">
        <v>0.85</v>
      </c>
      <c r="F51" s="1">
        <f t="shared" si="2"/>
        <v>-44.067796610169495</v>
      </c>
      <c r="G51" s="1">
        <f t="shared" si="1"/>
        <v>-12.033898305084747</v>
      </c>
    </row>
    <row r="52" spans="1:7" x14ac:dyDescent="0.2">
      <c r="A52" t="s">
        <v>9</v>
      </c>
      <c r="B52" t="s">
        <v>8</v>
      </c>
      <c r="C52">
        <v>52.5</v>
      </c>
      <c r="D52">
        <v>20</v>
      </c>
      <c r="E52">
        <v>0.38</v>
      </c>
      <c r="F52" s="1">
        <f t="shared" si="2"/>
        <v>35.593220338983045</v>
      </c>
      <c r="G52" s="1">
        <f t="shared" si="1"/>
        <v>27.796610169491522</v>
      </c>
    </row>
    <row r="53" spans="1:7" x14ac:dyDescent="0.2">
      <c r="A53" t="s">
        <v>9</v>
      </c>
      <c r="B53" t="s">
        <v>8</v>
      </c>
      <c r="C53">
        <v>52.5</v>
      </c>
      <c r="D53">
        <v>18</v>
      </c>
      <c r="E53">
        <v>0.67</v>
      </c>
      <c r="F53" s="1">
        <f t="shared" si="2"/>
        <v>-13.559322033898319</v>
      </c>
      <c r="G53" s="1">
        <f t="shared" si="1"/>
        <v>2.2203389830508407</v>
      </c>
    </row>
    <row r="54" spans="1:7" x14ac:dyDescent="0.2">
      <c r="A54" t="s">
        <v>9</v>
      </c>
      <c r="B54" t="s">
        <v>8</v>
      </c>
      <c r="C54">
        <v>105</v>
      </c>
      <c r="D54">
        <v>20</v>
      </c>
      <c r="E54">
        <v>0.4</v>
      </c>
      <c r="F54" s="1">
        <f t="shared" si="2"/>
        <v>32.203389830508463</v>
      </c>
      <c r="G54" s="1">
        <f t="shared" si="1"/>
        <v>26.101694915254232</v>
      </c>
    </row>
    <row r="55" spans="1:7" x14ac:dyDescent="0.2">
      <c r="A55" t="s">
        <v>9</v>
      </c>
      <c r="B55" t="s">
        <v>8</v>
      </c>
      <c r="C55">
        <v>105</v>
      </c>
      <c r="D55">
        <v>25</v>
      </c>
      <c r="E55">
        <v>0.24</v>
      </c>
      <c r="F55" s="1">
        <f t="shared" si="2"/>
        <v>59.322033898305079</v>
      </c>
      <c r="G55" s="1">
        <f t="shared" si="1"/>
        <v>42.16101694915254</v>
      </c>
    </row>
    <row r="56" spans="1:7" x14ac:dyDescent="0.2">
      <c r="A56" t="s">
        <v>9</v>
      </c>
      <c r="B56" t="s">
        <v>8</v>
      </c>
      <c r="C56">
        <v>105</v>
      </c>
      <c r="D56">
        <v>25</v>
      </c>
      <c r="E56">
        <v>0.41</v>
      </c>
      <c r="F56" s="1">
        <f t="shared" si="2"/>
        <v>30.508474576271187</v>
      </c>
      <c r="G56" s="1">
        <f t="shared" si="1"/>
        <v>27.754237288135592</v>
      </c>
    </row>
    <row r="57" spans="1:7" x14ac:dyDescent="0.2">
      <c r="A57" t="s">
        <v>9</v>
      </c>
      <c r="B57" t="s">
        <v>8</v>
      </c>
      <c r="C57">
        <v>105</v>
      </c>
      <c r="D57">
        <v>25</v>
      </c>
      <c r="E57">
        <v>0.3</v>
      </c>
      <c r="F57" s="1">
        <f t="shared" si="2"/>
        <v>49.152542372881349</v>
      </c>
      <c r="G57" s="1">
        <f t="shared" si="1"/>
        <v>37.076271186440678</v>
      </c>
    </row>
    <row r="58" spans="1:7" x14ac:dyDescent="0.2">
      <c r="A58" t="s">
        <v>9</v>
      </c>
      <c r="B58" t="s">
        <v>8</v>
      </c>
      <c r="C58">
        <v>210</v>
      </c>
      <c r="D58">
        <v>35</v>
      </c>
      <c r="E58">
        <v>0.28000000000000003</v>
      </c>
      <c r="F58" s="1">
        <f t="shared" si="2"/>
        <v>52.542372881355924</v>
      </c>
      <c r="G58" s="1">
        <f t="shared" si="1"/>
        <v>43.771186440677965</v>
      </c>
    </row>
    <row r="59" spans="1:7" x14ac:dyDescent="0.2">
      <c r="A59" t="s">
        <v>9</v>
      </c>
      <c r="B59" t="s">
        <v>8</v>
      </c>
      <c r="C59">
        <v>210</v>
      </c>
      <c r="D59">
        <v>30</v>
      </c>
      <c r="E59">
        <v>0.36</v>
      </c>
      <c r="F59" s="1">
        <f t="shared" si="2"/>
        <v>38.983050847457626</v>
      </c>
      <c r="G59" s="1">
        <f t="shared" si="1"/>
        <v>34.491525423728817</v>
      </c>
    </row>
    <row r="60" spans="1:7" x14ac:dyDescent="0.2">
      <c r="A60" t="s">
        <v>9</v>
      </c>
      <c r="B60" t="s">
        <v>8</v>
      </c>
      <c r="C60">
        <v>210</v>
      </c>
      <c r="D60">
        <v>25</v>
      </c>
      <c r="E60">
        <v>0.55000000000000004</v>
      </c>
      <c r="F60" s="1">
        <f t="shared" si="2"/>
        <v>6.7796610169491398</v>
      </c>
      <c r="G60" s="1">
        <f t="shared" si="1"/>
        <v>15.889830508474571</v>
      </c>
    </row>
    <row r="61" spans="1:7" x14ac:dyDescent="0.2">
      <c r="A61" t="s">
        <v>9</v>
      </c>
      <c r="B61" t="s">
        <v>8</v>
      </c>
      <c r="C61">
        <v>210</v>
      </c>
      <c r="D61">
        <v>35</v>
      </c>
      <c r="E61">
        <v>0.5</v>
      </c>
      <c r="F61" s="1">
        <f t="shared" si="2"/>
        <v>15.254237288135588</v>
      </c>
      <c r="G61" s="1">
        <f t="shared" si="1"/>
        <v>25.127118644067792</v>
      </c>
    </row>
    <row r="62" spans="1:7" x14ac:dyDescent="0.2">
      <c r="A62" t="s">
        <v>9</v>
      </c>
      <c r="B62" t="s">
        <v>8</v>
      </c>
      <c r="C62">
        <v>420</v>
      </c>
      <c r="D62">
        <v>50</v>
      </c>
      <c r="E62">
        <v>0.26</v>
      </c>
      <c r="F62" s="1">
        <f t="shared" si="2"/>
        <v>55.932203389830505</v>
      </c>
      <c r="G62" s="1">
        <f t="shared" si="1"/>
        <v>52.966101694915253</v>
      </c>
    </row>
    <row r="63" spans="1:7" x14ac:dyDescent="0.2">
      <c r="A63" t="s">
        <v>9</v>
      </c>
      <c r="B63" t="s">
        <v>8</v>
      </c>
      <c r="C63">
        <v>420</v>
      </c>
      <c r="D63">
        <v>60</v>
      </c>
      <c r="E63">
        <v>0.16</v>
      </c>
      <c r="F63" s="1">
        <f t="shared" si="2"/>
        <v>72.881355932203391</v>
      </c>
      <c r="G63" s="1">
        <f t="shared" si="1"/>
        <v>66.440677966101703</v>
      </c>
    </row>
    <row r="64" spans="1:7" x14ac:dyDescent="0.2">
      <c r="A64" t="s">
        <v>9</v>
      </c>
      <c r="B64" t="s">
        <v>8</v>
      </c>
      <c r="C64">
        <v>420</v>
      </c>
      <c r="D64">
        <v>90</v>
      </c>
      <c r="E64">
        <v>0.34</v>
      </c>
      <c r="F64" s="1">
        <f t="shared" si="2"/>
        <v>42.372881355932194</v>
      </c>
      <c r="G64" s="1">
        <f t="shared" si="1"/>
        <v>66.18644067796609</v>
      </c>
    </row>
    <row r="65" spans="1:7" x14ac:dyDescent="0.2">
      <c r="A65" t="s">
        <v>9</v>
      </c>
      <c r="B65" t="s">
        <v>8</v>
      </c>
      <c r="C65">
        <v>420</v>
      </c>
      <c r="D65">
        <v>40</v>
      </c>
      <c r="E65">
        <v>0.68</v>
      </c>
      <c r="F65" s="1">
        <f t="shared" si="2"/>
        <v>-15.254237288135608</v>
      </c>
      <c r="G65" s="1">
        <f t="shared" si="1"/>
        <v>12.372881355932197</v>
      </c>
    </row>
    <row r="66" spans="1:7" x14ac:dyDescent="0.2">
      <c r="A66" t="s">
        <v>9</v>
      </c>
      <c r="B66" t="s">
        <v>8</v>
      </c>
      <c r="C66">
        <v>840</v>
      </c>
      <c r="D66">
        <v>70</v>
      </c>
      <c r="E66">
        <v>0.17</v>
      </c>
      <c r="F66" s="1">
        <f t="shared" si="2"/>
        <v>71.18644067796609</v>
      </c>
      <c r="G66" s="1">
        <f t="shared" si="1"/>
        <v>70.593220338983045</v>
      </c>
    </row>
    <row r="67" spans="1:7" x14ac:dyDescent="0.2">
      <c r="A67" t="s">
        <v>9</v>
      </c>
      <c r="B67" t="s">
        <v>8</v>
      </c>
      <c r="C67">
        <v>840</v>
      </c>
      <c r="D67">
        <v>85</v>
      </c>
      <c r="E67">
        <v>0.16</v>
      </c>
      <c r="F67" s="1">
        <f t="shared" si="2"/>
        <v>72.881355932203391</v>
      </c>
      <c r="G67" s="1">
        <f t="shared" ref="G67:G130" si="3">(D67+F67)/2</f>
        <v>78.940677966101703</v>
      </c>
    </row>
    <row r="68" spans="1:7" x14ac:dyDescent="0.2">
      <c r="A68" t="s">
        <v>9</v>
      </c>
      <c r="B68" t="s">
        <v>8</v>
      </c>
      <c r="C68">
        <v>840</v>
      </c>
      <c r="D68">
        <v>90</v>
      </c>
      <c r="E68">
        <v>0.34</v>
      </c>
      <c r="F68" s="1">
        <f t="shared" si="2"/>
        <v>42.372881355932194</v>
      </c>
      <c r="G68" s="1">
        <f t="shared" si="3"/>
        <v>66.18644067796609</v>
      </c>
    </row>
    <row r="69" spans="1:7" x14ac:dyDescent="0.2">
      <c r="A69" t="s">
        <v>9</v>
      </c>
      <c r="B69" t="s">
        <v>8</v>
      </c>
      <c r="C69">
        <v>840</v>
      </c>
      <c r="D69">
        <v>99</v>
      </c>
      <c r="E69">
        <v>0.28000000000000003</v>
      </c>
      <c r="F69" s="1">
        <f t="shared" si="2"/>
        <v>52.542372881355924</v>
      </c>
      <c r="G69" s="1">
        <f t="shared" si="3"/>
        <v>75.771186440677965</v>
      </c>
    </row>
    <row r="70" spans="1:7" x14ac:dyDescent="0.2">
      <c r="A70" t="s">
        <v>9</v>
      </c>
      <c r="B70" t="s">
        <v>8</v>
      </c>
      <c r="C70">
        <v>1680</v>
      </c>
      <c r="D70">
        <v>99</v>
      </c>
      <c r="E70">
        <v>0.08</v>
      </c>
      <c r="F70" s="1">
        <f t="shared" si="2"/>
        <v>86.440677966101703</v>
      </c>
      <c r="G70" s="1">
        <f t="shared" si="3"/>
        <v>92.720338983050851</v>
      </c>
    </row>
    <row r="71" spans="1:7" x14ac:dyDescent="0.2">
      <c r="A71" t="s">
        <v>9</v>
      </c>
      <c r="B71" t="s">
        <v>8</v>
      </c>
      <c r="C71">
        <v>1680</v>
      </c>
      <c r="D71">
        <v>99</v>
      </c>
      <c r="E71">
        <v>0.18</v>
      </c>
      <c r="F71" s="1">
        <f t="shared" si="2"/>
        <v>69.491525423728817</v>
      </c>
      <c r="G71" s="1">
        <f t="shared" si="3"/>
        <v>84.245762711864415</v>
      </c>
    </row>
    <row r="72" spans="1:7" x14ac:dyDescent="0.2">
      <c r="A72" t="s">
        <v>9</v>
      </c>
      <c r="B72" t="s">
        <v>8</v>
      </c>
      <c r="C72">
        <v>1680</v>
      </c>
      <c r="D72">
        <v>99</v>
      </c>
      <c r="E72">
        <v>0.08</v>
      </c>
      <c r="F72" s="1">
        <f t="shared" si="2"/>
        <v>86.440677966101703</v>
      </c>
      <c r="G72" s="1">
        <f t="shared" si="3"/>
        <v>92.720338983050851</v>
      </c>
    </row>
    <row r="73" spans="1:7" x14ac:dyDescent="0.2">
      <c r="A73" t="s">
        <v>9</v>
      </c>
      <c r="B73" t="s">
        <v>8</v>
      </c>
      <c r="C73">
        <v>1680</v>
      </c>
      <c r="D73">
        <v>100</v>
      </c>
      <c r="E73">
        <v>0.08</v>
      </c>
      <c r="F73" s="1">
        <f t="shared" si="2"/>
        <v>86.440677966101703</v>
      </c>
      <c r="G73" s="1">
        <f t="shared" si="3"/>
        <v>93.220338983050851</v>
      </c>
    </row>
    <row r="74" spans="1:7" x14ac:dyDescent="0.2">
      <c r="A74" t="s">
        <v>10</v>
      </c>
      <c r="B74" t="s">
        <v>7</v>
      </c>
      <c r="C74">
        <v>0</v>
      </c>
      <c r="D74">
        <v>0</v>
      </c>
      <c r="E74">
        <v>0.4</v>
      </c>
      <c r="F74" s="1">
        <f>(0.3375-E74)/0.3375*100</f>
        <v>-18.518518518518519</v>
      </c>
      <c r="G74" s="1">
        <f t="shared" si="3"/>
        <v>-9.2592592592592595</v>
      </c>
    </row>
    <row r="75" spans="1:7" x14ac:dyDescent="0.2">
      <c r="A75" t="s">
        <v>10</v>
      </c>
      <c r="B75" t="s">
        <v>7</v>
      </c>
      <c r="C75">
        <v>0</v>
      </c>
      <c r="D75">
        <v>0</v>
      </c>
      <c r="E75">
        <v>0.35</v>
      </c>
      <c r="F75" s="1">
        <f t="shared" ref="F75:F109" si="4">(0.3375-E75)/0.3375*100</f>
        <v>-3.7037037037036904</v>
      </c>
      <c r="G75" s="1">
        <f t="shared" si="3"/>
        <v>-1.8518518518518452</v>
      </c>
    </row>
    <row r="76" spans="1:7" x14ac:dyDescent="0.2">
      <c r="A76" t="s">
        <v>10</v>
      </c>
      <c r="B76" t="s">
        <v>7</v>
      </c>
      <c r="C76">
        <v>0</v>
      </c>
      <c r="D76">
        <v>0</v>
      </c>
      <c r="E76">
        <v>0.28000000000000003</v>
      </c>
      <c r="F76" s="1">
        <f t="shared" si="4"/>
        <v>17.037037037037035</v>
      </c>
      <c r="G76" s="1">
        <f t="shared" si="3"/>
        <v>8.5185185185185173</v>
      </c>
    </row>
    <row r="77" spans="1:7" x14ac:dyDescent="0.2">
      <c r="A77" t="s">
        <v>10</v>
      </c>
      <c r="B77" t="s">
        <v>7</v>
      </c>
      <c r="C77">
        <v>0</v>
      </c>
      <c r="D77">
        <v>0</v>
      </c>
      <c r="E77">
        <v>0.32</v>
      </c>
      <c r="F77" s="1">
        <f t="shared" si="4"/>
        <v>5.1851851851851896</v>
      </c>
      <c r="G77" s="1">
        <f t="shared" si="3"/>
        <v>2.5925925925925948</v>
      </c>
    </row>
    <row r="78" spans="1:7" x14ac:dyDescent="0.2">
      <c r="A78" t="s">
        <v>10</v>
      </c>
      <c r="B78" t="s">
        <v>7</v>
      </c>
      <c r="C78">
        <v>13.125</v>
      </c>
      <c r="D78">
        <v>15</v>
      </c>
      <c r="E78">
        <v>0.33</v>
      </c>
      <c r="F78" s="1">
        <f t="shared" si="4"/>
        <v>2.2222222222222241</v>
      </c>
      <c r="G78" s="1">
        <f t="shared" si="3"/>
        <v>8.6111111111111125</v>
      </c>
    </row>
    <row r="79" spans="1:7" x14ac:dyDescent="0.2">
      <c r="A79" t="s">
        <v>10</v>
      </c>
      <c r="B79" t="s">
        <v>7</v>
      </c>
      <c r="C79">
        <v>13.125</v>
      </c>
      <c r="D79">
        <v>10</v>
      </c>
      <c r="E79">
        <v>0.39</v>
      </c>
      <c r="F79" s="1">
        <f t="shared" si="4"/>
        <v>-15.555555555555554</v>
      </c>
      <c r="G79" s="1">
        <f t="shared" si="3"/>
        <v>-2.7777777777777768</v>
      </c>
    </row>
    <row r="80" spans="1:7" x14ac:dyDescent="0.2">
      <c r="A80" t="s">
        <v>10</v>
      </c>
      <c r="B80" t="s">
        <v>7</v>
      </c>
      <c r="C80">
        <v>13.125</v>
      </c>
      <c r="D80">
        <v>8</v>
      </c>
      <c r="E80">
        <v>0.36</v>
      </c>
      <c r="F80" s="1">
        <f t="shared" si="4"/>
        <v>-6.6666666666666554</v>
      </c>
      <c r="G80" s="1">
        <f t="shared" si="3"/>
        <v>0.66666666666667229</v>
      </c>
    </row>
    <row r="81" spans="1:7" x14ac:dyDescent="0.2">
      <c r="A81" t="s">
        <v>10</v>
      </c>
      <c r="B81" t="s">
        <v>7</v>
      </c>
      <c r="C81">
        <v>13.125</v>
      </c>
      <c r="D81">
        <v>10</v>
      </c>
      <c r="E81">
        <v>0.45</v>
      </c>
      <c r="F81" s="1">
        <f t="shared" si="4"/>
        <v>-33.333333333333329</v>
      </c>
      <c r="G81" s="1">
        <f t="shared" si="3"/>
        <v>-11.666666666666664</v>
      </c>
    </row>
    <row r="82" spans="1:7" x14ac:dyDescent="0.2">
      <c r="A82" t="s">
        <v>10</v>
      </c>
      <c r="B82" t="s">
        <v>7</v>
      </c>
      <c r="C82">
        <v>26.25</v>
      </c>
      <c r="D82">
        <v>20</v>
      </c>
      <c r="E82">
        <v>0.43</v>
      </c>
      <c r="F82" s="1">
        <f t="shared" si="4"/>
        <v>-27.407407407407398</v>
      </c>
      <c r="G82" s="1">
        <f t="shared" si="3"/>
        <v>-3.7037037037036988</v>
      </c>
    </row>
    <row r="83" spans="1:7" x14ac:dyDescent="0.2">
      <c r="A83" t="s">
        <v>10</v>
      </c>
      <c r="B83" t="s">
        <v>7</v>
      </c>
      <c r="C83">
        <v>26.25</v>
      </c>
      <c r="D83">
        <v>30</v>
      </c>
      <c r="E83">
        <v>0.17</v>
      </c>
      <c r="F83" s="1">
        <f t="shared" si="4"/>
        <v>49.629629629629626</v>
      </c>
      <c r="G83" s="1">
        <f t="shared" si="3"/>
        <v>39.81481481481481</v>
      </c>
    </row>
    <row r="84" spans="1:7" x14ac:dyDescent="0.2">
      <c r="A84" t="s">
        <v>10</v>
      </c>
      <c r="B84" t="s">
        <v>7</v>
      </c>
      <c r="C84">
        <v>26.25</v>
      </c>
      <c r="D84">
        <v>40</v>
      </c>
      <c r="E84">
        <v>0.21</v>
      </c>
      <c r="F84" s="1">
        <f t="shared" si="4"/>
        <v>37.777777777777786</v>
      </c>
      <c r="G84" s="1">
        <f t="shared" si="3"/>
        <v>38.888888888888893</v>
      </c>
    </row>
    <row r="85" spans="1:7" x14ac:dyDescent="0.2">
      <c r="A85" t="s">
        <v>10</v>
      </c>
      <c r="B85" t="s">
        <v>7</v>
      </c>
      <c r="C85">
        <v>26.25</v>
      </c>
      <c r="D85">
        <v>30</v>
      </c>
      <c r="E85">
        <v>0.2</v>
      </c>
      <c r="F85" s="1">
        <f t="shared" si="4"/>
        <v>40.740740740740748</v>
      </c>
      <c r="G85" s="1">
        <f t="shared" si="3"/>
        <v>35.370370370370374</v>
      </c>
    </row>
    <row r="86" spans="1:7" x14ac:dyDescent="0.2">
      <c r="A86" t="s">
        <v>10</v>
      </c>
      <c r="B86" t="s">
        <v>7</v>
      </c>
      <c r="C86">
        <v>52.5</v>
      </c>
      <c r="D86">
        <v>40</v>
      </c>
      <c r="E86">
        <v>0.15</v>
      </c>
      <c r="F86" s="1">
        <f t="shared" si="4"/>
        <v>55.555555555555557</v>
      </c>
      <c r="G86" s="1">
        <f t="shared" si="3"/>
        <v>47.777777777777779</v>
      </c>
    </row>
    <row r="87" spans="1:7" x14ac:dyDescent="0.2">
      <c r="A87" t="s">
        <v>10</v>
      </c>
      <c r="B87" t="s">
        <v>7</v>
      </c>
      <c r="C87">
        <v>52.5</v>
      </c>
      <c r="D87">
        <v>35</v>
      </c>
      <c r="E87">
        <v>0.34</v>
      </c>
      <c r="F87" s="1">
        <f t="shared" si="4"/>
        <v>-0.74074074074074137</v>
      </c>
      <c r="G87" s="1">
        <f t="shared" si="3"/>
        <v>17.12962962962963</v>
      </c>
    </row>
    <row r="88" spans="1:7" x14ac:dyDescent="0.2">
      <c r="A88" t="s">
        <v>10</v>
      </c>
      <c r="B88" t="s">
        <v>7</v>
      </c>
      <c r="C88">
        <v>52.5</v>
      </c>
      <c r="D88">
        <v>40</v>
      </c>
      <c r="E88">
        <v>0.34</v>
      </c>
      <c r="F88" s="1">
        <f t="shared" si="4"/>
        <v>-0.74074074074074137</v>
      </c>
      <c r="G88" s="1">
        <f t="shared" si="3"/>
        <v>19.62962962962963</v>
      </c>
    </row>
    <row r="89" spans="1:7" x14ac:dyDescent="0.2">
      <c r="A89" t="s">
        <v>10</v>
      </c>
      <c r="B89" t="s">
        <v>7</v>
      </c>
      <c r="C89">
        <v>52.5</v>
      </c>
      <c r="D89">
        <v>35</v>
      </c>
      <c r="E89">
        <v>0.25</v>
      </c>
      <c r="F89" s="1">
        <f t="shared" si="4"/>
        <v>25.925925925925931</v>
      </c>
      <c r="G89" s="1">
        <f t="shared" si="3"/>
        <v>30.462962962962965</v>
      </c>
    </row>
    <row r="90" spans="1:7" x14ac:dyDescent="0.2">
      <c r="A90" t="s">
        <v>10</v>
      </c>
      <c r="B90" t="s">
        <v>7</v>
      </c>
      <c r="C90">
        <v>105</v>
      </c>
      <c r="D90">
        <v>60</v>
      </c>
      <c r="E90">
        <v>0.14000000000000001</v>
      </c>
      <c r="F90" s="1">
        <f t="shared" si="4"/>
        <v>58.518518518518512</v>
      </c>
      <c r="G90" s="1">
        <f t="shared" si="3"/>
        <v>59.259259259259252</v>
      </c>
    </row>
    <row r="91" spans="1:7" x14ac:dyDescent="0.2">
      <c r="A91" t="s">
        <v>10</v>
      </c>
      <c r="B91" t="s">
        <v>7</v>
      </c>
      <c r="C91">
        <v>105</v>
      </c>
      <c r="D91">
        <v>65</v>
      </c>
      <c r="E91">
        <v>0.15</v>
      </c>
      <c r="F91" s="1">
        <f t="shared" si="4"/>
        <v>55.555555555555557</v>
      </c>
      <c r="G91" s="1">
        <f t="shared" si="3"/>
        <v>60.277777777777779</v>
      </c>
    </row>
    <row r="92" spans="1:7" x14ac:dyDescent="0.2">
      <c r="A92" t="s">
        <v>10</v>
      </c>
      <c r="B92" t="s">
        <v>7</v>
      </c>
      <c r="C92">
        <v>105</v>
      </c>
      <c r="D92">
        <v>50</v>
      </c>
      <c r="E92">
        <v>0.46</v>
      </c>
      <c r="F92" s="1">
        <f t="shared" si="4"/>
        <v>-36.296296296296291</v>
      </c>
      <c r="G92" s="1">
        <f t="shared" si="3"/>
        <v>6.8518518518518547</v>
      </c>
    </row>
    <row r="93" spans="1:7" x14ac:dyDescent="0.2">
      <c r="A93" t="s">
        <v>10</v>
      </c>
      <c r="B93" t="s">
        <v>7</v>
      </c>
      <c r="C93">
        <v>105</v>
      </c>
      <c r="D93">
        <v>55</v>
      </c>
      <c r="E93">
        <v>0.23</v>
      </c>
      <c r="F93" s="1">
        <f t="shared" si="4"/>
        <v>31.851851851851855</v>
      </c>
      <c r="G93" s="1">
        <f t="shared" si="3"/>
        <v>43.425925925925924</v>
      </c>
    </row>
    <row r="94" spans="1:7" x14ac:dyDescent="0.2">
      <c r="A94" t="s">
        <v>10</v>
      </c>
      <c r="B94" t="s">
        <v>7</v>
      </c>
      <c r="C94">
        <v>210</v>
      </c>
      <c r="D94">
        <v>55</v>
      </c>
      <c r="E94">
        <v>0.34</v>
      </c>
      <c r="F94" s="1">
        <f t="shared" si="4"/>
        <v>-0.74074074074074137</v>
      </c>
      <c r="G94" s="1">
        <f t="shared" si="3"/>
        <v>27.12962962962963</v>
      </c>
    </row>
    <row r="95" spans="1:7" x14ac:dyDescent="0.2">
      <c r="A95" t="s">
        <v>10</v>
      </c>
      <c r="B95" t="s">
        <v>7</v>
      </c>
      <c r="C95">
        <v>210</v>
      </c>
      <c r="D95">
        <v>60</v>
      </c>
      <c r="E95">
        <v>0.22</v>
      </c>
      <c r="F95" s="1">
        <f t="shared" si="4"/>
        <v>34.814814814814824</v>
      </c>
      <c r="G95" s="1">
        <f t="shared" si="3"/>
        <v>47.407407407407412</v>
      </c>
    </row>
    <row r="96" spans="1:7" x14ac:dyDescent="0.2">
      <c r="A96" t="s">
        <v>10</v>
      </c>
      <c r="B96" t="s">
        <v>7</v>
      </c>
      <c r="C96">
        <v>210</v>
      </c>
      <c r="D96">
        <v>70</v>
      </c>
      <c r="E96">
        <v>0.32</v>
      </c>
      <c r="F96" s="1">
        <f t="shared" si="4"/>
        <v>5.1851851851851896</v>
      </c>
      <c r="G96" s="1">
        <f t="shared" si="3"/>
        <v>37.592592592592595</v>
      </c>
    </row>
    <row r="97" spans="1:7" x14ac:dyDescent="0.2">
      <c r="A97" t="s">
        <v>10</v>
      </c>
      <c r="B97" t="s">
        <v>7</v>
      </c>
      <c r="C97">
        <v>210</v>
      </c>
      <c r="D97">
        <v>70</v>
      </c>
      <c r="E97">
        <v>0.17</v>
      </c>
      <c r="F97" s="1">
        <f t="shared" si="4"/>
        <v>49.629629629629626</v>
      </c>
      <c r="G97" s="1">
        <f t="shared" si="3"/>
        <v>59.81481481481481</v>
      </c>
    </row>
    <row r="98" spans="1:7" x14ac:dyDescent="0.2">
      <c r="A98" t="s">
        <v>10</v>
      </c>
      <c r="B98" t="s">
        <v>7</v>
      </c>
      <c r="C98">
        <v>420</v>
      </c>
      <c r="D98">
        <v>80</v>
      </c>
      <c r="E98">
        <v>0.14000000000000001</v>
      </c>
      <c r="F98" s="1">
        <f t="shared" si="4"/>
        <v>58.518518518518512</v>
      </c>
      <c r="G98" s="1">
        <f t="shared" si="3"/>
        <v>69.259259259259252</v>
      </c>
    </row>
    <row r="99" spans="1:7" x14ac:dyDescent="0.2">
      <c r="A99" t="s">
        <v>10</v>
      </c>
      <c r="B99" t="s">
        <v>7</v>
      </c>
      <c r="C99">
        <v>420</v>
      </c>
      <c r="D99">
        <v>80</v>
      </c>
      <c r="E99">
        <v>0.18</v>
      </c>
      <c r="F99" s="1">
        <f t="shared" si="4"/>
        <v>46.666666666666671</v>
      </c>
      <c r="G99" s="1">
        <f t="shared" si="3"/>
        <v>63.333333333333336</v>
      </c>
    </row>
    <row r="100" spans="1:7" x14ac:dyDescent="0.2">
      <c r="A100" t="s">
        <v>10</v>
      </c>
      <c r="B100" t="s">
        <v>7</v>
      </c>
      <c r="C100">
        <v>420</v>
      </c>
      <c r="D100">
        <v>75</v>
      </c>
      <c r="E100">
        <v>0.27</v>
      </c>
      <c r="F100" s="1">
        <f t="shared" si="4"/>
        <v>20</v>
      </c>
      <c r="G100" s="1">
        <f t="shared" si="3"/>
        <v>47.5</v>
      </c>
    </row>
    <row r="101" spans="1:7" x14ac:dyDescent="0.2">
      <c r="A101" t="s">
        <v>10</v>
      </c>
      <c r="B101" t="s">
        <v>7</v>
      </c>
      <c r="C101">
        <v>420</v>
      </c>
      <c r="D101">
        <v>75</v>
      </c>
      <c r="E101">
        <v>0.17</v>
      </c>
      <c r="F101" s="1">
        <f t="shared" si="4"/>
        <v>49.629629629629626</v>
      </c>
      <c r="G101" s="1">
        <f t="shared" si="3"/>
        <v>62.31481481481481</v>
      </c>
    </row>
    <row r="102" spans="1:7" x14ac:dyDescent="0.2">
      <c r="A102" t="s">
        <v>10</v>
      </c>
      <c r="B102" t="s">
        <v>7</v>
      </c>
      <c r="C102">
        <v>840</v>
      </c>
      <c r="D102">
        <v>99</v>
      </c>
      <c r="E102">
        <v>0.05</v>
      </c>
      <c r="F102" s="1">
        <f t="shared" si="4"/>
        <v>85.18518518518519</v>
      </c>
      <c r="G102" s="1">
        <f t="shared" si="3"/>
        <v>92.092592592592595</v>
      </c>
    </row>
    <row r="103" spans="1:7" x14ac:dyDescent="0.2">
      <c r="A103" t="s">
        <v>10</v>
      </c>
      <c r="B103" t="s">
        <v>7</v>
      </c>
      <c r="C103">
        <v>840</v>
      </c>
      <c r="D103">
        <v>80</v>
      </c>
      <c r="E103">
        <v>0.2</v>
      </c>
      <c r="F103" s="1">
        <f t="shared" si="4"/>
        <v>40.740740740740748</v>
      </c>
      <c r="G103" s="1">
        <f t="shared" si="3"/>
        <v>60.370370370370374</v>
      </c>
    </row>
    <row r="104" spans="1:7" x14ac:dyDescent="0.2">
      <c r="A104" t="s">
        <v>10</v>
      </c>
      <c r="B104" t="s">
        <v>7</v>
      </c>
      <c r="C104">
        <v>840</v>
      </c>
      <c r="D104">
        <v>95</v>
      </c>
      <c r="E104">
        <v>0.08</v>
      </c>
      <c r="F104" s="1">
        <f t="shared" si="4"/>
        <v>76.296296296296291</v>
      </c>
      <c r="G104" s="1">
        <f t="shared" si="3"/>
        <v>85.648148148148152</v>
      </c>
    </row>
    <row r="105" spans="1:7" x14ac:dyDescent="0.2">
      <c r="A105" t="s">
        <v>10</v>
      </c>
      <c r="B105" t="s">
        <v>7</v>
      </c>
      <c r="C105">
        <v>840</v>
      </c>
      <c r="D105">
        <v>95</v>
      </c>
      <c r="E105">
        <v>7.0000000000000007E-2</v>
      </c>
      <c r="F105" s="1">
        <f t="shared" si="4"/>
        <v>79.259259259259267</v>
      </c>
      <c r="G105" s="1">
        <f t="shared" si="3"/>
        <v>87.129629629629633</v>
      </c>
    </row>
    <row r="106" spans="1:7" x14ac:dyDescent="0.2">
      <c r="A106" t="s">
        <v>10</v>
      </c>
      <c r="B106" t="s">
        <v>7</v>
      </c>
      <c r="C106">
        <v>1680</v>
      </c>
      <c r="D106">
        <v>95</v>
      </c>
      <c r="E106">
        <v>0.08</v>
      </c>
      <c r="F106" s="1">
        <f t="shared" si="4"/>
        <v>76.296296296296291</v>
      </c>
      <c r="G106" s="1">
        <f t="shared" si="3"/>
        <v>85.648148148148152</v>
      </c>
    </row>
    <row r="107" spans="1:7" x14ac:dyDescent="0.2">
      <c r="A107" t="s">
        <v>10</v>
      </c>
      <c r="B107" t="s">
        <v>7</v>
      </c>
      <c r="C107">
        <v>1680</v>
      </c>
      <c r="D107">
        <v>99</v>
      </c>
      <c r="E107">
        <v>0.08</v>
      </c>
      <c r="F107" s="1">
        <f t="shared" si="4"/>
        <v>76.296296296296291</v>
      </c>
      <c r="G107" s="1">
        <f t="shared" si="3"/>
        <v>87.648148148148152</v>
      </c>
    </row>
    <row r="108" spans="1:7" x14ac:dyDescent="0.2">
      <c r="A108" t="s">
        <v>10</v>
      </c>
      <c r="B108" t="s">
        <v>7</v>
      </c>
      <c r="C108">
        <v>1680</v>
      </c>
      <c r="D108">
        <v>90</v>
      </c>
      <c r="E108">
        <v>0.14000000000000001</v>
      </c>
      <c r="F108" s="1">
        <f t="shared" si="4"/>
        <v>58.518518518518512</v>
      </c>
      <c r="G108" s="1">
        <f t="shared" si="3"/>
        <v>74.259259259259252</v>
      </c>
    </row>
    <row r="109" spans="1:7" x14ac:dyDescent="0.2">
      <c r="A109" t="s">
        <v>10</v>
      </c>
      <c r="B109" t="s">
        <v>7</v>
      </c>
      <c r="C109">
        <v>1680</v>
      </c>
      <c r="D109">
        <v>90</v>
      </c>
      <c r="E109">
        <v>0.11</v>
      </c>
      <c r="F109" s="1">
        <f t="shared" si="4"/>
        <v>67.407407407407419</v>
      </c>
      <c r="G109" s="1">
        <f t="shared" si="3"/>
        <v>78.703703703703709</v>
      </c>
    </row>
    <row r="110" spans="1:7" x14ac:dyDescent="0.2">
      <c r="A110" t="s">
        <v>10</v>
      </c>
      <c r="B110" t="s">
        <v>8</v>
      </c>
      <c r="C110">
        <v>0</v>
      </c>
      <c r="D110">
        <v>0</v>
      </c>
      <c r="E110">
        <v>0.49</v>
      </c>
      <c r="F110" s="1">
        <f>(0.4975-E110)/0.4975*100</f>
        <v>1.5075376884422125</v>
      </c>
      <c r="G110" s="1">
        <f t="shared" si="3"/>
        <v>0.75376884422110624</v>
      </c>
    </row>
    <row r="111" spans="1:7" x14ac:dyDescent="0.2">
      <c r="A111" t="s">
        <v>10</v>
      </c>
      <c r="B111" t="s">
        <v>8</v>
      </c>
      <c r="C111">
        <v>0</v>
      </c>
      <c r="D111">
        <v>0</v>
      </c>
      <c r="E111">
        <v>0.47</v>
      </c>
      <c r="F111" s="1">
        <f t="shared" ref="F111:F145" si="5">(0.4975-E111)/0.4975*100</f>
        <v>5.5276381909547787</v>
      </c>
      <c r="G111" s="1">
        <f t="shared" si="3"/>
        <v>2.7638190954773894</v>
      </c>
    </row>
    <row r="112" spans="1:7" x14ac:dyDescent="0.2">
      <c r="A112" t="s">
        <v>10</v>
      </c>
      <c r="B112" t="s">
        <v>8</v>
      </c>
      <c r="C112">
        <v>0</v>
      </c>
      <c r="D112">
        <v>0</v>
      </c>
      <c r="E112">
        <v>0.42</v>
      </c>
      <c r="F112" s="1">
        <f t="shared" si="5"/>
        <v>15.577889447236185</v>
      </c>
      <c r="G112" s="1">
        <f t="shared" si="3"/>
        <v>7.7889447236180924</v>
      </c>
    </row>
    <row r="113" spans="1:7" x14ac:dyDescent="0.2">
      <c r="A113" t="s">
        <v>10</v>
      </c>
      <c r="B113" t="s">
        <v>8</v>
      </c>
      <c r="C113">
        <v>0</v>
      </c>
      <c r="D113">
        <v>0</v>
      </c>
      <c r="E113">
        <v>0.61</v>
      </c>
      <c r="F113" s="1">
        <f t="shared" si="5"/>
        <v>-22.613065326633162</v>
      </c>
      <c r="G113" s="1">
        <f t="shared" si="3"/>
        <v>-11.306532663316581</v>
      </c>
    </row>
    <row r="114" spans="1:7" x14ac:dyDescent="0.2">
      <c r="A114" t="s">
        <v>10</v>
      </c>
      <c r="B114" t="s">
        <v>8</v>
      </c>
      <c r="C114">
        <v>13.125</v>
      </c>
      <c r="D114">
        <v>10</v>
      </c>
      <c r="E114">
        <v>0.43</v>
      </c>
      <c r="F114" s="1">
        <f t="shared" si="5"/>
        <v>13.5678391959799</v>
      </c>
      <c r="G114" s="1">
        <f t="shared" si="3"/>
        <v>11.78391959798995</v>
      </c>
    </row>
    <row r="115" spans="1:7" x14ac:dyDescent="0.2">
      <c r="A115" t="s">
        <v>10</v>
      </c>
      <c r="B115" t="s">
        <v>8</v>
      </c>
      <c r="C115">
        <v>13.125</v>
      </c>
      <c r="D115">
        <v>20</v>
      </c>
      <c r="E115">
        <v>0.4</v>
      </c>
      <c r="F115" s="1">
        <f t="shared" si="5"/>
        <v>19.59798994974874</v>
      </c>
      <c r="G115" s="1">
        <f t="shared" si="3"/>
        <v>19.798994974874368</v>
      </c>
    </row>
    <row r="116" spans="1:7" x14ac:dyDescent="0.2">
      <c r="A116" t="s">
        <v>10</v>
      </c>
      <c r="B116" t="s">
        <v>8</v>
      </c>
      <c r="C116">
        <v>13.125</v>
      </c>
      <c r="D116">
        <v>15</v>
      </c>
      <c r="E116">
        <v>0.39</v>
      </c>
      <c r="F116" s="1">
        <f t="shared" si="5"/>
        <v>21.608040201005021</v>
      </c>
      <c r="G116" s="1">
        <f t="shared" si="3"/>
        <v>18.304020100502512</v>
      </c>
    </row>
    <row r="117" spans="1:7" x14ac:dyDescent="0.2">
      <c r="A117" t="s">
        <v>10</v>
      </c>
      <c r="B117" t="s">
        <v>8</v>
      </c>
      <c r="C117">
        <v>13.125</v>
      </c>
      <c r="D117">
        <v>13</v>
      </c>
      <c r="E117">
        <v>0.25</v>
      </c>
      <c r="F117" s="1">
        <f t="shared" si="5"/>
        <v>49.748743718592962</v>
      </c>
      <c r="G117" s="1">
        <f t="shared" si="3"/>
        <v>31.374371859296481</v>
      </c>
    </row>
    <row r="118" spans="1:7" x14ac:dyDescent="0.2">
      <c r="A118" t="s">
        <v>10</v>
      </c>
      <c r="B118" t="s">
        <v>8</v>
      </c>
      <c r="C118">
        <v>26.25</v>
      </c>
      <c r="D118">
        <v>25</v>
      </c>
      <c r="E118">
        <v>0.36</v>
      </c>
      <c r="F118" s="1">
        <f t="shared" si="5"/>
        <v>27.638190954773872</v>
      </c>
      <c r="G118" s="1">
        <f t="shared" si="3"/>
        <v>26.319095477386938</v>
      </c>
    </row>
    <row r="119" spans="1:7" x14ac:dyDescent="0.2">
      <c r="A119" t="s">
        <v>10</v>
      </c>
      <c r="B119" t="s">
        <v>8</v>
      </c>
      <c r="C119">
        <v>26.25</v>
      </c>
      <c r="D119">
        <v>20</v>
      </c>
      <c r="E119">
        <v>0.32</v>
      </c>
      <c r="F119" s="1">
        <f t="shared" si="5"/>
        <v>35.678391959798994</v>
      </c>
      <c r="G119" s="1">
        <f t="shared" si="3"/>
        <v>27.839195979899497</v>
      </c>
    </row>
    <row r="120" spans="1:7" x14ac:dyDescent="0.2">
      <c r="A120" t="s">
        <v>10</v>
      </c>
      <c r="B120" t="s">
        <v>8</v>
      </c>
      <c r="C120">
        <v>26.25</v>
      </c>
      <c r="D120">
        <v>38</v>
      </c>
      <c r="E120">
        <v>0.19</v>
      </c>
      <c r="F120" s="1">
        <f t="shared" si="5"/>
        <v>61.809045226130657</v>
      </c>
      <c r="G120" s="1">
        <f t="shared" si="3"/>
        <v>49.904522613065325</v>
      </c>
    </row>
    <row r="121" spans="1:7" x14ac:dyDescent="0.2">
      <c r="A121" t="s">
        <v>10</v>
      </c>
      <c r="B121" t="s">
        <v>8</v>
      </c>
      <c r="C121">
        <v>26.25</v>
      </c>
      <c r="D121">
        <v>40</v>
      </c>
      <c r="E121">
        <v>0.39</v>
      </c>
      <c r="F121" s="1">
        <f t="shared" si="5"/>
        <v>21.608040201005021</v>
      </c>
      <c r="G121" s="1">
        <f t="shared" si="3"/>
        <v>30.804020100502512</v>
      </c>
    </row>
    <row r="122" spans="1:7" x14ac:dyDescent="0.2">
      <c r="A122" t="s">
        <v>10</v>
      </c>
      <c r="B122" t="s">
        <v>8</v>
      </c>
      <c r="C122">
        <v>52.5</v>
      </c>
      <c r="D122">
        <v>40</v>
      </c>
      <c r="E122">
        <v>0.31</v>
      </c>
      <c r="F122" s="1">
        <f t="shared" si="5"/>
        <v>37.688442211055282</v>
      </c>
      <c r="G122" s="1">
        <f t="shared" si="3"/>
        <v>38.844221105527637</v>
      </c>
    </row>
    <row r="123" spans="1:7" x14ac:dyDescent="0.2">
      <c r="A123" t="s">
        <v>10</v>
      </c>
      <c r="B123" t="s">
        <v>8</v>
      </c>
      <c r="C123">
        <v>52.5</v>
      </c>
      <c r="D123">
        <v>45</v>
      </c>
      <c r="E123">
        <v>0.31</v>
      </c>
      <c r="F123" s="1">
        <f t="shared" si="5"/>
        <v>37.688442211055282</v>
      </c>
      <c r="G123" s="1">
        <f t="shared" si="3"/>
        <v>41.344221105527637</v>
      </c>
    </row>
    <row r="124" spans="1:7" x14ac:dyDescent="0.2">
      <c r="A124" t="s">
        <v>10</v>
      </c>
      <c r="B124" t="s">
        <v>8</v>
      </c>
      <c r="C124">
        <v>52.5</v>
      </c>
      <c r="D124">
        <v>60</v>
      </c>
      <c r="E124">
        <v>0.24</v>
      </c>
      <c r="F124" s="1">
        <f t="shared" si="5"/>
        <v>51.758793969849251</v>
      </c>
      <c r="G124" s="1">
        <f t="shared" si="3"/>
        <v>55.879396984924625</v>
      </c>
    </row>
    <row r="125" spans="1:7" x14ac:dyDescent="0.2">
      <c r="A125" t="s">
        <v>10</v>
      </c>
      <c r="B125" t="s">
        <v>8</v>
      </c>
      <c r="C125">
        <v>52.5</v>
      </c>
      <c r="D125">
        <v>40</v>
      </c>
      <c r="E125">
        <v>0.41</v>
      </c>
      <c r="F125" s="1">
        <f t="shared" si="5"/>
        <v>17.587939698492466</v>
      </c>
      <c r="G125" s="1">
        <f t="shared" si="3"/>
        <v>28.793969849246231</v>
      </c>
    </row>
    <row r="126" spans="1:7" x14ac:dyDescent="0.2">
      <c r="A126" t="s">
        <v>10</v>
      </c>
      <c r="B126" t="s">
        <v>8</v>
      </c>
      <c r="C126">
        <v>105</v>
      </c>
      <c r="D126">
        <v>50</v>
      </c>
      <c r="E126">
        <v>0.26</v>
      </c>
      <c r="F126" s="1">
        <f t="shared" si="5"/>
        <v>47.738693467336681</v>
      </c>
      <c r="G126" s="1">
        <f t="shared" si="3"/>
        <v>48.869346733668337</v>
      </c>
    </row>
    <row r="127" spans="1:7" x14ac:dyDescent="0.2">
      <c r="A127" t="s">
        <v>10</v>
      </c>
      <c r="B127" t="s">
        <v>8</v>
      </c>
      <c r="C127">
        <v>105</v>
      </c>
      <c r="D127">
        <v>55</v>
      </c>
      <c r="E127">
        <v>0.32</v>
      </c>
      <c r="F127" s="1">
        <f t="shared" si="5"/>
        <v>35.678391959798994</v>
      </c>
      <c r="G127" s="1">
        <f t="shared" si="3"/>
        <v>45.3391959798995</v>
      </c>
    </row>
    <row r="128" spans="1:7" x14ac:dyDescent="0.2">
      <c r="A128" t="s">
        <v>10</v>
      </c>
      <c r="B128" t="s">
        <v>8</v>
      </c>
      <c r="C128">
        <v>105</v>
      </c>
      <c r="D128">
        <v>70</v>
      </c>
      <c r="E128">
        <v>0.18</v>
      </c>
      <c r="F128" s="1">
        <f t="shared" si="5"/>
        <v>63.819095477386931</v>
      </c>
      <c r="G128" s="1">
        <f t="shared" si="3"/>
        <v>66.909547738693462</v>
      </c>
    </row>
    <row r="129" spans="1:7" x14ac:dyDescent="0.2">
      <c r="A129" t="s">
        <v>10</v>
      </c>
      <c r="B129" t="s">
        <v>8</v>
      </c>
      <c r="C129">
        <v>105</v>
      </c>
      <c r="D129">
        <v>70</v>
      </c>
      <c r="E129">
        <v>0.21</v>
      </c>
      <c r="F129" s="1">
        <f t="shared" si="5"/>
        <v>57.788944723618087</v>
      </c>
      <c r="G129" s="1">
        <f t="shared" si="3"/>
        <v>63.894472361809044</v>
      </c>
    </row>
    <row r="130" spans="1:7" x14ac:dyDescent="0.2">
      <c r="A130" t="s">
        <v>10</v>
      </c>
      <c r="B130" t="s">
        <v>8</v>
      </c>
      <c r="C130">
        <v>210</v>
      </c>
      <c r="D130">
        <v>65</v>
      </c>
      <c r="E130">
        <v>0.22</v>
      </c>
      <c r="F130" s="1">
        <f t="shared" si="5"/>
        <v>55.778894472361806</v>
      </c>
      <c r="G130" s="1">
        <f t="shared" si="3"/>
        <v>60.389447236180899</v>
      </c>
    </row>
    <row r="131" spans="1:7" x14ac:dyDescent="0.2">
      <c r="A131" t="s">
        <v>10</v>
      </c>
      <c r="B131" t="s">
        <v>8</v>
      </c>
      <c r="C131">
        <v>210</v>
      </c>
      <c r="D131">
        <v>75</v>
      </c>
      <c r="E131">
        <v>0.25</v>
      </c>
      <c r="F131" s="1">
        <f t="shared" si="5"/>
        <v>49.748743718592962</v>
      </c>
      <c r="G131" s="1">
        <f t="shared" ref="G131:G194" si="6">(D131+F131)/2</f>
        <v>62.374371859296481</v>
      </c>
    </row>
    <row r="132" spans="1:7" x14ac:dyDescent="0.2">
      <c r="A132" t="s">
        <v>10</v>
      </c>
      <c r="B132" t="s">
        <v>8</v>
      </c>
      <c r="C132">
        <v>210</v>
      </c>
      <c r="D132">
        <v>75</v>
      </c>
      <c r="E132">
        <v>0.28999999999999998</v>
      </c>
      <c r="F132" s="1">
        <f t="shared" si="5"/>
        <v>41.708542713567844</v>
      </c>
      <c r="G132" s="1">
        <f t="shared" si="6"/>
        <v>58.354271356783926</v>
      </c>
    </row>
    <row r="133" spans="1:7" x14ac:dyDescent="0.2">
      <c r="A133" t="s">
        <v>10</v>
      </c>
      <c r="B133" t="s">
        <v>8</v>
      </c>
      <c r="C133">
        <v>210</v>
      </c>
      <c r="D133">
        <v>85</v>
      </c>
      <c r="E133">
        <v>0.26</v>
      </c>
      <c r="F133" s="1">
        <f t="shared" si="5"/>
        <v>47.738693467336681</v>
      </c>
      <c r="G133" s="1">
        <f t="shared" si="6"/>
        <v>66.369346733668337</v>
      </c>
    </row>
    <row r="134" spans="1:7" x14ac:dyDescent="0.2">
      <c r="A134" t="s">
        <v>10</v>
      </c>
      <c r="B134" t="s">
        <v>8</v>
      </c>
      <c r="C134">
        <v>420</v>
      </c>
      <c r="D134">
        <v>75</v>
      </c>
      <c r="E134">
        <v>0.26</v>
      </c>
      <c r="F134" s="1">
        <f t="shared" si="5"/>
        <v>47.738693467336681</v>
      </c>
      <c r="G134" s="1">
        <f t="shared" si="6"/>
        <v>61.369346733668337</v>
      </c>
    </row>
    <row r="135" spans="1:7" x14ac:dyDescent="0.2">
      <c r="A135" t="s">
        <v>10</v>
      </c>
      <c r="B135" t="s">
        <v>8</v>
      </c>
      <c r="C135">
        <v>420</v>
      </c>
      <c r="D135">
        <v>80</v>
      </c>
      <c r="E135">
        <v>0.22</v>
      </c>
      <c r="F135" s="1">
        <f t="shared" si="5"/>
        <v>55.778894472361806</v>
      </c>
      <c r="G135" s="1">
        <f t="shared" si="6"/>
        <v>67.889447236180899</v>
      </c>
    </row>
    <row r="136" spans="1:7" x14ac:dyDescent="0.2">
      <c r="A136" t="s">
        <v>10</v>
      </c>
      <c r="B136" t="s">
        <v>8</v>
      </c>
      <c r="C136">
        <v>420</v>
      </c>
      <c r="D136">
        <v>80</v>
      </c>
      <c r="E136">
        <v>0.27</v>
      </c>
      <c r="F136" s="1">
        <f t="shared" si="5"/>
        <v>45.7286432160804</v>
      </c>
      <c r="G136" s="1">
        <f t="shared" si="6"/>
        <v>62.8643216080402</v>
      </c>
    </row>
    <row r="137" spans="1:7" x14ac:dyDescent="0.2">
      <c r="A137" t="s">
        <v>10</v>
      </c>
      <c r="B137" t="s">
        <v>8</v>
      </c>
      <c r="C137">
        <v>420</v>
      </c>
      <c r="D137">
        <v>75</v>
      </c>
      <c r="E137">
        <v>0.32</v>
      </c>
      <c r="F137" s="1">
        <f t="shared" si="5"/>
        <v>35.678391959798994</v>
      </c>
      <c r="G137" s="1">
        <f t="shared" si="6"/>
        <v>55.3391959798995</v>
      </c>
    </row>
    <row r="138" spans="1:7" x14ac:dyDescent="0.2">
      <c r="A138" t="s">
        <v>10</v>
      </c>
      <c r="B138" t="s">
        <v>8</v>
      </c>
      <c r="C138">
        <v>840</v>
      </c>
      <c r="D138">
        <v>75</v>
      </c>
      <c r="E138">
        <v>0.34</v>
      </c>
      <c r="F138" s="1">
        <f t="shared" si="5"/>
        <v>31.658291457286424</v>
      </c>
      <c r="G138" s="1">
        <f t="shared" si="6"/>
        <v>53.329145728643212</v>
      </c>
    </row>
    <row r="139" spans="1:7" x14ac:dyDescent="0.2">
      <c r="A139" t="s">
        <v>10</v>
      </c>
      <c r="B139" t="s">
        <v>8</v>
      </c>
      <c r="C139">
        <v>840</v>
      </c>
      <c r="D139">
        <v>90</v>
      </c>
      <c r="E139">
        <v>0.12</v>
      </c>
      <c r="F139" s="1">
        <f t="shared" si="5"/>
        <v>75.879396984924625</v>
      </c>
      <c r="G139" s="1">
        <f t="shared" si="6"/>
        <v>82.939698492462313</v>
      </c>
    </row>
    <row r="140" spans="1:7" x14ac:dyDescent="0.2">
      <c r="A140" t="s">
        <v>10</v>
      </c>
      <c r="B140" t="s">
        <v>8</v>
      </c>
      <c r="C140">
        <v>840</v>
      </c>
      <c r="D140">
        <v>85</v>
      </c>
      <c r="E140">
        <v>0.26</v>
      </c>
      <c r="F140" s="1">
        <f t="shared" si="5"/>
        <v>47.738693467336681</v>
      </c>
      <c r="G140" s="1">
        <f t="shared" si="6"/>
        <v>66.369346733668337</v>
      </c>
    </row>
    <row r="141" spans="1:7" x14ac:dyDescent="0.2">
      <c r="A141" t="s">
        <v>10</v>
      </c>
      <c r="B141" t="s">
        <v>8</v>
      </c>
      <c r="C141">
        <v>840</v>
      </c>
      <c r="D141">
        <v>85</v>
      </c>
      <c r="E141">
        <v>0.26</v>
      </c>
      <c r="F141" s="1">
        <f t="shared" si="5"/>
        <v>47.738693467336681</v>
      </c>
      <c r="G141" s="1">
        <f t="shared" si="6"/>
        <v>66.369346733668337</v>
      </c>
    </row>
    <row r="142" spans="1:7" x14ac:dyDescent="0.2">
      <c r="A142" t="s">
        <v>10</v>
      </c>
      <c r="B142" t="s">
        <v>8</v>
      </c>
      <c r="C142">
        <v>1680</v>
      </c>
      <c r="D142">
        <v>85</v>
      </c>
      <c r="E142">
        <v>0.18</v>
      </c>
      <c r="F142" s="1">
        <f t="shared" si="5"/>
        <v>63.819095477386931</v>
      </c>
      <c r="G142" s="1">
        <f t="shared" si="6"/>
        <v>74.409547738693462</v>
      </c>
    </row>
    <row r="143" spans="1:7" x14ac:dyDescent="0.2">
      <c r="A143" t="s">
        <v>10</v>
      </c>
      <c r="B143" t="s">
        <v>8</v>
      </c>
      <c r="C143">
        <v>1680</v>
      </c>
      <c r="D143">
        <v>95</v>
      </c>
      <c r="E143">
        <v>7.0000000000000007E-2</v>
      </c>
      <c r="F143" s="1">
        <f t="shared" si="5"/>
        <v>85.929648241206024</v>
      </c>
      <c r="G143" s="1">
        <f t="shared" si="6"/>
        <v>90.464824120603012</v>
      </c>
    </row>
    <row r="144" spans="1:7" x14ac:dyDescent="0.2">
      <c r="A144" t="s">
        <v>10</v>
      </c>
      <c r="B144" t="s">
        <v>8</v>
      </c>
      <c r="C144">
        <v>1680</v>
      </c>
      <c r="D144">
        <v>99</v>
      </c>
      <c r="E144">
        <v>0.1</v>
      </c>
      <c r="F144" s="1">
        <f t="shared" si="5"/>
        <v>79.899497487437174</v>
      </c>
      <c r="G144" s="1">
        <f t="shared" si="6"/>
        <v>89.449748743718587</v>
      </c>
    </row>
    <row r="145" spans="1:7" x14ac:dyDescent="0.2">
      <c r="A145" t="s">
        <v>10</v>
      </c>
      <c r="B145" t="s">
        <v>8</v>
      </c>
      <c r="C145">
        <v>1680</v>
      </c>
      <c r="D145">
        <v>99</v>
      </c>
      <c r="E145">
        <v>0.11</v>
      </c>
      <c r="F145" s="1">
        <f t="shared" si="5"/>
        <v>77.889447236180914</v>
      </c>
      <c r="G145" s="1">
        <f t="shared" si="6"/>
        <v>88.44472361809045</v>
      </c>
    </row>
    <row r="146" spans="1:7" x14ac:dyDescent="0.2">
      <c r="A146" t="s">
        <v>11</v>
      </c>
      <c r="B146" t="s">
        <v>7</v>
      </c>
      <c r="C146">
        <v>0</v>
      </c>
      <c r="D146">
        <v>0</v>
      </c>
      <c r="E146">
        <v>0.59</v>
      </c>
      <c r="F146" s="1">
        <f>(0.5825-E146)/0.5825*100</f>
        <v>-1.2875536480686611</v>
      </c>
      <c r="G146" s="1">
        <f t="shared" si="6"/>
        <v>-0.64377682403433056</v>
      </c>
    </row>
    <row r="147" spans="1:7" x14ac:dyDescent="0.2">
      <c r="A147" t="s">
        <v>11</v>
      </c>
      <c r="B147" t="s">
        <v>7</v>
      </c>
      <c r="C147">
        <v>0</v>
      </c>
      <c r="D147">
        <v>0</v>
      </c>
      <c r="E147">
        <v>0.95</v>
      </c>
      <c r="F147" s="1">
        <f t="shared" ref="F147:F181" si="7">(0.5825-E147)/0.5825*100</f>
        <v>-63.090128755364795</v>
      </c>
      <c r="G147" s="1">
        <f t="shared" si="6"/>
        <v>-31.545064377682397</v>
      </c>
    </row>
    <row r="148" spans="1:7" x14ac:dyDescent="0.2">
      <c r="A148" t="s">
        <v>11</v>
      </c>
      <c r="B148" t="s">
        <v>7</v>
      </c>
      <c r="C148">
        <v>0</v>
      </c>
      <c r="D148">
        <v>0</v>
      </c>
      <c r="E148">
        <v>0.4</v>
      </c>
      <c r="F148" s="1">
        <f t="shared" si="7"/>
        <v>31.330472103004293</v>
      </c>
      <c r="G148" s="1">
        <f t="shared" si="6"/>
        <v>15.665236051502147</v>
      </c>
    </row>
    <row r="149" spans="1:7" x14ac:dyDescent="0.2">
      <c r="A149" t="s">
        <v>11</v>
      </c>
      <c r="B149" t="s">
        <v>7</v>
      </c>
      <c r="C149">
        <v>0</v>
      </c>
      <c r="D149">
        <v>0</v>
      </c>
      <c r="E149">
        <v>0.39</v>
      </c>
      <c r="F149" s="1">
        <f t="shared" si="7"/>
        <v>33.047210300429185</v>
      </c>
      <c r="G149" s="1">
        <f t="shared" si="6"/>
        <v>16.523605150214593</v>
      </c>
    </row>
    <row r="150" spans="1:7" x14ac:dyDescent="0.2">
      <c r="A150" t="s">
        <v>11</v>
      </c>
      <c r="B150" t="s">
        <v>7</v>
      </c>
      <c r="C150">
        <v>13.125</v>
      </c>
      <c r="D150">
        <v>40</v>
      </c>
      <c r="E150">
        <v>0.27</v>
      </c>
      <c r="F150" s="1">
        <f t="shared" si="7"/>
        <v>53.648068669527895</v>
      </c>
      <c r="G150" s="1">
        <f t="shared" si="6"/>
        <v>46.824034334763951</v>
      </c>
    </row>
    <row r="151" spans="1:7" x14ac:dyDescent="0.2">
      <c r="A151" t="s">
        <v>11</v>
      </c>
      <c r="B151" t="s">
        <v>7</v>
      </c>
      <c r="C151">
        <v>13.125</v>
      </c>
      <c r="D151">
        <v>35</v>
      </c>
      <c r="E151">
        <v>0.26</v>
      </c>
      <c r="F151" s="1">
        <f t="shared" si="7"/>
        <v>55.36480686695279</v>
      </c>
      <c r="G151" s="1">
        <f t="shared" si="6"/>
        <v>45.182403433476395</v>
      </c>
    </row>
    <row r="152" spans="1:7" x14ac:dyDescent="0.2">
      <c r="A152" t="s">
        <v>11</v>
      </c>
      <c r="B152" t="s">
        <v>7</v>
      </c>
      <c r="C152">
        <v>13.125</v>
      </c>
      <c r="D152">
        <v>40</v>
      </c>
      <c r="E152">
        <v>0.2</v>
      </c>
      <c r="F152" s="1">
        <f t="shared" si="7"/>
        <v>65.665236051502134</v>
      </c>
      <c r="G152" s="1">
        <f t="shared" si="6"/>
        <v>52.832618025751067</v>
      </c>
    </row>
    <row r="153" spans="1:7" x14ac:dyDescent="0.2">
      <c r="A153" t="s">
        <v>11</v>
      </c>
      <c r="B153" t="s">
        <v>7</v>
      </c>
      <c r="C153">
        <v>13.125</v>
      </c>
      <c r="D153">
        <v>40</v>
      </c>
      <c r="E153">
        <v>0.18</v>
      </c>
      <c r="F153" s="1">
        <f t="shared" si="7"/>
        <v>69.098712446351925</v>
      </c>
      <c r="G153" s="1">
        <f t="shared" si="6"/>
        <v>54.549356223175963</v>
      </c>
    </row>
    <row r="154" spans="1:7" x14ac:dyDescent="0.2">
      <c r="A154" t="s">
        <v>11</v>
      </c>
      <c r="B154" t="s">
        <v>7</v>
      </c>
      <c r="C154">
        <v>26.25</v>
      </c>
      <c r="D154">
        <v>90</v>
      </c>
      <c r="E154">
        <v>0.12</v>
      </c>
      <c r="F154" s="1">
        <f t="shared" si="7"/>
        <v>79.399141630901298</v>
      </c>
      <c r="G154" s="1">
        <f t="shared" si="6"/>
        <v>84.699570815450642</v>
      </c>
    </row>
    <row r="155" spans="1:7" x14ac:dyDescent="0.2">
      <c r="A155" t="s">
        <v>11</v>
      </c>
      <c r="B155" t="s">
        <v>7</v>
      </c>
      <c r="C155">
        <v>26.25</v>
      </c>
      <c r="D155">
        <v>85</v>
      </c>
      <c r="E155">
        <v>0.15</v>
      </c>
      <c r="F155" s="1">
        <f t="shared" si="7"/>
        <v>74.248927038626604</v>
      </c>
      <c r="G155" s="1">
        <f t="shared" si="6"/>
        <v>79.624463519313309</v>
      </c>
    </row>
    <row r="156" spans="1:7" x14ac:dyDescent="0.2">
      <c r="A156" t="s">
        <v>11</v>
      </c>
      <c r="B156" t="s">
        <v>7</v>
      </c>
      <c r="C156">
        <v>26.25</v>
      </c>
      <c r="D156">
        <v>95</v>
      </c>
      <c r="E156">
        <v>0.22</v>
      </c>
      <c r="F156" s="1">
        <f t="shared" si="7"/>
        <v>62.231759656652365</v>
      </c>
      <c r="G156" s="1">
        <f t="shared" si="6"/>
        <v>78.615879828326186</v>
      </c>
    </row>
    <row r="157" spans="1:7" x14ac:dyDescent="0.2">
      <c r="A157" t="s">
        <v>11</v>
      </c>
      <c r="B157" t="s">
        <v>7</v>
      </c>
      <c r="C157">
        <v>26.25</v>
      </c>
      <c r="D157">
        <v>85</v>
      </c>
      <c r="E157">
        <v>0.14000000000000001</v>
      </c>
      <c r="F157" s="1">
        <f t="shared" si="7"/>
        <v>75.965665236051507</v>
      </c>
      <c r="G157" s="1">
        <f t="shared" si="6"/>
        <v>80.482832618025753</v>
      </c>
    </row>
    <row r="158" spans="1:7" x14ac:dyDescent="0.2">
      <c r="A158" t="s">
        <v>11</v>
      </c>
      <c r="B158" t="s">
        <v>7</v>
      </c>
      <c r="C158">
        <v>52.5</v>
      </c>
      <c r="D158">
        <v>100</v>
      </c>
      <c r="E158">
        <v>0.01</v>
      </c>
      <c r="F158" s="1">
        <f t="shared" si="7"/>
        <v>98.283261802575112</v>
      </c>
      <c r="G158" s="1">
        <f t="shared" si="6"/>
        <v>99.141630901287556</v>
      </c>
    </row>
    <row r="159" spans="1:7" x14ac:dyDescent="0.2">
      <c r="A159" t="s">
        <v>11</v>
      </c>
      <c r="B159" t="s">
        <v>7</v>
      </c>
      <c r="C159">
        <v>52.5</v>
      </c>
      <c r="D159">
        <v>99</v>
      </c>
      <c r="E159">
        <v>0.01</v>
      </c>
      <c r="F159" s="1">
        <f t="shared" si="7"/>
        <v>98.283261802575112</v>
      </c>
      <c r="G159" s="1">
        <f t="shared" si="6"/>
        <v>98.641630901287556</v>
      </c>
    </row>
    <row r="160" spans="1:7" x14ac:dyDescent="0.2">
      <c r="A160" t="s">
        <v>11</v>
      </c>
      <c r="B160" t="s">
        <v>7</v>
      </c>
      <c r="C160">
        <v>52.5</v>
      </c>
      <c r="D160">
        <v>100</v>
      </c>
      <c r="E160">
        <v>0.01</v>
      </c>
      <c r="F160" s="1">
        <f t="shared" si="7"/>
        <v>98.283261802575112</v>
      </c>
      <c r="G160" s="1">
        <f t="shared" si="6"/>
        <v>99.141630901287556</v>
      </c>
    </row>
    <row r="161" spans="1:7" x14ac:dyDescent="0.2">
      <c r="A161" t="s">
        <v>11</v>
      </c>
      <c r="B161" t="s">
        <v>7</v>
      </c>
      <c r="C161">
        <v>52.5</v>
      </c>
      <c r="D161">
        <v>100</v>
      </c>
      <c r="E161">
        <v>0.01</v>
      </c>
      <c r="F161" s="1">
        <f t="shared" si="7"/>
        <v>98.283261802575112</v>
      </c>
      <c r="G161" s="1">
        <f t="shared" si="6"/>
        <v>99.141630901287556</v>
      </c>
    </row>
    <row r="162" spans="1:7" x14ac:dyDescent="0.2">
      <c r="A162" t="s">
        <v>11</v>
      </c>
      <c r="B162" t="s">
        <v>7</v>
      </c>
      <c r="C162">
        <v>105</v>
      </c>
      <c r="D162">
        <v>100</v>
      </c>
      <c r="E162">
        <v>0.01</v>
      </c>
      <c r="F162" s="1">
        <f t="shared" si="7"/>
        <v>98.283261802575112</v>
      </c>
      <c r="G162" s="1">
        <f t="shared" si="6"/>
        <v>99.141630901287556</v>
      </c>
    </row>
    <row r="163" spans="1:7" x14ac:dyDescent="0.2">
      <c r="A163" t="s">
        <v>11</v>
      </c>
      <c r="B163" t="s">
        <v>7</v>
      </c>
      <c r="C163">
        <v>105</v>
      </c>
      <c r="D163">
        <v>100</v>
      </c>
      <c r="E163">
        <v>0.01</v>
      </c>
      <c r="F163" s="1">
        <f t="shared" si="7"/>
        <v>98.283261802575112</v>
      </c>
      <c r="G163" s="1">
        <f t="shared" si="6"/>
        <v>99.141630901287556</v>
      </c>
    </row>
    <row r="164" spans="1:7" x14ac:dyDescent="0.2">
      <c r="A164" t="s">
        <v>11</v>
      </c>
      <c r="B164" t="s">
        <v>7</v>
      </c>
      <c r="C164">
        <v>105</v>
      </c>
      <c r="D164">
        <v>100</v>
      </c>
      <c r="E164">
        <v>0.01</v>
      </c>
      <c r="F164" s="1">
        <f t="shared" si="7"/>
        <v>98.283261802575112</v>
      </c>
      <c r="G164" s="1">
        <f t="shared" si="6"/>
        <v>99.141630901287556</v>
      </c>
    </row>
    <row r="165" spans="1:7" x14ac:dyDescent="0.2">
      <c r="A165" t="s">
        <v>11</v>
      </c>
      <c r="B165" t="s">
        <v>7</v>
      </c>
      <c r="C165">
        <v>105</v>
      </c>
      <c r="D165">
        <v>100</v>
      </c>
      <c r="E165">
        <v>0.01</v>
      </c>
      <c r="F165" s="1">
        <f t="shared" si="7"/>
        <v>98.283261802575112</v>
      </c>
      <c r="G165" s="1">
        <f t="shared" si="6"/>
        <v>99.141630901287556</v>
      </c>
    </row>
    <row r="166" spans="1:7" x14ac:dyDescent="0.2">
      <c r="A166" t="s">
        <v>11</v>
      </c>
      <c r="B166" t="s">
        <v>7</v>
      </c>
      <c r="C166">
        <v>210</v>
      </c>
      <c r="D166">
        <v>100</v>
      </c>
      <c r="E166">
        <v>0.01</v>
      </c>
      <c r="F166" s="1">
        <f t="shared" si="7"/>
        <v>98.283261802575112</v>
      </c>
      <c r="G166" s="1">
        <f t="shared" si="6"/>
        <v>99.141630901287556</v>
      </c>
    </row>
    <row r="167" spans="1:7" x14ac:dyDescent="0.2">
      <c r="A167" t="s">
        <v>11</v>
      </c>
      <c r="B167" t="s">
        <v>7</v>
      </c>
      <c r="C167">
        <v>210</v>
      </c>
      <c r="D167">
        <v>100</v>
      </c>
      <c r="E167">
        <v>0.01</v>
      </c>
      <c r="F167" s="1">
        <f t="shared" si="7"/>
        <v>98.283261802575112</v>
      </c>
      <c r="G167" s="1">
        <f t="shared" si="6"/>
        <v>99.141630901287556</v>
      </c>
    </row>
    <row r="168" spans="1:7" x14ac:dyDescent="0.2">
      <c r="A168" t="s">
        <v>11</v>
      </c>
      <c r="B168" t="s">
        <v>7</v>
      </c>
      <c r="C168">
        <v>210</v>
      </c>
      <c r="D168">
        <v>100</v>
      </c>
      <c r="E168">
        <v>0.01</v>
      </c>
      <c r="F168" s="1">
        <f t="shared" si="7"/>
        <v>98.283261802575112</v>
      </c>
      <c r="G168" s="1">
        <f t="shared" si="6"/>
        <v>99.141630901287556</v>
      </c>
    </row>
    <row r="169" spans="1:7" x14ac:dyDescent="0.2">
      <c r="A169" t="s">
        <v>11</v>
      </c>
      <c r="B169" t="s">
        <v>7</v>
      </c>
      <c r="C169">
        <v>210</v>
      </c>
      <c r="D169">
        <v>100</v>
      </c>
      <c r="E169">
        <v>0.01</v>
      </c>
      <c r="F169" s="1">
        <f t="shared" si="7"/>
        <v>98.283261802575112</v>
      </c>
      <c r="G169" s="1">
        <f t="shared" si="6"/>
        <v>99.141630901287556</v>
      </c>
    </row>
    <row r="170" spans="1:7" x14ac:dyDescent="0.2">
      <c r="A170" t="s">
        <v>11</v>
      </c>
      <c r="B170" t="s">
        <v>7</v>
      </c>
      <c r="C170">
        <v>420</v>
      </c>
      <c r="D170">
        <v>100</v>
      </c>
      <c r="E170">
        <v>0.01</v>
      </c>
      <c r="F170" s="1">
        <f t="shared" si="7"/>
        <v>98.283261802575112</v>
      </c>
      <c r="G170" s="1">
        <f t="shared" si="6"/>
        <v>99.141630901287556</v>
      </c>
    </row>
    <row r="171" spans="1:7" x14ac:dyDescent="0.2">
      <c r="A171" t="s">
        <v>11</v>
      </c>
      <c r="B171" t="s">
        <v>7</v>
      </c>
      <c r="C171">
        <v>420</v>
      </c>
      <c r="D171">
        <v>100</v>
      </c>
      <c r="E171">
        <v>0.01</v>
      </c>
      <c r="F171" s="1">
        <f t="shared" si="7"/>
        <v>98.283261802575112</v>
      </c>
      <c r="G171" s="1">
        <f t="shared" si="6"/>
        <v>99.141630901287556</v>
      </c>
    </row>
    <row r="172" spans="1:7" x14ac:dyDescent="0.2">
      <c r="A172" t="s">
        <v>11</v>
      </c>
      <c r="B172" t="s">
        <v>7</v>
      </c>
      <c r="C172">
        <v>420</v>
      </c>
      <c r="D172">
        <v>100</v>
      </c>
      <c r="E172">
        <v>0.01</v>
      </c>
      <c r="F172" s="1">
        <f t="shared" si="7"/>
        <v>98.283261802575112</v>
      </c>
      <c r="G172" s="1">
        <f t="shared" si="6"/>
        <v>99.141630901287556</v>
      </c>
    </row>
    <row r="173" spans="1:7" x14ac:dyDescent="0.2">
      <c r="A173" t="s">
        <v>11</v>
      </c>
      <c r="B173" t="s">
        <v>7</v>
      </c>
      <c r="C173">
        <v>420</v>
      </c>
      <c r="D173">
        <v>100</v>
      </c>
      <c r="E173">
        <v>0.01</v>
      </c>
      <c r="F173" s="1">
        <f t="shared" si="7"/>
        <v>98.283261802575112</v>
      </c>
      <c r="G173" s="1">
        <f t="shared" si="6"/>
        <v>99.141630901287556</v>
      </c>
    </row>
    <row r="174" spans="1:7" x14ac:dyDescent="0.2">
      <c r="A174" t="s">
        <v>11</v>
      </c>
      <c r="B174" t="s">
        <v>7</v>
      </c>
      <c r="C174">
        <v>840</v>
      </c>
      <c r="D174">
        <v>100</v>
      </c>
      <c r="E174">
        <v>0.01</v>
      </c>
      <c r="F174" s="1">
        <f t="shared" si="7"/>
        <v>98.283261802575112</v>
      </c>
      <c r="G174" s="1">
        <f t="shared" si="6"/>
        <v>99.141630901287556</v>
      </c>
    </row>
    <row r="175" spans="1:7" x14ac:dyDescent="0.2">
      <c r="A175" t="s">
        <v>11</v>
      </c>
      <c r="B175" t="s">
        <v>7</v>
      </c>
      <c r="C175">
        <v>840</v>
      </c>
      <c r="D175">
        <v>100</v>
      </c>
      <c r="E175">
        <v>0.01</v>
      </c>
      <c r="F175" s="1">
        <f t="shared" si="7"/>
        <v>98.283261802575112</v>
      </c>
      <c r="G175" s="1">
        <f t="shared" si="6"/>
        <v>99.141630901287556</v>
      </c>
    </row>
    <row r="176" spans="1:7" x14ac:dyDescent="0.2">
      <c r="A176" t="s">
        <v>11</v>
      </c>
      <c r="B176" t="s">
        <v>7</v>
      </c>
      <c r="C176">
        <v>840</v>
      </c>
      <c r="D176">
        <v>100</v>
      </c>
      <c r="E176">
        <v>0.01</v>
      </c>
      <c r="F176" s="1">
        <f t="shared" si="7"/>
        <v>98.283261802575112</v>
      </c>
      <c r="G176" s="1">
        <f t="shared" si="6"/>
        <v>99.141630901287556</v>
      </c>
    </row>
    <row r="177" spans="1:7" x14ac:dyDescent="0.2">
      <c r="A177" t="s">
        <v>11</v>
      </c>
      <c r="B177" t="s">
        <v>7</v>
      </c>
      <c r="C177">
        <v>840</v>
      </c>
      <c r="D177">
        <v>100</v>
      </c>
      <c r="E177">
        <v>0.01</v>
      </c>
      <c r="F177" s="1">
        <f t="shared" si="7"/>
        <v>98.283261802575112</v>
      </c>
      <c r="G177" s="1">
        <f t="shared" si="6"/>
        <v>99.141630901287556</v>
      </c>
    </row>
    <row r="178" spans="1:7" x14ac:dyDescent="0.2">
      <c r="A178" t="s">
        <v>11</v>
      </c>
      <c r="B178" t="s">
        <v>7</v>
      </c>
      <c r="C178">
        <v>1680</v>
      </c>
      <c r="D178">
        <v>100</v>
      </c>
      <c r="E178">
        <v>0.01</v>
      </c>
      <c r="F178" s="1">
        <f t="shared" si="7"/>
        <v>98.283261802575112</v>
      </c>
      <c r="G178" s="1">
        <f t="shared" si="6"/>
        <v>99.141630901287556</v>
      </c>
    </row>
    <row r="179" spans="1:7" x14ac:dyDescent="0.2">
      <c r="A179" t="s">
        <v>11</v>
      </c>
      <c r="B179" t="s">
        <v>7</v>
      </c>
      <c r="C179">
        <v>1680</v>
      </c>
      <c r="D179">
        <v>100</v>
      </c>
      <c r="E179">
        <v>0.01</v>
      </c>
      <c r="F179" s="1">
        <f t="shared" si="7"/>
        <v>98.283261802575112</v>
      </c>
      <c r="G179" s="1">
        <f t="shared" si="6"/>
        <v>99.141630901287556</v>
      </c>
    </row>
    <row r="180" spans="1:7" x14ac:dyDescent="0.2">
      <c r="A180" t="s">
        <v>11</v>
      </c>
      <c r="B180" t="s">
        <v>7</v>
      </c>
      <c r="C180">
        <v>1680</v>
      </c>
      <c r="D180">
        <v>100</v>
      </c>
      <c r="E180">
        <v>0.01</v>
      </c>
      <c r="F180" s="1">
        <f t="shared" si="7"/>
        <v>98.283261802575112</v>
      </c>
      <c r="G180" s="1">
        <f t="shared" si="6"/>
        <v>99.141630901287556</v>
      </c>
    </row>
    <row r="181" spans="1:7" x14ac:dyDescent="0.2">
      <c r="A181" t="s">
        <v>11</v>
      </c>
      <c r="B181" t="s">
        <v>7</v>
      </c>
      <c r="C181">
        <v>1680</v>
      </c>
      <c r="D181">
        <v>100</v>
      </c>
      <c r="E181">
        <v>0.01</v>
      </c>
      <c r="F181" s="1">
        <f t="shared" si="7"/>
        <v>98.283261802575112</v>
      </c>
      <c r="G181" s="1">
        <f t="shared" si="6"/>
        <v>99.141630901287556</v>
      </c>
    </row>
    <row r="182" spans="1:7" x14ac:dyDescent="0.2">
      <c r="A182" t="s">
        <v>11</v>
      </c>
      <c r="B182" t="s">
        <v>8</v>
      </c>
      <c r="C182">
        <v>0</v>
      </c>
      <c r="D182">
        <v>0</v>
      </c>
      <c r="E182">
        <v>0.57999999999999996</v>
      </c>
      <c r="F182" s="1">
        <f>(0.475-E182)/0.475*100</f>
        <v>-22.105263157894733</v>
      </c>
      <c r="G182" s="1">
        <f t="shared" si="6"/>
        <v>-11.052631578947366</v>
      </c>
    </row>
    <row r="183" spans="1:7" x14ac:dyDescent="0.2">
      <c r="A183" t="s">
        <v>11</v>
      </c>
      <c r="B183" t="s">
        <v>8</v>
      </c>
      <c r="C183">
        <v>0</v>
      </c>
      <c r="D183">
        <v>0</v>
      </c>
      <c r="E183">
        <v>0.39</v>
      </c>
      <c r="F183" s="1">
        <f t="shared" ref="F183:F217" si="8">(0.475-E183)/0.475*100</f>
        <v>17.894736842105257</v>
      </c>
      <c r="G183" s="1">
        <f t="shared" si="6"/>
        <v>8.9473684210526283</v>
      </c>
    </row>
    <row r="184" spans="1:7" x14ac:dyDescent="0.2">
      <c r="A184" t="s">
        <v>11</v>
      </c>
      <c r="B184" t="s">
        <v>8</v>
      </c>
      <c r="C184">
        <v>0</v>
      </c>
      <c r="D184">
        <v>0</v>
      </c>
      <c r="E184">
        <v>0.5</v>
      </c>
      <c r="F184" s="1">
        <f t="shared" si="8"/>
        <v>-5.2631578947368478</v>
      </c>
      <c r="G184" s="1">
        <f t="shared" si="6"/>
        <v>-2.6315789473684239</v>
      </c>
    </row>
    <row r="185" spans="1:7" x14ac:dyDescent="0.2">
      <c r="A185" t="s">
        <v>11</v>
      </c>
      <c r="B185" t="s">
        <v>8</v>
      </c>
      <c r="C185">
        <v>0</v>
      </c>
      <c r="D185">
        <v>0</v>
      </c>
      <c r="E185">
        <v>0.43</v>
      </c>
      <c r="F185" s="1">
        <f t="shared" si="8"/>
        <v>9.4736842105263133</v>
      </c>
      <c r="G185" s="1">
        <f t="shared" si="6"/>
        <v>4.7368421052631566</v>
      </c>
    </row>
    <row r="186" spans="1:7" x14ac:dyDescent="0.2">
      <c r="A186" t="s">
        <v>11</v>
      </c>
      <c r="B186" t="s">
        <v>8</v>
      </c>
      <c r="C186">
        <v>13.125</v>
      </c>
      <c r="D186">
        <v>20</v>
      </c>
      <c r="E186">
        <v>0.37</v>
      </c>
      <c r="F186" s="1">
        <f t="shared" si="8"/>
        <v>22.105263157894733</v>
      </c>
      <c r="G186" s="1">
        <f t="shared" si="6"/>
        <v>21.052631578947366</v>
      </c>
    </row>
    <row r="187" spans="1:7" x14ac:dyDescent="0.2">
      <c r="A187" t="s">
        <v>11</v>
      </c>
      <c r="B187" t="s">
        <v>8</v>
      </c>
      <c r="C187">
        <v>13.125</v>
      </c>
      <c r="D187">
        <v>25</v>
      </c>
      <c r="E187">
        <v>0.25</v>
      </c>
      <c r="F187" s="1">
        <f t="shared" si="8"/>
        <v>47.368421052631575</v>
      </c>
      <c r="G187" s="1">
        <f t="shared" si="6"/>
        <v>36.184210526315788</v>
      </c>
    </row>
    <row r="188" spans="1:7" x14ac:dyDescent="0.2">
      <c r="A188" t="s">
        <v>11</v>
      </c>
      <c r="B188" t="s">
        <v>8</v>
      </c>
      <c r="C188">
        <v>13.125</v>
      </c>
      <c r="D188">
        <v>30</v>
      </c>
      <c r="E188">
        <v>0.19</v>
      </c>
      <c r="F188" s="1">
        <f t="shared" si="8"/>
        <v>60</v>
      </c>
      <c r="G188" s="1">
        <f t="shared" si="6"/>
        <v>45</v>
      </c>
    </row>
    <row r="189" spans="1:7" x14ac:dyDescent="0.2">
      <c r="A189" t="s">
        <v>11</v>
      </c>
      <c r="B189" t="s">
        <v>8</v>
      </c>
      <c r="C189">
        <v>13.125</v>
      </c>
      <c r="D189">
        <v>25</v>
      </c>
      <c r="E189">
        <v>0.28000000000000003</v>
      </c>
      <c r="F189" s="1">
        <f t="shared" si="8"/>
        <v>41.052631578947363</v>
      </c>
      <c r="G189" s="1">
        <f t="shared" si="6"/>
        <v>33.026315789473685</v>
      </c>
    </row>
    <row r="190" spans="1:7" x14ac:dyDescent="0.2">
      <c r="A190" t="s">
        <v>11</v>
      </c>
      <c r="B190" t="s">
        <v>8</v>
      </c>
      <c r="C190">
        <v>26.25</v>
      </c>
      <c r="D190">
        <v>50</v>
      </c>
      <c r="E190">
        <v>0.21</v>
      </c>
      <c r="F190" s="1">
        <f t="shared" si="8"/>
        <v>55.789473684210535</v>
      </c>
      <c r="G190" s="1">
        <f t="shared" si="6"/>
        <v>52.894736842105267</v>
      </c>
    </row>
    <row r="191" spans="1:7" x14ac:dyDescent="0.2">
      <c r="A191" t="s">
        <v>11</v>
      </c>
      <c r="B191" t="s">
        <v>8</v>
      </c>
      <c r="C191">
        <v>26.25</v>
      </c>
      <c r="D191">
        <v>60</v>
      </c>
      <c r="E191">
        <v>0.06</v>
      </c>
      <c r="F191" s="1">
        <f t="shared" si="8"/>
        <v>87.368421052631589</v>
      </c>
      <c r="G191" s="1">
        <f t="shared" si="6"/>
        <v>73.684210526315795</v>
      </c>
    </row>
    <row r="192" spans="1:7" x14ac:dyDescent="0.2">
      <c r="A192" t="s">
        <v>11</v>
      </c>
      <c r="B192" t="s">
        <v>8</v>
      </c>
      <c r="C192">
        <v>26.25</v>
      </c>
      <c r="D192">
        <v>80</v>
      </c>
      <c r="E192">
        <v>0.05</v>
      </c>
      <c r="F192" s="1">
        <f t="shared" si="8"/>
        <v>89.473684210526315</v>
      </c>
      <c r="G192" s="1">
        <f t="shared" si="6"/>
        <v>84.73684210526315</v>
      </c>
    </row>
    <row r="193" spans="1:7" x14ac:dyDescent="0.2">
      <c r="A193" t="s">
        <v>11</v>
      </c>
      <c r="B193" t="s">
        <v>8</v>
      </c>
      <c r="C193">
        <v>26.25</v>
      </c>
      <c r="D193">
        <v>60</v>
      </c>
      <c r="E193">
        <v>0.18</v>
      </c>
      <c r="F193" s="1">
        <f t="shared" si="8"/>
        <v>62.10526315789474</v>
      </c>
      <c r="G193" s="1">
        <f t="shared" si="6"/>
        <v>61.05263157894737</v>
      </c>
    </row>
    <row r="194" spans="1:7" x14ac:dyDescent="0.2">
      <c r="A194" t="s">
        <v>11</v>
      </c>
      <c r="B194" t="s">
        <v>8</v>
      </c>
      <c r="C194">
        <v>52.5</v>
      </c>
      <c r="D194">
        <v>80</v>
      </c>
      <c r="E194">
        <v>0.13</v>
      </c>
      <c r="F194" s="1">
        <f t="shared" si="8"/>
        <v>72.631578947368411</v>
      </c>
      <c r="G194" s="1">
        <f t="shared" si="6"/>
        <v>76.315789473684205</v>
      </c>
    </row>
    <row r="195" spans="1:7" x14ac:dyDescent="0.2">
      <c r="A195" t="s">
        <v>11</v>
      </c>
      <c r="B195" t="s">
        <v>8</v>
      </c>
      <c r="C195">
        <v>52.5</v>
      </c>
      <c r="D195">
        <v>85</v>
      </c>
      <c r="E195">
        <v>0.15</v>
      </c>
      <c r="F195" s="1">
        <f t="shared" si="8"/>
        <v>68.421052631578931</v>
      </c>
      <c r="G195" s="1">
        <f t="shared" ref="G195:G217" si="9">(D195+F195)/2</f>
        <v>76.710526315789465</v>
      </c>
    </row>
    <row r="196" spans="1:7" x14ac:dyDescent="0.2">
      <c r="A196" t="s">
        <v>11</v>
      </c>
      <c r="B196" t="s">
        <v>8</v>
      </c>
      <c r="C196">
        <v>52.5</v>
      </c>
      <c r="D196">
        <v>85</v>
      </c>
      <c r="E196">
        <v>0.12</v>
      </c>
      <c r="F196" s="1">
        <f t="shared" si="8"/>
        <v>74.73684210526315</v>
      </c>
      <c r="G196" s="1">
        <f t="shared" si="9"/>
        <v>79.868421052631575</v>
      </c>
    </row>
    <row r="197" spans="1:7" x14ac:dyDescent="0.2">
      <c r="A197" t="s">
        <v>11</v>
      </c>
      <c r="B197" t="s">
        <v>8</v>
      </c>
      <c r="C197">
        <v>52.5</v>
      </c>
      <c r="D197">
        <v>70</v>
      </c>
      <c r="E197">
        <v>0.28999999999999998</v>
      </c>
      <c r="F197" s="1">
        <f t="shared" si="8"/>
        <v>38.94736842105263</v>
      </c>
      <c r="G197" s="1">
        <f t="shared" si="9"/>
        <v>54.473684210526315</v>
      </c>
    </row>
    <row r="198" spans="1:7" x14ac:dyDescent="0.2">
      <c r="A198" t="s">
        <v>11</v>
      </c>
      <c r="B198" t="s">
        <v>8</v>
      </c>
      <c r="C198">
        <v>105</v>
      </c>
      <c r="D198">
        <v>90</v>
      </c>
      <c r="E198">
        <v>0.06</v>
      </c>
      <c r="F198" s="1">
        <f t="shared" si="8"/>
        <v>87.368421052631589</v>
      </c>
      <c r="G198" s="1">
        <f t="shared" si="9"/>
        <v>88.684210526315795</v>
      </c>
    </row>
    <row r="199" spans="1:7" x14ac:dyDescent="0.2">
      <c r="A199" t="s">
        <v>11</v>
      </c>
      <c r="B199" t="s">
        <v>8</v>
      </c>
      <c r="C199">
        <v>105</v>
      </c>
      <c r="D199">
        <v>95</v>
      </c>
      <c r="E199">
        <v>0.05</v>
      </c>
      <c r="F199" s="1">
        <f t="shared" si="8"/>
        <v>89.473684210526315</v>
      </c>
      <c r="G199" s="1">
        <f t="shared" si="9"/>
        <v>92.23684210526315</v>
      </c>
    </row>
    <row r="200" spans="1:7" x14ac:dyDescent="0.2">
      <c r="A200" t="s">
        <v>11</v>
      </c>
      <c r="B200" t="s">
        <v>8</v>
      </c>
      <c r="C200">
        <v>105</v>
      </c>
      <c r="D200">
        <v>100</v>
      </c>
      <c r="E200">
        <v>0.04</v>
      </c>
      <c r="F200" s="1">
        <f t="shared" si="8"/>
        <v>91.578947368421055</v>
      </c>
      <c r="G200" s="1">
        <f t="shared" si="9"/>
        <v>95.78947368421052</v>
      </c>
    </row>
    <row r="201" spans="1:7" x14ac:dyDescent="0.2">
      <c r="A201" t="s">
        <v>11</v>
      </c>
      <c r="B201" t="s">
        <v>8</v>
      </c>
      <c r="C201">
        <v>105</v>
      </c>
      <c r="D201">
        <v>100</v>
      </c>
      <c r="E201">
        <v>0.09</v>
      </c>
      <c r="F201" s="1">
        <f t="shared" si="8"/>
        <v>81.05263157894737</v>
      </c>
      <c r="G201" s="1">
        <f t="shared" si="9"/>
        <v>90.526315789473685</v>
      </c>
    </row>
    <row r="202" spans="1:7" x14ac:dyDescent="0.2">
      <c r="A202" t="s">
        <v>11</v>
      </c>
      <c r="B202" t="s">
        <v>8</v>
      </c>
      <c r="C202">
        <v>210</v>
      </c>
      <c r="D202">
        <v>100</v>
      </c>
      <c r="E202">
        <v>0.02</v>
      </c>
      <c r="F202" s="1">
        <f t="shared" si="8"/>
        <v>95.78947368421052</v>
      </c>
      <c r="G202" s="1">
        <f t="shared" si="9"/>
        <v>97.89473684210526</v>
      </c>
    </row>
    <row r="203" spans="1:7" x14ac:dyDescent="0.2">
      <c r="A203" t="s">
        <v>11</v>
      </c>
      <c r="B203" t="s">
        <v>8</v>
      </c>
      <c r="C203">
        <v>210</v>
      </c>
      <c r="D203">
        <v>100</v>
      </c>
      <c r="E203">
        <v>0.02</v>
      </c>
      <c r="F203" s="1">
        <f t="shared" si="8"/>
        <v>95.78947368421052</v>
      </c>
      <c r="G203" s="1">
        <f t="shared" si="9"/>
        <v>97.89473684210526</v>
      </c>
    </row>
    <row r="204" spans="1:7" x14ac:dyDescent="0.2">
      <c r="A204" t="s">
        <v>11</v>
      </c>
      <c r="B204" t="s">
        <v>8</v>
      </c>
      <c r="C204">
        <v>210</v>
      </c>
      <c r="D204">
        <v>100</v>
      </c>
      <c r="E204">
        <v>0.02</v>
      </c>
      <c r="F204" s="1">
        <f t="shared" si="8"/>
        <v>95.78947368421052</v>
      </c>
      <c r="G204" s="1">
        <f t="shared" si="9"/>
        <v>97.89473684210526</v>
      </c>
    </row>
    <row r="205" spans="1:7" x14ac:dyDescent="0.2">
      <c r="A205" t="s">
        <v>11</v>
      </c>
      <c r="B205" t="s">
        <v>8</v>
      </c>
      <c r="C205">
        <v>210</v>
      </c>
      <c r="D205">
        <v>100</v>
      </c>
      <c r="E205">
        <v>0.02</v>
      </c>
      <c r="F205" s="1">
        <f t="shared" si="8"/>
        <v>95.78947368421052</v>
      </c>
      <c r="G205" s="1">
        <f t="shared" si="9"/>
        <v>97.89473684210526</v>
      </c>
    </row>
    <row r="206" spans="1:7" x14ac:dyDescent="0.2">
      <c r="A206" t="s">
        <v>11</v>
      </c>
      <c r="B206" t="s">
        <v>8</v>
      </c>
      <c r="C206">
        <v>420</v>
      </c>
      <c r="D206">
        <v>100</v>
      </c>
      <c r="E206">
        <v>0.02</v>
      </c>
      <c r="F206" s="1">
        <f t="shared" si="8"/>
        <v>95.78947368421052</v>
      </c>
      <c r="G206" s="1">
        <f t="shared" si="9"/>
        <v>97.89473684210526</v>
      </c>
    </row>
    <row r="207" spans="1:7" x14ac:dyDescent="0.2">
      <c r="A207" t="s">
        <v>11</v>
      </c>
      <c r="B207" t="s">
        <v>8</v>
      </c>
      <c r="C207">
        <v>420</v>
      </c>
      <c r="D207">
        <v>100</v>
      </c>
      <c r="E207">
        <v>0.02</v>
      </c>
      <c r="F207" s="1">
        <f t="shared" si="8"/>
        <v>95.78947368421052</v>
      </c>
      <c r="G207" s="1">
        <f t="shared" si="9"/>
        <v>97.89473684210526</v>
      </c>
    </row>
    <row r="208" spans="1:7" x14ac:dyDescent="0.2">
      <c r="A208" t="s">
        <v>11</v>
      </c>
      <c r="B208" t="s">
        <v>8</v>
      </c>
      <c r="C208">
        <v>420</v>
      </c>
      <c r="D208">
        <v>100</v>
      </c>
      <c r="E208">
        <v>0.02</v>
      </c>
      <c r="F208" s="1">
        <f t="shared" si="8"/>
        <v>95.78947368421052</v>
      </c>
      <c r="G208" s="1">
        <f t="shared" si="9"/>
        <v>97.89473684210526</v>
      </c>
    </row>
    <row r="209" spans="1:7" x14ac:dyDescent="0.2">
      <c r="A209" t="s">
        <v>11</v>
      </c>
      <c r="B209" t="s">
        <v>8</v>
      </c>
      <c r="C209">
        <v>420</v>
      </c>
      <c r="D209">
        <v>100</v>
      </c>
      <c r="E209">
        <v>0.02</v>
      </c>
      <c r="F209" s="1">
        <f t="shared" si="8"/>
        <v>95.78947368421052</v>
      </c>
      <c r="G209" s="1">
        <f t="shared" si="9"/>
        <v>97.89473684210526</v>
      </c>
    </row>
    <row r="210" spans="1:7" x14ac:dyDescent="0.2">
      <c r="A210" t="s">
        <v>11</v>
      </c>
      <c r="B210" t="s">
        <v>8</v>
      </c>
      <c r="C210">
        <v>840</v>
      </c>
      <c r="D210">
        <v>100</v>
      </c>
      <c r="E210">
        <v>0.01</v>
      </c>
      <c r="F210" s="1">
        <f t="shared" si="8"/>
        <v>97.89473684210526</v>
      </c>
      <c r="G210" s="1">
        <f t="shared" si="9"/>
        <v>98.94736842105263</v>
      </c>
    </row>
    <row r="211" spans="1:7" x14ac:dyDescent="0.2">
      <c r="A211" t="s">
        <v>11</v>
      </c>
      <c r="B211" t="s">
        <v>8</v>
      </c>
      <c r="C211">
        <v>840</v>
      </c>
      <c r="D211">
        <v>100</v>
      </c>
      <c r="E211">
        <v>0.01</v>
      </c>
      <c r="F211" s="1">
        <f t="shared" si="8"/>
        <v>97.89473684210526</v>
      </c>
      <c r="G211" s="1">
        <f t="shared" si="9"/>
        <v>98.94736842105263</v>
      </c>
    </row>
    <row r="212" spans="1:7" x14ac:dyDescent="0.2">
      <c r="A212" t="s">
        <v>11</v>
      </c>
      <c r="B212" t="s">
        <v>8</v>
      </c>
      <c r="C212">
        <v>840</v>
      </c>
      <c r="D212">
        <v>100</v>
      </c>
      <c r="E212">
        <v>0.01</v>
      </c>
      <c r="F212" s="1">
        <f t="shared" si="8"/>
        <v>97.89473684210526</v>
      </c>
      <c r="G212" s="1">
        <f t="shared" si="9"/>
        <v>98.94736842105263</v>
      </c>
    </row>
    <row r="213" spans="1:7" x14ac:dyDescent="0.2">
      <c r="A213" t="s">
        <v>11</v>
      </c>
      <c r="B213" t="s">
        <v>8</v>
      </c>
      <c r="C213">
        <v>840</v>
      </c>
      <c r="D213">
        <v>100</v>
      </c>
      <c r="E213">
        <v>0.01</v>
      </c>
      <c r="F213" s="1">
        <f t="shared" si="8"/>
        <v>97.89473684210526</v>
      </c>
      <c r="G213" s="1">
        <f t="shared" si="9"/>
        <v>98.94736842105263</v>
      </c>
    </row>
    <row r="214" spans="1:7" x14ac:dyDescent="0.2">
      <c r="A214" t="s">
        <v>11</v>
      </c>
      <c r="B214" t="s">
        <v>8</v>
      </c>
      <c r="C214">
        <v>1680</v>
      </c>
      <c r="D214">
        <v>100</v>
      </c>
      <c r="E214">
        <v>1E-3</v>
      </c>
      <c r="F214" s="1">
        <f t="shared" si="8"/>
        <v>99.789473684210535</v>
      </c>
      <c r="G214" s="1">
        <f t="shared" si="9"/>
        <v>99.89473684210526</v>
      </c>
    </row>
    <row r="215" spans="1:7" x14ac:dyDescent="0.2">
      <c r="A215" t="s">
        <v>11</v>
      </c>
      <c r="B215" t="s">
        <v>8</v>
      </c>
      <c r="C215">
        <v>1680</v>
      </c>
      <c r="D215">
        <v>100</v>
      </c>
      <c r="E215">
        <v>1E-3</v>
      </c>
      <c r="F215" s="1">
        <f t="shared" si="8"/>
        <v>99.789473684210535</v>
      </c>
      <c r="G215" s="1">
        <f t="shared" si="9"/>
        <v>99.89473684210526</v>
      </c>
    </row>
    <row r="216" spans="1:7" x14ac:dyDescent="0.2">
      <c r="A216" t="s">
        <v>11</v>
      </c>
      <c r="B216" t="s">
        <v>8</v>
      </c>
      <c r="C216">
        <v>1680</v>
      </c>
      <c r="D216">
        <v>100</v>
      </c>
      <c r="E216">
        <v>1E-3</v>
      </c>
      <c r="F216" s="1">
        <f t="shared" si="8"/>
        <v>99.789473684210535</v>
      </c>
      <c r="G216" s="1">
        <f t="shared" si="9"/>
        <v>99.89473684210526</v>
      </c>
    </row>
    <row r="217" spans="1:7" x14ac:dyDescent="0.2">
      <c r="A217" t="s">
        <v>11</v>
      </c>
      <c r="B217" t="s">
        <v>8</v>
      </c>
      <c r="C217">
        <v>1680</v>
      </c>
      <c r="D217">
        <v>100</v>
      </c>
      <c r="E217">
        <v>1E-3</v>
      </c>
      <c r="F217" s="1">
        <f t="shared" si="8"/>
        <v>99.789473684210535</v>
      </c>
      <c r="G217" s="1">
        <f t="shared" si="9"/>
        <v>99.89473684210526</v>
      </c>
    </row>
  </sheetData>
  <autoFilter ref="A1:G2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Parent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MTT</cp:lastModifiedBy>
  <dcterms:created xsi:type="dcterms:W3CDTF">2017-01-09T20:32:09Z</dcterms:created>
  <dcterms:modified xsi:type="dcterms:W3CDTF">2017-07-06T21:45:25Z</dcterms:modified>
</cp:coreProperties>
</file>