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ip\OneDrive\Escritorio\InteligenciaArtificialOrganizaciones\memoria\documents\"/>
    </mc:Choice>
  </mc:AlternateContent>
  <xr:revisionPtr revIDLastSave="0" documentId="13_ncr:1_{E37E93C4-B30F-4076-91CB-8B03204C871D}" xr6:coauthVersionLast="45" xr6:coauthVersionMax="45" xr10:uidLastSave="{00000000-0000-0000-0000-000000000000}"/>
  <bookViews>
    <workbookView xWindow="-120" yWindow="-120" windowWidth="20730" windowHeight="11160" xr2:uid="{73C699EE-C0E0-495F-A963-40CCE4A9B24F}"/>
  </bookViews>
  <sheets>
    <sheet name="Modelos" sheetId="2" r:id="rId1"/>
    <sheet name="Brasil" sheetId="4" r:id="rId2"/>
    <sheet name="España" sheetId="1" r:id="rId3"/>
    <sheet name="Resumen erro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N4" i="5"/>
  <c r="G5" i="5"/>
  <c r="N5" i="5"/>
  <c r="G6" i="5"/>
  <c r="N6" i="5"/>
  <c r="G7" i="5"/>
  <c r="N7" i="5"/>
  <c r="G8" i="5"/>
  <c r="N8" i="5"/>
  <c r="G9" i="5"/>
  <c r="N9" i="5"/>
  <c r="G10" i="5"/>
  <c r="N10" i="5"/>
  <c r="G11" i="5"/>
  <c r="N11" i="5"/>
  <c r="G12" i="5"/>
  <c r="N12" i="5"/>
  <c r="G13" i="5"/>
  <c r="N13" i="5"/>
  <c r="G14" i="5"/>
  <c r="N14" i="5"/>
  <c r="G15" i="5"/>
  <c r="N15" i="5"/>
  <c r="G16" i="5"/>
  <c r="N16" i="5"/>
  <c r="G17" i="5"/>
  <c r="N17" i="5"/>
  <c r="G18" i="5"/>
  <c r="N18" i="5"/>
  <c r="G19" i="5"/>
  <c r="N19" i="5"/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8" i="1"/>
  <c r="W18" i="1"/>
  <c r="X18" i="1"/>
  <c r="Z18" i="1"/>
  <c r="AA18" i="1"/>
  <c r="AD18" i="1"/>
  <c r="AE18" i="1"/>
  <c r="AH18" i="1"/>
  <c r="AI18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V57" i="1"/>
  <c r="W57" i="1"/>
  <c r="X57" i="1"/>
  <c r="X72" i="1" s="1"/>
  <c r="Y57" i="1"/>
  <c r="Z57" i="1"/>
  <c r="AA57" i="1"/>
  <c r="AB57" i="1"/>
  <c r="AB72" i="1" s="1"/>
  <c r="AC57" i="1"/>
  <c r="AD57" i="1"/>
  <c r="AE57" i="1"/>
  <c r="AF57" i="1"/>
  <c r="AG57" i="1"/>
  <c r="AH57" i="1"/>
  <c r="AI57" i="1"/>
  <c r="AJ57" i="1"/>
  <c r="AJ72" i="1" s="1"/>
  <c r="AK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AK57" i="4"/>
  <c r="AK72" i="4" s="1"/>
  <c r="AJ57" i="4"/>
  <c r="AJ72" i="4" s="1"/>
  <c r="AI57" i="4"/>
  <c r="AH57" i="4"/>
  <c r="AH72" i="4" s="1"/>
  <c r="AG57" i="4"/>
  <c r="AG72" i="4" s="1"/>
  <c r="AF57" i="4"/>
  <c r="AF72" i="4" s="1"/>
  <c r="AE57" i="4"/>
  <c r="AD57" i="4"/>
  <c r="AD72" i="4" s="1"/>
  <c r="AC57" i="4"/>
  <c r="AC72" i="4" s="1"/>
  <c r="AB57" i="4"/>
  <c r="AB72" i="4" s="1"/>
  <c r="AA57" i="4"/>
  <c r="AA72" i="4" s="1"/>
  <c r="Z57" i="4"/>
  <c r="Z72" i="4" s="1"/>
  <c r="Y57" i="4"/>
  <c r="Y72" i="4" s="1"/>
  <c r="X57" i="4"/>
  <c r="X72" i="4" s="1"/>
  <c r="W57" i="4"/>
  <c r="W72" i="4" s="1"/>
  <c r="V57" i="4"/>
  <c r="V72" i="4" s="1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AK39" i="4"/>
  <c r="AK54" i="4" s="1"/>
  <c r="AJ39" i="4"/>
  <c r="AI39" i="4"/>
  <c r="AI54" i="4" s="1"/>
  <c r="AH39" i="4"/>
  <c r="AH54" i="4" s="1"/>
  <c r="AG39" i="4"/>
  <c r="AG54" i="4" s="1"/>
  <c r="AF39" i="4"/>
  <c r="AF54" i="4" s="1"/>
  <c r="AE39" i="4"/>
  <c r="AE54" i="4" s="1"/>
  <c r="AD39" i="4"/>
  <c r="AC39" i="4"/>
  <c r="AC54" i="4" s="1"/>
  <c r="AB39" i="4"/>
  <c r="AB54" i="4" s="1"/>
  <c r="AA39" i="4"/>
  <c r="AA54" i="4" s="1"/>
  <c r="Z39" i="4"/>
  <c r="Z54" i="4" s="1"/>
  <c r="Y39" i="4"/>
  <c r="Y54" i="4" s="1"/>
  <c r="X39" i="4"/>
  <c r="X54" i="4" s="1"/>
  <c r="W39" i="4"/>
  <c r="W54" i="4" s="1"/>
  <c r="V39" i="4"/>
  <c r="V54" i="4" s="1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AK21" i="4"/>
  <c r="AK36" i="4" s="1"/>
  <c r="AJ21" i="4"/>
  <c r="AJ36" i="4" s="1"/>
  <c r="AI21" i="4"/>
  <c r="AH21" i="4"/>
  <c r="AH36" i="4" s="1"/>
  <c r="AG21" i="4"/>
  <c r="AG36" i="4" s="1"/>
  <c r="AF21" i="4"/>
  <c r="AE21" i="4"/>
  <c r="AE36" i="4" s="1"/>
  <c r="AD21" i="4"/>
  <c r="AD36" i="4" s="1"/>
  <c r="AC21" i="4"/>
  <c r="AC36" i="4" s="1"/>
  <c r="AB21" i="4"/>
  <c r="AB36" i="4" s="1"/>
  <c r="AA21" i="4"/>
  <c r="AA36" i="4" s="1"/>
  <c r="Z21" i="4"/>
  <c r="Z36" i="4" s="1"/>
  <c r="Y21" i="4"/>
  <c r="Y36" i="4" s="1"/>
  <c r="X21" i="4"/>
  <c r="X36" i="4" s="1"/>
  <c r="W21" i="4"/>
  <c r="W36" i="4" s="1"/>
  <c r="V21" i="4"/>
  <c r="V36" i="4" s="1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AK3" i="4"/>
  <c r="AK18" i="4" s="1"/>
  <c r="AJ3" i="4"/>
  <c r="AJ18" i="4" s="1"/>
  <c r="AI3" i="4"/>
  <c r="AI18" i="4" s="1"/>
  <c r="AH3" i="4"/>
  <c r="AH18" i="4" s="1"/>
  <c r="AG3" i="4"/>
  <c r="AG18" i="4" s="1"/>
  <c r="AF3" i="4"/>
  <c r="AF18" i="4" s="1"/>
  <c r="AE3" i="4"/>
  <c r="AE18" i="4" s="1"/>
  <c r="AD3" i="4"/>
  <c r="AD18" i="4" s="1"/>
  <c r="AC3" i="4"/>
  <c r="AC18" i="4" s="1"/>
  <c r="AB3" i="4"/>
  <c r="AB18" i="4" s="1"/>
  <c r="AA3" i="4"/>
  <c r="AA18" i="4" s="1"/>
  <c r="Z3" i="4"/>
  <c r="Z18" i="4" s="1"/>
  <c r="Y3" i="4"/>
  <c r="Y18" i="4" s="1"/>
  <c r="X3" i="4"/>
  <c r="W3" i="4"/>
  <c r="W18" i="4" s="1"/>
  <c r="V3" i="4"/>
  <c r="AI72" i="1"/>
  <c r="AD72" i="1"/>
  <c r="Z72" i="1"/>
  <c r="X18" i="4" l="1"/>
  <c r="AI36" i="4"/>
  <c r="AF36" i="4"/>
  <c r="AF72" i="1"/>
  <c r="AK18" i="1"/>
  <c r="AE72" i="1"/>
  <c r="AA72" i="1"/>
  <c r="W72" i="1"/>
  <c r="AJ18" i="1"/>
  <c r="AF18" i="1"/>
  <c r="AB18" i="1"/>
  <c r="AG18" i="1"/>
  <c r="AH72" i="1"/>
  <c r="V72" i="1"/>
  <c r="Y18" i="1"/>
  <c r="AC18" i="1"/>
  <c r="AK72" i="1"/>
  <c r="AG72" i="1"/>
  <c r="AC72" i="1"/>
  <c r="Y72" i="1"/>
  <c r="AI72" i="4"/>
  <c r="AD54" i="4"/>
  <c r="AE72" i="4"/>
  <c r="AJ54" i="4"/>
  <c r="V18" i="4"/>
</calcChain>
</file>

<file path=xl/sharedStrings.xml><?xml version="1.0" encoding="utf-8"?>
<sst xmlns="http://schemas.openxmlformats.org/spreadsheetml/2006/main" count="595" uniqueCount="87">
  <si>
    <t>Día 10</t>
  </si>
  <si>
    <t>Día 11</t>
  </si>
  <si>
    <t>Día 12</t>
  </si>
  <si>
    <t>Día 13</t>
  </si>
  <si>
    <t>Día 14</t>
  </si>
  <si>
    <t>Día 15</t>
  </si>
  <si>
    <t>Real</t>
  </si>
  <si>
    <t>Confirmados (solo)</t>
  </si>
  <si>
    <t>Fallecidos (solo)</t>
  </si>
  <si>
    <t>Confirmados (cruzado)</t>
  </si>
  <si>
    <t>Fallecidos (cruzados)</t>
  </si>
  <si>
    <t>Lag Lenght</t>
  </si>
  <si>
    <t xml:space="preserve">Hidden Layers </t>
  </si>
  <si>
    <t>Learning Rate</t>
  </si>
  <si>
    <t>Training Time</t>
  </si>
  <si>
    <t>a</t>
  </si>
  <si>
    <t>t</t>
  </si>
  <si>
    <t>Error Confirmados (solo)</t>
  </si>
  <si>
    <t>Error Fallecidos (solo)</t>
  </si>
  <si>
    <t>Error Confirmados (cruzado)</t>
  </si>
  <si>
    <t>MAE</t>
  </si>
  <si>
    <t>Error Fallecidos (cruzado)</t>
  </si>
  <si>
    <t>Media</t>
  </si>
  <si>
    <t>Resumen errores</t>
  </si>
  <si>
    <t>Brasil</t>
  </si>
  <si>
    <t>España</t>
  </si>
  <si>
    <t>Día 01</t>
  </si>
  <si>
    <t>Día 02</t>
  </si>
  <si>
    <t>Día 03</t>
  </si>
  <si>
    <t>Día 04</t>
  </si>
  <si>
    <t>Día 05</t>
  </si>
  <si>
    <t>Día 06</t>
  </si>
  <si>
    <t>Día 07</t>
  </si>
  <si>
    <t>Día 08</t>
  </si>
  <si>
    <t>Día 09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</si>
  <si>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</si>
  <si>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</si>
  <si>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</si>
  <si>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</si>
  <si>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</si>
  <si>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</si>
  <si>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</si>
  <si>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</si>
  <si>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Mod 9</t>
  </si>
  <si>
    <t>Mod 10</t>
  </si>
  <si>
    <t>Mod 11</t>
  </si>
  <si>
    <t>Mod 12</t>
  </si>
  <si>
    <t>Mod 13</t>
  </si>
  <si>
    <t>Mod 14</t>
  </si>
  <si>
    <t>Mod 15</t>
  </si>
  <si>
    <t>Mod 16</t>
  </si>
  <si>
    <t>ID Modelo</t>
  </si>
  <si>
    <t>Día 
01</t>
  </si>
  <si>
    <t>Día 
02</t>
  </si>
  <si>
    <t>Día 
03</t>
  </si>
  <si>
    <t>Día 
04</t>
  </si>
  <si>
    <t>Día 
05</t>
  </si>
  <si>
    <t>Día 
06</t>
  </si>
  <si>
    <t>Día 
07</t>
  </si>
  <si>
    <t>Día 
08</t>
  </si>
  <si>
    <t>Día 
09</t>
  </si>
  <si>
    <t>Día 
10</t>
  </si>
  <si>
    <t>Día 
11</t>
  </si>
  <si>
    <t>Día 
12</t>
  </si>
  <si>
    <t>Día 
13</t>
  </si>
  <si>
    <t>Día 
14</t>
  </si>
  <si>
    <t>Día 
15</t>
  </si>
  <si>
    <t>EAM Confirmados (solo)</t>
  </si>
  <si>
    <t>EAM Fallecidos (solo)</t>
  </si>
  <si>
    <t>EAM Confirmados (cruzado)</t>
  </si>
  <si>
    <t>EAM Fallecidos (cruzado)</t>
  </si>
  <si>
    <t>Mod 
1</t>
  </si>
  <si>
    <t>Mod 
2</t>
  </si>
  <si>
    <t>Mod 
3</t>
  </si>
  <si>
    <t>Mod 
4</t>
  </si>
  <si>
    <t>Mod 
5</t>
  </si>
  <si>
    <t>Mod 
6</t>
  </si>
  <si>
    <t>Mod 
7</t>
  </si>
  <si>
    <t>Mod 
8</t>
  </si>
  <si>
    <t>Mod 
9</t>
  </si>
  <si>
    <t>Mod 
10</t>
  </si>
  <si>
    <t>Mod 
11</t>
  </si>
  <si>
    <t>Mod 
12</t>
  </si>
  <si>
    <t>Mod 
13</t>
  </si>
  <si>
    <t>Mod 
14</t>
  </si>
  <si>
    <t>Mod 
15</t>
  </si>
  <si>
    <t>Mod 
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</si>
</sst>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  <color rgb="FFFF00FF"/>
      <color rgb="FF800080"/>
      <color rgb="FF0000FF"/>
      <color rgb="FF000080"/>
      <color rgb="FF00FFFF"/>
      <color rgb="FF008080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aislada de los casos confirmados por los diferentes modelos  </a:t>
            </a:r>
            <a:endParaRPr lang="es-ES" sz="1000"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Brasil!$C$3:$C$17</c:f>
              <c:numCache>
                <c:formatCode>#,##0</c:formatCode>
                <c:ptCount val="15"/>
                <c:pt idx="0">
                  <c:v>4558040</c:v>
                </c:pt>
                <c:pt idx="1">
                  <c:v>4591364</c:v>
                </c:pt>
                <c:pt idx="2">
                  <c:v>4591364</c:v>
                </c:pt>
                <c:pt idx="3">
                  <c:v>4657702</c:v>
                </c:pt>
                <c:pt idx="4">
                  <c:v>4689613</c:v>
                </c:pt>
                <c:pt idx="5">
                  <c:v>4717991</c:v>
                </c:pt>
                <c:pt idx="6">
                  <c:v>4732309</c:v>
                </c:pt>
                <c:pt idx="7">
                  <c:v>4745464</c:v>
                </c:pt>
                <c:pt idx="8">
                  <c:v>4777522</c:v>
                </c:pt>
                <c:pt idx="9">
                  <c:v>4810935</c:v>
                </c:pt>
                <c:pt idx="10">
                  <c:v>4847092</c:v>
                </c:pt>
                <c:pt idx="11">
                  <c:v>4847092</c:v>
                </c:pt>
                <c:pt idx="12">
                  <c:v>4906833</c:v>
                </c:pt>
                <c:pt idx="13">
                  <c:v>4915289</c:v>
                </c:pt>
                <c:pt idx="14">
                  <c:v>4927235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Brasil!$D$2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Brasil!$D$3:$D$17</c:f>
              <c:numCache>
                <c:formatCode>#,##0</c:formatCode>
                <c:ptCount val="15"/>
                <c:pt idx="0">
                  <c:v>4546859</c:v>
                </c:pt>
                <c:pt idx="1">
                  <c:v>4571429</c:v>
                </c:pt>
                <c:pt idx="2">
                  <c:v>4596531</c:v>
                </c:pt>
                <c:pt idx="3">
                  <c:v>4638349</c:v>
                </c:pt>
                <c:pt idx="4">
                  <c:v>4659783</c:v>
                </c:pt>
                <c:pt idx="5">
                  <c:v>4679156</c:v>
                </c:pt>
                <c:pt idx="6">
                  <c:v>4699312</c:v>
                </c:pt>
                <c:pt idx="7">
                  <c:v>4709427</c:v>
                </c:pt>
                <c:pt idx="8">
                  <c:v>4730830</c:v>
                </c:pt>
                <c:pt idx="9">
                  <c:v>4746605</c:v>
                </c:pt>
                <c:pt idx="10">
                  <c:v>4789441</c:v>
                </c:pt>
                <c:pt idx="11">
                  <c:v>4806102</c:v>
                </c:pt>
                <c:pt idx="12">
                  <c:v>4820110</c:v>
                </c:pt>
                <c:pt idx="13">
                  <c:v>4840082</c:v>
                </c:pt>
                <c:pt idx="14">
                  <c:v>4849200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Brasil!$E$2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Brasil!$E$3:$E$17</c:f>
              <c:numCache>
                <c:formatCode>#,##0</c:formatCode>
                <c:ptCount val="15"/>
                <c:pt idx="0">
                  <c:v>4550724</c:v>
                </c:pt>
                <c:pt idx="1">
                  <c:v>4564851</c:v>
                </c:pt>
                <c:pt idx="2">
                  <c:v>4590801</c:v>
                </c:pt>
                <c:pt idx="3">
                  <c:v>4617169</c:v>
                </c:pt>
                <c:pt idx="4">
                  <c:v>4651770</c:v>
                </c:pt>
                <c:pt idx="5">
                  <c:v>4678660</c:v>
                </c:pt>
                <c:pt idx="6">
                  <c:v>4692979</c:v>
                </c:pt>
                <c:pt idx="7">
                  <c:v>4702664</c:v>
                </c:pt>
                <c:pt idx="8">
                  <c:v>4716381</c:v>
                </c:pt>
                <c:pt idx="9">
                  <c:v>4734285</c:v>
                </c:pt>
                <c:pt idx="10">
                  <c:v>4764608</c:v>
                </c:pt>
                <c:pt idx="11">
                  <c:v>4797873</c:v>
                </c:pt>
                <c:pt idx="12">
                  <c:v>4821999</c:v>
                </c:pt>
                <c:pt idx="13">
                  <c:v>4835757</c:v>
                </c:pt>
                <c:pt idx="14">
                  <c:v>4841036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Brasil!$F$2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Brasil!$F$3:$F$17</c:f>
              <c:numCache>
                <c:formatCode>#,##0</c:formatCode>
                <c:ptCount val="15"/>
                <c:pt idx="0">
                  <c:v>4556405</c:v>
                </c:pt>
                <c:pt idx="1">
                  <c:v>4541361</c:v>
                </c:pt>
                <c:pt idx="2">
                  <c:v>4593752</c:v>
                </c:pt>
                <c:pt idx="3">
                  <c:v>4613660</c:v>
                </c:pt>
                <c:pt idx="4">
                  <c:v>4663981</c:v>
                </c:pt>
                <c:pt idx="5">
                  <c:v>4682547</c:v>
                </c:pt>
                <c:pt idx="6">
                  <c:v>4694238</c:v>
                </c:pt>
                <c:pt idx="7">
                  <c:v>4708368</c:v>
                </c:pt>
                <c:pt idx="8">
                  <c:v>4684573</c:v>
                </c:pt>
                <c:pt idx="9">
                  <c:v>4734322</c:v>
                </c:pt>
                <c:pt idx="10">
                  <c:v>4751859</c:v>
                </c:pt>
                <c:pt idx="11">
                  <c:v>4803287</c:v>
                </c:pt>
                <c:pt idx="12">
                  <c:v>4814232</c:v>
                </c:pt>
                <c:pt idx="13">
                  <c:v>4825518</c:v>
                </c:pt>
                <c:pt idx="14">
                  <c:v>4840385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Brasil!$G$2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Brasil!$G$3:$G$17</c:f>
              <c:numCache>
                <c:formatCode>#,##0</c:formatCode>
                <c:ptCount val="15"/>
                <c:pt idx="0">
                  <c:v>4553582</c:v>
                </c:pt>
                <c:pt idx="1">
                  <c:v>4568917</c:v>
                </c:pt>
                <c:pt idx="2">
                  <c:v>4602153</c:v>
                </c:pt>
                <c:pt idx="3">
                  <c:v>4636831</c:v>
                </c:pt>
                <c:pt idx="4">
                  <c:v>4680273</c:v>
                </c:pt>
                <c:pt idx="5">
                  <c:v>4689961</c:v>
                </c:pt>
                <c:pt idx="6">
                  <c:v>4716570</c:v>
                </c:pt>
                <c:pt idx="7">
                  <c:v>4721005</c:v>
                </c:pt>
                <c:pt idx="8">
                  <c:v>4734179</c:v>
                </c:pt>
                <c:pt idx="9">
                  <c:v>4761766</c:v>
                </c:pt>
                <c:pt idx="10">
                  <c:v>4795599</c:v>
                </c:pt>
                <c:pt idx="11">
                  <c:v>4842275</c:v>
                </c:pt>
                <c:pt idx="12">
                  <c:v>4838827</c:v>
                </c:pt>
                <c:pt idx="13">
                  <c:v>4869079</c:v>
                </c:pt>
                <c:pt idx="14">
                  <c:v>4868774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Brasil!$H$2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Brasil!$H$3:$H$17</c:f>
              <c:numCache>
                <c:formatCode>#,##0</c:formatCode>
                <c:ptCount val="15"/>
                <c:pt idx="0">
                  <c:v>4562617</c:v>
                </c:pt>
                <c:pt idx="1">
                  <c:v>4558159</c:v>
                </c:pt>
                <c:pt idx="2">
                  <c:v>4612583</c:v>
                </c:pt>
                <c:pt idx="3">
                  <c:v>4647316</c:v>
                </c:pt>
                <c:pt idx="4">
                  <c:v>4694575</c:v>
                </c:pt>
                <c:pt idx="5">
                  <c:v>4715145</c:v>
                </c:pt>
                <c:pt idx="6">
                  <c:v>4728384</c:v>
                </c:pt>
                <c:pt idx="7">
                  <c:v>4746794</c:v>
                </c:pt>
                <c:pt idx="8">
                  <c:v>4740187</c:v>
                </c:pt>
                <c:pt idx="9">
                  <c:v>4791923</c:v>
                </c:pt>
                <c:pt idx="10">
                  <c:v>4827542</c:v>
                </c:pt>
                <c:pt idx="11">
                  <c:v>4876301</c:v>
                </c:pt>
                <c:pt idx="12">
                  <c:v>4891952</c:v>
                </c:pt>
                <c:pt idx="13">
                  <c:v>4901956</c:v>
                </c:pt>
                <c:pt idx="14">
                  <c:v>4917229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Brasil!$I$2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Brasil!$I$3:$I$17</c:f>
              <c:numCache>
                <c:formatCode>#,##0</c:formatCode>
                <c:ptCount val="15"/>
                <c:pt idx="0">
                  <c:v>4537678</c:v>
                </c:pt>
                <c:pt idx="1">
                  <c:v>4540879</c:v>
                </c:pt>
                <c:pt idx="2">
                  <c:v>4582698</c:v>
                </c:pt>
                <c:pt idx="3">
                  <c:v>4617552</c:v>
                </c:pt>
                <c:pt idx="4">
                  <c:v>4670159</c:v>
                </c:pt>
                <c:pt idx="5">
                  <c:v>4659370</c:v>
                </c:pt>
                <c:pt idx="6">
                  <c:v>4710731</c:v>
                </c:pt>
                <c:pt idx="7">
                  <c:v>4689595</c:v>
                </c:pt>
                <c:pt idx="8">
                  <c:v>4691508</c:v>
                </c:pt>
                <c:pt idx="9">
                  <c:v>4729602</c:v>
                </c:pt>
                <c:pt idx="10">
                  <c:v>4764525</c:v>
                </c:pt>
                <c:pt idx="11">
                  <c:v>4821500</c:v>
                </c:pt>
                <c:pt idx="12">
                  <c:v>4793244</c:v>
                </c:pt>
                <c:pt idx="13">
                  <c:v>4857115</c:v>
                </c:pt>
                <c:pt idx="14">
                  <c:v>4821778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Brasil!$J$2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Brasil!$J$3:$J$17</c:f>
              <c:numCache>
                <c:formatCode>#,##0</c:formatCode>
                <c:ptCount val="15"/>
                <c:pt idx="0">
                  <c:v>4555170</c:v>
                </c:pt>
                <c:pt idx="1">
                  <c:v>4583941</c:v>
                </c:pt>
                <c:pt idx="2">
                  <c:v>4622349</c:v>
                </c:pt>
                <c:pt idx="3">
                  <c:v>4655023</c:v>
                </c:pt>
                <c:pt idx="4">
                  <c:v>4680391</c:v>
                </c:pt>
                <c:pt idx="5">
                  <c:v>4702411</c:v>
                </c:pt>
                <c:pt idx="6">
                  <c:v>4729705</c:v>
                </c:pt>
                <c:pt idx="7">
                  <c:v>4738020</c:v>
                </c:pt>
                <c:pt idx="8">
                  <c:v>4765168</c:v>
                </c:pt>
                <c:pt idx="9">
                  <c:v>4795704</c:v>
                </c:pt>
                <c:pt idx="10">
                  <c:v>4827783</c:v>
                </c:pt>
                <c:pt idx="11">
                  <c:v>4850262</c:v>
                </c:pt>
                <c:pt idx="12">
                  <c:v>4867742</c:v>
                </c:pt>
                <c:pt idx="13">
                  <c:v>4894940</c:v>
                </c:pt>
                <c:pt idx="14">
                  <c:v>4902064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Brasil!$K$2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Brasil!$K$3:$K$17</c:f>
              <c:numCache>
                <c:formatCode>#,##0</c:formatCode>
                <c:ptCount val="15"/>
                <c:pt idx="0">
                  <c:v>4553641</c:v>
                </c:pt>
                <c:pt idx="1">
                  <c:v>4565472</c:v>
                </c:pt>
                <c:pt idx="2">
                  <c:v>4596230</c:v>
                </c:pt>
                <c:pt idx="3">
                  <c:v>4625072</c:v>
                </c:pt>
                <c:pt idx="4">
                  <c:v>4666934</c:v>
                </c:pt>
                <c:pt idx="5">
                  <c:v>4692629</c:v>
                </c:pt>
                <c:pt idx="6">
                  <c:v>4712556</c:v>
                </c:pt>
                <c:pt idx="7">
                  <c:v>4716684</c:v>
                </c:pt>
                <c:pt idx="8">
                  <c:v>4728283</c:v>
                </c:pt>
                <c:pt idx="9">
                  <c:v>4749256</c:v>
                </c:pt>
                <c:pt idx="10">
                  <c:v>4781585</c:v>
                </c:pt>
                <c:pt idx="11">
                  <c:v>4824317</c:v>
                </c:pt>
                <c:pt idx="12">
                  <c:v>4845992</c:v>
                </c:pt>
                <c:pt idx="13">
                  <c:v>4866182</c:v>
                </c:pt>
                <c:pt idx="14">
                  <c:v>4863282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Brasil!$L$2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Brasil!$L$3:$L$17</c:f>
              <c:numCache>
                <c:formatCode>#,##0</c:formatCode>
                <c:ptCount val="15"/>
                <c:pt idx="0">
                  <c:v>4556228</c:v>
                </c:pt>
                <c:pt idx="1">
                  <c:v>4577108</c:v>
                </c:pt>
                <c:pt idx="2">
                  <c:v>4618791</c:v>
                </c:pt>
                <c:pt idx="3">
                  <c:v>4648233</c:v>
                </c:pt>
                <c:pt idx="4">
                  <c:v>4675721</c:v>
                </c:pt>
                <c:pt idx="5">
                  <c:v>4698031</c:v>
                </c:pt>
                <c:pt idx="6">
                  <c:v>4714002</c:v>
                </c:pt>
                <c:pt idx="7">
                  <c:v>4724650</c:v>
                </c:pt>
                <c:pt idx="8">
                  <c:v>4741895</c:v>
                </c:pt>
                <c:pt idx="9">
                  <c:v>4777495</c:v>
                </c:pt>
                <c:pt idx="10">
                  <c:v>4803666</c:v>
                </c:pt>
                <c:pt idx="11">
                  <c:v>4829210</c:v>
                </c:pt>
                <c:pt idx="12">
                  <c:v>4847302</c:v>
                </c:pt>
                <c:pt idx="13">
                  <c:v>4862473</c:v>
                </c:pt>
                <c:pt idx="14">
                  <c:v>4871827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Brasil!$M$2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Brasil!$M$3:$M$17</c:f>
              <c:numCache>
                <c:formatCode>#,##0</c:formatCode>
                <c:ptCount val="15"/>
                <c:pt idx="0">
                  <c:v>4560588</c:v>
                </c:pt>
                <c:pt idx="1">
                  <c:v>4577152</c:v>
                </c:pt>
                <c:pt idx="2">
                  <c:v>4618981</c:v>
                </c:pt>
                <c:pt idx="3">
                  <c:v>4636202</c:v>
                </c:pt>
                <c:pt idx="4">
                  <c:v>4683351</c:v>
                </c:pt>
                <c:pt idx="5">
                  <c:v>4705484</c:v>
                </c:pt>
                <c:pt idx="6">
                  <c:v>4723496</c:v>
                </c:pt>
                <c:pt idx="7">
                  <c:v>4729367</c:v>
                </c:pt>
                <c:pt idx="8">
                  <c:v>4739747</c:v>
                </c:pt>
                <c:pt idx="9">
                  <c:v>4776997</c:v>
                </c:pt>
                <c:pt idx="10">
                  <c:v>4789172</c:v>
                </c:pt>
                <c:pt idx="11">
                  <c:v>4837191</c:v>
                </c:pt>
                <c:pt idx="12">
                  <c:v>4854095</c:v>
                </c:pt>
                <c:pt idx="13">
                  <c:v>4870692</c:v>
                </c:pt>
                <c:pt idx="14">
                  <c:v>4873814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Brasil!$N$2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Brasil!$N$3:$N$17</c:f>
              <c:numCache>
                <c:formatCode>#,##0</c:formatCode>
                <c:ptCount val="15"/>
                <c:pt idx="0">
                  <c:v>4551385</c:v>
                </c:pt>
                <c:pt idx="1">
                  <c:v>4547893</c:v>
                </c:pt>
                <c:pt idx="2">
                  <c:v>4592384</c:v>
                </c:pt>
                <c:pt idx="3">
                  <c:v>4643856</c:v>
                </c:pt>
                <c:pt idx="4">
                  <c:v>4681109</c:v>
                </c:pt>
                <c:pt idx="5">
                  <c:v>4703180</c:v>
                </c:pt>
                <c:pt idx="6">
                  <c:v>4707469</c:v>
                </c:pt>
                <c:pt idx="7">
                  <c:v>4724922</c:v>
                </c:pt>
                <c:pt idx="8">
                  <c:v>4720130</c:v>
                </c:pt>
                <c:pt idx="9">
                  <c:v>4762108</c:v>
                </c:pt>
                <c:pt idx="10">
                  <c:v>4811854</c:v>
                </c:pt>
                <c:pt idx="11">
                  <c:v>4844933</c:v>
                </c:pt>
                <c:pt idx="12">
                  <c:v>4864999</c:v>
                </c:pt>
                <c:pt idx="13">
                  <c:v>4867817</c:v>
                </c:pt>
                <c:pt idx="14">
                  <c:v>4879356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Brasil!$O$2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Brasil!$O$3:$O$17</c:f>
              <c:numCache>
                <c:formatCode>#,##0</c:formatCode>
                <c:ptCount val="15"/>
                <c:pt idx="0">
                  <c:v>4545638</c:v>
                </c:pt>
                <c:pt idx="1">
                  <c:v>4549371</c:v>
                </c:pt>
                <c:pt idx="2">
                  <c:v>4586684</c:v>
                </c:pt>
                <c:pt idx="3">
                  <c:v>4620218</c:v>
                </c:pt>
                <c:pt idx="4">
                  <c:v>4670418</c:v>
                </c:pt>
                <c:pt idx="5">
                  <c:v>4670820</c:v>
                </c:pt>
                <c:pt idx="6">
                  <c:v>4709054</c:v>
                </c:pt>
                <c:pt idx="7">
                  <c:v>4701491</c:v>
                </c:pt>
                <c:pt idx="8">
                  <c:v>4702101</c:v>
                </c:pt>
                <c:pt idx="9">
                  <c:v>4737410</c:v>
                </c:pt>
                <c:pt idx="10">
                  <c:v>4771067</c:v>
                </c:pt>
                <c:pt idx="11">
                  <c:v>4823637</c:v>
                </c:pt>
                <c:pt idx="12">
                  <c:v>4812345</c:v>
                </c:pt>
                <c:pt idx="13">
                  <c:v>4858180</c:v>
                </c:pt>
                <c:pt idx="14">
                  <c:v>4840310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Brasil!$P$2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Brasil!$P$3:$P$17</c:f>
              <c:numCache>
                <c:formatCode>General</c:formatCode>
                <c:ptCount val="15"/>
                <c:pt idx="0">
                  <c:v>4610947</c:v>
                </c:pt>
                <c:pt idx="1">
                  <c:v>4613967</c:v>
                </c:pt>
                <c:pt idx="2">
                  <c:v>4645935</c:v>
                </c:pt>
                <c:pt idx="3">
                  <c:v>4714683</c:v>
                </c:pt>
                <c:pt idx="4">
                  <c:v>4717181</c:v>
                </c:pt>
                <c:pt idx="5">
                  <c:v>4780476</c:v>
                </c:pt>
                <c:pt idx="6">
                  <c:v>4764646</c:v>
                </c:pt>
                <c:pt idx="7">
                  <c:v>4766794</c:v>
                </c:pt>
                <c:pt idx="8">
                  <c:v>4767737</c:v>
                </c:pt>
                <c:pt idx="9">
                  <c:v>4792986</c:v>
                </c:pt>
                <c:pt idx="10">
                  <c:v>4856369</c:v>
                </c:pt>
                <c:pt idx="11">
                  <c:v>4853358</c:v>
                </c:pt>
                <c:pt idx="12">
                  <c:v>4911337</c:v>
                </c:pt>
                <c:pt idx="13">
                  <c:v>4894890</c:v>
                </c:pt>
                <c:pt idx="14">
                  <c:v>4890038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Brasil!$Q$2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Brasil!$Q$3:$Q$17</c:f>
              <c:numCache>
                <c:formatCode>General</c:formatCode>
                <c:ptCount val="15"/>
                <c:pt idx="0">
                  <c:v>4532670</c:v>
                </c:pt>
                <c:pt idx="1">
                  <c:v>4536973</c:v>
                </c:pt>
                <c:pt idx="2">
                  <c:v>4579603</c:v>
                </c:pt>
                <c:pt idx="3">
                  <c:v>4603943</c:v>
                </c:pt>
                <c:pt idx="4">
                  <c:v>4658009</c:v>
                </c:pt>
                <c:pt idx="5">
                  <c:v>4633861</c:v>
                </c:pt>
                <c:pt idx="6">
                  <c:v>4676451</c:v>
                </c:pt>
                <c:pt idx="7">
                  <c:v>4679356</c:v>
                </c:pt>
                <c:pt idx="8">
                  <c:v>4681246</c:v>
                </c:pt>
                <c:pt idx="9">
                  <c:v>4725783</c:v>
                </c:pt>
                <c:pt idx="10">
                  <c:v>4748198</c:v>
                </c:pt>
                <c:pt idx="11">
                  <c:v>4800478</c:v>
                </c:pt>
                <c:pt idx="12">
                  <c:v>4769309</c:v>
                </c:pt>
                <c:pt idx="13">
                  <c:v>4821922</c:v>
                </c:pt>
                <c:pt idx="14">
                  <c:v>4817733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Brasil!$R$2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Brasil!$R$3:$R$17</c:f>
              <c:numCache>
                <c:formatCode>General</c:formatCode>
                <c:ptCount val="15"/>
                <c:pt idx="0">
                  <c:v>4593979</c:v>
                </c:pt>
                <c:pt idx="1">
                  <c:v>4624698</c:v>
                </c:pt>
                <c:pt idx="2">
                  <c:v>4680976</c:v>
                </c:pt>
                <c:pt idx="3">
                  <c:v>4699078</c:v>
                </c:pt>
                <c:pt idx="4">
                  <c:v>4735796</c:v>
                </c:pt>
                <c:pt idx="5">
                  <c:v>4759332</c:v>
                </c:pt>
                <c:pt idx="6">
                  <c:v>4788247</c:v>
                </c:pt>
                <c:pt idx="7">
                  <c:v>4805302</c:v>
                </c:pt>
                <c:pt idx="8">
                  <c:v>4833293</c:v>
                </c:pt>
                <c:pt idx="9">
                  <c:v>4888042</c:v>
                </c:pt>
                <c:pt idx="10">
                  <c:v>4897238</c:v>
                </c:pt>
                <c:pt idx="11">
                  <c:v>4933543</c:v>
                </c:pt>
                <c:pt idx="12">
                  <c:v>4950748</c:v>
                </c:pt>
                <c:pt idx="13">
                  <c:v>4977372</c:v>
                </c:pt>
                <c:pt idx="14">
                  <c:v>4992846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Brasil!$S$2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Brasil!$S$3:$S$17</c:f>
              <c:numCache>
                <c:formatCode>General</c:formatCode>
                <c:ptCount val="15"/>
                <c:pt idx="0">
                  <c:v>4544906</c:v>
                </c:pt>
                <c:pt idx="1">
                  <c:v>4557479</c:v>
                </c:pt>
                <c:pt idx="2">
                  <c:v>4633548</c:v>
                </c:pt>
                <c:pt idx="3">
                  <c:v>4636974</c:v>
                </c:pt>
                <c:pt idx="4">
                  <c:v>4695047</c:v>
                </c:pt>
                <c:pt idx="5">
                  <c:v>4679883</c:v>
                </c:pt>
                <c:pt idx="6">
                  <c:v>4721989</c:v>
                </c:pt>
                <c:pt idx="7">
                  <c:v>4726699</c:v>
                </c:pt>
                <c:pt idx="8">
                  <c:v>4735052</c:v>
                </c:pt>
                <c:pt idx="9">
                  <c:v>4816932</c:v>
                </c:pt>
                <c:pt idx="10">
                  <c:v>4812821</c:v>
                </c:pt>
                <c:pt idx="11">
                  <c:v>4873140</c:v>
                </c:pt>
                <c:pt idx="12">
                  <c:v>4845289</c:v>
                </c:pt>
                <c:pt idx="13">
                  <c:v>4893317</c:v>
                </c:pt>
                <c:pt idx="14">
                  <c:v>4893863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Fecha</a:t>
                </a:r>
                <a:endParaRPr lang="es-ES" b="0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5000000"/>
          <c:min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Casos de COVID19 acumulados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 medio</a:t>
            </a:r>
            <a:r>
              <a:rPr lang="en-US" sz="1000" b="1" i="1">
                <a:latin typeface="Arial (Body)"/>
              </a:rPr>
              <a:t> de los modelos en la</a:t>
            </a:r>
            <a:r>
              <a:rPr lang="en-US" sz="1000" b="1" i="1" baseline="0">
                <a:latin typeface="Arial (Body)"/>
              </a:rPr>
              <a:t> predicción aislada de fallecidos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errores'!$D$3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errores'!$D$4:$D$19</c:f>
              <c:numCache>
                <c:formatCode>General</c:formatCode>
                <c:ptCount val="16"/>
                <c:pt idx="0">
                  <c:v>845</c:v>
                </c:pt>
                <c:pt idx="1">
                  <c:v>1204</c:v>
                </c:pt>
                <c:pt idx="2">
                  <c:v>488</c:v>
                </c:pt>
                <c:pt idx="3">
                  <c:v>954</c:v>
                </c:pt>
                <c:pt idx="4">
                  <c:v>925</c:v>
                </c:pt>
                <c:pt idx="5">
                  <c:v>792</c:v>
                </c:pt>
                <c:pt idx="6">
                  <c:v>344</c:v>
                </c:pt>
                <c:pt idx="7">
                  <c:v>1185</c:v>
                </c:pt>
                <c:pt idx="8">
                  <c:v>1258</c:v>
                </c:pt>
                <c:pt idx="9">
                  <c:v>1186</c:v>
                </c:pt>
                <c:pt idx="10">
                  <c:v>1682</c:v>
                </c:pt>
                <c:pt idx="11">
                  <c:v>722</c:v>
                </c:pt>
                <c:pt idx="12">
                  <c:v>1197</c:v>
                </c:pt>
                <c:pt idx="13">
                  <c:v>2397</c:v>
                </c:pt>
                <c:pt idx="14">
                  <c:v>650</c:v>
                </c:pt>
                <c:pt idx="15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8-4746-8E36-625669F9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la</a:t>
            </a:r>
            <a:r>
              <a:rPr lang="en-US" sz="1000" b="1" i="1" baseline="0">
                <a:latin typeface="Arial (Body)"/>
              </a:rPr>
              <a:t> predicción cruzada de casos confirmados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errores'!$E$3</c:f>
              <c:strCache>
                <c:ptCount val="1"/>
                <c:pt idx="0">
                  <c:v>EAM Confirmados (cruzado)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errores'!$E$4:$E$19</c:f>
              <c:numCache>
                <c:formatCode>General</c:formatCode>
                <c:ptCount val="16"/>
                <c:pt idx="0">
                  <c:v>41206</c:v>
                </c:pt>
                <c:pt idx="1">
                  <c:v>44511</c:v>
                </c:pt>
                <c:pt idx="2">
                  <c:v>31966</c:v>
                </c:pt>
                <c:pt idx="3">
                  <c:v>63030</c:v>
                </c:pt>
                <c:pt idx="4">
                  <c:v>146882</c:v>
                </c:pt>
                <c:pt idx="5">
                  <c:v>37698</c:v>
                </c:pt>
                <c:pt idx="6">
                  <c:v>25052</c:v>
                </c:pt>
                <c:pt idx="7">
                  <c:v>30454</c:v>
                </c:pt>
                <c:pt idx="8">
                  <c:v>24498</c:v>
                </c:pt>
                <c:pt idx="9">
                  <c:v>17997</c:v>
                </c:pt>
                <c:pt idx="10">
                  <c:v>104611</c:v>
                </c:pt>
                <c:pt idx="11">
                  <c:v>219427</c:v>
                </c:pt>
                <c:pt idx="12">
                  <c:v>31222</c:v>
                </c:pt>
                <c:pt idx="13">
                  <c:v>21111</c:v>
                </c:pt>
                <c:pt idx="14">
                  <c:v>46486</c:v>
                </c:pt>
                <c:pt idx="15">
                  <c:v>40551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C-425C-849F-C98620D1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2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la</a:t>
            </a:r>
            <a:r>
              <a:rPr lang="en-US" sz="1000" b="1" i="1" baseline="0">
                <a:latin typeface="Arial (Body)"/>
              </a:rPr>
              <a:t> predicción cruzada de fallecidos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errores'!$F$3</c:f>
              <c:strCache>
                <c:ptCount val="1"/>
                <c:pt idx="0">
                  <c:v>EAM Fallecidos (cruzado)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errores'!$F$4:$F$19</c:f>
              <c:numCache>
                <c:formatCode>General</c:formatCode>
                <c:ptCount val="16"/>
                <c:pt idx="0">
                  <c:v>1136</c:v>
                </c:pt>
                <c:pt idx="1">
                  <c:v>886</c:v>
                </c:pt>
                <c:pt idx="2">
                  <c:v>2037</c:v>
                </c:pt>
                <c:pt idx="3">
                  <c:v>451</c:v>
                </c:pt>
                <c:pt idx="4">
                  <c:v>5811</c:v>
                </c:pt>
                <c:pt idx="5">
                  <c:v>3689</c:v>
                </c:pt>
                <c:pt idx="6">
                  <c:v>1401</c:v>
                </c:pt>
                <c:pt idx="7">
                  <c:v>779</c:v>
                </c:pt>
                <c:pt idx="8">
                  <c:v>577</c:v>
                </c:pt>
                <c:pt idx="9">
                  <c:v>1019</c:v>
                </c:pt>
                <c:pt idx="10">
                  <c:v>4277</c:v>
                </c:pt>
                <c:pt idx="11">
                  <c:v>2532</c:v>
                </c:pt>
                <c:pt idx="12">
                  <c:v>1397</c:v>
                </c:pt>
                <c:pt idx="13">
                  <c:v>1789</c:v>
                </c:pt>
                <c:pt idx="14">
                  <c:v>2826</c:v>
                </c:pt>
                <c:pt idx="1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D58-9271-D4D2F137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aislada de casos confirmados 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errores'!$J$3</c:f>
              <c:strCache>
                <c:ptCount val="1"/>
                <c:pt idx="0">
                  <c:v>EAM Confirmados (solo)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errores'!$J$4:$J$19</c:f>
              <c:numCache>
                <c:formatCode>General</c:formatCode>
                <c:ptCount val="16"/>
                <c:pt idx="0">
                  <c:v>58742</c:v>
                </c:pt>
                <c:pt idx="1">
                  <c:v>85165</c:v>
                </c:pt>
                <c:pt idx="2">
                  <c:v>63429</c:v>
                </c:pt>
                <c:pt idx="3">
                  <c:v>53971</c:v>
                </c:pt>
                <c:pt idx="4">
                  <c:v>49634</c:v>
                </c:pt>
                <c:pt idx="5">
                  <c:v>24301</c:v>
                </c:pt>
                <c:pt idx="6">
                  <c:v>50959</c:v>
                </c:pt>
                <c:pt idx="7">
                  <c:v>45212</c:v>
                </c:pt>
                <c:pt idx="8">
                  <c:v>52240</c:v>
                </c:pt>
                <c:pt idx="9">
                  <c:v>11679</c:v>
                </c:pt>
                <c:pt idx="10">
                  <c:v>55431</c:v>
                </c:pt>
                <c:pt idx="11">
                  <c:v>46354</c:v>
                </c:pt>
                <c:pt idx="12">
                  <c:v>80108</c:v>
                </c:pt>
                <c:pt idx="13">
                  <c:v>46989</c:v>
                </c:pt>
                <c:pt idx="14">
                  <c:v>51507</c:v>
                </c:pt>
                <c:pt idx="15">
                  <c:v>23353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E-40C8-BDD6-71DDDA70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aislada de fallecidos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errores'!$K$3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errores'!$K$4:$K$19</c:f>
              <c:numCache>
                <c:formatCode>General</c:formatCode>
                <c:ptCount val="16"/>
                <c:pt idx="0">
                  <c:v>887</c:v>
                </c:pt>
                <c:pt idx="1">
                  <c:v>609</c:v>
                </c:pt>
                <c:pt idx="2">
                  <c:v>389</c:v>
                </c:pt>
                <c:pt idx="3">
                  <c:v>456</c:v>
                </c:pt>
                <c:pt idx="4">
                  <c:v>302</c:v>
                </c:pt>
                <c:pt idx="5">
                  <c:v>168</c:v>
                </c:pt>
                <c:pt idx="6">
                  <c:v>784</c:v>
                </c:pt>
                <c:pt idx="7">
                  <c:v>546</c:v>
                </c:pt>
                <c:pt idx="8">
                  <c:v>684</c:v>
                </c:pt>
                <c:pt idx="9">
                  <c:v>513</c:v>
                </c:pt>
                <c:pt idx="10">
                  <c:v>815</c:v>
                </c:pt>
                <c:pt idx="11">
                  <c:v>291</c:v>
                </c:pt>
                <c:pt idx="12">
                  <c:v>385</c:v>
                </c:pt>
                <c:pt idx="13">
                  <c:v>547</c:v>
                </c:pt>
                <c:pt idx="14">
                  <c:v>438</c:v>
                </c:pt>
                <c:pt idx="15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3BE-9D41-EC00E03F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cruzada casos confirmados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errores'!$K$3</c:f>
              <c:strCache>
                <c:ptCount val="1"/>
                <c:pt idx="0">
                  <c:v>EAM Fallecidos (solo)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errores'!$L$4:$L$19</c:f>
              <c:numCache>
                <c:formatCode>General</c:formatCode>
                <c:ptCount val="16"/>
                <c:pt idx="0">
                  <c:v>37868</c:v>
                </c:pt>
                <c:pt idx="1">
                  <c:v>4876</c:v>
                </c:pt>
                <c:pt idx="2">
                  <c:v>27812</c:v>
                </c:pt>
                <c:pt idx="3">
                  <c:v>38594</c:v>
                </c:pt>
                <c:pt idx="4">
                  <c:v>63984</c:v>
                </c:pt>
                <c:pt idx="5">
                  <c:v>47582</c:v>
                </c:pt>
                <c:pt idx="6">
                  <c:v>35295</c:v>
                </c:pt>
                <c:pt idx="7">
                  <c:v>13880</c:v>
                </c:pt>
                <c:pt idx="8">
                  <c:v>39403</c:v>
                </c:pt>
                <c:pt idx="9">
                  <c:v>15858</c:v>
                </c:pt>
                <c:pt idx="10">
                  <c:v>162117</c:v>
                </c:pt>
                <c:pt idx="11">
                  <c:v>151652</c:v>
                </c:pt>
                <c:pt idx="12">
                  <c:v>13313</c:v>
                </c:pt>
                <c:pt idx="13">
                  <c:v>58966</c:v>
                </c:pt>
                <c:pt idx="14">
                  <c:v>32974</c:v>
                </c:pt>
                <c:pt idx="15">
                  <c:v>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A-4194-BBD7-A3E33B0F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1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la predicción cruzada de fallecidos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errores'!$M$3</c:f>
              <c:strCache>
                <c:ptCount val="1"/>
                <c:pt idx="0">
                  <c:v>EAM Fallecidos (cruzado)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errores'!$M$4:$M$19</c:f>
              <c:numCache>
                <c:formatCode>General</c:formatCode>
                <c:ptCount val="16"/>
                <c:pt idx="0">
                  <c:v>502</c:v>
                </c:pt>
                <c:pt idx="1">
                  <c:v>454</c:v>
                </c:pt>
                <c:pt idx="2">
                  <c:v>6045</c:v>
                </c:pt>
                <c:pt idx="3">
                  <c:v>842</c:v>
                </c:pt>
                <c:pt idx="4">
                  <c:v>1156</c:v>
                </c:pt>
                <c:pt idx="5">
                  <c:v>452</c:v>
                </c:pt>
                <c:pt idx="6">
                  <c:v>328</c:v>
                </c:pt>
                <c:pt idx="7">
                  <c:v>260</c:v>
                </c:pt>
                <c:pt idx="8">
                  <c:v>236</c:v>
                </c:pt>
                <c:pt idx="9">
                  <c:v>697</c:v>
                </c:pt>
                <c:pt idx="10">
                  <c:v>13170</c:v>
                </c:pt>
                <c:pt idx="11">
                  <c:v>18276</c:v>
                </c:pt>
                <c:pt idx="12">
                  <c:v>14666</c:v>
                </c:pt>
                <c:pt idx="13">
                  <c:v>11930</c:v>
                </c:pt>
                <c:pt idx="14">
                  <c:v>251</c:v>
                </c:pt>
                <c:pt idx="15">
                  <c:v>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7-422E-9773-E8024446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1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</a:t>
            </a:r>
            <a:r>
              <a:rPr lang="en-US" sz="1000" b="1" i="1">
                <a:latin typeface="Arial (Body)"/>
              </a:rPr>
              <a:t> medio de los modelos en general</a:t>
            </a: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errores'!$G$3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errores'!$G$4:$G$19</c:f>
              <c:numCache>
                <c:formatCode>General</c:formatCode>
                <c:ptCount val="16"/>
                <c:pt idx="0">
                  <c:v>21512.75</c:v>
                </c:pt>
                <c:pt idx="1">
                  <c:v>24221.75</c:v>
                </c:pt>
                <c:pt idx="2">
                  <c:v>22158.25</c:v>
                </c:pt>
                <c:pt idx="3">
                  <c:v>23736</c:v>
                </c:pt>
                <c:pt idx="4">
                  <c:v>42167.5</c:v>
                </c:pt>
                <c:pt idx="5">
                  <c:v>24343.25</c:v>
                </c:pt>
                <c:pt idx="6">
                  <c:v>10257.25</c:v>
                </c:pt>
                <c:pt idx="7">
                  <c:v>17062.25</c:v>
                </c:pt>
                <c:pt idx="8">
                  <c:v>13651</c:v>
                </c:pt>
                <c:pt idx="9">
                  <c:v>11714.5</c:v>
                </c:pt>
                <c:pt idx="10">
                  <c:v>34550.75</c:v>
                </c:pt>
                <c:pt idx="11">
                  <c:v>67622</c:v>
                </c:pt>
                <c:pt idx="12">
                  <c:v>15723.25</c:v>
                </c:pt>
                <c:pt idx="13">
                  <c:v>23829.5</c:v>
                </c:pt>
                <c:pt idx="14">
                  <c:v>26568</c:v>
                </c:pt>
                <c:pt idx="15">
                  <c:v>17279.25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A-4785-9629-C4D1032A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 baseline="0">
                <a:effectLst/>
                <a:latin typeface="Arial (Body)"/>
              </a:rPr>
              <a:t>Error absoluto medio de los modelos en general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1.4807963131002673E-2"/>
          <c:y val="2.6711180627172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errores'!$N$3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'Resumen errores'!$I$4:$I$19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errores'!$N$4:$N$19</c:f>
              <c:numCache>
                <c:formatCode>General</c:formatCode>
                <c:ptCount val="16"/>
                <c:pt idx="0">
                  <c:v>24499.75</c:v>
                </c:pt>
                <c:pt idx="1">
                  <c:v>22776</c:v>
                </c:pt>
                <c:pt idx="2">
                  <c:v>24418.75</c:v>
                </c:pt>
                <c:pt idx="3">
                  <c:v>23465.75</c:v>
                </c:pt>
                <c:pt idx="4">
                  <c:v>28769</c:v>
                </c:pt>
                <c:pt idx="5">
                  <c:v>18125.75</c:v>
                </c:pt>
                <c:pt idx="6">
                  <c:v>21841.5</c:v>
                </c:pt>
                <c:pt idx="7">
                  <c:v>14974.5</c:v>
                </c:pt>
                <c:pt idx="8">
                  <c:v>23140.75</c:v>
                </c:pt>
                <c:pt idx="9">
                  <c:v>7186.75</c:v>
                </c:pt>
                <c:pt idx="10">
                  <c:v>57883.25</c:v>
                </c:pt>
                <c:pt idx="11">
                  <c:v>54143.25</c:v>
                </c:pt>
                <c:pt idx="12">
                  <c:v>27118</c:v>
                </c:pt>
                <c:pt idx="13">
                  <c:v>29608</c:v>
                </c:pt>
                <c:pt idx="14">
                  <c:v>21292.5</c:v>
                </c:pt>
                <c:pt idx="15">
                  <c:v>16318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045-A11F-03090D7D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90080"/>
        <c:axId val="1290729088"/>
      </c:barChart>
      <c:catAx>
        <c:axId val="13524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0729088"/>
        <c:crosses val="autoZero"/>
        <c:auto val="1"/>
        <c:lblAlgn val="ctr"/>
        <c:lblOffset val="100"/>
        <c:noMultiLvlLbl val="0"/>
      </c:catAx>
      <c:valAx>
        <c:axId val="129072908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Error Absoluto Medio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24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Predicción aislada de los fallecidos por los diferentes modelos  </a:t>
            </a: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Brasil!$C$20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Brasil!$C$21:$C$35</c:f>
              <c:numCache>
                <c:formatCode>#,##0</c:formatCode>
                <c:ptCount val="15"/>
                <c:pt idx="0">
                  <c:v>137272</c:v>
                </c:pt>
                <c:pt idx="1">
                  <c:v>138105</c:v>
                </c:pt>
                <c:pt idx="2">
                  <c:v>138105</c:v>
                </c:pt>
                <c:pt idx="3">
                  <c:v>139808</c:v>
                </c:pt>
                <c:pt idx="4">
                  <c:v>140537</c:v>
                </c:pt>
                <c:pt idx="5">
                  <c:v>141406</c:v>
                </c:pt>
                <c:pt idx="6">
                  <c:v>141741</c:v>
                </c:pt>
                <c:pt idx="7">
                  <c:v>142058</c:v>
                </c:pt>
                <c:pt idx="8">
                  <c:v>142921</c:v>
                </c:pt>
                <c:pt idx="9">
                  <c:v>143952</c:v>
                </c:pt>
                <c:pt idx="10">
                  <c:v>144680</c:v>
                </c:pt>
                <c:pt idx="11">
                  <c:v>144680</c:v>
                </c:pt>
                <c:pt idx="12">
                  <c:v>145987</c:v>
                </c:pt>
                <c:pt idx="13">
                  <c:v>146352</c:v>
                </c:pt>
                <c:pt idx="14">
                  <c:v>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Brasil!$D$20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Brasil!$D$21:$D$35</c:f>
              <c:numCache>
                <c:formatCode>#,##0</c:formatCode>
                <c:ptCount val="15"/>
                <c:pt idx="0">
                  <c:v>137052</c:v>
                </c:pt>
                <c:pt idx="1">
                  <c:v>137766</c:v>
                </c:pt>
                <c:pt idx="2">
                  <c:v>138326</c:v>
                </c:pt>
                <c:pt idx="3">
                  <c:v>139316</c:v>
                </c:pt>
                <c:pt idx="4">
                  <c:v>140073</c:v>
                </c:pt>
                <c:pt idx="5">
                  <c:v>140530</c:v>
                </c:pt>
                <c:pt idx="6">
                  <c:v>141161</c:v>
                </c:pt>
                <c:pt idx="7">
                  <c:v>141334</c:v>
                </c:pt>
                <c:pt idx="8">
                  <c:v>141977</c:v>
                </c:pt>
                <c:pt idx="9">
                  <c:v>142330</c:v>
                </c:pt>
                <c:pt idx="10">
                  <c:v>143382</c:v>
                </c:pt>
                <c:pt idx="11">
                  <c:v>144056</c:v>
                </c:pt>
                <c:pt idx="12">
                  <c:v>144444</c:v>
                </c:pt>
                <c:pt idx="13">
                  <c:v>145085</c:v>
                </c:pt>
                <c:pt idx="14">
                  <c:v>145212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Brasil!$E$20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Brasil!$E$21:$E$35</c:f>
              <c:numCache>
                <c:formatCode>#,##0</c:formatCode>
                <c:ptCount val="15"/>
                <c:pt idx="0">
                  <c:v>136956</c:v>
                </c:pt>
                <c:pt idx="1">
                  <c:v>137592</c:v>
                </c:pt>
                <c:pt idx="2">
                  <c:v>138382</c:v>
                </c:pt>
                <c:pt idx="3">
                  <c:v>139049</c:v>
                </c:pt>
                <c:pt idx="4">
                  <c:v>139790</c:v>
                </c:pt>
                <c:pt idx="5">
                  <c:v>140529</c:v>
                </c:pt>
                <c:pt idx="6">
                  <c:v>140694</c:v>
                </c:pt>
                <c:pt idx="7">
                  <c:v>140884</c:v>
                </c:pt>
                <c:pt idx="8">
                  <c:v>141484</c:v>
                </c:pt>
                <c:pt idx="9">
                  <c:v>142123</c:v>
                </c:pt>
                <c:pt idx="10">
                  <c:v>142812</c:v>
                </c:pt>
                <c:pt idx="11">
                  <c:v>143478</c:v>
                </c:pt>
                <c:pt idx="12">
                  <c:v>144219</c:v>
                </c:pt>
                <c:pt idx="13">
                  <c:v>144331</c:v>
                </c:pt>
                <c:pt idx="14">
                  <c:v>144449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Brasil!$F$20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Brasil!$F$21:$F$35</c:f>
              <c:numCache>
                <c:formatCode>#,##0</c:formatCode>
                <c:ptCount val="15"/>
                <c:pt idx="0">
                  <c:v>137236</c:v>
                </c:pt>
                <c:pt idx="1">
                  <c:v>138056</c:v>
                </c:pt>
                <c:pt idx="2">
                  <c:v>138821</c:v>
                </c:pt>
                <c:pt idx="3">
                  <c:v>139671</c:v>
                </c:pt>
                <c:pt idx="4">
                  <c:v>140412</c:v>
                </c:pt>
                <c:pt idx="5">
                  <c:v>141166</c:v>
                </c:pt>
                <c:pt idx="6">
                  <c:v>141143</c:v>
                </c:pt>
                <c:pt idx="7">
                  <c:v>141646</c:v>
                </c:pt>
                <c:pt idx="8">
                  <c:v>142394</c:v>
                </c:pt>
                <c:pt idx="9">
                  <c:v>143082</c:v>
                </c:pt>
                <c:pt idx="10">
                  <c:v>143944</c:v>
                </c:pt>
                <c:pt idx="11">
                  <c:v>144610</c:v>
                </c:pt>
                <c:pt idx="12">
                  <c:v>145277</c:v>
                </c:pt>
                <c:pt idx="13">
                  <c:v>145196</c:v>
                </c:pt>
                <c:pt idx="14">
                  <c:v>145733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Brasil!$G$20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Brasil!$G$21:$G$35</c:f>
              <c:numCache>
                <c:formatCode>#,##0</c:formatCode>
                <c:ptCount val="15"/>
                <c:pt idx="0">
                  <c:v>137401</c:v>
                </c:pt>
                <c:pt idx="1">
                  <c:v>137788</c:v>
                </c:pt>
                <c:pt idx="2">
                  <c:v>138413</c:v>
                </c:pt>
                <c:pt idx="3">
                  <c:v>139380</c:v>
                </c:pt>
                <c:pt idx="4">
                  <c:v>140231</c:v>
                </c:pt>
                <c:pt idx="5">
                  <c:v>140413</c:v>
                </c:pt>
                <c:pt idx="6">
                  <c:v>140975</c:v>
                </c:pt>
                <c:pt idx="7">
                  <c:v>141531</c:v>
                </c:pt>
                <c:pt idx="8">
                  <c:v>141724</c:v>
                </c:pt>
                <c:pt idx="9">
                  <c:v>142145</c:v>
                </c:pt>
                <c:pt idx="10">
                  <c:v>143178</c:v>
                </c:pt>
                <c:pt idx="11">
                  <c:v>143968</c:v>
                </c:pt>
                <c:pt idx="12">
                  <c:v>144009</c:v>
                </c:pt>
                <c:pt idx="13">
                  <c:v>144559</c:v>
                </c:pt>
                <c:pt idx="14">
                  <c:v>145127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Brasil!$H$20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Brasil!$H$21:$H$35</c:f>
              <c:numCache>
                <c:formatCode>#,##0</c:formatCode>
                <c:ptCount val="15"/>
                <c:pt idx="0">
                  <c:v>137145</c:v>
                </c:pt>
                <c:pt idx="1">
                  <c:v>137836</c:v>
                </c:pt>
                <c:pt idx="2">
                  <c:v>138261</c:v>
                </c:pt>
                <c:pt idx="3">
                  <c:v>139629</c:v>
                </c:pt>
                <c:pt idx="4">
                  <c:v>140146</c:v>
                </c:pt>
                <c:pt idx="5">
                  <c:v>140740</c:v>
                </c:pt>
                <c:pt idx="6">
                  <c:v>140748</c:v>
                </c:pt>
                <c:pt idx="7">
                  <c:v>141222</c:v>
                </c:pt>
                <c:pt idx="8">
                  <c:v>141839</c:v>
                </c:pt>
                <c:pt idx="9">
                  <c:v>142038</c:v>
                </c:pt>
                <c:pt idx="10">
                  <c:v>143535</c:v>
                </c:pt>
                <c:pt idx="11">
                  <c:v>143930</c:v>
                </c:pt>
                <c:pt idx="12">
                  <c:v>144476</c:v>
                </c:pt>
                <c:pt idx="13">
                  <c:v>144351</c:v>
                </c:pt>
                <c:pt idx="14">
                  <c:v>144816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Brasil!$I$20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Brasil!$I$21:$I$35</c:f>
              <c:numCache>
                <c:formatCode>#,##0</c:formatCode>
                <c:ptCount val="15"/>
                <c:pt idx="0">
                  <c:v>137319</c:v>
                </c:pt>
                <c:pt idx="1">
                  <c:v>137844</c:v>
                </c:pt>
                <c:pt idx="2">
                  <c:v>138753</c:v>
                </c:pt>
                <c:pt idx="3">
                  <c:v>139365</c:v>
                </c:pt>
                <c:pt idx="4">
                  <c:v>140138</c:v>
                </c:pt>
                <c:pt idx="5">
                  <c:v>140595</c:v>
                </c:pt>
                <c:pt idx="6">
                  <c:v>141080</c:v>
                </c:pt>
                <c:pt idx="7">
                  <c:v>141548</c:v>
                </c:pt>
                <c:pt idx="8">
                  <c:v>142009</c:v>
                </c:pt>
                <c:pt idx="9">
                  <c:v>142838</c:v>
                </c:pt>
                <c:pt idx="10">
                  <c:v>143376</c:v>
                </c:pt>
                <c:pt idx="11">
                  <c:v>144058</c:v>
                </c:pt>
                <c:pt idx="12">
                  <c:v>144513</c:v>
                </c:pt>
                <c:pt idx="13">
                  <c:v>144954</c:v>
                </c:pt>
                <c:pt idx="14">
                  <c:v>145400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Brasil!$J$20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Brasil!$J$21:$J$35</c:f>
              <c:numCache>
                <c:formatCode>#,##0</c:formatCode>
                <c:ptCount val="15"/>
                <c:pt idx="0">
                  <c:v>136994</c:v>
                </c:pt>
                <c:pt idx="1">
                  <c:v>137906</c:v>
                </c:pt>
                <c:pt idx="2">
                  <c:v>138611</c:v>
                </c:pt>
                <c:pt idx="3">
                  <c:v>139542</c:v>
                </c:pt>
                <c:pt idx="4">
                  <c:v>140535</c:v>
                </c:pt>
                <c:pt idx="5">
                  <c:v>140907</c:v>
                </c:pt>
                <c:pt idx="6">
                  <c:v>141740</c:v>
                </c:pt>
                <c:pt idx="7">
                  <c:v>141736</c:v>
                </c:pt>
                <c:pt idx="8">
                  <c:v>142662</c:v>
                </c:pt>
                <c:pt idx="9">
                  <c:v>143212</c:v>
                </c:pt>
                <c:pt idx="10">
                  <c:v>144169</c:v>
                </c:pt>
                <c:pt idx="11">
                  <c:v>145106</c:v>
                </c:pt>
                <c:pt idx="12">
                  <c:v>145404</c:v>
                </c:pt>
                <c:pt idx="13">
                  <c:v>146269</c:v>
                </c:pt>
                <c:pt idx="14">
                  <c:v>146191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Brasil!$K$20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Brasil!$K$21:$K$35</c:f>
              <c:numCache>
                <c:formatCode>#,##0</c:formatCode>
                <c:ptCount val="15"/>
                <c:pt idx="0">
                  <c:v>136963</c:v>
                </c:pt>
                <c:pt idx="1">
                  <c:v>137687</c:v>
                </c:pt>
                <c:pt idx="2">
                  <c:v>138283</c:v>
                </c:pt>
                <c:pt idx="3">
                  <c:v>139059</c:v>
                </c:pt>
                <c:pt idx="4">
                  <c:v>139942</c:v>
                </c:pt>
                <c:pt idx="5">
                  <c:v>140582</c:v>
                </c:pt>
                <c:pt idx="6">
                  <c:v>140731</c:v>
                </c:pt>
                <c:pt idx="7">
                  <c:v>140875</c:v>
                </c:pt>
                <c:pt idx="8">
                  <c:v>141560</c:v>
                </c:pt>
                <c:pt idx="9">
                  <c:v>141981</c:v>
                </c:pt>
                <c:pt idx="10">
                  <c:v>142753</c:v>
                </c:pt>
                <c:pt idx="11">
                  <c:v>143584</c:v>
                </c:pt>
                <c:pt idx="12">
                  <c:v>144195</c:v>
                </c:pt>
                <c:pt idx="13">
                  <c:v>144285</c:v>
                </c:pt>
                <c:pt idx="14">
                  <c:v>144380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Brasil!$L$20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Brasil!$L$21:$L$35</c:f>
              <c:numCache>
                <c:formatCode>#,##0</c:formatCode>
                <c:ptCount val="15"/>
                <c:pt idx="0">
                  <c:v>136956</c:v>
                </c:pt>
                <c:pt idx="1">
                  <c:v>137612</c:v>
                </c:pt>
                <c:pt idx="2">
                  <c:v>138403</c:v>
                </c:pt>
                <c:pt idx="3">
                  <c:v>139049</c:v>
                </c:pt>
                <c:pt idx="4">
                  <c:v>140001</c:v>
                </c:pt>
                <c:pt idx="5">
                  <c:v>140286</c:v>
                </c:pt>
                <c:pt idx="6">
                  <c:v>140646</c:v>
                </c:pt>
                <c:pt idx="7">
                  <c:v>140860</c:v>
                </c:pt>
                <c:pt idx="8">
                  <c:v>141443</c:v>
                </c:pt>
                <c:pt idx="9">
                  <c:v>142124</c:v>
                </c:pt>
                <c:pt idx="10">
                  <c:v>142693</c:v>
                </c:pt>
                <c:pt idx="11">
                  <c:v>143599</c:v>
                </c:pt>
                <c:pt idx="12">
                  <c:v>143802</c:v>
                </c:pt>
                <c:pt idx="13">
                  <c:v>144175</c:v>
                </c:pt>
                <c:pt idx="14">
                  <c:v>144360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Brasil!$M$20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Brasil!$M$21:$M$35</c:f>
              <c:numCache>
                <c:formatCode>#,##0</c:formatCode>
                <c:ptCount val="15"/>
                <c:pt idx="0">
                  <c:v>137254</c:v>
                </c:pt>
                <c:pt idx="1">
                  <c:v>137757</c:v>
                </c:pt>
                <c:pt idx="2">
                  <c:v>138470</c:v>
                </c:pt>
                <c:pt idx="3">
                  <c:v>139073</c:v>
                </c:pt>
                <c:pt idx="4">
                  <c:v>140051</c:v>
                </c:pt>
                <c:pt idx="5">
                  <c:v>140585</c:v>
                </c:pt>
                <c:pt idx="6">
                  <c:v>140662</c:v>
                </c:pt>
                <c:pt idx="7">
                  <c:v>141058</c:v>
                </c:pt>
                <c:pt idx="8">
                  <c:v>141438</c:v>
                </c:pt>
                <c:pt idx="9">
                  <c:v>142047</c:v>
                </c:pt>
                <c:pt idx="10">
                  <c:v>142604</c:v>
                </c:pt>
                <c:pt idx="11">
                  <c:v>143551</c:v>
                </c:pt>
                <c:pt idx="12">
                  <c:v>144036</c:v>
                </c:pt>
                <c:pt idx="13">
                  <c:v>144114</c:v>
                </c:pt>
                <c:pt idx="14">
                  <c:v>144524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Brasil!$N$20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Brasil!$N$21:$N$35</c:f>
              <c:numCache>
                <c:formatCode>#,##0</c:formatCode>
                <c:ptCount val="15"/>
                <c:pt idx="0">
                  <c:v>137308</c:v>
                </c:pt>
                <c:pt idx="1">
                  <c:v>137367</c:v>
                </c:pt>
                <c:pt idx="2">
                  <c:v>137229</c:v>
                </c:pt>
                <c:pt idx="3">
                  <c:v>139175</c:v>
                </c:pt>
                <c:pt idx="4">
                  <c:v>139997</c:v>
                </c:pt>
                <c:pt idx="5">
                  <c:v>140151</c:v>
                </c:pt>
                <c:pt idx="6">
                  <c:v>139961</c:v>
                </c:pt>
                <c:pt idx="7">
                  <c:v>140944</c:v>
                </c:pt>
                <c:pt idx="8">
                  <c:v>140743</c:v>
                </c:pt>
                <c:pt idx="9">
                  <c:v>140316</c:v>
                </c:pt>
                <c:pt idx="10">
                  <c:v>142526</c:v>
                </c:pt>
                <c:pt idx="11">
                  <c:v>143249</c:v>
                </c:pt>
                <c:pt idx="12">
                  <c:v>143256</c:v>
                </c:pt>
                <c:pt idx="13">
                  <c:v>142926</c:v>
                </c:pt>
                <c:pt idx="14">
                  <c:v>143972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Brasil!$O$20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Brasil!$O$21:$O$35</c:f>
              <c:numCache>
                <c:formatCode>#,##0</c:formatCode>
                <c:ptCount val="15"/>
                <c:pt idx="0">
                  <c:v>137682</c:v>
                </c:pt>
                <c:pt idx="1">
                  <c:v>137947</c:v>
                </c:pt>
                <c:pt idx="2">
                  <c:v>138773</c:v>
                </c:pt>
                <c:pt idx="3">
                  <c:v>139552</c:v>
                </c:pt>
                <c:pt idx="4">
                  <c:v>140188</c:v>
                </c:pt>
                <c:pt idx="5">
                  <c:v>140563</c:v>
                </c:pt>
                <c:pt idx="6">
                  <c:v>141114</c:v>
                </c:pt>
                <c:pt idx="7">
                  <c:v>141876</c:v>
                </c:pt>
                <c:pt idx="8">
                  <c:v>142088</c:v>
                </c:pt>
                <c:pt idx="9">
                  <c:v>142892</c:v>
                </c:pt>
                <c:pt idx="10">
                  <c:v>143590</c:v>
                </c:pt>
                <c:pt idx="11">
                  <c:v>144065</c:v>
                </c:pt>
                <c:pt idx="12">
                  <c:v>144480</c:v>
                </c:pt>
                <c:pt idx="13">
                  <c:v>145020</c:v>
                </c:pt>
                <c:pt idx="14">
                  <c:v>145770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Brasil!$P$20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Brasil!$P$21:$P$35</c:f>
              <c:numCache>
                <c:formatCode>General</c:formatCode>
                <c:ptCount val="15"/>
                <c:pt idx="0">
                  <c:v>137670</c:v>
                </c:pt>
                <c:pt idx="1">
                  <c:v>138850</c:v>
                </c:pt>
                <c:pt idx="2">
                  <c:v>139433</c:v>
                </c:pt>
                <c:pt idx="3">
                  <c:v>140165</c:v>
                </c:pt>
                <c:pt idx="4">
                  <c:v>140479</c:v>
                </c:pt>
                <c:pt idx="5">
                  <c:v>140976</c:v>
                </c:pt>
                <c:pt idx="6">
                  <c:v>141270</c:v>
                </c:pt>
                <c:pt idx="7">
                  <c:v>141386</c:v>
                </c:pt>
                <c:pt idx="8">
                  <c:v>142021</c:v>
                </c:pt>
                <c:pt idx="9">
                  <c:v>142329</c:v>
                </c:pt>
                <c:pt idx="10">
                  <c:v>142838</c:v>
                </c:pt>
                <c:pt idx="11">
                  <c:v>143081</c:v>
                </c:pt>
                <c:pt idx="12">
                  <c:v>143530</c:v>
                </c:pt>
                <c:pt idx="13">
                  <c:v>143855</c:v>
                </c:pt>
                <c:pt idx="14">
                  <c:v>144102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Brasil!$Q$20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Brasil!$Q$21:$Q$35</c:f>
              <c:numCache>
                <c:formatCode>General</c:formatCode>
                <c:ptCount val="15"/>
                <c:pt idx="0">
                  <c:v>137102</c:v>
                </c:pt>
                <c:pt idx="1">
                  <c:v>137714</c:v>
                </c:pt>
                <c:pt idx="2">
                  <c:v>138099</c:v>
                </c:pt>
                <c:pt idx="3">
                  <c:v>138589</c:v>
                </c:pt>
                <c:pt idx="4">
                  <c:v>138893</c:v>
                </c:pt>
                <c:pt idx="5">
                  <c:v>139262</c:v>
                </c:pt>
                <c:pt idx="6">
                  <c:v>139582</c:v>
                </c:pt>
                <c:pt idx="7">
                  <c:v>139889</c:v>
                </c:pt>
                <c:pt idx="8">
                  <c:v>140344</c:v>
                </c:pt>
                <c:pt idx="9">
                  <c:v>140686</c:v>
                </c:pt>
                <c:pt idx="10">
                  <c:v>141087</c:v>
                </c:pt>
                <c:pt idx="11">
                  <c:v>141355</c:v>
                </c:pt>
                <c:pt idx="12">
                  <c:v>141654</c:v>
                </c:pt>
                <c:pt idx="13">
                  <c:v>141913</c:v>
                </c:pt>
                <c:pt idx="14">
                  <c:v>142161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Brasil!$R$20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Brasil!$R$21:$R$35</c:f>
              <c:numCache>
                <c:formatCode>General</c:formatCode>
                <c:ptCount val="15"/>
                <c:pt idx="0">
                  <c:v>137117</c:v>
                </c:pt>
                <c:pt idx="1">
                  <c:v>137893</c:v>
                </c:pt>
                <c:pt idx="2">
                  <c:v>138624</c:v>
                </c:pt>
                <c:pt idx="3">
                  <c:v>139114</c:v>
                </c:pt>
                <c:pt idx="4">
                  <c:v>140403</c:v>
                </c:pt>
                <c:pt idx="5">
                  <c:v>140936</c:v>
                </c:pt>
                <c:pt idx="6">
                  <c:v>141172</c:v>
                </c:pt>
                <c:pt idx="7">
                  <c:v>141498</c:v>
                </c:pt>
                <c:pt idx="8">
                  <c:v>142279</c:v>
                </c:pt>
                <c:pt idx="9">
                  <c:v>142896</c:v>
                </c:pt>
                <c:pt idx="10">
                  <c:v>143278</c:v>
                </c:pt>
                <c:pt idx="11">
                  <c:v>144519</c:v>
                </c:pt>
                <c:pt idx="12">
                  <c:v>145055</c:v>
                </c:pt>
                <c:pt idx="13">
                  <c:v>145276</c:v>
                </c:pt>
                <c:pt idx="14">
                  <c:v>145514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Brasil!$S$20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Brasil!$S$21:$S$35</c:f>
              <c:numCache>
                <c:formatCode>General</c:formatCode>
                <c:ptCount val="15"/>
                <c:pt idx="0">
                  <c:v>137387</c:v>
                </c:pt>
                <c:pt idx="1">
                  <c:v>138060</c:v>
                </c:pt>
                <c:pt idx="2">
                  <c:v>138435</c:v>
                </c:pt>
                <c:pt idx="3">
                  <c:v>139375</c:v>
                </c:pt>
                <c:pt idx="4">
                  <c:v>140291</c:v>
                </c:pt>
                <c:pt idx="5">
                  <c:v>140793</c:v>
                </c:pt>
                <c:pt idx="6">
                  <c:v>140887</c:v>
                </c:pt>
                <c:pt idx="7">
                  <c:v>141251</c:v>
                </c:pt>
                <c:pt idx="8">
                  <c:v>141848</c:v>
                </c:pt>
                <c:pt idx="9">
                  <c:v>142018</c:v>
                </c:pt>
                <c:pt idx="10">
                  <c:v>142885</c:v>
                </c:pt>
                <c:pt idx="11">
                  <c:v>143709</c:v>
                </c:pt>
                <c:pt idx="12">
                  <c:v>144139</c:v>
                </c:pt>
                <c:pt idx="13">
                  <c:v>144149</c:v>
                </c:pt>
                <c:pt idx="14">
                  <c:v>144408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Fecha </a:t>
                </a:r>
                <a:endParaRPr lang="es-ES" sz="1000" b="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47000"/>
          <c:min val="1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Fallecidos COVID19 </a:t>
                </a:r>
                <a:endParaRPr lang="es-ES" b="0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cruzada de los casos confirmados por los diferentes modelos 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Brasil!$C$38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Brasil!$C$39:$C$53</c:f>
              <c:numCache>
                <c:formatCode>#,##0</c:formatCode>
                <c:ptCount val="15"/>
                <c:pt idx="0">
                  <c:v>4558040</c:v>
                </c:pt>
                <c:pt idx="1">
                  <c:v>4591364</c:v>
                </c:pt>
                <c:pt idx="2">
                  <c:v>4591364</c:v>
                </c:pt>
                <c:pt idx="3">
                  <c:v>4657702</c:v>
                </c:pt>
                <c:pt idx="4">
                  <c:v>4689613</c:v>
                </c:pt>
                <c:pt idx="5">
                  <c:v>4717991</c:v>
                </c:pt>
                <c:pt idx="6">
                  <c:v>4732309</c:v>
                </c:pt>
                <c:pt idx="7">
                  <c:v>4745464</c:v>
                </c:pt>
                <c:pt idx="8">
                  <c:v>4777522</c:v>
                </c:pt>
                <c:pt idx="9">
                  <c:v>4810935</c:v>
                </c:pt>
                <c:pt idx="10">
                  <c:v>4847092</c:v>
                </c:pt>
                <c:pt idx="11">
                  <c:v>4847092</c:v>
                </c:pt>
                <c:pt idx="12">
                  <c:v>4906833</c:v>
                </c:pt>
                <c:pt idx="13">
                  <c:v>4915289</c:v>
                </c:pt>
                <c:pt idx="14">
                  <c:v>4927235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Brasil!$D$39:$D$53</c:f>
              <c:numCache>
                <c:formatCode>#,##0</c:formatCode>
                <c:ptCount val="15"/>
                <c:pt idx="0">
                  <c:v>4545742</c:v>
                </c:pt>
                <c:pt idx="1">
                  <c:v>4567863</c:v>
                </c:pt>
                <c:pt idx="2">
                  <c:v>4609661</c:v>
                </c:pt>
                <c:pt idx="3">
                  <c:v>4635070</c:v>
                </c:pt>
                <c:pt idx="4">
                  <c:v>4661749</c:v>
                </c:pt>
                <c:pt idx="5">
                  <c:v>4683194</c:v>
                </c:pt>
                <c:pt idx="6">
                  <c:v>4699107</c:v>
                </c:pt>
                <c:pt idx="7">
                  <c:v>4708504</c:v>
                </c:pt>
                <c:pt idx="8">
                  <c:v>4727899</c:v>
                </c:pt>
                <c:pt idx="9">
                  <c:v>4764260</c:v>
                </c:pt>
                <c:pt idx="10">
                  <c:v>4787808</c:v>
                </c:pt>
                <c:pt idx="11">
                  <c:v>4813328</c:v>
                </c:pt>
                <c:pt idx="12">
                  <c:v>4830272</c:v>
                </c:pt>
                <c:pt idx="13">
                  <c:v>4845563</c:v>
                </c:pt>
                <c:pt idx="14">
                  <c:v>4854335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Brasil!$E$39:$E$53</c:f>
              <c:numCache>
                <c:formatCode>#,##0</c:formatCode>
                <c:ptCount val="15"/>
                <c:pt idx="0">
                  <c:v>4549153</c:v>
                </c:pt>
                <c:pt idx="1">
                  <c:v>4548537</c:v>
                </c:pt>
                <c:pt idx="2">
                  <c:v>4590178</c:v>
                </c:pt>
                <c:pt idx="3">
                  <c:v>4607751</c:v>
                </c:pt>
                <c:pt idx="4">
                  <c:v>4662879</c:v>
                </c:pt>
                <c:pt idx="5">
                  <c:v>4685469</c:v>
                </c:pt>
                <c:pt idx="6">
                  <c:v>4710664</c:v>
                </c:pt>
                <c:pt idx="7">
                  <c:v>4711945</c:v>
                </c:pt>
                <c:pt idx="8">
                  <c:v>4707264</c:v>
                </c:pt>
                <c:pt idx="9">
                  <c:v>4743633</c:v>
                </c:pt>
                <c:pt idx="10">
                  <c:v>4759822</c:v>
                </c:pt>
                <c:pt idx="11">
                  <c:v>4817711</c:v>
                </c:pt>
                <c:pt idx="12">
                  <c:v>4834890</c:v>
                </c:pt>
                <c:pt idx="13">
                  <c:v>4861013</c:v>
                </c:pt>
                <c:pt idx="14">
                  <c:v>4857272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Brasil!$F$38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Brasil!$F$39:$F$53</c:f>
              <c:numCache>
                <c:formatCode>#,##0</c:formatCode>
                <c:ptCount val="15"/>
                <c:pt idx="0">
                  <c:v>4581297</c:v>
                </c:pt>
                <c:pt idx="1">
                  <c:v>4546339</c:v>
                </c:pt>
                <c:pt idx="2">
                  <c:v>4617741</c:v>
                </c:pt>
                <c:pt idx="3">
                  <c:v>4630496</c:v>
                </c:pt>
                <c:pt idx="4">
                  <c:v>4684886</c:v>
                </c:pt>
                <c:pt idx="5">
                  <c:v>4713166</c:v>
                </c:pt>
                <c:pt idx="6">
                  <c:v>4722497</c:v>
                </c:pt>
                <c:pt idx="7">
                  <c:v>4743771</c:v>
                </c:pt>
                <c:pt idx="8">
                  <c:v>4702999</c:v>
                </c:pt>
                <c:pt idx="9">
                  <c:v>4772548</c:v>
                </c:pt>
                <c:pt idx="10">
                  <c:v>4782482</c:v>
                </c:pt>
                <c:pt idx="11">
                  <c:v>4832800</c:v>
                </c:pt>
                <c:pt idx="12">
                  <c:v>4857079</c:v>
                </c:pt>
                <c:pt idx="13">
                  <c:v>4865009</c:v>
                </c:pt>
                <c:pt idx="14">
                  <c:v>4882515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Brasil!$G$38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Brasil!$G$39:$G$53</c:f>
              <c:numCache>
                <c:formatCode>#,##0</c:formatCode>
                <c:ptCount val="15"/>
                <c:pt idx="0">
                  <c:v>4534392</c:v>
                </c:pt>
                <c:pt idx="1">
                  <c:v>4522995</c:v>
                </c:pt>
                <c:pt idx="2">
                  <c:v>4561137</c:v>
                </c:pt>
                <c:pt idx="3">
                  <c:v>4612189</c:v>
                </c:pt>
                <c:pt idx="4">
                  <c:v>4657343</c:v>
                </c:pt>
                <c:pt idx="5">
                  <c:v>4662209</c:v>
                </c:pt>
                <c:pt idx="6">
                  <c:v>4710689</c:v>
                </c:pt>
                <c:pt idx="7">
                  <c:v>4688024</c:v>
                </c:pt>
                <c:pt idx="8">
                  <c:v>4669775</c:v>
                </c:pt>
                <c:pt idx="9">
                  <c:v>4701744</c:v>
                </c:pt>
                <c:pt idx="10">
                  <c:v>4764441</c:v>
                </c:pt>
                <c:pt idx="11">
                  <c:v>4803401</c:v>
                </c:pt>
                <c:pt idx="12">
                  <c:v>4799864</c:v>
                </c:pt>
                <c:pt idx="13">
                  <c:v>4861470</c:v>
                </c:pt>
                <c:pt idx="14">
                  <c:v>4820720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Brasil!$H$38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Brasil!$H$39:$H$53</c:f>
              <c:numCache>
                <c:formatCode>#,##0</c:formatCode>
                <c:ptCount val="15"/>
                <c:pt idx="0">
                  <c:v>4508121</c:v>
                </c:pt>
                <c:pt idx="1">
                  <c:v>4529392</c:v>
                </c:pt>
                <c:pt idx="2">
                  <c:v>4550166</c:v>
                </c:pt>
                <c:pt idx="3">
                  <c:v>4574959</c:v>
                </c:pt>
                <c:pt idx="4">
                  <c:v>4598993</c:v>
                </c:pt>
                <c:pt idx="5">
                  <c:v>4557539</c:v>
                </c:pt>
                <c:pt idx="6">
                  <c:v>4558104</c:v>
                </c:pt>
                <c:pt idx="7">
                  <c:v>4626146</c:v>
                </c:pt>
                <c:pt idx="8">
                  <c:v>4648395</c:v>
                </c:pt>
                <c:pt idx="9">
                  <c:v>4658291</c:v>
                </c:pt>
                <c:pt idx="10">
                  <c:v>4667155</c:v>
                </c:pt>
                <c:pt idx="11">
                  <c:v>4686744</c:v>
                </c:pt>
                <c:pt idx="12">
                  <c:v>4611442</c:v>
                </c:pt>
                <c:pt idx="13">
                  <c:v>4616762</c:v>
                </c:pt>
                <c:pt idx="14">
                  <c:v>4720410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Brasil!$I$38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Brasil!$I$39:$I$53</c:f>
              <c:numCache>
                <c:formatCode>#,##0</c:formatCode>
                <c:ptCount val="15"/>
                <c:pt idx="0">
                  <c:v>4561256</c:v>
                </c:pt>
                <c:pt idx="1">
                  <c:v>4583631</c:v>
                </c:pt>
                <c:pt idx="2">
                  <c:v>4622488</c:v>
                </c:pt>
                <c:pt idx="3">
                  <c:v>4648100</c:v>
                </c:pt>
                <c:pt idx="4">
                  <c:v>4681544</c:v>
                </c:pt>
                <c:pt idx="5">
                  <c:v>4679076</c:v>
                </c:pt>
                <c:pt idx="6">
                  <c:v>4694456</c:v>
                </c:pt>
                <c:pt idx="7">
                  <c:v>4740163</c:v>
                </c:pt>
                <c:pt idx="8">
                  <c:v>4757080</c:v>
                </c:pt>
                <c:pt idx="9">
                  <c:v>4782355</c:v>
                </c:pt>
                <c:pt idx="10">
                  <c:v>4796663</c:v>
                </c:pt>
                <c:pt idx="11">
                  <c:v>4819642</c:v>
                </c:pt>
                <c:pt idx="12">
                  <c:v>4788398</c:v>
                </c:pt>
                <c:pt idx="13">
                  <c:v>4799694</c:v>
                </c:pt>
                <c:pt idx="14">
                  <c:v>4864508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Brasil!$J$38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Brasil!$J$39:$J$53</c:f>
              <c:numCache>
                <c:formatCode>#,##0</c:formatCode>
                <c:ptCount val="15"/>
                <c:pt idx="0">
                  <c:v>4594612</c:v>
                </c:pt>
                <c:pt idx="1">
                  <c:v>4613841</c:v>
                </c:pt>
                <c:pt idx="2">
                  <c:v>4674047</c:v>
                </c:pt>
                <c:pt idx="3">
                  <c:v>4678768</c:v>
                </c:pt>
                <c:pt idx="4">
                  <c:v>4707530</c:v>
                </c:pt>
                <c:pt idx="5">
                  <c:v>4736540</c:v>
                </c:pt>
                <c:pt idx="6">
                  <c:v>4750712</c:v>
                </c:pt>
                <c:pt idx="7">
                  <c:v>4754736</c:v>
                </c:pt>
                <c:pt idx="8">
                  <c:v>4766370</c:v>
                </c:pt>
                <c:pt idx="9">
                  <c:v>4823365</c:v>
                </c:pt>
                <c:pt idx="10">
                  <c:v>4819275</c:v>
                </c:pt>
                <c:pt idx="11">
                  <c:v>4848738</c:v>
                </c:pt>
                <c:pt idx="12">
                  <c:v>4872428</c:v>
                </c:pt>
                <c:pt idx="13">
                  <c:v>4888092</c:v>
                </c:pt>
                <c:pt idx="14">
                  <c:v>4893048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Brasil!$K$38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Brasil!$K$39:$K$53</c:f>
              <c:numCache>
                <c:formatCode>#,##0</c:formatCode>
                <c:ptCount val="15"/>
                <c:pt idx="0">
                  <c:v>4561117</c:v>
                </c:pt>
                <c:pt idx="1">
                  <c:v>4548218</c:v>
                </c:pt>
                <c:pt idx="2">
                  <c:v>4610794</c:v>
                </c:pt>
                <c:pt idx="3">
                  <c:v>4619328</c:v>
                </c:pt>
                <c:pt idx="4">
                  <c:v>4681749</c:v>
                </c:pt>
                <c:pt idx="5">
                  <c:v>4691344</c:v>
                </c:pt>
                <c:pt idx="6">
                  <c:v>4716847</c:v>
                </c:pt>
                <c:pt idx="7">
                  <c:v>4735263</c:v>
                </c:pt>
                <c:pt idx="8">
                  <c:v>4715870</c:v>
                </c:pt>
                <c:pt idx="9">
                  <c:v>4779160</c:v>
                </c:pt>
                <c:pt idx="10">
                  <c:v>4781717</c:v>
                </c:pt>
                <c:pt idx="11">
                  <c:v>4845727</c:v>
                </c:pt>
                <c:pt idx="12">
                  <c:v>4849784</c:v>
                </c:pt>
                <c:pt idx="13">
                  <c:v>4875598</c:v>
                </c:pt>
                <c:pt idx="14">
                  <c:v>4891537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Brasil!$L$38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Brasil!$L$39:$L$53</c:f>
              <c:numCache>
                <c:formatCode>#,##0</c:formatCode>
                <c:ptCount val="15"/>
                <c:pt idx="0">
                  <c:v>4579415</c:v>
                </c:pt>
                <c:pt idx="1">
                  <c:v>4602370</c:v>
                </c:pt>
                <c:pt idx="2">
                  <c:v>4649173</c:v>
                </c:pt>
                <c:pt idx="3">
                  <c:v>4652695</c:v>
                </c:pt>
                <c:pt idx="4">
                  <c:v>4695758</c:v>
                </c:pt>
                <c:pt idx="5">
                  <c:v>4740003</c:v>
                </c:pt>
                <c:pt idx="6">
                  <c:v>4748991</c:v>
                </c:pt>
                <c:pt idx="7">
                  <c:v>4740967</c:v>
                </c:pt>
                <c:pt idx="8">
                  <c:v>4757766</c:v>
                </c:pt>
                <c:pt idx="9">
                  <c:v>4797179</c:v>
                </c:pt>
                <c:pt idx="10">
                  <c:v>4797389</c:v>
                </c:pt>
                <c:pt idx="11">
                  <c:v>4835675</c:v>
                </c:pt>
                <c:pt idx="12">
                  <c:v>4873381</c:v>
                </c:pt>
                <c:pt idx="13">
                  <c:v>4878535</c:v>
                </c:pt>
                <c:pt idx="14">
                  <c:v>4869139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Brasil!$M$38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Brasil!$M$39:$M$53</c:f>
              <c:numCache>
                <c:formatCode>#,##0</c:formatCode>
                <c:ptCount val="15"/>
                <c:pt idx="0">
                  <c:v>4571180</c:v>
                </c:pt>
                <c:pt idx="1">
                  <c:v>4578119</c:v>
                </c:pt>
                <c:pt idx="2">
                  <c:v>4623217</c:v>
                </c:pt>
                <c:pt idx="3">
                  <c:v>4646245</c:v>
                </c:pt>
                <c:pt idx="4">
                  <c:v>4706648</c:v>
                </c:pt>
                <c:pt idx="5">
                  <c:v>4730471</c:v>
                </c:pt>
                <c:pt idx="6">
                  <c:v>4752927</c:v>
                </c:pt>
                <c:pt idx="7">
                  <c:v>4774421</c:v>
                </c:pt>
                <c:pt idx="8">
                  <c:v>4779308</c:v>
                </c:pt>
                <c:pt idx="9">
                  <c:v>4819014</c:v>
                </c:pt>
                <c:pt idx="10">
                  <c:v>4838543</c:v>
                </c:pt>
                <c:pt idx="11">
                  <c:v>4894146</c:v>
                </c:pt>
                <c:pt idx="12">
                  <c:v>4916787</c:v>
                </c:pt>
                <c:pt idx="13">
                  <c:v>4935471</c:v>
                </c:pt>
                <c:pt idx="14">
                  <c:v>4952796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Brasil!$N$38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Brasil!$N$39:$N$53</c:f>
              <c:numCache>
                <c:formatCode>#,##0</c:formatCode>
                <c:ptCount val="15"/>
                <c:pt idx="0">
                  <c:v>4582321</c:v>
                </c:pt>
                <c:pt idx="1">
                  <c:v>4584516</c:v>
                </c:pt>
                <c:pt idx="2">
                  <c:v>4658010</c:v>
                </c:pt>
                <c:pt idx="3">
                  <c:v>4698985</c:v>
                </c:pt>
                <c:pt idx="4">
                  <c:v>4619936</c:v>
                </c:pt>
                <c:pt idx="5">
                  <c:v>4697596</c:v>
                </c:pt>
                <c:pt idx="6">
                  <c:v>4565573</c:v>
                </c:pt>
                <c:pt idx="7">
                  <c:v>4631093</c:v>
                </c:pt>
                <c:pt idx="8">
                  <c:v>4622597</c:v>
                </c:pt>
                <c:pt idx="9">
                  <c:v>4760000</c:v>
                </c:pt>
                <c:pt idx="10">
                  <c:v>4820790</c:v>
                </c:pt>
                <c:pt idx="11">
                  <c:v>4689415</c:v>
                </c:pt>
                <c:pt idx="12">
                  <c:v>4825063</c:v>
                </c:pt>
                <c:pt idx="13">
                  <c:v>4619494</c:v>
                </c:pt>
                <c:pt idx="14">
                  <c:v>4635716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Brasil!$O$38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Brasil!$O$39:$O$53</c:f>
              <c:numCache>
                <c:formatCode>General</c:formatCode>
                <c:ptCount val="15"/>
                <c:pt idx="0">
                  <c:v>4522989</c:v>
                </c:pt>
                <c:pt idx="1">
                  <c:v>4500812</c:v>
                </c:pt>
                <c:pt idx="2">
                  <c:v>4664939</c:v>
                </c:pt>
                <c:pt idx="3">
                  <c:v>4608859</c:v>
                </c:pt>
                <c:pt idx="4">
                  <c:v>4666519</c:v>
                </c:pt>
                <c:pt idx="5">
                  <c:v>4467515</c:v>
                </c:pt>
                <c:pt idx="6">
                  <c:v>4480309</c:v>
                </c:pt>
                <c:pt idx="7">
                  <c:v>4511604</c:v>
                </c:pt>
                <c:pt idx="8">
                  <c:v>4471066</c:v>
                </c:pt>
                <c:pt idx="9">
                  <c:v>4742362</c:v>
                </c:pt>
                <c:pt idx="10">
                  <c:v>4636624</c:v>
                </c:pt>
                <c:pt idx="11">
                  <c:v>4769336</c:v>
                </c:pt>
                <c:pt idx="12">
                  <c:v>4329922</c:v>
                </c:pt>
                <c:pt idx="13">
                  <c:v>4357096</c:v>
                </c:pt>
                <c:pt idx="14">
                  <c:v>4441644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Brasil!$P$38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Brasil!$P$39:$P$53</c:f>
              <c:numCache>
                <c:formatCode>General</c:formatCode>
                <c:ptCount val="15"/>
                <c:pt idx="0">
                  <c:v>4555681</c:v>
                </c:pt>
                <c:pt idx="1">
                  <c:v>4534597</c:v>
                </c:pt>
                <c:pt idx="2">
                  <c:v>4590352</c:v>
                </c:pt>
                <c:pt idx="3">
                  <c:v>4620909</c:v>
                </c:pt>
                <c:pt idx="4">
                  <c:v>4695110</c:v>
                </c:pt>
                <c:pt idx="5">
                  <c:v>4725077</c:v>
                </c:pt>
                <c:pt idx="6">
                  <c:v>4713264</c:v>
                </c:pt>
                <c:pt idx="7">
                  <c:v>4728560</c:v>
                </c:pt>
                <c:pt idx="8">
                  <c:v>4700363</c:v>
                </c:pt>
                <c:pt idx="9">
                  <c:v>4755118</c:v>
                </c:pt>
                <c:pt idx="10">
                  <c:v>4780312</c:v>
                </c:pt>
                <c:pt idx="11">
                  <c:v>4865498</c:v>
                </c:pt>
                <c:pt idx="12">
                  <c:v>4895206</c:v>
                </c:pt>
                <c:pt idx="13">
                  <c:v>4868083</c:v>
                </c:pt>
                <c:pt idx="14">
                  <c:v>4881357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Brasil!$Q$38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Brasil!$Q$39:$Q$53</c:f>
              <c:numCache>
                <c:formatCode>General</c:formatCode>
                <c:ptCount val="15"/>
                <c:pt idx="0">
                  <c:v>4564356</c:v>
                </c:pt>
                <c:pt idx="1">
                  <c:v>4554454</c:v>
                </c:pt>
                <c:pt idx="2">
                  <c:v>4623017</c:v>
                </c:pt>
                <c:pt idx="3">
                  <c:v>4637266</c:v>
                </c:pt>
                <c:pt idx="4">
                  <c:v>4706200</c:v>
                </c:pt>
                <c:pt idx="5">
                  <c:v>4695809</c:v>
                </c:pt>
                <c:pt idx="6">
                  <c:v>4741192</c:v>
                </c:pt>
                <c:pt idx="7">
                  <c:v>4759002</c:v>
                </c:pt>
                <c:pt idx="8">
                  <c:v>4735551</c:v>
                </c:pt>
                <c:pt idx="9">
                  <c:v>4814580</c:v>
                </c:pt>
                <c:pt idx="10">
                  <c:v>4823822</c:v>
                </c:pt>
                <c:pt idx="11">
                  <c:v>4899477</c:v>
                </c:pt>
                <c:pt idx="12">
                  <c:v>4870497</c:v>
                </c:pt>
                <c:pt idx="13">
                  <c:v>4913919</c:v>
                </c:pt>
                <c:pt idx="14">
                  <c:v>4926049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Brasil!$R$38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Brasil!$R$39:$R$53</c:f>
              <c:numCache>
                <c:formatCode>General</c:formatCode>
                <c:ptCount val="15"/>
                <c:pt idx="0">
                  <c:v>4628226</c:v>
                </c:pt>
                <c:pt idx="1">
                  <c:v>4626011</c:v>
                </c:pt>
                <c:pt idx="2">
                  <c:v>4653219</c:v>
                </c:pt>
                <c:pt idx="3">
                  <c:v>4720280</c:v>
                </c:pt>
                <c:pt idx="4">
                  <c:v>4718977</c:v>
                </c:pt>
                <c:pt idx="5">
                  <c:v>4791921</c:v>
                </c:pt>
                <c:pt idx="6">
                  <c:v>4804378</c:v>
                </c:pt>
                <c:pt idx="7">
                  <c:v>4806136</c:v>
                </c:pt>
                <c:pt idx="8">
                  <c:v>4799814</c:v>
                </c:pt>
                <c:pt idx="9">
                  <c:v>4827047</c:v>
                </c:pt>
                <c:pt idx="10">
                  <c:v>4884890</c:v>
                </c:pt>
                <c:pt idx="11">
                  <c:v>4878648</c:v>
                </c:pt>
                <c:pt idx="12">
                  <c:v>4950329</c:v>
                </c:pt>
                <c:pt idx="13">
                  <c:v>4966152</c:v>
                </c:pt>
                <c:pt idx="14">
                  <c:v>4957102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Brasil!$S$38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Brasil!$S$39:$S$53</c:f>
              <c:numCache>
                <c:formatCode>General</c:formatCode>
                <c:ptCount val="15"/>
                <c:pt idx="0">
                  <c:v>4533428</c:v>
                </c:pt>
                <c:pt idx="1">
                  <c:v>4544028</c:v>
                </c:pt>
                <c:pt idx="2">
                  <c:v>4623970</c:v>
                </c:pt>
                <c:pt idx="3">
                  <c:v>4633622</c:v>
                </c:pt>
                <c:pt idx="4">
                  <c:v>4707661</c:v>
                </c:pt>
                <c:pt idx="5">
                  <c:v>4701423</c:v>
                </c:pt>
                <c:pt idx="6">
                  <c:v>4755840</c:v>
                </c:pt>
                <c:pt idx="7">
                  <c:v>4771050</c:v>
                </c:pt>
                <c:pt idx="8">
                  <c:v>4779447</c:v>
                </c:pt>
                <c:pt idx="9">
                  <c:v>4866401</c:v>
                </c:pt>
                <c:pt idx="10">
                  <c:v>4876064</c:v>
                </c:pt>
                <c:pt idx="11">
                  <c:v>4948623</c:v>
                </c:pt>
                <c:pt idx="12">
                  <c:v>4941527</c:v>
                </c:pt>
                <c:pt idx="13">
                  <c:v>5002062</c:v>
                </c:pt>
                <c:pt idx="14">
                  <c:v>5013767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u="none" strike="noStrike" baseline="0">
                    <a:effectLst/>
                    <a:latin typeface="Arial (Body)"/>
                  </a:rPr>
                  <a:t>Fecha</a:t>
                </a:r>
                <a:endParaRPr lang="es-ES"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5050000"/>
          <c:min val="4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Casos de COVID19 acumulados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/>
              <a:t>Predicción cruzada de los fallecidos por los diferentes modelos  </a:t>
            </a: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Brasil!$C$56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Brasil!$C$57:$C$71</c:f>
              <c:numCache>
                <c:formatCode>#,##0</c:formatCode>
                <c:ptCount val="15"/>
                <c:pt idx="0">
                  <c:v>137272</c:v>
                </c:pt>
                <c:pt idx="1">
                  <c:v>138105</c:v>
                </c:pt>
                <c:pt idx="2">
                  <c:v>138105</c:v>
                </c:pt>
                <c:pt idx="3">
                  <c:v>139808</c:v>
                </c:pt>
                <c:pt idx="4">
                  <c:v>140537</c:v>
                </c:pt>
                <c:pt idx="5">
                  <c:v>141406</c:v>
                </c:pt>
                <c:pt idx="6">
                  <c:v>141741</c:v>
                </c:pt>
                <c:pt idx="7">
                  <c:v>142058</c:v>
                </c:pt>
                <c:pt idx="8">
                  <c:v>142921</c:v>
                </c:pt>
                <c:pt idx="9">
                  <c:v>143952</c:v>
                </c:pt>
                <c:pt idx="10">
                  <c:v>144680</c:v>
                </c:pt>
                <c:pt idx="11">
                  <c:v>144680</c:v>
                </c:pt>
                <c:pt idx="12">
                  <c:v>145987</c:v>
                </c:pt>
                <c:pt idx="13">
                  <c:v>146352</c:v>
                </c:pt>
                <c:pt idx="14">
                  <c:v>146675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Brasil!$D$56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Brasil!$D$57:$D$71</c:f>
              <c:numCache>
                <c:formatCode>#,##0</c:formatCode>
                <c:ptCount val="15"/>
                <c:pt idx="0">
                  <c:v>136876</c:v>
                </c:pt>
                <c:pt idx="1">
                  <c:v>137624</c:v>
                </c:pt>
                <c:pt idx="2">
                  <c:v>138575</c:v>
                </c:pt>
                <c:pt idx="3">
                  <c:v>138951</c:v>
                </c:pt>
                <c:pt idx="4">
                  <c:v>139943</c:v>
                </c:pt>
                <c:pt idx="5">
                  <c:v>140242</c:v>
                </c:pt>
                <c:pt idx="6">
                  <c:v>140765</c:v>
                </c:pt>
                <c:pt idx="7">
                  <c:v>140872</c:v>
                </c:pt>
                <c:pt idx="8">
                  <c:v>141583</c:v>
                </c:pt>
                <c:pt idx="9">
                  <c:v>142475</c:v>
                </c:pt>
                <c:pt idx="10">
                  <c:v>142854</c:v>
                </c:pt>
                <c:pt idx="11">
                  <c:v>143872</c:v>
                </c:pt>
                <c:pt idx="12">
                  <c:v>144087</c:v>
                </c:pt>
                <c:pt idx="13">
                  <c:v>144692</c:v>
                </c:pt>
                <c:pt idx="14">
                  <c:v>144761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Brasil!$E$56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Brasil!$E$57:$E$71</c:f>
              <c:numCache>
                <c:formatCode>#,##0</c:formatCode>
                <c:ptCount val="15"/>
                <c:pt idx="0">
                  <c:v>137145</c:v>
                </c:pt>
                <c:pt idx="1">
                  <c:v>137602</c:v>
                </c:pt>
                <c:pt idx="2">
                  <c:v>138309</c:v>
                </c:pt>
                <c:pt idx="3">
                  <c:v>139055</c:v>
                </c:pt>
                <c:pt idx="4">
                  <c:v>140162</c:v>
                </c:pt>
                <c:pt idx="5">
                  <c:v>140774</c:v>
                </c:pt>
                <c:pt idx="6">
                  <c:v>141087</c:v>
                </c:pt>
                <c:pt idx="7">
                  <c:v>141408</c:v>
                </c:pt>
                <c:pt idx="8">
                  <c:v>141752</c:v>
                </c:pt>
                <c:pt idx="9">
                  <c:v>142271</c:v>
                </c:pt>
                <c:pt idx="10">
                  <c:v>143035</c:v>
                </c:pt>
                <c:pt idx="11">
                  <c:v>144106</c:v>
                </c:pt>
                <c:pt idx="12">
                  <c:v>144628</c:v>
                </c:pt>
                <c:pt idx="13">
                  <c:v>144922</c:v>
                </c:pt>
                <c:pt idx="14">
                  <c:v>145148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Brasil!$F$56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Brasil!$F$57:$F$71</c:f>
              <c:numCache>
                <c:formatCode>#,##0</c:formatCode>
                <c:ptCount val="15"/>
                <c:pt idx="0">
                  <c:v>137173</c:v>
                </c:pt>
                <c:pt idx="1">
                  <c:v>137209</c:v>
                </c:pt>
                <c:pt idx="2">
                  <c:v>137314</c:v>
                </c:pt>
                <c:pt idx="3">
                  <c:v>138982</c:v>
                </c:pt>
                <c:pt idx="4">
                  <c:v>140009</c:v>
                </c:pt>
                <c:pt idx="5">
                  <c:v>139997</c:v>
                </c:pt>
                <c:pt idx="6">
                  <c:v>140084</c:v>
                </c:pt>
                <c:pt idx="7">
                  <c:v>140399</c:v>
                </c:pt>
                <c:pt idx="8">
                  <c:v>140051</c:v>
                </c:pt>
                <c:pt idx="9">
                  <c:v>139921</c:v>
                </c:pt>
                <c:pt idx="10">
                  <c:v>141800</c:v>
                </c:pt>
                <c:pt idx="11">
                  <c:v>142894</c:v>
                </c:pt>
                <c:pt idx="12">
                  <c:v>142525</c:v>
                </c:pt>
                <c:pt idx="13">
                  <c:v>142528</c:v>
                </c:pt>
                <c:pt idx="14">
                  <c:v>142841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Brasil!$G$56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Brasil!$G$57:$G$71</c:f>
              <c:numCache>
                <c:formatCode>#,##0</c:formatCode>
                <c:ptCount val="15"/>
                <c:pt idx="0">
                  <c:v>137731</c:v>
                </c:pt>
                <c:pt idx="1">
                  <c:v>137758</c:v>
                </c:pt>
                <c:pt idx="2">
                  <c:v>139010</c:v>
                </c:pt>
                <c:pt idx="3">
                  <c:v>139559</c:v>
                </c:pt>
                <c:pt idx="4">
                  <c:v>140656</c:v>
                </c:pt>
                <c:pt idx="5">
                  <c:v>140878</c:v>
                </c:pt>
                <c:pt idx="6">
                  <c:v>141535</c:v>
                </c:pt>
                <c:pt idx="7">
                  <c:v>142421</c:v>
                </c:pt>
                <c:pt idx="8">
                  <c:v>142212</c:v>
                </c:pt>
                <c:pt idx="9">
                  <c:v>143513</c:v>
                </c:pt>
                <c:pt idx="10">
                  <c:v>144086</c:v>
                </c:pt>
                <c:pt idx="11">
                  <c:v>145116</c:v>
                </c:pt>
                <c:pt idx="12">
                  <c:v>145184</c:v>
                </c:pt>
                <c:pt idx="13">
                  <c:v>145825</c:v>
                </c:pt>
                <c:pt idx="14">
                  <c:v>146758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Brasil!$H$56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Brasil!$H$57:$H$71</c:f>
              <c:numCache>
                <c:formatCode>#,##0</c:formatCode>
                <c:ptCount val="15"/>
                <c:pt idx="0">
                  <c:v>135498</c:v>
                </c:pt>
                <c:pt idx="1">
                  <c:v>135787</c:v>
                </c:pt>
                <c:pt idx="2">
                  <c:v>136001</c:v>
                </c:pt>
                <c:pt idx="3">
                  <c:v>136282</c:v>
                </c:pt>
                <c:pt idx="4">
                  <c:v>136995</c:v>
                </c:pt>
                <c:pt idx="5">
                  <c:v>133969</c:v>
                </c:pt>
                <c:pt idx="6">
                  <c:v>134232</c:v>
                </c:pt>
                <c:pt idx="7">
                  <c:v>137434</c:v>
                </c:pt>
                <c:pt idx="8">
                  <c:v>137912</c:v>
                </c:pt>
                <c:pt idx="9">
                  <c:v>138136</c:v>
                </c:pt>
                <c:pt idx="10">
                  <c:v>138248</c:v>
                </c:pt>
                <c:pt idx="11">
                  <c:v>138788</c:v>
                </c:pt>
                <c:pt idx="12">
                  <c:v>134425</c:v>
                </c:pt>
                <c:pt idx="13">
                  <c:v>134660</c:v>
                </c:pt>
                <c:pt idx="14">
                  <c:v>138744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Brasil!$I$56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Brasil!$I$57:$I$71</c:f>
              <c:numCache>
                <c:formatCode>#,##0</c:formatCode>
                <c:ptCount val="15"/>
                <c:pt idx="0">
                  <c:v>136377</c:v>
                </c:pt>
                <c:pt idx="1">
                  <c:v>136745</c:v>
                </c:pt>
                <c:pt idx="2">
                  <c:v>137138</c:v>
                </c:pt>
                <c:pt idx="3">
                  <c:v>137517</c:v>
                </c:pt>
                <c:pt idx="4">
                  <c:v>138043</c:v>
                </c:pt>
                <c:pt idx="5">
                  <c:v>137368</c:v>
                </c:pt>
                <c:pt idx="6">
                  <c:v>137685</c:v>
                </c:pt>
                <c:pt idx="7">
                  <c:v>139025</c:v>
                </c:pt>
                <c:pt idx="8">
                  <c:v>139534</c:v>
                </c:pt>
                <c:pt idx="9">
                  <c:v>139877</c:v>
                </c:pt>
                <c:pt idx="10">
                  <c:v>140083</c:v>
                </c:pt>
                <c:pt idx="11">
                  <c:v>140466</c:v>
                </c:pt>
                <c:pt idx="12">
                  <c:v>139199</c:v>
                </c:pt>
                <c:pt idx="13">
                  <c:v>139229</c:v>
                </c:pt>
                <c:pt idx="14">
                  <c:v>140658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Brasil!$J$56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Brasil!$J$57:$J$71</c:f>
              <c:numCache>
                <c:formatCode>#,##0</c:formatCode>
                <c:ptCount val="15"/>
                <c:pt idx="0">
                  <c:v>137498</c:v>
                </c:pt>
                <c:pt idx="1">
                  <c:v>138201</c:v>
                </c:pt>
                <c:pt idx="2">
                  <c:v>138913</c:v>
                </c:pt>
                <c:pt idx="3">
                  <c:v>138956</c:v>
                </c:pt>
                <c:pt idx="4">
                  <c:v>140110</c:v>
                </c:pt>
                <c:pt idx="5">
                  <c:v>140449</c:v>
                </c:pt>
                <c:pt idx="6">
                  <c:v>140705</c:v>
                </c:pt>
                <c:pt idx="7">
                  <c:v>140584</c:v>
                </c:pt>
                <c:pt idx="8">
                  <c:v>141215</c:v>
                </c:pt>
                <c:pt idx="9">
                  <c:v>141826</c:v>
                </c:pt>
                <c:pt idx="10">
                  <c:v>141920</c:v>
                </c:pt>
                <c:pt idx="11">
                  <c:v>143251</c:v>
                </c:pt>
                <c:pt idx="12">
                  <c:v>143618</c:v>
                </c:pt>
                <c:pt idx="13">
                  <c:v>144116</c:v>
                </c:pt>
                <c:pt idx="14">
                  <c:v>144165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Brasil!$K$56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Brasil!$K$57:$K$71</c:f>
              <c:numCache>
                <c:formatCode>#,##0</c:formatCode>
                <c:ptCount val="15"/>
                <c:pt idx="0">
                  <c:v>137480</c:v>
                </c:pt>
                <c:pt idx="1">
                  <c:v>137790</c:v>
                </c:pt>
                <c:pt idx="2">
                  <c:v>138681</c:v>
                </c:pt>
                <c:pt idx="3">
                  <c:v>139024</c:v>
                </c:pt>
                <c:pt idx="4">
                  <c:v>140490</c:v>
                </c:pt>
                <c:pt idx="5">
                  <c:v>140904</c:v>
                </c:pt>
                <c:pt idx="6">
                  <c:v>141368</c:v>
                </c:pt>
                <c:pt idx="7">
                  <c:v>141780</c:v>
                </c:pt>
                <c:pt idx="8">
                  <c:v>141976</c:v>
                </c:pt>
                <c:pt idx="9">
                  <c:v>142633</c:v>
                </c:pt>
                <c:pt idx="10">
                  <c:v>142878</c:v>
                </c:pt>
                <c:pt idx="11">
                  <c:v>144338</c:v>
                </c:pt>
                <c:pt idx="12">
                  <c:v>144590</c:v>
                </c:pt>
                <c:pt idx="13">
                  <c:v>145005</c:v>
                </c:pt>
                <c:pt idx="14">
                  <c:v>145225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Brasil!$L$56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Brasil!$L$57:$L$71</c:f>
              <c:numCache>
                <c:formatCode>#,##0</c:formatCode>
                <c:ptCount val="15"/>
                <c:pt idx="0">
                  <c:v>138014</c:v>
                </c:pt>
                <c:pt idx="1">
                  <c:v>138820</c:v>
                </c:pt>
                <c:pt idx="2">
                  <c:v>139302</c:v>
                </c:pt>
                <c:pt idx="3">
                  <c:v>139494</c:v>
                </c:pt>
                <c:pt idx="4">
                  <c:v>140744</c:v>
                </c:pt>
                <c:pt idx="5">
                  <c:v>142026</c:v>
                </c:pt>
                <c:pt idx="6">
                  <c:v>141892</c:v>
                </c:pt>
                <c:pt idx="7">
                  <c:v>142082</c:v>
                </c:pt>
                <c:pt idx="8">
                  <c:v>142791</c:v>
                </c:pt>
                <c:pt idx="9">
                  <c:v>143162</c:v>
                </c:pt>
                <c:pt idx="10">
                  <c:v>143269</c:v>
                </c:pt>
                <c:pt idx="11">
                  <c:v>144438</c:v>
                </c:pt>
                <c:pt idx="12">
                  <c:v>145656</c:v>
                </c:pt>
                <c:pt idx="13">
                  <c:v>145560</c:v>
                </c:pt>
                <c:pt idx="14">
                  <c:v>145689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Brasil!$M$56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Brasil!$M$57:$M$71</c:f>
              <c:numCache>
                <c:formatCode>#,##0</c:formatCode>
                <c:ptCount val="15"/>
                <c:pt idx="0">
                  <c:v>138139</c:v>
                </c:pt>
                <c:pt idx="1">
                  <c:v>138557</c:v>
                </c:pt>
                <c:pt idx="2">
                  <c:v>139005</c:v>
                </c:pt>
                <c:pt idx="3">
                  <c:v>139746</c:v>
                </c:pt>
                <c:pt idx="4">
                  <c:v>140654</c:v>
                </c:pt>
                <c:pt idx="5">
                  <c:v>141337</c:v>
                </c:pt>
                <c:pt idx="6">
                  <c:v>141452</c:v>
                </c:pt>
                <c:pt idx="7">
                  <c:v>142023</c:v>
                </c:pt>
                <c:pt idx="8">
                  <c:v>142194</c:v>
                </c:pt>
                <c:pt idx="9">
                  <c:v>142295</c:v>
                </c:pt>
                <c:pt idx="10">
                  <c:v>142842</c:v>
                </c:pt>
                <c:pt idx="11">
                  <c:v>143480</c:v>
                </c:pt>
                <c:pt idx="12">
                  <c:v>143989</c:v>
                </c:pt>
                <c:pt idx="13">
                  <c:v>143811</c:v>
                </c:pt>
                <c:pt idx="14">
                  <c:v>144142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Brasil!$N$56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Brasil!$N$57:$N$71</c:f>
              <c:numCache>
                <c:formatCode>#,##0</c:formatCode>
                <c:ptCount val="15"/>
                <c:pt idx="0">
                  <c:v>136133</c:v>
                </c:pt>
                <c:pt idx="1">
                  <c:v>136850</c:v>
                </c:pt>
                <c:pt idx="2">
                  <c:v>137357</c:v>
                </c:pt>
                <c:pt idx="3">
                  <c:v>137761</c:v>
                </c:pt>
                <c:pt idx="4">
                  <c:v>138226</c:v>
                </c:pt>
                <c:pt idx="5">
                  <c:v>137235</c:v>
                </c:pt>
                <c:pt idx="6">
                  <c:v>137199</c:v>
                </c:pt>
                <c:pt idx="7">
                  <c:v>137948</c:v>
                </c:pt>
                <c:pt idx="8">
                  <c:v>138384</c:v>
                </c:pt>
                <c:pt idx="9">
                  <c:v>138768</c:v>
                </c:pt>
                <c:pt idx="10">
                  <c:v>139047</c:v>
                </c:pt>
                <c:pt idx="11">
                  <c:v>139639</c:v>
                </c:pt>
                <c:pt idx="12">
                  <c:v>138137</c:v>
                </c:pt>
                <c:pt idx="13">
                  <c:v>138127</c:v>
                </c:pt>
                <c:pt idx="14">
                  <c:v>139317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Brasil!$O$56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Brasil!$O$57:$O$71</c:f>
              <c:numCache>
                <c:formatCode>General</c:formatCode>
                <c:ptCount val="15"/>
                <c:pt idx="0">
                  <c:v>136621</c:v>
                </c:pt>
                <c:pt idx="1">
                  <c:v>137209</c:v>
                </c:pt>
                <c:pt idx="2">
                  <c:v>137939</c:v>
                </c:pt>
                <c:pt idx="3">
                  <c:v>138502</c:v>
                </c:pt>
                <c:pt idx="4">
                  <c:v>139126</c:v>
                </c:pt>
                <c:pt idx="5">
                  <c:v>140179</c:v>
                </c:pt>
                <c:pt idx="6">
                  <c:v>140270</c:v>
                </c:pt>
                <c:pt idx="7">
                  <c:v>139335</c:v>
                </c:pt>
                <c:pt idx="8">
                  <c:v>139738</c:v>
                </c:pt>
                <c:pt idx="9">
                  <c:v>140052</c:v>
                </c:pt>
                <c:pt idx="10">
                  <c:v>140582</c:v>
                </c:pt>
                <c:pt idx="11">
                  <c:v>141027</c:v>
                </c:pt>
                <c:pt idx="12">
                  <c:v>142568</c:v>
                </c:pt>
                <c:pt idx="13">
                  <c:v>142319</c:v>
                </c:pt>
                <c:pt idx="14">
                  <c:v>140838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Brasil!$P$56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Brasil!$P$57:$P$71</c:f>
              <c:numCache>
                <c:formatCode>General</c:formatCode>
                <c:ptCount val="15"/>
                <c:pt idx="0">
                  <c:v>138356</c:v>
                </c:pt>
                <c:pt idx="1">
                  <c:v>139438</c:v>
                </c:pt>
                <c:pt idx="2">
                  <c:v>140033</c:v>
                </c:pt>
                <c:pt idx="3">
                  <c:v>141074</c:v>
                </c:pt>
                <c:pt idx="4">
                  <c:v>141452</c:v>
                </c:pt>
                <c:pt idx="5">
                  <c:v>143146</c:v>
                </c:pt>
                <c:pt idx="6">
                  <c:v>142779</c:v>
                </c:pt>
                <c:pt idx="7">
                  <c:v>143637</c:v>
                </c:pt>
                <c:pt idx="8">
                  <c:v>144502</c:v>
                </c:pt>
                <c:pt idx="9">
                  <c:v>144926</c:v>
                </c:pt>
                <c:pt idx="10">
                  <c:v>146060</c:v>
                </c:pt>
                <c:pt idx="11">
                  <c:v>146287</c:v>
                </c:pt>
                <c:pt idx="12">
                  <c:v>147948</c:v>
                </c:pt>
                <c:pt idx="13">
                  <c:v>147357</c:v>
                </c:pt>
                <c:pt idx="14">
                  <c:v>148241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Brasil!$Q$56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Brasil!$Q$57:$Q$71</c:f>
              <c:numCache>
                <c:formatCode>General</c:formatCode>
                <c:ptCount val="15"/>
                <c:pt idx="0">
                  <c:v>137965</c:v>
                </c:pt>
                <c:pt idx="1">
                  <c:v>137482</c:v>
                </c:pt>
                <c:pt idx="2">
                  <c:v>138693</c:v>
                </c:pt>
                <c:pt idx="3">
                  <c:v>139215</c:v>
                </c:pt>
                <c:pt idx="4">
                  <c:v>140087</c:v>
                </c:pt>
                <c:pt idx="5">
                  <c:v>140586</c:v>
                </c:pt>
                <c:pt idx="6">
                  <c:v>140415</c:v>
                </c:pt>
                <c:pt idx="7">
                  <c:v>141483</c:v>
                </c:pt>
                <c:pt idx="8">
                  <c:v>140390</c:v>
                </c:pt>
                <c:pt idx="9">
                  <c:v>141594</c:v>
                </c:pt>
                <c:pt idx="10">
                  <c:v>141842</c:v>
                </c:pt>
                <c:pt idx="11">
                  <c:v>142504</c:v>
                </c:pt>
                <c:pt idx="12">
                  <c:v>142908</c:v>
                </c:pt>
                <c:pt idx="13">
                  <c:v>141977</c:v>
                </c:pt>
                <c:pt idx="14">
                  <c:v>142872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Brasil!$R$56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Brasil!$R$57:$R$71</c:f>
              <c:numCache>
                <c:formatCode>General</c:formatCode>
                <c:ptCount val="15"/>
                <c:pt idx="0">
                  <c:v>138832</c:v>
                </c:pt>
                <c:pt idx="1">
                  <c:v>140692</c:v>
                </c:pt>
                <c:pt idx="2">
                  <c:v>142623</c:v>
                </c:pt>
                <c:pt idx="3">
                  <c:v>137725</c:v>
                </c:pt>
                <c:pt idx="4">
                  <c:v>141563</c:v>
                </c:pt>
                <c:pt idx="5">
                  <c:v>146046</c:v>
                </c:pt>
                <c:pt idx="6">
                  <c:v>145540</c:v>
                </c:pt>
                <c:pt idx="7">
                  <c:v>143947</c:v>
                </c:pt>
                <c:pt idx="8">
                  <c:v>145626</c:v>
                </c:pt>
                <c:pt idx="9">
                  <c:v>147473</c:v>
                </c:pt>
                <c:pt idx="10">
                  <c:v>142986</c:v>
                </c:pt>
                <c:pt idx="11">
                  <c:v>146555</c:v>
                </c:pt>
                <c:pt idx="12">
                  <c:v>150565</c:v>
                </c:pt>
                <c:pt idx="13">
                  <c:v>150191</c:v>
                </c:pt>
                <c:pt idx="14">
                  <c:v>148750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Brasil!$S$56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Brasil!$B$57:$B$71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Brasil!$S$57:$S$71</c:f>
              <c:numCache>
                <c:formatCode>General</c:formatCode>
                <c:ptCount val="15"/>
                <c:pt idx="0">
                  <c:v>137449</c:v>
                </c:pt>
                <c:pt idx="1">
                  <c:v>137733</c:v>
                </c:pt>
                <c:pt idx="2">
                  <c:v>139032</c:v>
                </c:pt>
                <c:pt idx="3">
                  <c:v>139616</c:v>
                </c:pt>
                <c:pt idx="4">
                  <c:v>140932</c:v>
                </c:pt>
                <c:pt idx="5">
                  <c:v>141387</c:v>
                </c:pt>
                <c:pt idx="6">
                  <c:v>141800</c:v>
                </c:pt>
                <c:pt idx="7">
                  <c:v>142604</c:v>
                </c:pt>
                <c:pt idx="8">
                  <c:v>142638</c:v>
                </c:pt>
                <c:pt idx="9">
                  <c:v>143868</c:v>
                </c:pt>
                <c:pt idx="10">
                  <c:v>144376</c:v>
                </c:pt>
                <c:pt idx="11">
                  <c:v>145550</c:v>
                </c:pt>
                <c:pt idx="12">
                  <c:v>145949</c:v>
                </c:pt>
                <c:pt idx="13">
                  <c:v>146157</c:v>
                </c:pt>
                <c:pt idx="14">
                  <c:v>146935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51000"/>
          <c:min val="13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Fallecidos COVID19 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aislada de los casos confirmados por los diferentes modelos 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España!$C$3:$C$17</c:f>
              <c:numCache>
                <c:formatCode>#,##0</c:formatCode>
                <c:ptCount val="15"/>
                <c:pt idx="0">
                  <c:v>671468</c:v>
                </c:pt>
                <c:pt idx="1">
                  <c:v>682267</c:v>
                </c:pt>
                <c:pt idx="2">
                  <c:v>693556</c:v>
                </c:pt>
                <c:pt idx="3">
                  <c:v>704209</c:v>
                </c:pt>
                <c:pt idx="4">
                  <c:v>716481</c:v>
                </c:pt>
                <c:pt idx="5">
                  <c:v>716481</c:v>
                </c:pt>
                <c:pt idx="6">
                  <c:v>716481</c:v>
                </c:pt>
                <c:pt idx="7">
                  <c:v>748266</c:v>
                </c:pt>
                <c:pt idx="8">
                  <c:v>748266</c:v>
                </c:pt>
                <c:pt idx="9">
                  <c:v>769188</c:v>
                </c:pt>
                <c:pt idx="10">
                  <c:v>778607</c:v>
                </c:pt>
                <c:pt idx="11">
                  <c:v>789932</c:v>
                </c:pt>
                <c:pt idx="12">
                  <c:v>789932</c:v>
                </c:pt>
                <c:pt idx="13">
                  <c:v>789932</c:v>
                </c:pt>
                <c:pt idx="14">
                  <c:v>813412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España!$D$2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España!$D$3:$D$17</c:f>
              <c:numCache>
                <c:formatCode>#,##0</c:formatCode>
                <c:ptCount val="15"/>
                <c:pt idx="0">
                  <c:v>659726</c:v>
                </c:pt>
                <c:pt idx="1">
                  <c:v>666173</c:v>
                </c:pt>
                <c:pt idx="2">
                  <c:v>670149</c:v>
                </c:pt>
                <c:pt idx="3">
                  <c:v>676285</c:v>
                </c:pt>
                <c:pt idx="4">
                  <c:v>682180</c:v>
                </c:pt>
                <c:pt idx="5">
                  <c:v>681703</c:v>
                </c:pt>
                <c:pt idx="6">
                  <c:v>677273</c:v>
                </c:pt>
                <c:pt idx="7">
                  <c:v>688324</c:v>
                </c:pt>
                <c:pt idx="8">
                  <c:v>690300</c:v>
                </c:pt>
                <c:pt idx="9">
                  <c:v>689656</c:v>
                </c:pt>
                <c:pt idx="10">
                  <c:v>692649</c:v>
                </c:pt>
                <c:pt idx="11">
                  <c:v>695311</c:v>
                </c:pt>
                <c:pt idx="12">
                  <c:v>694263</c:v>
                </c:pt>
                <c:pt idx="13">
                  <c:v>687835</c:v>
                </c:pt>
                <c:pt idx="14">
                  <c:v>695522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España!$E$2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España!$E$3:$E$17</c:f>
              <c:numCache>
                <c:formatCode>#,##0</c:formatCode>
                <c:ptCount val="15"/>
                <c:pt idx="0">
                  <c:v>660474</c:v>
                </c:pt>
                <c:pt idx="1">
                  <c:v>664475</c:v>
                </c:pt>
                <c:pt idx="2">
                  <c:v>669042</c:v>
                </c:pt>
                <c:pt idx="3">
                  <c:v>674344</c:v>
                </c:pt>
                <c:pt idx="4">
                  <c:v>678938</c:v>
                </c:pt>
                <c:pt idx="5">
                  <c:v>668874</c:v>
                </c:pt>
                <c:pt idx="6">
                  <c:v>652902</c:v>
                </c:pt>
                <c:pt idx="7">
                  <c:v>666505</c:v>
                </c:pt>
                <c:pt idx="8">
                  <c:v>660932</c:v>
                </c:pt>
                <c:pt idx="9">
                  <c:v>659152</c:v>
                </c:pt>
                <c:pt idx="10">
                  <c:v>655702</c:v>
                </c:pt>
                <c:pt idx="11">
                  <c:v>653854</c:v>
                </c:pt>
                <c:pt idx="12">
                  <c:v>638078</c:v>
                </c:pt>
                <c:pt idx="13">
                  <c:v>618060</c:v>
                </c:pt>
                <c:pt idx="14">
                  <c:v>629675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España!$F$2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España!$F$3:$F$17</c:f>
              <c:numCache>
                <c:formatCode>#,##0</c:formatCode>
                <c:ptCount val="15"/>
                <c:pt idx="0">
                  <c:v>657655</c:v>
                </c:pt>
                <c:pt idx="1">
                  <c:v>661706</c:v>
                </c:pt>
                <c:pt idx="2">
                  <c:v>662586</c:v>
                </c:pt>
                <c:pt idx="3">
                  <c:v>681201</c:v>
                </c:pt>
                <c:pt idx="4">
                  <c:v>689551</c:v>
                </c:pt>
                <c:pt idx="5">
                  <c:v>685908</c:v>
                </c:pt>
                <c:pt idx="6">
                  <c:v>670987</c:v>
                </c:pt>
                <c:pt idx="7">
                  <c:v>680283</c:v>
                </c:pt>
                <c:pt idx="8">
                  <c:v>679423</c:v>
                </c:pt>
                <c:pt idx="9">
                  <c:v>675395</c:v>
                </c:pt>
                <c:pt idx="10">
                  <c:v>694626</c:v>
                </c:pt>
                <c:pt idx="11">
                  <c:v>697807</c:v>
                </c:pt>
                <c:pt idx="12">
                  <c:v>691281</c:v>
                </c:pt>
                <c:pt idx="13">
                  <c:v>671962</c:v>
                </c:pt>
                <c:pt idx="14">
                  <c:v>676677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España!$G$2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España!$G$3:$G$17</c:f>
              <c:numCache>
                <c:formatCode>#,##0</c:formatCode>
                <c:ptCount val="15"/>
                <c:pt idx="0">
                  <c:v>658438</c:v>
                </c:pt>
                <c:pt idx="1">
                  <c:v>662129</c:v>
                </c:pt>
                <c:pt idx="2">
                  <c:v>666449</c:v>
                </c:pt>
                <c:pt idx="3">
                  <c:v>682837</c:v>
                </c:pt>
                <c:pt idx="4">
                  <c:v>695522</c:v>
                </c:pt>
                <c:pt idx="5">
                  <c:v>699092</c:v>
                </c:pt>
                <c:pt idx="6">
                  <c:v>687971</c:v>
                </c:pt>
                <c:pt idx="7">
                  <c:v>695320</c:v>
                </c:pt>
                <c:pt idx="8">
                  <c:v>691139</c:v>
                </c:pt>
                <c:pt idx="9">
                  <c:v>687011</c:v>
                </c:pt>
                <c:pt idx="10">
                  <c:v>701982</c:v>
                </c:pt>
                <c:pt idx="11">
                  <c:v>709969</c:v>
                </c:pt>
                <c:pt idx="12">
                  <c:v>708114</c:v>
                </c:pt>
                <c:pt idx="13">
                  <c:v>687306</c:v>
                </c:pt>
                <c:pt idx="14">
                  <c:v>685633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España!$H$2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España!$H$3:$H$17</c:f>
              <c:numCache>
                <c:formatCode>#,##0</c:formatCode>
                <c:ptCount val="15"/>
                <c:pt idx="0">
                  <c:v>660738</c:v>
                </c:pt>
                <c:pt idx="1">
                  <c:v>670572</c:v>
                </c:pt>
                <c:pt idx="2">
                  <c:v>676463</c:v>
                </c:pt>
                <c:pt idx="3">
                  <c:v>689204</c:v>
                </c:pt>
                <c:pt idx="4">
                  <c:v>700836</c:v>
                </c:pt>
                <c:pt idx="5">
                  <c:v>693368</c:v>
                </c:pt>
                <c:pt idx="6">
                  <c:v>679488</c:v>
                </c:pt>
                <c:pt idx="7">
                  <c:v>695414</c:v>
                </c:pt>
                <c:pt idx="8">
                  <c:v>698989</c:v>
                </c:pt>
                <c:pt idx="9">
                  <c:v>700762</c:v>
                </c:pt>
                <c:pt idx="10">
                  <c:v>709163</c:v>
                </c:pt>
                <c:pt idx="11">
                  <c:v>719624</c:v>
                </c:pt>
                <c:pt idx="12">
                  <c:v>705217</c:v>
                </c:pt>
                <c:pt idx="13">
                  <c:v>685622</c:v>
                </c:pt>
                <c:pt idx="14">
                  <c:v>698504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España!$I$2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España!$I$3:$I$17</c:f>
              <c:numCache>
                <c:formatCode>#,##0</c:formatCode>
                <c:ptCount val="15"/>
                <c:pt idx="0">
                  <c:v>655054</c:v>
                </c:pt>
                <c:pt idx="1">
                  <c:v>671382</c:v>
                </c:pt>
                <c:pt idx="2">
                  <c:v>683289</c:v>
                </c:pt>
                <c:pt idx="3">
                  <c:v>701444</c:v>
                </c:pt>
                <c:pt idx="4">
                  <c:v>705199</c:v>
                </c:pt>
                <c:pt idx="5">
                  <c:v>712940</c:v>
                </c:pt>
                <c:pt idx="6">
                  <c:v>709445</c:v>
                </c:pt>
                <c:pt idx="7">
                  <c:v>707018</c:v>
                </c:pt>
                <c:pt idx="8">
                  <c:v>727746</c:v>
                </c:pt>
                <c:pt idx="9">
                  <c:v>738175</c:v>
                </c:pt>
                <c:pt idx="10">
                  <c:v>759510</c:v>
                </c:pt>
                <c:pt idx="11">
                  <c:v>745922</c:v>
                </c:pt>
                <c:pt idx="12">
                  <c:v>760685</c:v>
                </c:pt>
                <c:pt idx="13">
                  <c:v>751571</c:v>
                </c:pt>
                <c:pt idx="14">
                  <c:v>734589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España!$J$2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España!$J$3:$J$17</c:f>
              <c:numCache>
                <c:formatCode>#,##0</c:formatCode>
                <c:ptCount val="15"/>
                <c:pt idx="0">
                  <c:v>661847</c:v>
                </c:pt>
                <c:pt idx="1">
                  <c:v>670315</c:v>
                </c:pt>
                <c:pt idx="2">
                  <c:v>674910</c:v>
                </c:pt>
                <c:pt idx="3">
                  <c:v>682570</c:v>
                </c:pt>
                <c:pt idx="4">
                  <c:v>689057</c:v>
                </c:pt>
                <c:pt idx="5">
                  <c:v>688274</c:v>
                </c:pt>
                <c:pt idx="6">
                  <c:v>684832</c:v>
                </c:pt>
                <c:pt idx="7">
                  <c:v>695773</c:v>
                </c:pt>
                <c:pt idx="8">
                  <c:v>699654</c:v>
                </c:pt>
                <c:pt idx="9">
                  <c:v>698990</c:v>
                </c:pt>
                <c:pt idx="10">
                  <c:v>703561</c:v>
                </c:pt>
                <c:pt idx="11">
                  <c:v>706405</c:v>
                </c:pt>
                <c:pt idx="12">
                  <c:v>704254</c:v>
                </c:pt>
                <c:pt idx="13">
                  <c:v>698610</c:v>
                </c:pt>
                <c:pt idx="14">
                  <c:v>705043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España!$K$2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España!$K$3:$K$17</c:f>
              <c:numCache>
                <c:formatCode>#,##0</c:formatCode>
                <c:ptCount val="15"/>
                <c:pt idx="0">
                  <c:v>663214</c:v>
                </c:pt>
                <c:pt idx="1">
                  <c:v>670296</c:v>
                </c:pt>
                <c:pt idx="2">
                  <c:v>685212</c:v>
                </c:pt>
                <c:pt idx="3">
                  <c:v>689859</c:v>
                </c:pt>
                <c:pt idx="4">
                  <c:v>697559</c:v>
                </c:pt>
                <c:pt idx="5">
                  <c:v>691614</c:v>
                </c:pt>
                <c:pt idx="6">
                  <c:v>679990</c:v>
                </c:pt>
                <c:pt idx="7">
                  <c:v>700829</c:v>
                </c:pt>
                <c:pt idx="8">
                  <c:v>704130</c:v>
                </c:pt>
                <c:pt idx="9">
                  <c:v>723911</c:v>
                </c:pt>
                <c:pt idx="10">
                  <c:v>719272</c:v>
                </c:pt>
                <c:pt idx="11">
                  <c:v>719542</c:v>
                </c:pt>
                <c:pt idx="12">
                  <c:v>705995</c:v>
                </c:pt>
                <c:pt idx="13">
                  <c:v>689588</c:v>
                </c:pt>
                <c:pt idx="14">
                  <c:v>709288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España!$L$2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España!$L$3:$L$17</c:f>
              <c:numCache>
                <c:formatCode>#,##0</c:formatCode>
                <c:ptCount val="15"/>
                <c:pt idx="0">
                  <c:v>660525</c:v>
                </c:pt>
                <c:pt idx="1">
                  <c:v>667250</c:v>
                </c:pt>
                <c:pt idx="2">
                  <c:v>674196</c:v>
                </c:pt>
                <c:pt idx="3">
                  <c:v>684780</c:v>
                </c:pt>
                <c:pt idx="4">
                  <c:v>689265</c:v>
                </c:pt>
                <c:pt idx="5">
                  <c:v>688583</c:v>
                </c:pt>
                <c:pt idx="6">
                  <c:v>677930</c:v>
                </c:pt>
                <c:pt idx="7">
                  <c:v>694498</c:v>
                </c:pt>
                <c:pt idx="8">
                  <c:v>696975</c:v>
                </c:pt>
                <c:pt idx="9">
                  <c:v>699744</c:v>
                </c:pt>
                <c:pt idx="10">
                  <c:v>706905</c:v>
                </c:pt>
                <c:pt idx="11">
                  <c:v>706492</c:v>
                </c:pt>
                <c:pt idx="12">
                  <c:v>703778</c:v>
                </c:pt>
                <c:pt idx="13">
                  <c:v>690366</c:v>
                </c:pt>
                <c:pt idx="14">
                  <c:v>703589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España!$M$2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España!$M$3:$M$17</c:f>
              <c:numCache>
                <c:formatCode>#,##0</c:formatCode>
                <c:ptCount val="15"/>
                <c:pt idx="0">
                  <c:v>662630</c:v>
                </c:pt>
                <c:pt idx="1">
                  <c:v>679135</c:v>
                </c:pt>
                <c:pt idx="2">
                  <c:v>693007</c:v>
                </c:pt>
                <c:pt idx="3">
                  <c:v>701642</c:v>
                </c:pt>
                <c:pt idx="4">
                  <c:v>717419</c:v>
                </c:pt>
                <c:pt idx="5">
                  <c:v>716443</c:v>
                </c:pt>
                <c:pt idx="6">
                  <c:v>715776</c:v>
                </c:pt>
                <c:pt idx="7">
                  <c:v>732327</c:v>
                </c:pt>
                <c:pt idx="8">
                  <c:v>746754</c:v>
                </c:pt>
                <c:pt idx="9">
                  <c:v>757728</c:v>
                </c:pt>
                <c:pt idx="10">
                  <c:v>762057</c:v>
                </c:pt>
                <c:pt idx="11">
                  <c:v>772046</c:v>
                </c:pt>
                <c:pt idx="12">
                  <c:v>767638</c:v>
                </c:pt>
                <c:pt idx="13">
                  <c:v>761651</c:v>
                </c:pt>
                <c:pt idx="14">
                  <c:v>768911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España!$N$2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España!$N$3:$N$17</c:f>
              <c:numCache>
                <c:formatCode>#,##0</c:formatCode>
                <c:ptCount val="15"/>
                <c:pt idx="0">
                  <c:v>668171</c:v>
                </c:pt>
                <c:pt idx="1">
                  <c:v>664560</c:v>
                </c:pt>
                <c:pt idx="2">
                  <c:v>674705</c:v>
                </c:pt>
                <c:pt idx="3">
                  <c:v>693224</c:v>
                </c:pt>
                <c:pt idx="4">
                  <c:v>696857</c:v>
                </c:pt>
                <c:pt idx="5">
                  <c:v>691907</c:v>
                </c:pt>
                <c:pt idx="6">
                  <c:v>672557</c:v>
                </c:pt>
                <c:pt idx="7">
                  <c:v>695032</c:v>
                </c:pt>
                <c:pt idx="8">
                  <c:v>682490</c:v>
                </c:pt>
                <c:pt idx="9">
                  <c:v>689225</c:v>
                </c:pt>
                <c:pt idx="10">
                  <c:v>706538</c:v>
                </c:pt>
                <c:pt idx="11">
                  <c:v>705655</c:v>
                </c:pt>
                <c:pt idx="12">
                  <c:v>696146</c:v>
                </c:pt>
                <c:pt idx="13">
                  <c:v>670400</c:v>
                </c:pt>
                <c:pt idx="14">
                  <c:v>689548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España!$O$2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España!$O$3:$O$17</c:f>
              <c:numCache>
                <c:formatCode>#,##0</c:formatCode>
                <c:ptCount val="15"/>
                <c:pt idx="0">
                  <c:v>650713</c:v>
                </c:pt>
                <c:pt idx="1">
                  <c:v>657734</c:v>
                </c:pt>
                <c:pt idx="2">
                  <c:v>665331</c:v>
                </c:pt>
                <c:pt idx="3">
                  <c:v>681348</c:v>
                </c:pt>
                <c:pt idx="4">
                  <c:v>698741</c:v>
                </c:pt>
                <c:pt idx="5">
                  <c:v>702116</c:v>
                </c:pt>
                <c:pt idx="6">
                  <c:v>697436</c:v>
                </c:pt>
                <c:pt idx="7">
                  <c:v>688588</c:v>
                </c:pt>
                <c:pt idx="8">
                  <c:v>692568</c:v>
                </c:pt>
                <c:pt idx="9">
                  <c:v>695623</c:v>
                </c:pt>
                <c:pt idx="10">
                  <c:v>714785</c:v>
                </c:pt>
                <c:pt idx="11">
                  <c:v>734262</c:v>
                </c:pt>
                <c:pt idx="12">
                  <c:v>734504</c:v>
                </c:pt>
                <c:pt idx="13">
                  <c:v>723869</c:v>
                </c:pt>
                <c:pt idx="14">
                  <c:v>695548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España!$P$2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España!$P$3:$P$17</c:f>
              <c:numCache>
                <c:formatCode>#,##0</c:formatCode>
                <c:ptCount val="15"/>
                <c:pt idx="0">
                  <c:v>645546</c:v>
                </c:pt>
                <c:pt idx="1">
                  <c:v>649265</c:v>
                </c:pt>
                <c:pt idx="2">
                  <c:v>652838</c:v>
                </c:pt>
                <c:pt idx="3">
                  <c:v>656149</c:v>
                </c:pt>
                <c:pt idx="4">
                  <c:v>666543</c:v>
                </c:pt>
                <c:pt idx="5">
                  <c:v>670219</c:v>
                </c:pt>
                <c:pt idx="6">
                  <c:v>661038</c:v>
                </c:pt>
                <c:pt idx="7">
                  <c:v>661157</c:v>
                </c:pt>
                <c:pt idx="8">
                  <c:v>661898</c:v>
                </c:pt>
                <c:pt idx="9">
                  <c:v>661818</c:v>
                </c:pt>
                <c:pt idx="10">
                  <c:v>663758</c:v>
                </c:pt>
                <c:pt idx="11">
                  <c:v>667246</c:v>
                </c:pt>
                <c:pt idx="12">
                  <c:v>678209</c:v>
                </c:pt>
                <c:pt idx="13">
                  <c:v>666505</c:v>
                </c:pt>
                <c:pt idx="14">
                  <c:v>664674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España!$Q$2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España!$Q$3:$Q$17</c:f>
              <c:numCache>
                <c:formatCode>#,##0</c:formatCode>
                <c:ptCount val="15"/>
                <c:pt idx="0">
                  <c:v>661983</c:v>
                </c:pt>
                <c:pt idx="1">
                  <c:v>671303</c:v>
                </c:pt>
                <c:pt idx="2">
                  <c:v>679967</c:v>
                </c:pt>
                <c:pt idx="3">
                  <c:v>688636</c:v>
                </c:pt>
                <c:pt idx="4">
                  <c:v>698047</c:v>
                </c:pt>
                <c:pt idx="5">
                  <c:v>683468</c:v>
                </c:pt>
                <c:pt idx="6">
                  <c:v>677394</c:v>
                </c:pt>
                <c:pt idx="7">
                  <c:v>705348</c:v>
                </c:pt>
                <c:pt idx="8">
                  <c:v>710000</c:v>
                </c:pt>
                <c:pt idx="9">
                  <c:v>714072</c:v>
                </c:pt>
                <c:pt idx="10">
                  <c:v>716944</c:v>
                </c:pt>
                <c:pt idx="11">
                  <c:v>719825</c:v>
                </c:pt>
                <c:pt idx="12">
                  <c:v>691491</c:v>
                </c:pt>
                <c:pt idx="13">
                  <c:v>684868</c:v>
                </c:pt>
                <c:pt idx="14">
                  <c:v>720298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España!$R$2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España!$R$3:$R$17</c:f>
              <c:numCache>
                <c:formatCode>#,##0</c:formatCode>
                <c:ptCount val="15"/>
                <c:pt idx="0">
                  <c:v>661217</c:v>
                </c:pt>
                <c:pt idx="1">
                  <c:v>669203</c:v>
                </c:pt>
                <c:pt idx="2">
                  <c:v>671273</c:v>
                </c:pt>
                <c:pt idx="3">
                  <c:v>685051</c:v>
                </c:pt>
                <c:pt idx="4">
                  <c:v>691028</c:v>
                </c:pt>
                <c:pt idx="5">
                  <c:v>689872</c:v>
                </c:pt>
                <c:pt idx="6">
                  <c:v>681151</c:v>
                </c:pt>
                <c:pt idx="7">
                  <c:v>694354</c:v>
                </c:pt>
                <c:pt idx="8">
                  <c:v>698535</c:v>
                </c:pt>
                <c:pt idx="9">
                  <c:v>695740</c:v>
                </c:pt>
                <c:pt idx="10">
                  <c:v>707339</c:v>
                </c:pt>
                <c:pt idx="11">
                  <c:v>708933</c:v>
                </c:pt>
                <c:pt idx="12">
                  <c:v>705373</c:v>
                </c:pt>
                <c:pt idx="13">
                  <c:v>693893</c:v>
                </c:pt>
                <c:pt idx="14">
                  <c:v>702915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España!$S$2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España!$B$3:$B$17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España!$S$3:$S$17</c:f>
              <c:numCache>
                <c:formatCode>#,##0</c:formatCode>
                <c:ptCount val="15"/>
                <c:pt idx="0">
                  <c:v>659009</c:v>
                </c:pt>
                <c:pt idx="1">
                  <c:v>674056</c:v>
                </c:pt>
                <c:pt idx="2">
                  <c:v>688815</c:v>
                </c:pt>
                <c:pt idx="3">
                  <c:v>699140</c:v>
                </c:pt>
                <c:pt idx="4">
                  <c:v>711127</c:v>
                </c:pt>
                <c:pt idx="5">
                  <c:v>712020</c:v>
                </c:pt>
                <c:pt idx="6">
                  <c:v>704736</c:v>
                </c:pt>
                <c:pt idx="7">
                  <c:v>714211</c:v>
                </c:pt>
                <c:pt idx="8">
                  <c:v>727544</c:v>
                </c:pt>
                <c:pt idx="9">
                  <c:v>740832</c:v>
                </c:pt>
                <c:pt idx="10">
                  <c:v>747994</c:v>
                </c:pt>
                <c:pt idx="11">
                  <c:v>755891</c:v>
                </c:pt>
                <c:pt idx="12">
                  <c:v>756511</c:v>
                </c:pt>
                <c:pt idx="13">
                  <c:v>742526</c:v>
                </c:pt>
                <c:pt idx="14">
                  <c:v>743771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820000"/>
          <c:min val="6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Casos de COVID19 acumulados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 baseline="0">
                <a:effectLst/>
              </a:rPr>
              <a:t>Predicción aislada de los fallecidos por los diferentes modelos</a:t>
            </a:r>
            <a:endParaRPr lang="es-ES" sz="1000">
              <a:effectLst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España!$C$20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España!$C$21:$C$35</c:f>
              <c:numCache>
                <c:formatCode>#,##0</c:formatCode>
                <c:ptCount val="15"/>
                <c:pt idx="0">
                  <c:v>30663</c:v>
                </c:pt>
                <c:pt idx="1">
                  <c:v>30904</c:v>
                </c:pt>
                <c:pt idx="2">
                  <c:v>31034</c:v>
                </c:pt>
                <c:pt idx="3">
                  <c:v>31118</c:v>
                </c:pt>
                <c:pt idx="4">
                  <c:v>31232</c:v>
                </c:pt>
                <c:pt idx="5">
                  <c:v>31232</c:v>
                </c:pt>
                <c:pt idx="6">
                  <c:v>31232</c:v>
                </c:pt>
                <c:pt idx="7">
                  <c:v>31411</c:v>
                </c:pt>
                <c:pt idx="8">
                  <c:v>31411</c:v>
                </c:pt>
                <c:pt idx="9">
                  <c:v>31791</c:v>
                </c:pt>
                <c:pt idx="10">
                  <c:v>31973</c:v>
                </c:pt>
                <c:pt idx="11">
                  <c:v>32086</c:v>
                </c:pt>
                <c:pt idx="12">
                  <c:v>32086</c:v>
                </c:pt>
                <c:pt idx="13">
                  <c:v>32086</c:v>
                </c:pt>
                <c:pt idx="14">
                  <c:v>32225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España!$D$20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España!$D$21:$D$35</c:f>
              <c:numCache>
                <c:formatCode>#,##0</c:formatCode>
                <c:ptCount val="15"/>
                <c:pt idx="0">
                  <c:v>30430</c:v>
                </c:pt>
                <c:pt idx="1">
                  <c:v>30389</c:v>
                </c:pt>
                <c:pt idx="2">
                  <c:v>30509</c:v>
                </c:pt>
                <c:pt idx="3">
                  <c:v>30540</c:v>
                </c:pt>
                <c:pt idx="4">
                  <c:v>30576</c:v>
                </c:pt>
                <c:pt idx="5">
                  <c:v>30613</c:v>
                </c:pt>
                <c:pt idx="6">
                  <c:v>30513</c:v>
                </c:pt>
                <c:pt idx="7">
                  <c:v>30581</c:v>
                </c:pt>
                <c:pt idx="8">
                  <c:v>30554</c:v>
                </c:pt>
                <c:pt idx="9">
                  <c:v>30697</c:v>
                </c:pt>
                <c:pt idx="10">
                  <c:v>30731</c:v>
                </c:pt>
                <c:pt idx="11">
                  <c:v>30771</c:v>
                </c:pt>
                <c:pt idx="12">
                  <c:v>30808</c:v>
                </c:pt>
                <c:pt idx="13">
                  <c:v>30699</c:v>
                </c:pt>
                <c:pt idx="14">
                  <c:v>30774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España!$E$20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España!$E$21:$E$35</c:f>
              <c:numCache>
                <c:formatCode>#,##0</c:formatCode>
                <c:ptCount val="15"/>
                <c:pt idx="0">
                  <c:v>30663</c:v>
                </c:pt>
                <c:pt idx="1">
                  <c:v>30687</c:v>
                </c:pt>
                <c:pt idx="2">
                  <c:v>30805</c:v>
                </c:pt>
                <c:pt idx="3">
                  <c:v>30723</c:v>
                </c:pt>
                <c:pt idx="4">
                  <c:v>30694</c:v>
                </c:pt>
                <c:pt idx="5">
                  <c:v>30689</c:v>
                </c:pt>
                <c:pt idx="6">
                  <c:v>30541</c:v>
                </c:pt>
                <c:pt idx="7">
                  <c:v>30822</c:v>
                </c:pt>
                <c:pt idx="8">
                  <c:v>30883</c:v>
                </c:pt>
                <c:pt idx="9">
                  <c:v>31103</c:v>
                </c:pt>
                <c:pt idx="10">
                  <c:v>31083</c:v>
                </c:pt>
                <c:pt idx="11">
                  <c:v>31128</c:v>
                </c:pt>
                <c:pt idx="12">
                  <c:v>31165</c:v>
                </c:pt>
                <c:pt idx="13">
                  <c:v>31024</c:v>
                </c:pt>
                <c:pt idx="14">
                  <c:v>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España!$F$20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España!$F$21:$F$35</c:f>
              <c:numCache>
                <c:formatCode>#,##0</c:formatCode>
                <c:ptCount val="15"/>
                <c:pt idx="0">
                  <c:v>30859</c:v>
                </c:pt>
                <c:pt idx="1">
                  <c:v>30912</c:v>
                </c:pt>
                <c:pt idx="2">
                  <c:v>31020</c:v>
                </c:pt>
                <c:pt idx="3">
                  <c:v>30896</c:v>
                </c:pt>
                <c:pt idx="4">
                  <c:v>30955</c:v>
                </c:pt>
                <c:pt idx="5">
                  <c:v>31036</c:v>
                </c:pt>
                <c:pt idx="6">
                  <c:v>30996</c:v>
                </c:pt>
                <c:pt idx="7">
                  <c:v>31235</c:v>
                </c:pt>
                <c:pt idx="8">
                  <c:v>31256</c:v>
                </c:pt>
                <c:pt idx="9">
                  <c:v>31325</c:v>
                </c:pt>
                <c:pt idx="10">
                  <c:v>31197</c:v>
                </c:pt>
                <c:pt idx="11">
                  <c:v>31236</c:v>
                </c:pt>
                <c:pt idx="12">
                  <c:v>31321</c:v>
                </c:pt>
                <c:pt idx="13">
                  <c:v>31277</c:v>
                </c:pt>
                <c:pt idx="14">
                  <c:v>31534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España!$G$20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España!$G$21:$G$35</c:f>
              <c:numCache>
                <c:formatCode>#,##0</c:formatCode>
                <c:ptCount val="15"/>
                <c:pt idx="0">
                  <c:v>30419</c:v>
                </c:pt>
                <c:pt idx="1">
                  <c:v>30595</c:v>
                </c:pt>
                <c:pt idx="2">
                  <c:v>30677</c:v>
                </c:pt>
                <c:pt idx="3">
                  <c:v>30631</c:v>
                </c:pt>
                <c:pt idx="4">
                  <c:v>30725</c:v>
                </c:pt>
                <c:pt idx="5">
                  <c:v>30831</c:v>
                </c:pt>
                <c:pt idx="6">
                  <c:v>30677</c:v>
                </c:pt>
                <c:pt idx="7">
                  <c:v>30754</c:v>
                </c:pt>
                <c:pt idx="8">
                  <c:v>31068</c:v>
                </c:pt>
                <c:pt idx="9">
                  <c:v>31195</c:v>
                </c:pt>
                <c:pt idx="10">
                  <c:v>31317</c:v>
                </c:pt>
                <c:pt idx="11">
                  <c:v>31615</c:v>
                </c:pt>
                <c:pt idx="12">
                  <c:v>31837</c:v>
                </c:pt>
                <c:pt idx="13">
                  <c:v>31688</c:v>
                </c:pt>
                <c:pt idx="14">
                  <c:v>31619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España!$H$20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España!$H$21:$H$35</c:f>
              <c:numCache>
                <c:formatCode>#,##0</c:formatCode>
                <c:ptCount val="15"/>
                <c:pt idx="0">
                  <c:v>30902</c:v>
                </c:pt>
                <c:pt idx="1">
                  <c:v>30976</c:v>
                </c:pt>
                <c:pt idx="2">
                  <c:v>31114</c:v>
                </c:pt>
                <c:pt idx="3">
                  <c:v>30982</c:v>
                </c:pt>
                <c:pt idx="4">
                  <c:v>31070</c:v>
                </c:pt>
                <c:pt idx="5">
                  <c:v>31109</c:v>
                </c:pt>
                <c:pt idx="6">
                  <c:v>31098</c:v>
                </c:pt>
                <c:pt idx="7">
                  <c:v>31367</c:v>
                </c:pt>
                <c:pt idx="8">
                  <c:v>31387</c:v>
                </c:pt>
                <c:pt idx="9">
                  <c:v>31457</c:v>
                </c:pt>
                <c:pt idx="10">
                  <c:v>31318</c:v>
                </c:pt>
                <c:pt idx="11">
                  <c:v>31397</c:v>
                </c:pt>
                <c:pt idx="12">
                  <c:v>31433</c:v>
                </c:pt>
                <c:pt idx="13">
                  <c:v>31415</c:v>
                </c:pt>
                <c:pt idx="14">
                  <c:v>31709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España!$I$20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España!$I$21:$I$35</c:f>
              <c:numCache>
                <c:formatCode>#,##0</c:formatCode>
                <c:ptCount val="15"/>
                <c:pt idx="0">
                  <c:v>30446</c:v>
                </c:pt>
                <c:pt idx="1">
                  <c:v>30814</c:v>
                </c:pt>
                <c:pt idx="2">
                  <c:v>31065</c:v>
                </c:pt>
                <c:pt idx="3">
                  <c:v>31155</c:v>
                </c:pt>
                <c:pt idx="4">
                  <c:v>31277</c:v>
                </c:pt>
                <c:pt idx="5">
                  <c:v>31399</c:v>
                </c:pt>
                <c:pt idx="6">
                  <c:v>31269</c:v>
                </c:pt>
                <c:pt idx="7">
                  <c:v>31021</c:v>
                </c:pt>
                <c:pt idx="8">
                  <c:v>31469</c:v>
                </c:pt>
                <c:pt idx="9">
                  <c:v>31645</c:v>
                </c:pt>
                <c:pt idx="10">
                  <c:v>31770</c:v>
                </c:pt>
                <c:pt idx="11">
                  <c:v>31942</c:v>
                </c:pt>
                <c:pt idx="12">
                  <c:v>32120</c:v>
                </c:pt>
                <c:pt idx="13">
                  <c:v>31928</c:v>
                </c:pt>
                <c:pt idx="14">
                  <c:v>31465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España!$J$20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España!$J$21:$J$35</c:f>
              <c:numCache>
                <c:formatCode>#,##0</c:formatCode>
                <c:ptCount val="15"/>
                <c:pt idx="0">
                  <c:v>30522</c:v>
                </c:pt>
                <c:pt idx="1">
                  <c:v>30546</c:v>
                </c:pt>
                <c:pt idx="2">
                  <c:v>30744</c:v>
                </c:pt>
                <c:pt idx="3">
                  <c:v>30566</c:v>
                </c:pt>
                <c:pt idx="4">
                  <c:v>30648</c:v>
                </c:pt>
                <c:pt idx="5">
                  <c:v>30722</c:v>
                </c:pt>
                <c:pt idx="6">
                  <c:v>30582</c:v>
                </c:pt>
                <c:pt idx="7">
                  <c:v>30699</c:v>
                </c:pt>
                <c:pt idx="8">
                  <c:v>30720</c:v>
                </c:pt>
                <c:pt idx="9">
                  <c:v>30933</c:v>
                </c:pt>
                <c:pt idx="10">
                  <c:v>30729</c:v>
                </c:pt>
                <c:pt idx="11">
                  <c:v>30808</c:v>
                </c:pt>
                <c:pt idx="12">
                  <c:v>30893</c:v>
                </c:pt>
                <c:pt idx="13">
                  <c:v>30744</c:v>
                </c:pt>
                <c:pt idx="14">
                  <c:v>30874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España!$K$20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España!$K$21:$K$35</c:f>
              <c:numCache>
                <c:formatCode>#,##0</c:formatCode>
                <c:ptCount val="15"/>
                <c:pt idx="0">
                  <c:v>30738</c:v>
                </c:pt>
                <c:pt idx="1">
                  <c:v>30782</c:v>
                </c:pt>
                <c:pt idx="2">
                  <c:v>30992</c:v>
                </c:pt>
                <c:pt idx="3">
                  <c:v>30876</c:v>
                </c:pt>
                <c:pt idx="4">
                  <c:v>30825</c:v>
                </c:pt>
                <c:pt idx="5">
                  <c:v>30839</c:v>
                </c:pt>
                <c:pt idx="6">
                  <c:v>30613</c:v>
                </c:pt>
                <c:pt idx="7">
                  <c:v>30896</c:v>
                </c:pt>
                <c:pt idx="8">
                  <c:v>30937</c:v>
                </c:pt>
                <c:pt idx="9">
                  <c:v>31241</c:v>
                </c:pt>
                <c:pt idx="10">
                  <c:v>31136</c:v>
                </c:pt>
                <c:pt idx="11">
                  <c:v>31132</c:v>
                </c:pt>
                <c:pt idx="12">
                  <c:v>31191</c:v>
                </c:pt>
                <c:pt idx="13">
                  <c:v>30949</c:v>
                </c:pt>
                <c:pt idx="14">
                  <c:v>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España!$L$20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España!$L$21:$L$35</c:f>
              <c:numCache>
                <c:formatCode>#,##0</c:formatCode>
                <c:ptCount val="15"/>
                <c:pt idx="0">
                  <c:v>30712</c:v>
                </c:pt>
                <c:pt idx="1">
                  <c:v>30710</c:v>
                </c:pt>
                <c:pt idx="2">
                  <c:v>30844</c:v>
                </c:pt>
                <c:pt idx="3">
                  <c:v>30688</c:v>
                </c:pt>
                <c:pt idx="4">
                  <c:v>30785</c:v>
                </c:pt>
                <c:pt idx="5">
                  <c:v>30781</c:v>
                </c:pt>
                <c:pt idx="6">
                  <c:v>30647</c:v>
                </c:pt>
                <c:pt idx="7">
                  <c:v>30843</c:v>
                </c:pt>
                <c:pt idx="8">
                  <c:v>30809</c:v>
                </c:pt>
                <c:pt idx="9">
                  <c:v>30962</c:v>
                </c:pt>
                <c:pt idx="10">
                  <c:v>30828</c:v>
                </c:pt>
                <c:pt idx="11">
                  <c:v>30940</c:v>
                </c:pt>
                <c:pt idx="12">
                  <c:v>30936</c:v>
                </c:pt>
                <c:pt idx="13">
                  <c:v>30803</c:v>
                </c:pt>
                <c:pt idx="14">
                  <c:v>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España!$M$20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España!$M$21:$M$35</c:f>
              <c:numCache>
                <c:formatCode>#,##0</c:formatCode>
                <c:ptCount val="15"/>
                <c:pt idx="0">
                  <c:v>30270</c:v>
                </c:pt>
                <c:pt idx="1">
                  <c:v>30403</c:v>
                </c:pt>
                <c:pt idx="2">
                  <c:v>30548</c:v>
                </c:pt>
                <c:pt idx="3">
                  <c:v>30611</c:v>
                </c:pt>
                <c:pt idx="4">
                  <c:v>30895</c:v>
                </c:pt>
                <c:pt idx="5">
                  <c:v>31042</c:v>
                </c:pt>
                <c:pt idx="6">
                  <c:v>30861</c:v>
                </c:pt>
                <c:pt idx="7">
                  <c:v>30678</c:v>
                </c:pt>
                <c:pt idx="8">
                  <c:v>30959</c:v>
                </c:pt>
                <c:pt idx="9">
                  <c:v>31142</c:v>
                </c:pt>
                <c:pt idx="10">
                  <c:v>31254</c:v>
                </c:pt>
                <c:pt idx="11">
                  <c:v>31602</c:v>
                </c:pt>
                <c:pt idx="12">
                  <c:v>31754</c:v>
                </c:pt>
                <c:pt idx="13">
                  <c:v>31530</c:v>
                </c:pt>
                <c:pt idx="14">
                  <c:v>31240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España!$N$20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España!$N$21:$N$35</c:f>
              <c:numCache>
                <c:formatCode>#,##0</c:formatCode>
                <c:ptCount val="15"/>
                <c:pt idx="0">
                  <c:v>30950</c:v>
                </c:pt>
                <c:pt idx="1">
                  <c:v>31107</c:v>
                </c:pt>
                <c:pt idx="2">
                  <c:v>31259</c:v>
                </c:pt>
                <c:pt idx="3">
                  <c:v>31109</c:v>
                </c:pt>
                <c:pt idx="4">
                  <c:v>31336</c:v>
                </c:pt>
                <c:pt idx="5">
                  <c:v>31374</c:v>
                </c:pt>
                <c:pt idx="6">
                  <c:v>31141</c:v>
                </c:pt>
                <c:pt idx="7">
                  <c:v>31368</c:v>
                </c:pt>
                <c:pt idx="8">
                  <c:v>31213</c:v>
                </c:pt>
                <c:pt idx="9">
                  <c:v>31039</c:v>
                </c:pt>
                <c:pt idx="10">
                  <c:v>30662</c:v>
                </c:pt>
                <c:pt idx="11">
                  <c:v>30535</c:v>
                </c:pt>
                <c:pt idx="12">
                  <c:v>30172</c:v>
                </c:pt>
                <c:pt idx="13">
                  <c:v>29506</c:v>
                </c:pt>
                <c:pt idx="14">
                  <c:v>29417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España!$O$20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España!$O$21:$O$35</c:f>
              <c:numCache>
                <c:formatCode>#,##0</c:formatCode>
                <c:ptCount val="15"/>
                <c:pt idx="0">
                  <c:v>30428</c:v>
                </c:pt>
                <c:pt idx="1">
                  <c:v>30599</c:v>
                </c:pt>
                <c:pt idx="2">
                  <c:v>30796</c:v>
                </c:pt>
                <c:pt idx="3">
                  <c:v>30774</c:v>
                </c:pt>
                <c:pt idx="4">
                  <c:v>31069</c:v>
                </c:pt>
                <c:pt idx="5">
                  <c:v>31129</c:v>
                </c:pt>
                <c:pt idx="6">
                  <c:v>30934</c:v>
                </c:pt>
                <c:pt idx="7">
                  <c:v>30987</c:v>
                </c:pt>
                <c:pt idx="8">
                  <c:v>31239</c:v>
                </c:pt>
                <c:pt idx="9">
                  <c:v>31436</c:v>
                </c:pt>
                <c:pt idx="10">
                  <c:v>31448</c:v>
                </c:pt>
                <c:pt idx="11">
                  <c:v>31828</c:v>
                </c:pt>
                <c:pt idx="12">
                  <c:v>31924</c:v>
                </c:pt>
                <c:pt idx="13">
                  <c:v>31741</c:v>
                </c:pt>
                <c:pt idx="14">
                  <c:v>31787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España!$P$20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España!$P$21:$P$35</c:f>
              <c:numCache>
                <c:formatCode>#,##0</c:formatCode>
                <c:ptCount val="15"/>
                <c:pt idx="0">
                  <c:v>30958</c:v>
                </c:pt>
                <c:pt idx="1">
                  <c:v>31085</c:v>
                </c:pt>
                <c:pt idx="2">
                  <c:v>31213</c:v>
                </c:pt>
                <c:pt idx="3">
                  <c:v>31087</c:v>
                </c:pt>
                <c:pt idx="4">
                  <c:v>31151</c:v>
                </c:pt>
                <c:pt idx="5">
                  <c:v>31268</c:v>
                </c:pt>
                <c:pt idx="6">
                  <c:v>31187</c:v>
                </c:pt>
                <c:pt idx="7">
                  <c:v>31313</c:v>
                </c:pt>
                <c:pt idx="8">
                  <c:v>31307</c:v>
                </c:pt>
                <c:pt idx="9">
                  <c:v>31361</c:v>
                </c:pt>
                <c:pt idx="10">
                  <c:v>31171</c:v>
                </c:pt>
                <c:pt idx="11">
                  <c:v>31193</c:v>
                </c:pt>
                <c:pt idx="12">
                  <c:v>31294</c:v>
                </c:pt>
                <c:pt idx="13">
                  <c:v>31177</c:v>
                </c:pt>
                <c:pt idx="14">
                  <c:v>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España!$Q$20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España!$Q$21:$Q$35</c:f>
              <c:numCache>
                <c:formatCode>#,##0</c:formatCode>
                <c:ptCount val="15"/>
                <c:pt idx="0">
                  <c:v>30216</c:v>
                </c:pt>
                <c:pt idx="1">
                  <c:v>30460</c:v>
                </c:pt>
                <c:pt idx="2">
                  <c:v>30607</c:v>
                </c:pt>
                <c:pt idx="3">
                  <c:v>30647</c:v>
                </c:pt>
                <c:pt idx="4">
                  <c:v>30877</c:v>
                </c:pt>
                <c:pt idx="5">
                  <c:v>30990</c:v>
                </c:pt>
                <c:pt idx="6">
                  <c:v>30763</c:v>
                </c:pt>
                <c:pt idx="7">
                  <c:v>30579</c:v>
                </c:pt>
                <c:pt idx="8">
                  <c:v>31017</c:v>
                </c:pt>
                <c:pt idx="9">
                  <c:v>31214</c:v>
                </c:pt>
                <c:pt idx="10">
                  <c:v>31299</c:v>
                </c:pt>
                <c:pt idx="11">
                  <c:v>31605</c:v>
                </c:pt>
                <c:pt idx="12">
                  <c:v>31664</c:v>
                </c:pt>
                <c:pt idx="13">
                  <c:v>31305</c:v>
                </c:pt>
                <c:pt idx="14">
                  <c:v>31041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España!$R$20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España!$R$21:$R$35</c:f>
              <c:numCache>
                <c:formatCode>#,##0</c:formatCode>
                <c:ptCount val="15"/>
                <c:pt idx="0">
                  <c:v>30998</c:v>
                </c:pt>
                <c:pt idx="1">
                  <c:v>31079</c:v>
                </c:pt>
                <c:pt idx="2">
                  <c:v>31213</c:v>
                </c:pt>
                <c:pt idx="3">
                  <c:v>31018</c:v>
                </c:pt>
                <c:pt idx="4">
                  <c:v>31014</c:v>
                </c:pt>
                <c:pt idx="5">
                  <c:v>31136</c:v>
                </c:pt>
                <c:pt idx="6">
                  <c:v>31003</c:v>
                </c:pt>
                <c:pt idx="7">
                  <c:v>31245</c:v>
                </c:pt>
                <c:pt idx="8">
                  <c:v>31240</c:v>
                </c:pt>
                <c:pt idx="9">
                  <c:v>31356</c:v>
                </c:pt>
                <c:pt idx="10">
                  <c:v>31138</c:v>
                </c:pt>
                <c:pt idx="11">
                  <c:v>31122</c:v>
                </c:pt>
                <c:pt idx="12">
                  <c:v>31250</c:v>
                </c:pt>
                <c:pt idx="13">
                  <c:v>31094</c:v>
                </c:pt>
                <c:pt idx="14">
                  <c:v>31379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España!$S$20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España!$B$21:$B$35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España!$S$21:$S$35</c:f>
              <c:numCache>
                <c:formatCode>#,##0</c:formatCode>
                <c:ptCount val="15"/>
                <c:pt idx="0">
                  <c:v>30245</c:v>
                </c:pt>
                <c:pt idx="1">
                  <c:v>30363</c:v>
                </c:pt>
                <c:pt idx="2">
                  <c:v>30460</c:v>
                </c:pt>
                <c:pt idx="3">
                  <c:v>30496</c:v>
                </c:pt>
                <c:pt idx="4">
                  <c:v>30830</c:v>
                </c:pt>
                <c:pt idx="5">
                  <c:v>30876</c:v>
                </c:pt>
                <c:pt idx="6">
                  <c:v>30750</c:v>
                </c:pt>
                <c:pt idx="7">
                  <c:v>30654</c:v>
                </c:pt>
                <c:pt idx="8">
                  <c:v>30966</c:v>
                </c:pt>
                <c:pt idx="9">
                  <c:v>31112</c:v>
                </c:pt>
                <c:pt idx="10">
                  <c:v>31212</c:v>
                </c:pt>
                <c:pt idx="11">
                  <c:v>31665</c:v>
                </c:pt>
                <c:pt idx="12">
                  <c:v>31659</c:v>
                </c:pt>
                <c:pt idx="13">
                  <c:v>31465</c:v>
                </c:pt>
                <c:pt idx="14">
                  <c:v>31255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i="1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32250"/>
          <c:min val="29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</a:rPr>
                  <a:t>Fallecidos COVID19 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000" b="1" i="1" baseline="0">
                <a:effectLst/>
                <a:latin typeface="Arial (Body)"/>
              </a:rPr>
              <a:t>Predicción cruzada de los casos confirmados por los diferentes modelos</a:t>
            </a:r>
            <a:endParaRPr lang="es-ES" sz="1000">
              <a:effectLst/>
              <a:latin typeface="Arial (Body)"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España!$C$38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España!$C$39:$C$53</c:f>
              <c:numCache>
                <c:formatCode>#,##0</c:formatCode>
                <c:ptCount val="15"/>
                <c:pt idx="0">
                  <c:v>671468</c:v>
                </c:pt>
                <c:pt idx="1">
                  <c:v>682267</c:v>
                </c:pt>
                <c:pt idx="2">
                  <c:v>693556</c:v>
                </c:pt>
                <c:pt idx="3">
                  <c:v>704209</c:v>
                </c:pt>
                <c:pt idx="4">
                  <c:v>716481</c:v>
                </c:pt>
                <c:pt idx="5">
                  <c:v>716481</c:v>
                </c:pt>
                <c:pt idx="6">
                  <c:v>716481</c:v>
                </c:pt>
                <c:pt idx="7">
                  <c:v>748266</c:v>
                </c:pt>
                <c:pt idx="8">
                  <c:v>748266</c:v>
                </c:pt>
                <c:pt idx="9">
                  <c:v>769188</c:v>
                </c:pt>
                <c:pt idx="10">
                  <c:v>778607</c:v>
                </c:pt>
                <c:pt idx="11">
                  <c:v>789932</c:v>
                </c:pt>
                <c:pt idx="12">
                  <c:v>789932</c:v>
                </c:pt>
                <c:pt idx="13">
                  <c:v>789932</c:v>
                </c:pt>
                <c:pt idx="14">
                  <c:v>813412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España!$D$38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España!$D$39:$D$53</c:f>
              <c:numCache>
                <c:formatCode>#,##0</c:formatCode>
                <c:ptCount val="15"/>
                <c:pt idx="0">
                  <c:v>663473</c:v>
                </c:pt>
                <c:pt idx="1">
                  <c:v>671358</c:v>
                </c:pt>
                <c:pt idx="2">
                  <c:v>679209</c:v>
                </c:pt>
                <c:pt idx="3">
                  <c:v>687704</c:v>
                </c:pt>
                <c:pt idx="4">
                  <c:v>693742</c:v>
                </c:pt>
                <c:pt idx="5">
                  <c:v>694038</c:v>
                </c:pt>
                <c:pt idx="6">
                  <c:v>690256</c:v>
                </c:pt>
                <c:pt idx="7">
                  <c:v>708736</c:v>
                </c:pt>
                <c:pt idx="8">
                  <c:v>713813</c:v>
                </c:pt>
                <c:pt idx="9">
                  <c:v>718689</c:v>
                </c:pt>
                <c:pt idx="10">
                  <c:v>724652</c:v>
                </c:pt>
                <c:pt idx="11">
                  <c:v>727620</c:v>
                </c:pt>
                <c:pt idx="12">
                  <c:v>727535</c:v>
                </c:pt>
                <c:pt idx="13">
                  <c:v>722107</c:v>
                </c:pt>
                <c:pt idx="14">
                  <c:v>737527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España!$E$39:$E$53</c:f>
              <c:numCache>
                <c:formatCode>#,##0</c:formatCode>
                <c:ptCount val="15"/>
                <c:pt idx="0">
                  <c:v>664794</c:v>
                </c:pt>
                <c:pt idx="1">
                  <c:v>676956</c:v>
                </c:pt>
                <c:pt idx="2">
                  <c:v>687490</c:v>
                </c:pt>
                <c:pt idx="3">
                  <c:v>700096</c:v>
                </c:pt>
                <c:pt idx="4">
                  <c:v>713935</c:v>
                </c:pt>
                <c:pt idx="5">
                  <c:v>717645</c:v>
                </c:pt>
                <c:pt idx="6">
                  <c:v>714828</c:v>
                </c:pt>
                <c:pt idx="7">
                  <c:v>740131</c:v>
                </c:pt>
                <c:pt idx="8">
                  <c:v>753115</c:v>
                </c:pt>
                <c:pt idx="9">
                  <c:v>763080</c:v>
                </c:pt>
                <c:pt idx="10">
                  <c:v>774340</c:v>
                </c:pt>
                <c:pt idx="11">
                  <c:v>785930</c:v>
                </c:pt>
                <c:pt idx="12">
                  <c:v>788329</c:v>
                </c:pt>
                <c:pt idx="13">
                  <c:v>783557</c:v>
                </c:pt>
                <c:pt idx="14">
                  <c:v>803143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España!$F$38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España!$F$39:$F$53</c:f>
              <c:numCache>
                <c:formatCode>#,##0</c:formatCode>
                <c:ptCount val="15"/>
                <c:pt idx="0">
                  <c:v>666541</c:v>
                </c:pt>
                <c:pt idx="1">
                  <c:v>675159</c:v>
                </c:pt>
                <c:pt idx="2">
                  <c:v>685999</c:v>
                </c:pt>
                <c:pt idx="3">
                  <c:v>692968</c:v>
                </c:pt>
                <c:pt idx="4">
                  <c:v>708654</c:v>
                </c:pt>
                <c:pt idx="5">
                  <c:v>703741</c:v>
                </c:pt>
                <c:pt idx="6">
                  <c:v>697385</c:v>
                </c:pt>
                <c:pt idx="7">
                  <c:v>724319</c:v>
                </c:pt>
                <c:pt idx="8">
                  <c:v>729218</c:v>
                </c:pt>
                <c:pt idx="9">
                  <c:v>733802</c:v>
                </c:pt>
                <c:pt idx="10">
                  <c:v>738195</c:v>
                </c:pt>
                <c:pt idx="11">
                  <c:v>748125</c:v>
                </c:pt>
                <c:pt idx="12">
                  <c:v>740167</c:v>
                </c:pt>
                <c:pt idx="13">
                  <c:v>727015</c:v>
                </c:pt>
                <c:pt idx="14">
                  <c:v>740007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España!$G$38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España!$G$39:$G$53</c:f>
              <c:numCache>
                <c:formatCode>#,##0</c:formatCode>
                <c:ptCount val="15"/>
                <c:pt idx="0">
                  <c:v>649471</c:v>
                </c:pt>
                <c:pt idx="1">
                  <c:v>663845</c:v>
                </c:pt>
                <c:pt idx="2">
                  <c:v>673850</c:v>
                </c:pt>
                <c:pt idx="3">
                  <c:v>686386</c:v>
                </c:pt>
                <c:pt idx="4">
                  <c:v>700613</c:v>
                </c:pt>
                <c:pt idx="5">
                  <c:v>700041</c:v>
                </c:pt>
                <c:pt idx="6">
                  <c:v>695030</c:v>
                </c:pt>
                <c:pt idx="7">
                  <c:v>687253</c:v>
                </c:pt>
                <c:pt idx="8">
                  <c:v>702615</c:v>
                </c:pt>
                <c:pt idx="9">
                  <c:v>711733</c:v>
                </c:pt>
                <c:pt idx="10">
                  <c:v>727244</c:v>
                </c:pt>
                <c:pt idx="11">
                  <c:v>743964</c:v>
                </c:pt>
                <c:pt idx="12">
                  <c:v>744249</c:v>
                </c:pt>
                <c:pt idx="13">
                  <c:v>740886</c:v>
                </c:pt>
                <c:pt idx="14">
                  <c:v>722386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España!$H$38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España!$H$39:$H$53</c:f>
              <c:numCache>
                <c:formatCode>#,##0</c:formatCode>
                <c:ptCount val="15"/>
                <c:pt idx="0">
                  <c:v>660190</c:v>
                </c:pt>
                <c:pt idx="1">
                  <c:v>665386</c:v>
                </c:pt>
                <c:pt idx="2">
                  <c:v>670219</c:v>
                </c:pt>
                <c:pt idx="3">
                  <c:v>669115</c:v>
                </c:pt>
                <c:pt idx="4">
                  <c:v>694302</c:v>
                </c:pt>
                <c:pt idx="5">
                  <c:v>671263</c:v>
                </c:pt>
                <c:pt idx="6">
                  <c:v>666957</c:v>
                </c:pt>
                <c:pt idx="7">
                  <c:v>684673</c:v>
                </c:pt>
                <c:pt idx="8">
                  <c:v>684009</c:v>
                </c:pt>
                <c:pt idx="9">
                  <c:v>683588</c:v>
                </c:pt>
                <c:pt idx="10">
                  <c:v>674217</c:v>
                </c:pt>
                <c:pt idx="11">
                  <c:v>708295</c:v>
                </c:pt>
                <c:pt idx="12">
                  <c:v>675414</c:v>
                </c:pt>
                <c:pt idx="13">
                  <c:v>671897</c:v>
                </c:pt>
                <c:pt idx="14">
                  <c:v>689197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España!$I$38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España!$I$39:$I$53</c:f>
              <c:numCache>
                <c:formatCode>#,##0</c:formatCode>
                <c:ptCount val="15"/>
                <c:pt idx="0">
                  <c:v>649216</c:v>
                </c:pt>
                <c:pt idx="1">
                  <c:v>663852</c:v>
                </c:pt>
                <c:pt idx="2">
                  <c:v>679559</c:v>
                </c:pt>
                <c:pt idx="3">
                  <c:v>686962</c:v>
                </c:pt>
                <c:pt idx="4">
                  <c:v>696967</c:v>
                </c:pt>
                <c:pt idx="5">
                  <c:v>690663</c:v>
                </c:pt>
                <c:pt idx="6">
                  <c:v>690185</c:v>
                </c:pt>
                <c:pt idx="7">
                  <c:v>680283</c:v>
                </c:pt>
                <c:pt idx="8">
                  <c:v>697599</c:v>
                </c:pt>
                <c:pt idx="9">
                  <c:v>715724</c:v>
                </c:pt>
                <c:pt idx="10">
                  <c:v>718000</c:v>
                </c:pt>
                <c:pt idx="11">
                  <c:v>726197</c:v>
                </c:pt>
                <c:pt idx="12">
                  <c:v>712193</c:v>
                </c:pt>
                <c:pt idx="13">
                  <c:v>713658</c:v>
                </c:pt>
                <c:pt idx="14">
                  <c:v>693690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España!$J$38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España!$J$39:$J$53</c:f>
              <c:numCache>
                <c:formatCode>#,##0</c:formatCode>
                <c:ptCount val="15"/>
                <c:pt idx="0">
                  <c:v>666241</c:v>
                </c:pt>
                <c:pt idx="1">
                  <c:v>675298</c:v>
                </c:pt>
                <c:pt idx="2">
                  <c:v>681532</c:v>
                </c:pt>
                <c:pt idx="3">
                  <c:v>690803</c:v>
                </c:pt>
                <c:pt idx="4">
                  <c:v>697503</c:v>
                </c:pt>
                <c:pt idx="5">
                  <c:v>697971</c:v>
                </c:pt>
                <c:pt idx="6">
                  <c:v>692531</c:v>
                </c:pt>
                <c:pt idx="7">
                  <c:v>711689</c:v>
                </c:pt>
                <c:pt idx="8">
                  <c:v>717314</c:v>
                </c:pt>
                <c:pt idx="9">
                  <c:v>720113</c:v>
                </c:pt>
                <c:pt idx="10">
                  <c:v>726736</c:v>
                </c:pt>
                <c:pt idx="11">
                  <c:v>730058</c:v>
                </c:pt>
                <c:pt idx="12">
                  <c:v>729877</c:v>
                </c:pt>
                <c:pt idx="13">
                  <c:v>723078</c:v>
                </c:pt>
                <c:pt idx="14">
                  <c:v>738314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España!$K$38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España!$K$39:$K$53</c:f>
              <c:numCache>
                <c:formatCode>#,##0</c:formatCode>
                <c:ptCount val="15"/>
                <c:pt idx="0">
                  <c:v>666313</c:v>
                </c:pt>
                <c:pt idx="1">
                  <c:v>679319</c:v>
                </c:pt>
                <c:pt idx="2">
                  <c:v>688005</c:v>
                </c:pt>
                <c:pt idx="3">
                  <c:v>700089</c:v>
                </c:pt>
                <c:pt idx="4">
                  <c:v>711122</c:v>
                </c:pt>
                <c:pt idx="5">
                  <c:v>714583</c:v>
                </c:pt>
                <c:pt idx="6">
                  <c:v>708521</c:v>
                </c:pt>
                <c:pt idx="7">
                  <c:v>734398</c:v>
                </c:pt>
                <c:pt idx="8">
                  <c:v>746851</c:v>
                </c:pt>
                <c:pt idx="9">
                  <c:v>752575</c:v>
                </c:pt>
                <c:pt idx="10">
                  <c:v>761030</c:v>
                </c:pt>
                <c:pt idx="11">
                  <c:v>766620</c:v>
                </c:pt>
                <c:pt idx="12">
                  <c:v>767075</c:v>
                </c:pt>
                <c:pt idx="13">
                  <c:v>754217</c:v>
                </c:pt>
                <c:pt idx="14">
                  <c:v>769566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España!$L$38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España!$L$39:$L$53</c:f>
              <c:numCache>
                <c:formatCode>#,##0</c:formatCode>
                <c:ptCount val="15"/>
                <c:pt idx="0">
                  <c:v>667229</c:v>
                </c:pt>
                <c:pt idx="1">
                  <c:v>675082</c:v>
                </c:pt>
                <c:pt idx="2">
                  <c:v>681448</c:v>
                </c:pt>
                <c:pt idx="3">
                  <c:v>692206</c:v>
                </c:pt>
                <c:pt idx="4">
                  <c:v>695599</c:v>
                </c:pt>
                <c:pt idx="5">
                  <c:v>695892</c:v>
                </c:pt>
                <c:pt idx="6">
                  <c:v>689782</c:v>
                </c:pt>
                <c:pt idx="7">
                  <c:v>709198</c:v>
                </c:pt>
                <c:pt idx="8">
                  <c:v>711755</c:v>
                </c:pt>
                <c:pt idx="9">
                  <c:v>714999</c:v>
                </c:pt>
                <c:pt idx="10">
                  <c:v>722370</c:v>
                </c:pt>
                <c:pt idx="11">
                  <c:v>722363</c:v>
                </c:pt>
                <c:pt idx="12">
                  <c:v>720831</c:v>
                </c:pt>
                <c:pt idx="13">
                  <c:v>712027</c:v>
                </c:pt>
                <c:pt idx="14">
                  <c:v>726650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España!$M$38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España!$M$39:$M$53</c:f>
              <c:numCache>
                <c:formatCode>#,##0</c:formatCode>
                <c:ptCount val="15"/>
                <c:pt idx="0">
                  <c:v>665784</c:v>
                </c:pt>
                <c:pt idx="1">
                  <c:v>676801</c:v>
                </c:pt>
                <c:pt idx="2">
                  <c:v>686550</c:v>
                </c:pt>
                <c:pt idx="3">
                  <c:v>696237</c:v>
                </c:pt>
                <c:pt idx="4">
                  <c:v>707160</c:v>
                </c:pt>
                <c:pt idx="5">
                  <c:v>707417</c:v>
                </c:pt>
                <c:pt idx="6">
                  <c:v>702831</c:v>
                </c:pt>
                <c:pt idx="7">
                  <c:v>727910</c:v>
                </c:pt>
                <c:pt idx="8">
                  <c:v>737864</c:v>
                </c:pt>
                <c:pt idx="9">
                  <c:v>747038</c:v>
                </c:pt>
                <c:pt idx="10">
                  <c:v>755125</c:v>
                </c:pt>
                <c:pt idx="11">
                  <c:v>764896</c:v>
                </c:pt>
                <c:pt idx="12">
                  <c:v>766585</c:v>
                </c:pt>
                <c:pt idx="13">
                  <c:v>763150</c:v>
                </c:pt>
                <c:pt idx="14">
                  <c:v>785256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España!$N$38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España!$N$39:$N$53</c:f>
              <c:numCache>
                <c:formatCode>#,##0</c:formatCode>
                <c:ptCount val="15"/>
                <c:pt idx="0">
                  <c:v>634037</c:v>
                </c:pt>
                <c:pt idx="1">
                  <c:v>643298</c:v>
                </c:pt>
                <c:pt idx="2">
                  <c:v>663492</c:v>
                </c:pt>
                <c:pt idx="3">
                  <c:v>655546</c:v>
                </c:pt>
                <c:pt idx="4">
                  <c:v>686168</c:v>
                </c:pt>
                <c:pt idx="5">
                  <c:v>649636</c:v>
                </c:pt>
                <c:pt idx="6">
                  <c:v>639074</c:v>
                </c:pt>
                <c:pt idx="7">
                  <c:v>614432</c:v>
                </c:pt>
                <c:pt idx="8">
                  <c:v>609469</c:v>
                </c:pt>
                <c:pt idx="9">
                  <c:v>603228</c:v>
                </c:pt>
                <c:pt idx="10">
                  <c:v>557503</c:v>
                </c:pt>
                <c:pt idx="11">
                  <c:v>550213</c:v>
                </c:pt>
                <c:pt idx="12">
                  <c:v>438475</c:v>
                </c:pt>
                <c:pt idx="13">
                  <c:v>390908</c:v>
                </c:pt>
                <c:pt idx="14">
                  <c:v>361246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España!$O$38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España!$O$39:$O$53</c:f>
              <c:numCache>
                <c:formatCode>#,##0</c:formatCode>
                <c:ptCount val="15"/>
                <c:pt idx="0">
                  <c:v>650568</c:v>
                </c:pt>
                <c:pt idx="1">
                  <c:v>663153</c:v>
                </c:pt>
                <c:pt idx="2">
                  <c:v>678605</c:v>
                </c:pt>
                <c:pt idx="3">
                  <c:v>688435</c:v>
                </c:pt>
                <c:pt idx="4">
                  <c:v>707623</c:v>
                </c:pt>
                <c:pt idx="5">
                  <c:v>681843</c:v>
                </c:pt>
                <c:pt idx="6">
                  <c:v>662867</c:v>
                </c:pt>
                <c:pt idx="7">
                  <c:v>679245</c:v>
                </c:pt>
                <c:pt idx="8">
                  <c:v>672197</c:v>
                </c:pt>
                <c:pt idx="9">
                  <c:v>624194</c:v>
                </c:pt>
                <c:pt idx="10">
                  <c:v>533661</c:v>
                </c:pt>
                <c:pt idx="11">
                  <c:v>492759</c:v>
                </c:pt>
                <c:pt idx="12">
                  <c:v>380206</c:v>
                </c:pt>
                <c:pt idx="13">
                  <c:v>363686</c:v>
                </c:pt>
                <c:pt idx="14">
                  <c:v>374661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España!$P$38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España!$P$39:$P$53</c:f>
              <c:numCache>
                <c:formatCode>#,##0</c:formatCode>
                <c:ptCount val="15"/>
                <c:pt idx="0">
                  <c:v>672367</c:v>
                </c:pt>
                <c:pt idx="1">
                  <c:v>678357</c:v>
                </c:pt>
                <c:pt idx="2">
                  <c:v>684812</c:v>
                </c:pt>
                <c:pt idx="3">
                  <c:v>697107</c:v>
                </c:pt>
                <c:pt idx="4">
                  <c:v>702127</c:v>
                </c:pt>
                <c:pt idx="5">
                  <c:v>706037</c:v>
                </c:pt>
                <c:pt idx="6">
                  <c:v>701548</c:v>
                </c:pt>
                <c:pt idx="7">
                  <c:v>725875</c:v>
                </c:pt>
                <c:pt idx="8">
                  <c:v>730923</c:v>
                </c:pt>
                <c:pt idx="9">
                  <c:v>739812</c:v>
                </c:pt>
                <c:pt idx="10">
                  <c:v>755614</c:v>
                </c:pt>
                <c:pt idx="11">
                  <c:v>762541</c:v>
                </c:pt>
                <c:pt idx="12">
                  <c:v>776940</c:v>
                </c:pt>
                <c:pt idx="13">
                  <c:v>784039</c:v>
                </c:pt>
                <c:pt idx="14">
                  <c:v>812489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España!$Q$38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España!$Q$39:$Q$53</c:f>
              <c:numCache>
                <c:formatCode>#,##0</c:formatCode>
                <c:ptCount val="15"/>
                <c:pt idx="0">
                  <c:v>669828</c:v>
                </c:pt>
                <c:pt idx="1">
                  <c:v>681626</c:v>
                </c:pt>
                <c:pt idx="2">
                  <c:v>692504</c:v>
                </c:pt>
                <c:pt idx="3">
                  <c:v>707667</c:v>
                </c:pt>
                <c:pt idx="4">
                  <c:v>723722</c:v>
                </c:pt>
                <c:pt idx="5">
                  <c:v>728602</c:v>
                </c:pt>
                <c:pt idx="6">
                  <c:v>731697</c:v>
                </c:pt>
                <c:pt idx="7">
                  <c:v>769182</c:v>
                </c:pt>
                <c:pt idx="8">
                  <c:v>791072</c:v>
                </c:pt>
                <c:pt idx="9">
                  <c:v>814097</c:v>
                </c:pt>
                <c:pt idx="10">
                  <c:v>846246</c:v>
                </c:pt>
                <c:pt idx="11">
                  <c:v>884572</c:v>
                </c:pt>
                <c:pt idx="12">
                  <c:v>926832</c:v>
                </c:pt>
                <c:pt idx="13">
                  <c:v>978878</c:v>
                </c:pt>
                <c:pt idx="14">
                  <c:v>1059771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España!$R$38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España!$R$39:$R$53</c:f>
              <c:numCache>
                <c:formatCode>#,##0</c:formatCode>
                <c:ptCount val="15"/>
                <c:pt idx="0">
                  <c:v>680914</c:v>
                </c:pt>
                <c:pt idx="1">
                  <c:v>686507</c:v>
                </c:pt>
                <c:pt idx="2">
                  <c:v>691310</c:v>
                </c:pt>
                <c:pt idx="3">
                  <c:v>704200</c:v>
                </c:pt>
                <c:pt idx="4">
                  <c:v>703957</c:v>
                </c:pt>
                <c:pt idx="5">
                  <c:v>706600</c:v>
                </c:pt>
                <c:pt idx="6">
                  <c:v>694420</c:v>
                </c:pt>
                <c:pt idx="7">
                  <c:v>719492</c:v>
                </c:pt>
                <c:pt idx="8">
                  <c:v>719415</c:v>
                </c:pt>
                <c:pt idx="9">
                  <c:v>720588</c:v>
                </c:pt>
                <c:pt idx="10">
                  <c:v>731331</c:v>
                </c:pt>
                <c:pt idx="11">
                  <c:v>727777</c:v>
                </c:pt>
                <c:pt idx="12">
                  <c:v>728776</c:v>
                </c:pt>
                <c:pt idx="13">
                  <c:v>713059</c:v>
                </c:pt>
                <c:pt idx="14">
                  <c:v>732887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España!$S$38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España!$B$39:$B$53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España!$S$39:$S$53</c:f>
              <c:numCache>
                <c:formatCode>#,##0</c:formatCode>
                <c:ptCount val="15"/>
                <c:pt idx="0">
                  <c:v>666210</c:v>
                </c:pt>
                <c:pt idx="1">
                  <c:v>682055</c:v>
                </c:pt>
                <c:pt idx="2">
                  <c:v>694926</c:v>
                </c:pt>
                <c:pt idx="3">
                  <c:v>706775</c:v>
                </c:pt>
                <c:pt idx="4">
                  <c:v>720257</c:v>
                </c:pt>
                <c:pt idx="5">
                  <c:v>722367</c:v>
                </c:pt>
                <c:pt idx="6">
                  <c:v>721479</c:v>
                </c:pt>
                <c:pt idx="7">
                  <c:v>754617</c:v>
                </c:pt>
                <c:pt idx="8">
                  <c:v>778833</c:v>
                </c:pt>
                <c:pt idx="9">
                  <c:v>801972</c:v>
                </c:pt>
                <c:pt idx="10">
                  <c:v>825384</c:v>
                </c:pt>
                <c:pt idx="11">
                  <c:v>852263</c:v>
                </c:pt>
                <c:pt idx="12">
                  <c:v>873288</c:v>
                </c:pt>
                <c:pt idx="13">
                  <c:v>890585</c:v>
                </c:pt>
                <c:pt idx="14">
                  <c:v>944005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1105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Casos de COVID19 acumulados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 (Body)"/>
                <a:ea typeface="+mn-ea"/>
                <a:cs typeface="+mn-cs"/>
              </a:defRPr>
            </a:pPr>
            <a:r>
              <a:rPr lang="en-US" sz="1000" b="1" i="1" baseline="0">
                <a:effectLst/>
              </a:rPr>
              <a:t>Predicción cruzada de los fallecidos por los diferentes modelos</a:t>
            </a:r>
            <a:endParaRPr lang="es-ES" sz="1000">
              <a:effectLst/>
            </a:endParaRPr>
          </a:p>
        </c:rich>
      </c:tx>
      <c:layout>
        <c:manualLayout>
          <c:xMode val="edge"/>
          <c:yMode val="edge"/>
          <c:x val="2.356933508311460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 (Body)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España!$C$56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España!$C$57:$C$71</c:f>
              <c:numCache>
                <c:formatCode>#,##0</c:formatCode>
                <c:ptCount val="15"/>
                <c:pt idx="0">
                  <c:v>30663</c:v>
                </c:pt>
                <c:pt idx="1">
                  <c:v>30904</c:v>
                </c:pt>
                <c:pt idx="2">
                  <c:v>31034</c:v>
                </c:pt>
                <c:pt idx="3">
                  <c:v>31118</c:v>
                </c:pt>
                <c:pt idx="4">
                  <c:v>31232</c:v>
                </c:pt>
                <c:pt idx="5">
                  <c:v>31232</c:v>
                </c:pt>
                <c:pt idx="6">
                  <c:v>31232</c:v>
                </c:pt>
                <c:pt idx="7">
                  <c:v>31411</c:v>
                </c:pt>
                <c:pt idx="8">
                  <c:v>31411</c:v>
                </c:pt>
                <c:pt idx="9">
                  <c:v>31791</c:v>
                </c:pt>
                <c:pt idx="10">
                  <c:v>31973</c:v>
                </c:pt>
                <c:pt idx="11">
                  <c:v>32086</c:v>
                </c:pt>
                <c:pt idx="12">
                  <c:v>32086</c:v>
                </c:pt>
                <c:pt idx="13">
                  <c:v>32086</c:v>
                </c:pt>
                <c:pt idx="14">
                  <c:v>32225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6-45BA-9387-1B8B10D30509}"/>
            </c:ext>
          </c:extLst>
        </c:ser>
        <c:ser>
          <c:idx val="1"/>
          <c:order val="1"/>
          <c:tx>
            <c:strRef>
              <c:f>España!$D$56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España!$D$57:$D$71</c:f>
              <c:numCache>
                <c:formatCode>#,##0</c:formatCode>
                <c:ptCount val="15"/>
                <c:pt idx="0">
                  <c:v>30817</c:v>
                </c:pt>
                <c:pt idx="1">
                  <c:v>30799</c:v>
                </c:pt>
                <c:pt idx="2">
                  <c:v>30953</c:v>
                </c:pt>
                <c:pt idx="3">
                  <c:v>30902</c:v>
                </c:pt>
                <c:pt idx="4">
                  <c:v>30961</c:v>
                </c:pt>
                <c:pt idx="5">
                  <c:v>30963</c:v>
                </c:pt>
                <c:pt idx="6">
                  <c:v>30927</c:v>
                </c:pt>
                <c:pt idx="7">
                  <c:v>31141</c:v>
                </c:pt>
                <c:pt idx="8">
                  <c:v>31122</c:v>
                </c:pt>
                <c:pt idx="9">
                  <c:v>31243</c:v>
                </c:pt>
                <c:pt idx="10">
                  <c:v>31160</c:v>
                </c:pt>
                <c:pt idx="11">
                  <c:v>31119</c:v>
                </c:pt>
                <c:pt idx="12">
                  <c:v>31084</c:v>
                </c:pt>
                <c:pt idx="13">
                  <c:v>30963</c:v>
                </c:pt>
                <c:pt idx="14">
                  <c:v>31113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6-45BA-9387-1B8B10D30509}"/>
            </c:ext>
          </c:extLst>
        </c:ser>
        <c:ser>
          <c:idx val="2"/>
          <c:order val="2"/>
          <c:tx>
            <c:strRef>
              <c:f>España!$E$56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rgbClr val="8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España!$E$57:$E$71</c:f>
              <c:numCache>
                <c:formatCode>#,##0</c:formatCode>
                <c:ptCount val="15"/>
                <c:pt idx="0">
                  <c:v>30222</c:v>
                </c:pt>
                <c:pt idx="1">
                  <c:v>30506</c:v>
                </c:pt>
                <c:pt idx="2">
                  <c:v>30677</c:v>
                </c:pt>
                <c:pt idx="3">
                  <c:v>30773</c:v>
                </c:pt>
                <c:pt idx="4">
                  <c:v>30953</c:v>
                </c:pt>
                <c:pt idx="5">
                  <c:v>31061</c:v>
                </c:pt>
                <c:pt idx="6">
                  <c:v>30849</c:v>
                </c:pt>
                <c:pt idx="7">
                  <c:v>30604</c:v>
                </c:pt>
                <c:pt idx="8">
                  <c:v>31029</c:v>
                </c:pt>
                <c:pt idx="9">
                  <c:v>31234</c:v>
                </c:pt>
                <c:pt idx="10">
                  <c:v>31395</c:v>
                </c:pt>
                <c:pt idx="11">
                  <c:v>31645</c:v>
                </c:pt>
                <c:pt idx="12">
                  <c:v>31834</c:v>
                </c:pt>
                <c:pt idx="13">
                  <c:v>31614</c:v>
                </c:pt>
                <c:pt idx="14">
                  <c:v>31273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6-45BA-9387-1B8B10D30509}"/>
            </c:ext>
          </c:extLst>
        </c:ser>
        <c:ser>
          <c:idx val="3"/>
          <c:order val="3"/>
          <c:tx>
            <c:strRef>
              <c:f>España!$F$56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rgbClr val="C0C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España!$F$57:$F$71</c:f>
              <c:numCache>
                <c:formatCode>#,##0</c:formatCode>
                <c:ptCount val="15"/>
                <c:pt idx="0">
                  <c:v>30343</c:v>
                </c:pt>
                <c:pt idx="1">
                  <c:v>30045</c:v>
                </c:pt>
                <c:pt idx="2">
                  <c:v>29968</c:v>
                </c:pt>
                <c:pt idx="3">
                  <c:v>29617</c:v>
                </c:pt>
                <c:pt idx="4">
                  <c:v>29543</c:v>
                </c:pt>
                <c:pt idx="5">
                  <c:v>29116</c:v>
                </c:pt>
                <c:pt idx="6">
                  <c:v>28392</c:v>
                </c:pt>
                <c:pt idx="7">
                  <c:v>27763</c:v>
                </c:pt>
                <c:pt idx="8">
                  <c:v>26853</c:v>
                </c:pt>
                <c:pt idx="9">
                  <c:v>25488</c:v>
                </c:pt>
                <c:pt idx="10">
                  <c:v>24155</c:v>
                </c:pt>
                <c:pt idx="11">
                  <c:v>22299</c:v>
                </c:pt>
                <c:pt idx="12">
                  <c:v>19929</c:v>
                </c:pt>
                <c:pt idx="13">
                  <c:v>16196</c:v>
                </c:pt>
                <c:pt idx="14">
                  <c:v>12095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6-45BA-9387-1B8B10D30509}"/>
            </c:ext>
          </c:extLst>
        </c:ser>
        <c:ser>
          <c:idx val="4"/>
          <c:order val="4"/>
          <c:tx>
            <c:strRef>
              <c:f>España!$G$56</c:f>
              <c:strCache>
                <c:ptCount val="1"/>
                <c:pt idx="0">
                  <c:v>Mod 4</c:v>
                </c:pt>
              </c:strCache>
            </c:strRef>
          </c:tx>
          <c:spPr>
            <a:ln w="28575" cap="rnd">
              <a:solidFill>
                <a:srgbClr val="FF66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España!$G$57:$G$71</c:f>
              <c:numCache>
                <c:formatCode>#,##0</c:formatCode>
                <c:ptCount val="15"/>
                <c:pt idx="0">
                  <c:v>30290</c:v>
                </c:pt>
                <c:pt idx="1">
                  <c:v>30568</c:v>
                </c:pt>
                <c:pt idx="2">
                  <c:v>31016</c:v>
                </c:pt>
                <c:pt idx="3">
                  <c:v>31648</c:v>
                </c:pt>
                <c:pt idx="4">
                  <c:v>31413</c:v>
                </c:pt>
                <c:pt idx="5">
                  <c:v>31736</c:v>
                </c:pt>
                <c:pt idx="6">
                  <c:v>31061</c:v>
                </c:pt>
                <c:pt idx="7">
                  <c:v>30236</c:v>
                </c:pt>
                <c:pt idx="8">
                  <c:v>30351</c:v>
                </c:pt>
                <c:pt idx="9">
                  <c:v>30633</c:v>
                </c:pt>
                <c:pt idx="10">
                  <c:v>31216</c:v>
                </c:pt>
                <c:pt idx="11">
                  <c:v>30971</c:v>
                </c:pt>
                <c:pt idx="12">
                  <c:v>31378</c:v>
                </c:pt>
                <c:pt idx="13">
                  <c:v>30465</c:v>
                </c:pt>
                <c:pt idx="14">
                  <c:v>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26-45BA-9387-1B8B10D30509}"/>
            </c:ext>
          </c:extLst>
        </c:ser>
        <c:ser>
          <c:idx val="5"/>
          <c:order val="5"/>
          <c:tx>
            <c:strRef>
              <c:f>España!$H$56</c:f>
              <c:strCache>
                <c:ptCount val="1"/>
                <c:pt idx="0">
                  <c:v>Mod 5</c:v>
                </c:pt>
              </c:strCache>
            </c:strRef>
          </c:tx>
          <c:spPr>
            <a:ln w="28575" cap="rnd">
              <a:solidFill>
                <a:srgbClr val="8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España!$H$57:$H$71</c:f>
              <c:numCache>
                <c:formatCode>#,##0</c:formatCode>
                <c:ptCount val="15"/>
                <c:pt idx="0">
                  <c:v>30405</c:v>
                </c:pt>
                <c:pt idx="1">
                  <c:v>30359</c:v>
                </c:pt>
                <c:pt idx="2">
                  <c:v>29889</c:v>
                </c:pt>
                <c:pt idx="3">
                  <c:v>30409</c:v>
                </c:pt>
                <c:pt idx="4">
                  <c:v>30398</c:v>
                </c:pt>
                <c:pt idx="5">
                  <c:v>30564</c:v>
                </c:pt>
                <c:pt idx="6">
                  <c:v>30294</c:v>
                </c:pt>
                <c:pt idx="7">
                  <c:v>30307</c:v>
                </c:pt>
                <c:pt idx="8">
                  <c:v>30288</c:v>
                </c:pt>
                <c:pt idx="9">
                  <c:v>29724</c:v>
                </c:pt>
                <c:pt idx="10">
                  <c:v>30412</c:v>
                </c:pt>
                <c:pt idx="11">
                  <c:v>30441</c:v>
                </c:pt>
                <c:pt idx="12">
                  <c:v>30694</c:v>
                </c:pt>
                <c:pt idx="13">
                  <c:v>30453</c:v>
                </c:pt>
                <c:pt idx="14">
                  <c:v>30510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26-45BA-9387-1B8B10D30509}"/>
            </c:ext>
          </c:extLst>
        </c:ser>
        <c:ser>
          <c:idx val="6"/>
          <c:order val="6"/>
          <c:tx>
            <c:strRef>
              <c:f>España!$I$56</c:f>
              <c:strCache>
                <c:ptCount val="1"/>
                <c:pt idx="0">
                  <c:v>Mod 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España!$I$57:$I$71</c:f>
              <c:numCache>
                <c:formatCode>#,##0</c:formatCode>
                <c:ptCount val="15"/>
                <c:pt idx="0">
                  <c:v>30616</c:v>
                </c:pt>
                <c:pt idx="1">
                  <c:v>30602</c:v>
                </c:pt>
                <c:pt idx="2">
                  <c:v>30811</c:v>
                </c:pt>
                <c:pt idx="3">
                  <c:v>30936</c:v>
                </c:pt>
                <c:pt idx="4">
                  <c:v>30862</c:v>
                </c:pt>
                <c:pt idx="5">
                  <c:v>30912</c:v>
                </c:pt>
                <c:pt idx="6">
                  <c:v>30789</c:v>
                </c:pt>
                <c:pt idx="7">
                  <c:v>31078</c:v>
                </c:pt>
                <c:pt idx="8">
                  <c:v>30943</c:v>
                </c:pt>
                <c:pt idx="9">
                  <c:v>31208</c:v>
                </c:pt>
                <c:pt idx="10">
                  <c:v>31426</c:v>
                </c:pt>
                <c:pt idx="11">
                  <c:v>31270</c:v>
                </c:pt>
                <c:pt idx="12">
                  <c:v>31367</c:v>
                </c:pt>
                <c:pt idx="13">
                  <c:v>31247</c:v>
                </c:pt>
                <c:pt idx="14">
                  <c:v>31641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6-45BA-9387-1B8B10D30509}"/>
            </c:ext>
          </c:extLst>
        </c:ser>
        <c:ser>
          <c:idx val="7"/>
          <c:order val="7"/>
          <c:tx>
            <c:strRef>
              <c:f>España!$J$56</c:f>
              <c:strCache>
                <c:ptCount val="1"/>
                <c:pt idx="0">
                  <c:v>Mod 7</c:v>
                </c:pt>
              </c:strCache>
            </c:strRef>
          </c:tx>
          <c:spPr>
            <a:ln w="28575" cap="rnd">
              <a:solidFill>
                <a:srgbClr val="8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España!$J$57:$J$71</c:f>
              <c:numCache>
                <c:formatCode>#,##0</c:formatCode>
                <c:ptCount val="15"/>
                <c:pt idx="0">
                  <c:v>31041</c:v>
                </c:pt>
                <c:pt idx="1">
                  <c:v>31168</c:v>
                </c:pt>
                <c:pt idx="2">
                  <c:v>31377</c:v>
                </c:pt>
                <c:pt idx="3">
                  <c:v>31263</c:v>
                </c:pt>
                <c:pt idx="4">
                  <c:v>31340</c:v>
                </c:pt>
                <c:pt idx="5">
                  <c:v>31501</c:v>
                </c:pt>
                <c:pt idx="6">
                  <c:v>31403</c:v>
                </c:pt>
                <c:pt idx="7">
                  <c:v>31615</c:v>
                </c:pt>
                <c:pt idx="8">
                  <c:v>31665</c:v>
                </c:pt>
                <c:pt idx="9">
                  <c:v>31785</c:v>
                </c:pt>
                <c:pt idx="10">
                  <c:v>31614</c:v>
                </c:pt>
                <c:pt idx="11">
                  <c:v>31545</c:v>
                </c:pt>
                <c:pt idx="12">
                  <c:v>31622</c:v>
                </c:pt>
                <c:pt idx="13">
                  <c:v>31394</c:v>
                </c:pt>
                <c:pt idx="14">
                  <c:v>31508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6-45BA-9387-1B8B10D30509}"/>
            </c:ext>
          </c:extLst>
        </c:ser>
        <c:ser>
          <c:idx val="8"/>
          <c:order val="8"/>
          <c:tx>
            <c:strRef>
              <c:f>España!$K$56</c:f>
              <c:strCache>
                <c:ptCount val="1"/>
                <c:pt idx="0">
                  <c:v>Mod 8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España!$K$57:$K$71</c:f>
              <c:numCache>
                <c:formatCode>#,##0</c:formatCode>
                <c:ptCount val="15"/>
                <c:pt idx="0">
                  <c:v>30398</c:v>
                </c:pt>
                <c:pt idx="1">
                  <c:v>30617</c:v>
                </c:pt>
                <c:pt idx="2">
                  <c:v>30793</c:v>
                </c:pt>
                <c:pt idx="3">
                  <c:v>30931</c:v>
                </c:pt>
                <c:pt idx="4">
                  <c:v>30915</c:v>
                </c:pt>
                <c:pt idx="5">
                  <c:v>31005</c:v>
                </c:pt>
                <c:pt idx="6">
                  <c:v>30850</c:v>
                </c:pt>
                <c:pt idx="7">
                  <c:v>30910</c:v>
                </c:pt>
                <c:pt idx="8">
                  <c:v>31269</c:v>
                </c:pt>
                <c:pt idx="9">
                  <c:v>31578</c:v>
                </c:pt>
                <c:pt idx="10">
                  <c:v>31903</c:v>
                </c:pt>
                <c:pt idx="11">
                  <c:v>31996</c:v>
                </c:pt>
                <c:pt idx="12">
                  <c:v>32342</c:v>
                </c:pt>
                <c:pt idx="13">
                  <c:v>32345</c:v>
                </c:pt>
                <c:pt idx="14">
                  <c:v>32695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6-45BA-9387-1B8B10D30509}"/>
            </c:ext>
          </c:extLst>
        </c:ser>
        <c:ser>
          <c:idx val="9"/>
          <c:order val="9"/>
          <c:tx>
            <c:strRef>
              <c:f>España!$L$56</c:f>
              <c:strCache>
                <c:ptCount val="1"/>
                <c:pt idx="0">
                  <c:v>Mod 9</c:v>
                </c:pt>
              </c:strCache>
            </c:strRef>
          </c:tx>
          <c:spPr>
            <a:ln w="28575" cap="rnd">
              <a:solidFill>
                <a:srgbClr val="008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España!$L$57:$L$71</c:f>
              <c:numCache>
                <c:formatCode>#,##0</c:formatCode>
                <c:ptCount val="15"/>
                <c:pt idx="0">
                  <c:v>30874</c:v>
                </c:pt>
                <c:pt idx="1">
                  <c:v>30856</c:v>
                </c:pt>
                <c:pt idx="2">
                  <c:v>31084</c:v>
                </c:pt>
                <c:pt idx="3">
                  <c:v>31039</c:v>
                </c:pt>
                <c:pt idx="4">
                  <c:v>31176</c:v>
                </c:pt>
                <c:pt idx="5">
                  <c:v>31143</c:v>
                </c:pt>
                <c:pt idx="6">
                  <c:v>31149</c:v>
                </c:pt>
                <c:pt idx="7">
                  <c:v>31643</c:v>
                </c:pt>
                <c:pt idx="8">
                  <c:v>31699</c:v>
                </c:pt>
                <c:pt idx="9">
                  <c:v>32068</c:v>
                </c:pt>
                <c:pt idx="10">
                  <c:v>32199</c:v>
                </c:pt>
                <c:pt idx="11">
                  <c:v>32438</c:v>
                </c:pt>
                <c:pt idx="12">
                  <c:v>32454</c:v>
                </c:pt>
                <c:pt idx="13">
                  <c:v>32486</c:v>
                </c:pt>
                <c:pt idx="14">
                  <c:v>33013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6-45BA-9387-1B8B10D30509}"/>
            </c:ext>
          </c:extLst>
        </c:ser>
        <c:ser>
          <c:idx val="10"/>
          <c:order val="10"/>
          <c:tx>
            <c:strRef>
              <c:f>España!$M$56</c:f>
              <c:strCache>
                <c:ptCount val="1"/>
                <c:pt idx="0">
                  <c:v>Mod 10</c:v>
                </c:pt>
              </c:strCache>
            </c:strRef>
          </c:tx>
          <c:spPr>
            <a:ln w="28575" cap="rnd">
              <a:solidFill>
                <a:srgbClr val="00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España!$M$57:$M$71</c:f>
              <c:numCache>
                <c:formatCode>#,##0</c:formatCode>
                <c:ptCount val="15"/>
                <c:pt idx="0">
                  <c:v>30642</c:v>
                </c:pt>
                <c:pt idx="1">
                  <c:v>30733</c:v>
                </c:pt>
                <c:pt idx="2">
                  <c:v>30890</c:v>
                </c:pt>
                <c:pt idx="3">
                  <c:v>31021</c:v>
                </c:pt>
                <c:pt idx="4">
                  <c:v>31023</c:v>
                </c:pt>
                <c:pt idx="5">
                  <c:v>30983</c:v>
                </c:pt>
                <c:pt idx="6">
                  <c:v>30686</c:v>
                </c:pt>
                <c:pt idx="7">
                  <c:v>30966</c:v>
                </c:pt>
                <c:pt idx="8">
                  <c:v>30971</c:v>
                </c:pt>
                <c:pt idx="9">
                  <c:v>31007</c:v>
                </c:pt>
                <c:pt idx="10">
                  <c:v>30992</c:v>
                </c:pt>
                <c:pt idx="11">
                  <c:v>30816</c:v>
                </c:pt>
                <c:pt idx="12">
                  <c:v>30709</c:v>
                </c:pt>
                <c:pt idx="13">
                  <c:v>30178</c:v>
                </c:pt>
                <c:pt idx="14">
                  <c:v>30418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26-45BA-9387-1B8B10D30509}"/>
            </c:ext>
          </c:extLst>
        </c:ser>
        <c:ser>
          <c:idx val="11"/>
          <c:order val="11"/>
          <c:tx>
            <c:strRef>
              <c:f>España!$N$56</c:f>
              <c:strCache>
                <c:ptCount val="1"/>
                <c:pt idx="0">
                  <c:v>Mod 11</c:v>
                </c:pt>
              </c:strCache>
            </c:strRef>
          </c:tx>
          <c:spPr>
            <a:ln w="28575" cap="rnd">
              <a:solidFill>
                <a:srgbClr val="008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España!$N$57:$N$71</c:f>
              <c:numCache>
                <c:formatCode>#,##0</c:formatCode>
                <c:ptCount val="15"/>
                <c:pt idx="0">
                  <c:v>30435</c:v>
                </c:pt>
                <c:pt idx="1">
                  <c:v>29860</c:v>
                </c:pt>
                <c:pt idx="2">
                  <c:v>29799</c:v>
                </c:pt>
                <c:pt idx="3">
                  <c:v>29202</c:v>
                </c:pt>
                <c:pt idx="4">
                  <c:v>28799</c:v>
                </c:pt>
                <c:pt idx="5">
                  <c:v>27687</c:v>
                </c:pt>
                <c:pt idx="6">
                  <c:v>25766</c:v>
                </c:pt>
                <c:pt idx="7">
                  <c:v>23172</c:v>
                </c:pt>
                <c:pt idx="8">
                  <c:v>18982</c:v>
                </c:pt>
                <c:pt idx="9">
                  <c:v>14492</c:v>
                </c:pt>
                <c:pt idx="10">
                  <c:v>8168</c:v>
                </c:pt>
                <c:pt idx="11">
                  <c:v>4392</c:v>
                </c:pt>
                <c:pt idx="12">
                  <c:v>2084</c:v>
                </c:pt>
                <c:pt idx="13">
                  <c:v>1381</c:v>
                </c:pt>
                <c:pt idx="14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26-45BA-9387-1B8B10D30509}"/>
            </c:ext>
          </c:extLst>
        </c:ser>
        <c:ser>
          <c:idx val="12"/>
          <c:order val="12"/>
          <c:tx>
            <c:strRef>
              <c:f>España!$O$56</c:f>
              <c:strCache>
                <c:ptCount val="1"/>
                <c:pt idx="0">
                  <c:v>Mod 12</c:v>
                </c:pt>
              </c:strCache>
            </c:strRef>
          </c:tx>
          <c:spPr>
            <a:ln w="28575" cap="rnd">
              <a:solidFill>
                <a:srgbClr val="00FF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España!$O$57:$O$71</c:f>
              <c:numCache>
                <c:formatCode>#,##0</c:formatCode>
                <c:ptCount val="15"/>
                <c:pt idx="0">
                  <c:v>30168</c:v>
                </c:pt>
                <c:pt idx="1">
                  <c:v>29788</c:v>
                </c:pt>
                <c:pt idx="2">
                  <c:v>28887</c:v>
                </c:pt>
                <c:pt idx="3">
                  <c:v>28511</c:v>
                </c:pt>
                <c:pt idx="4">
                  <c:v>27495</c:v>
                </c:pt>
                <c:pt idx="5">
                  <c:v>27002</c:v>
                </c:pt>
                <c:pt idx="6">
                  <c:v>24053</c:v>
                </c:pt>
                <c:pt idx="7">
                  <c:v>19602</c:v>
                </c:pt>
                <c:pt idx="8">
                  <c:v>11108</c:v>
                </c:pt>
                <c:pt idx="9">
                  <c:v>2015</c:v>
                </c:pt>
                <c:pt idx="10">
                  <c:v>-1846</c:v>
                </c:pt>
                <c:pt idx="11">
                  <c:v>-4311</c:v>
                </c:pt>
                <c:pt idx="12">
                  <c:v>-5919</c:v>
                </c:pt>
                <c:pt idx="13">
                  <c:v>-7357</c:v>
                </c:pt>
                <c:pt idx="14">
                  <c:v>-10859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26-45BA-9387-1B8B10D30509}"/>
            </c:ext>
          </c:extLst>
        </c:ser>
        <c:ser>
          <c:idx val="13"/>
          <c:order val="13"/>
          <c:tx>
            <c:strRef>
              <c:f>España!$P$56</c:f>
              <c:strCache>
                <c:ptCount val="1"/>
                <c:pt idx="0">
                  <c:v>Mod 13</c:v>
                </c:pt>
              </c:strCache>
            </c:strRef>
          </c:tx>
          <c:spPr>
            <a:ln w="28575" cap="rnd">
              <a:solidFill>
                <a:srgbClr val="0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España!$P$57:$P$71</c:f>
              <c:numCache>
                <c:formatCode>#,##0</c:formatCode>
                <c:ptCount val="15"/>
                <c:pt idx="0">
                  <c:v>30200</c:v>
                </c:pt>
                <c:pt idx="1">
                  <c:v>29744</c:v>
                </c:pt>
                <c:pt idx="2">
                  <c:v>29702</c:v>
                </c:pt>
                <c:pt idx="3">
                  <c:v>29503</c:v>
                </c:pt>
                <c:pt idx="4">
                  <c:v>28971</c:v>
                </c:pt>
                <c:pt idx="5">
                  <c:v>27860</c:v>
                </c:pt>
                <c:pt idx="6">
                  <c:v>26065</c:v>
                </c:pt>
                <c:pt idx="7">
                  <c:v>24469</c:v>
                </c:pt>
                <c:pt idx="8">
                  <c:v>21913</c:v>
                </c:pt>
                <c:pt idx="9">
                  <c:v>18949</c:v>
                </c:pt>
                <c:pt idx="10">
                  <c:v>14698</c:v>
                </c:pt>
                <c:pt idx="11">
                  <c:v>8817</c:v>
                </c:pt>
                <c:pt idx="12">
                  <c:v>-336</c:v>
                </c:pt>
                <c:pt idx="13">
                  <c:v>-12220</c:v>
                </c:pt>
                <c:pt idx="14">
                  <c:v>-25836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26-45BA-9387-1B8B10D30509}"/>
            </c:ext>
          </c:extLst>
        </c:ser>
        <c:ser>
          <c:idx val="14"/>
          <c:order val="14"/>
          <c:tx>
            <c:strRef>
              <c:f>España!$Q$56</c:f>
              <c:strCache>
                <c:ptCount val="1"/>
                <c:pt idx="0">
                  <c:v>Mod 14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España!$Q$57:$Q$71</c:f>
              <c:numCache>
                <c:formatCode>#,##0</c:formatCode>
                <c:ptCount val="15"/>
                <c:pt idx="0">
                  <c:v>29974</c:v>
                </c:pt>
                <c:pt idx="1">
                  <c:v>29922</c:v>
                </c:pt>
                <c:pt idx="2">
                  <c:v>29518</c:v>
                </c:pt>
                <c:pt idx="3">
                  <c:v>29860</c:v>
                </c:pt>
                <c:pt idx="4">
                  <c:v>29361</c:v>
                </c:pt>
                <c:pt idx="5">
                  <c:v>29627</c:v>
                </c:pt>
                <c:pt idx="6">
                  <c:v>28338</c:v>
                </c:pt>
                <c:pt idx="7">
                  <c:v>27045</c:v>
                </c:pt>
                <c:pt idx="8">
                  <c:v>25901</c:v>
                </c:pt>
                <c:pt idx="9">
                  <c:v>23547</c:v>
                </c:pt>
                <c:pt idx="10">
                  <c:v>20890</c:v>
                </c:pt>
                <c:pt idx="11">
                  <c:v>16250</c:v>
                </c:pt>
                <c:pt idx="12">
                  <c:v>8076</c:v>
                </c:pt>
                <c:pt idx="13">
                  <c:v>-7360</c:v>
                </c:pt>
                <c:pt idx="14">
                  <c:v>-27413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26-45BA-9387-1B8B10D30509}"/>
            </c:ext>
          </c:extLst>
        </c:ser>
        <c:ser>
          <c:idx val="15"/>
          <c:order val="15"/>
          <c:tx>
            <c:strRef>
              <c:f>España!$R$56</c:f>
              <c:strCache>
                <c:ptCount val="1"/>
                <c:pt idx="0">
                  <c:v>Mod 15</c:v>
                </c:pt>
              </c:strCache>
            </c:strRef>
          </c:tx>
          <c:spPr>
            <a:ln w="28575" cap="rnd">
              <a:solidFill>
                <a:srgbClr val="80008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España!$R$57:$R$71</c:f>
              <c:numCache>
                <c:formatCode>#,##0</c:formatCode>
                <c:ptCount val="15"/>
                <c:pt idx="0">
                  <c:v>31209</c:v>
                </c:pt>
                <c:pt idx="1">
                  <c:v>31040</c:v>
                </c:pt>
                <c:pt idx="2">
                  <c:v>31151</c:v>
                </c:pt>
                <c:pt idx="3">
                  <c:v>31139</c:v>
                </c:pt>
                <c:pt idx="4">
                  <c:v>30932</c:v>
                </c:pt>
                <c:pt idx="5">
                  <c:v>30922</c:v>
                </c:pt>
                <c:pt idx="6">
                  <c:v>30715</c:v>
                </c:pt>
                <c:pt idx="7">
                  <c:v>31269</c:v>
                </c:pt>
                <c:pt idx="8">
                  <c:v>31167</c:v>
                </c:pt>
                <c:pt idx="9">
                  <c:v>31519</c:v>
                </c:pt>
                <c:pt idx="10">
                  <c:v>31833</c:v>
                </c:pt>
                <c:pt idx="11">
                  <c:v>31877</c:v>
                </c:pt>
                <c:pt idx="12">
                  <c:v>32018</c:v>
                </c:pt>
                <c:pt idx="13">
                  <c:v>31949</c:v>
                </c:pt>
                <c:pt idx="14">
                  <c:v>32832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26-45BA-9387-1B8B10D30509}"/>
            </c:ext>
          </c:extLst>
        </c:ser>
        <c:ser>
          <c:idx val="16"/>
          <c:order val="16"/>
          <c:tx>
            <c:strRef>
              <c:f>España!$S$56</c:f>
              <c:strCache>
                <c:ptCount val="1"/>
                <c:pt idx="0">
                  <c:v>Mod 16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España!$B$57:$B$71</c:f>
              <c:strCache>
                <c:ptCount val="15"/>
                <c:pt idx="0">
                  <c:v>Día 
01</c:v>
                </c:pt>
                <c:pt idx="1">
                  <c:v>Día 
02</c:v>
                </c:pt>
                <c:pt idx="2">
                  <c:v>Día 
03</c:v>
                </c:pt>
                <c:pt idx="3">
                  <c:v>Día 
04</c:v>
                </c:pt>
                <c:pt idx="4">
                  <c:v>Día 
05</c:v>
                </c:pt>
                <c:pt idx="5">
                  <c:v>Día 
06</c:v>
                </c:pt>
                <c:pt idx="6">
                  <c:v>Día 
07</c:v>
                </c:pt>
                <c:pt idx="7">
                  <c:v>Día 
08</c:v>
                </c:pt>
                <c:pt idx="8">
                  <c:v>Día 
09</c:v>
                </c:pt>
                <c:pt idx="9">
                  <c:v>Día 
10</c:v>
                </c:pt>
                <c:pt idx="10">
                  <c:v>Día 
11</c:v>
                </c:pt>
                <c:pt idx="11">
                  <c:v>Día 
12</c:v>
                </c:pt>
                <c:pt idx="12">
                  <c:v>Día 
13</c:v>
                </c:pt>
                <c:pt idx="13">
                  <c:v>Día 
14</c:v>
                </c:pt>
                <c:pt idx="14">
                  <c:v>Día 
15</c:v>
                </c:pt>
              </c:strCache>
            </c:strRef>
          </c:cat>
          <c:val>
            <c:numRef>
              <c:f>España!$S$57:$S$71</c:f>
              <c:numCache>
                <c:formatCode>#,##0</c:formatCode>
                <c:ptCount val="15"/>
                <c:pt idx="0">
                  <c:v>30214</c:v>
                </c:pt>
                <c:pt idx="1">
                  <c:v>30387</c:v>
                </c:pt>
                <c:pt idx="2">
                  <c:v>30437</c:v>
                </c:pt>
                <c:pt idx="3">
                  <c:v>30310</c:v>
                </c:pt>
                <c:pt idx="4">
                  <c:v>29920</c:v>
                </c:pt>
                <c:pt idx="5">
                  <c:v>29276</c:v>
                </c:pt>
                <c:pt idx="6">
                  <c:v>28181</c:v>
                </c:pt>
                <c:pt idx="7">
                  <c:v>27606</c:v>
                </c:pt>
                <c:pt idx="8">
                  <c:v>26879</c:v>
                </c:pt>
                <c:pt idx="9">
                  <c:v>25842</c:v>
                </c:pt>
                <c:pt idx="10">
                  <c:v>23902</c:v>
                </c:pt>
                <c:pt idx="11">
                  <c:v>21053</c:v>
                </c:pt>
                <c:pt idx="12">
                  <c:v>17385</c:v>
                </c:pt>
                <c:pt idx="13">
                  <c:v>12260</c:v>
                </c:pt>
                <c:pt idx="14">
                  <c:v>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26-45BA-9387-1B8B10D3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36800"/>
        <c:axId val="1175959904"/>
      </c:lineChart>
      <c:catAx>
        <c:axId val="7549368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175959904"/>
        <c:crosses val="autoZero"/>
        <c:auto val="1"/>
        <c:lblAlgn val="ctr"/>
        <c:lblOffset val="100"/>
        <c:noMultiLvlLbl val="0"/>
      </c:catAx>
      <c:valAx>
        <c:axId val="1175959904"/>
        <c:scaling>
          <c:orientation val="minMax"/>
          <c:max val="34000"/>
          <c:min val="-2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1" baseline="0">
                    <a:effectLst/>
                    <a:latin typeface="Arial (Body)"/>
                  </a:rPr>
                  <a:t>Fallecidos COVID19 </a:t>
                </a:r>
                <a:endParaRPr lang="es-ES" sz="1000">
                  <a:effectLst/>
                  <a:latin typeface="Arial (Body)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4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>
                <a:latin typeface="Arial (Body)"/>
              </a:rPr>
              <a:t>Error</a:t>
            </a:r>
            <a:r>
              <a:rPr lang="en-US" sz="1000" b="1" i="1" baseline="0">
                <a:latin typeface="Arial (Body)"/>
              </a:rPr>
              <a:t> absoluto medio</a:t>
            </a:r>
            <a:r>
              <a:rPr lang="en-US" sz="1000" b="1" i="1">
                <a:latin typeface="Arial (Body)"/>
              </a:rPr>
              <a:t> de los modelos en la</a:t>
            </a:r>
            <a:r>
              <a:rPr lang="en-US" sz="1000" b="1" i="1" baseline="0">
                <a:latin typeface="Arial (Body)"/>
              </a:rPr>
              <a:t> predicción aislada de casos confirmados  </a:t>
            </a:r>
            <a:endParaRPr lang="en-US" sz="1000" b="1" i="1">
              <a:latin typeface="Arial (Body)"/>
            </a:endParaRPr>
          </a:p>
        </c:rich>
      </c:tx>
      <c:layout>
        <c:manualLayout>
          <c:xMode val="edge"/>
          <c:yMode val="edge"/>
          <c:x val="4.7551630487876348E-2"/>
          <c:y val="2.635913876875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errores'!$C$3</c:f>
              <c:strCache>
                <c:ptCount val="1"/>
                <c:pt idx="0">
                  <c:v>EAM Confirmados (solo)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errores'!$B$4:$B$19</c:f>
              <c:strCache>
                <c:ptCount val="16"/>
                <c:pt idx="0">
                  <c:v>Mod 
1</c:v>
                </c:pt>
                <c:pt idx="1">
                  <c:v>Mod 
2</c:v>
                </c:pt>
                <c:pt idx="2">
                  <c:v>Mod 
3</c:v>
                </c:pt>
                <c:pt idx="3">
                  <c:v>Mod 
4</c:v>
                </c:pt>
                <c:pt idx="4">
                  <c:v>Mod 
5</c:v>
                </c:pt>
                <c:pt idx="5">
                  <c:v>Mod 
6</c:v>
                </c:pt>
                <c:pt idx="6">
                  <c:v>Mod 
7</c:v>
                </c:pt>
                <c:pt idx="7">
                  <c:v>Mod 
8</c:v>
                </c:pt>
                <c:pt idx="8">
                  <c:v>Mod 
9</c:v>
                </c:pt>
                <c:pt idx="9">
                  <c:v>Mod 
10</c:v>
                </c:pt>
                <c:pt idx="10">
                  <c:v>Mod 
11</c:v>
                </c:pt>
                <c:pt idx="11">
                  <c:v>Mod 
12</c:v>
                </c:pt>
                <c:pt idx="12">
                  <c:v>Mod 
13</c:v>
                </c:pt>
                <c:pt idx="13">
                  <c:v>Mod 
14</c:v>
                </c:pt>
                <c:pt idx="14">
                  <c:v>Mod 
15</c:v>
                </c:pt>
                <c:pt idx="15">
                  <c:v>Mod 
16</c:v>
                </c:pt>
              </c:strCache>
            </c:strRef>
          </c:cat>
          <c:val>
            <c:numRef>
              <c:f>'Resumen errores'!$C$4:$C$19</c:f>
              <c:numCache>
                <c:formatCode>General</c:formatCode>
                <c:ptCount val="16"/>
                <c:pt idx="0">
                  <c:v>42864</c:v>
                </c:pt>
                <c:pt idx="1">
                  <c:v>50286</c:v>
                </c:pt>
                <c:pt idx="2">
                  <c:v>54142</c:v>
                </c:pt>
                <c:pt idx="3">
                  <c:v>30509</c:v>
                </c:pt>
                <c:pt idx="4">
                  <c:v>15052</c:v>
                </c:pt>
                <c:pt idx="5">
                  <c:v>55194</c:v>
                </c:pt>
                <c:pt idx="6">
                  <c:v>14232</c:v>
                </c:pt>
                <c:pt idx="7">
                  <c:v>35831</c:v>
                </c:pt>
                <c:pt idx="8">
                  <c:v>28271</c:v>
                </c:pt>
                <c:pt idx="9">
                  <c:v>26656</c:v>
                </c:pt>
                <c:pt idx="10">
                  <c:v>27633</c:v>
                </c:pt>
                <c:pt idx="11">
                  <c:v>47807</c:v>
                </c:pt>
                <c:pt idx="12">
                  <c:v>29077</c:v>
                </c:pt>
                <c:pt idx="13">
                  <c:v>70021</c:v>
                </c:pt>
                <c:pt idx="14">
                  <c:v>56310</c:v>
                </c:pt>
                <c:pt idx="15">
                  <c:v>27215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4915-AD94-3AAFAC57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12048"/>
        <c:axId val="1175970304"/>
      </c:barChart>
      <c:catAx>
        <c:axId val="12213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5970304"/>
        <c:crosses val="autoZero"/>
        <c:auto val="1"/>
        <c:lblAlgn val="ctr"/>
        <c:lblOffset val="100"/>
        <c:noMultiLvlLbl val="0"/>
      </c:catAx>
      <c:valAx>
        <c:axId val="1175970304"/>
        <c:scaling>
          <c:orientation val="minMax"/>
          <c:max val="7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s-ES" i="1">
                    <a:latin typeface="Arial (Body)"/>
                  </a:rPr>
                  <a:t>Error Absoluto 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3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9525</xdr:colOff>
      <xdr:row>1</xdr:row>
      <xdr:rowOff>4761</xdr:rowOff>
    </xdr:from>
    <xdr:to>
      <xdr:col>47</xdr:col>
      <xdr:colOff>590550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E1275-ED85-4E6E-A5EA-AC428134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19</xdr:row>
      <xdr:rowOff>0</xdr:rowOff>
    </xdr:from>
    <xdr:to>
      <xdr:col>48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1E7CCA-4DD2-4786-89D1-278134159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CDE05D-3C45-4E5B-9170-BA78347C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55</xdr:row>
      <xdr:rowOff>0</xdr:rowOff>
    </xdr:from>
    <xdr:to>
      <xdr:col>48</xdr:col>
      <xdr:colOff>0</xdr:colOff>
      <xdr:row>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2C14B8-B4AF-467D-899E-139DF7BB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9524</xdr:colOff>
      <xdr:row>1</xdr:row>
      <xdr:rowOff>4762</xdr:rowOff>
    </xdr:from>
    <xdr:to>
      <xdr:col>47</xdr:col>
      <xdr:colOff>600075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7FDB3-B3CF-4047-9880-96C99610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466724</xdr:colOff>
      <xdr:row>19</xdr:row>
      <xdr:rowOff>4762</xdr:rowOff>
    </xdr:from>
    <xdr:to>
      <xdr:col>47</xdr:col>
      <xdr:colOff>600074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177BA0-725F-46C3-A508-6019A907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9524</xdr:colOff>
      <xdr:row>37</xdr:row>
      <xdr:rowOff>14287</xdr:rowOff>
    </xdr:from>
    <xdr:to>
      <xdr:col>47</xdr:col>
      <xdr:colOff>609599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B9245-1048-4D4E-BCF6-56B6F1DA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9525</xdr:colOff>
      <xdr:row>55</xdr:row>
      <xdr:rowOff>4761</xdr:rowOff>
    </xdr:from>
    <xdr:to>
      <xdr:col>48</xdr:col>
      <xdr:colOff>0</xdr:colOff>
      <xdr:row>72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A7F12F-3287-4865-B1B9-5F628C443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20</xdr:row>
      <xdr:rowOff>4762</xdr:rowOff>
    </xdr:from>
    <xdr:to>
      <xdr:col>6</xdr:col>
      <xdr:colOff>409575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2DF43-6160-48AE-ADF3-CE0BF7DEE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419100</xdr:colOff>
      <xdr:row>51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2AAA12-C860-43EF-B9BB-88395227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419100</xdr:colOff>
      <xdr:row>67</xdr:row>
      <xdr:rowOff>23813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3F98DE-A1AC-4410-A2FA-36FE1509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6</xdr:col>
      <xdr:colOff>419100</xdr:colOff>
      <xdr:row>83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B0D869-5BC7-4DE7-BEA6-DCB32A6FC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</xdr:colOff>
      <xdr:row>19</xdr:row>
      <xdr:rowOff>185737</xdr:rowOff>
    </xdr:from>
    <xdr:to>
      <xdr:col>14</xdr:col>
      <xdr:colOff>19049</xdr:colOff>
      <xdr:row>34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48847F-BD10-42AD-9D04-DF8DFA53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14</xdr:col>
      <xdr:colOff>9525</xdr:colOff>
      <xdr:row>50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66332F-227C-4303-826D-D6CD3D3D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14</xdr:col>
      <xdr:colOff>9525</xdr:colOff>
      <xdr:row>66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32F294-6EC5-4A78-88DE-AB12F28F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9525</xdr:colOff>
      <xdr:row>82</xdr:row>
      <xdr:rowOff>185738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878B185-D3F5-4FB2-94BE-2A16D54D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6</xdr:col>
      <xdr:colOff>419100</xdr:colOff>
      <xdr:row>99</xdr:row>
      <xdr:rowOff>23813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31296A-CA1E-49D4-A7E6-3288ACB7B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14</xdr:col>
      <xdr:colOff>9525</xdr:colOff>
      <xdr:row>98</xdr:row>
      <xdr:rowOff>185738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AC08710-BE87-4053-95C6-34295D0FD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9A5C-771F-4B2E-BC75-5B073D3C7826}">
  <dimension ref="B2:F18"/>
  <sheetViews>
    <sheetView tabSelected="1" workbookViewId="0"/>
  </sheetViews>
  <sheetFormatPr defaultRowHeight="12.75" x14ac:dyDescent="0.2"/>
  <cols>
    <col min="1" max="1" width="9.140625" style="11"/>
    <col min="2" max="2" width="15.140625" style="11" bestFit="1" customWidth="1"/>
    <col min="3" max="3" width="11.28515625" style="11" bestFit="1" customWidth="1"/>
    <col min="4" max="4" width="14.7109375" style="11" bestFit="1" customWidth="1"/>
    <col min="5" max="5" width="14" style="11" bestFit="1" customWidth="1"/>
    <col min="6" max="6" width="13.85546875" style="11" bestFit="1" customWidth="1"/>
    <col min="7" max="16384" width="9.140625" style="11"/>
  </cols>
  <sheetData>
    <row r="2" spans="2:6" x14ac:dyDescent="0.2">
      <c r="B2" s="12" t="s">
        <v>51</v>
      </c>
      <c r="C2" s="13" t="s">
        <v>11</v>
      </c>
      <c r="D2" s="13" t="s">
        <v>12</v>
      </c>
      <c r="E2" s="13" t="s">
        <v>13</v>
      </c>
      <c r="F2" s="14" t="s">
        <v>14</v>
      </c>
    </row>
    <row r="3" spans="2:6" x14ac:dyDescent="0.2">
      <c r="B3" s="5">
        <v>1</v>
      </c>
      <c r="C3" s="6">
        <v>7</v>
      </c>
      <c r="D3" s="6" t="s">
        <v>15</v>
      </c>
      <c r="E3" s="6">
        <v>0.1</v>
      </c>
      <c r="F3" s="7">
        <v>500</v>
      </c>
    </row>
    <row r="4" spans="2:6" x14ac:dyDescent="0.2">
      <c r="B4" s="5">
        <v>2</v>
      </c>
      <c r="C4" s="6">
        <v>7</v>
      </c>
      <c r="D4" s="6" t="s">
        <v>15</v>
      </c>
      <c r="E4" s="6">
        <v>0.1</v>
      </c>
      <c r="F4" s="7">
        <v>5000</v>
      </c>
    </row>
    <row r="5" spans="2:6" x14ac:dyDescent="0.2">
      <c r="B5" s="5">
        <v>3</v>
      </c>
      <c r="C5" s="6">
        <v>7</v>
      </c>
      <c r="D5" s="6" t="s">
        <v>15</v>
      </c>
      <c r="E5" s="6">
        <v>0.3</v>
      </c>
      <c r="F5" s="7">
        <v>500</v>
      </c>
    </row>
    <row r="6" spans="2:6" x14ac:dyDescent="0.2">
      <c r="B6" s="5">
        <v>4</v>
      </c>
      <c r="C6" s="6">
        <v>7</v>
      </c>
      <c r="D6" s="6" t="s">
        <v>15</v>
      </c>
      <c r="E6" s="6">
        <v>0.3</v>
      </c>
      <c r="F6" s="7">
        <v>5000</v>
      </c>
    </row>
    <row r="7" spans="2:6" x14ac:dyDescent="0.2">
      <c r="B7" s="5">
        <v>5</v>
      </c>
      <c r="C7" s="6">
        <v>7</v>
      </c>
      <c r="D7" s="6" t="s">
        <v>16</v>
      </c>
      <c r="E7" s="6">
        <v>0.3</v>
      </c>
      <c r="F7" s="7">
        <v>500</v>
      </c>
    </row>
    <row r="8" spans="2:6" x14ac:dyDescent="0.2">
      <c r="B8" s="5">
        <v>6</v>
      </c>
      <c r="C8" s="6">
        <v>7</v>
      </c>
      <c r="D8" s="6" t="s">
        <v>16</v>
      </c>
      <c r="E8" s="6">
        <v>0.3</v>
      </c>
      <c r="F8" s="7">
        <v>5000</v>
      </c>
    </row>
    <row r="9" spans="2:6" x14ac:dyDescent="0.2">
      <c r="B9" s="5">
        <v>7</v>
      </c>
      <c r="C9" s="6">
        <v>7</v>
      </c>
      <c r="D9" s="6" t="s">
        <v>16</v>
      </c>
      <c r="E9" s="6">
        <v>0.1</v>
      </c>
      <c r="F9" s="7">
        <v>500</v>
      </c>
    </row>
    <row r="10" spans="2:6" x14ac:dyDescent="0.2">
      <c r="B10" s="5">
        <v>8</v>
      </c>
      <c r="C10" s="6">
        <v>7</v>
      </c>
      <c r="D10" s="6" t="s">
        <v>16</v>
      </c>
      <c r="E10" s="6">
        <v>0.1</v>
      </c>
      <c r="F10" s="7">
        <v>5000</v>
      </c>
    </row>
    <row r="11" spans="2:6" x14ac:dyDescent="0.2">
      <c r="B11" s="5">
        <v>9</v>
      </c>
      <c r="C11" s="6">
        <v>14</v>
      </c>
      <c r="D11" s="6" t="s">
        <v>15</v>
      </c>
      <c r="E11" s="6">
        <v>0.1</v>
      </c>
      <c r="F11" s="7">
        <v>500</v>
      </c>
    </row>
    <row r="12" spans="2:6" x14ac:dyDescent="0.2">
      <c r="B12" s="5">
        <v>10</v>
      </c>
      <c r="C12" s="6">
        <v>14</v>
      </c>
      <c r="D12" s="6" t="s">
        <v>15</v>
      </c>
      <c r="E12" s="6">
        <v>0.1</v>
      </c>
      <c r="F12" s="7">
        <v>5000</v>
      </c>
    </row>
    <row r="13" spans="2:6" x14ac:dyDescent="0.2">
      <c r="B13" s="5">
        <v>11</v>
      </c>
      <c r="C13" s="6">
        <v>14</v>
      </c>
      <c r="D13" s="6" t="s">
        <v>15</v>
      </c>
      <c r="E13" s="6">
        <v>0.3</v>
      </c>
      <c r="F13" s="7">
        <v>500</v>
      </c>
    </row>
    <row r="14" spans="2:6" x14ac:dyDescent="0.2">
      <c r="B14" s="5">
        <v>12</v>
      </c>
      <c r="C14" s="6">
        <v>14</v>
      </c>
      <c r="D14" s="6" t="s">
        <v>15</v>
      </c>
      <c r="E14" s="6">
        <v>0.3</v>
      </c>
      <c r="F14" s="7">
        <v>5000</v>
      </c>
    </row>
    <row r="15" spans="2:6" x14ac:dyDescent="0.2">
      <c r="B15" s="5">
        <v>13</v>
      </c>
      <c r="C15" s="6">
        <v>14</v>
      </c>
      <c r="D15" s="6" t="s">
        <v>16</v>
      </c>
      <c r="E15" s="6">
        <v>0.3</v>
      </c>
      <c r="F15" s="7">
        <v>500</v>
      </c>
    </row>
    <row r="16" spans="2:6" x14ac:dyDescent="0.2">
      <c r="B16" s="5">
        <v>14</v>
      </c>
      <c r="C16" s="6">
        <v>14</v>
      </c>
      <c r="D16" s="6" t="s">
        <v>16</v>
      </c>
      <c r="E16" s="6">
        <v>0.3</v>
      </c>
      <c r="F16" s="7">
        <v>5000</v>
      </c>
    </row>
    <row r="17" spans="2:6" x14ac:dyDescent="0.2">
      <c r="B17" s="5">
        <v>15</v>
      </c>
      <c r="C17" s="6">
        <v>14</v>
      </c>
      <c r="D17" s="6" t="s">
        <v>16</v>
      </c>
      <c r="E17" s="6">
        <v>0.1</v>
      </c>
      <c r="F17" s="7">
        <v>500</v>
      </c>
    </row>
    <row r="18" spans="2:6" x14ac:dyDescent="0.2">
      <c r="B18" s="8">
        <v>16</v>
      </c>
      <c r="C18" s="9">
        <v>14</v>
      </c>
      <c r="D18" s="9" t="s">
        <v>16</v>
      </c>
      <c r="E18" s="9">
        <v>0.1</v>
      </c>
      <c r="F18" s="10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2B9C-07B7-4D76-9954-6FABC74A2F22}">
  <dimension ref="B2:AK72"/>
  <sheetViews>
    <sheetView zoomScaleNormal="100" workbookViewId="0"/>
  </sheetViews>
  <sheetFormatPr defaultRowHeight="12.75" x14ac:dyDescent="0.25"/>
  <cols>
    <col min="1" max="1" width="9.140625" style="1"/>
    <col min="2" max="2" width="21.85546875" style="1" bestFit="1" customWidth="1"/>
    <col min="3" max="15" width="10.140625" style="1" bestFit="1" customWidth="1"/>
    <col min="16" max="19" width="9" style="1" bestFit="1" customWidth="1"/>
    <col min="20" max="20" width="9.140625" style="1"/>
    <col min="21" max="21" width="27" style="1" bestFit="1" customWidth="1"/>
    <col min="22" max="24" width="6.5703125" style="1" bestFit="1" customWidth="1"/>
    <col min="25" max="27" width="7.5703125" style="1" bestFit="1" customWidth="1"/>
    <col min="28" max="30" width="6.5703125" style="1" bestFit="1" customWidth="1"/>
    <col min="31" max="31" width="7.42578125" style="1" bestFit="1" customWidth="1"/>
    <col min="32" max="33" width="7.5703125" style="1" bestFit="1" customWidth="1"/>
    <col min="34" max="34" width="7.42578125" style="1" bestFit="1" customWidth="1"/>
    <col min="35" max="35" width="7.5703125" style="1" bestFit="1" customWidth="1"/>
    <col min="36" max="36" width="7.42578125" style="1" bestFit="1" customWidth="1"/>
    <col min="37" max="37" width="7.5703125" style="1" bestFit="1" customWidth="1"/>
    <col min="38" max="38" width="7" style="1" bestFit="1" customWidth="1"/>
    <col min="39" max="16384" width="9.140625" style="1"/>
  </cols>
  <sheetData>
    <row r="2" spans="2:37" x14ac:dyDescent="0.25">
      <c r="B2" s="2" t="s">
        <v>7</v>
      </c>
      <c r="C2" s="3" t="s">
        <v>6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U2" s="2" t="s">
        <v>17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</row>
    <row r="3" spans="2:37" ht="25.5" x14ac:dyDescent="0.25">
      <c r="B3" s="20" t="s">
        <v>52</v>
      </c>
      <c r="C3" s="15">
        <v>4558040</v>
      </c>
      <c r="D3" s="15">
        <v>4546859</v>
      </c>
      <c r="E3" s="15">
        <v>4550724</v>
      </c>
      <c r="F3" s="15">
        <v>4556405</v>
      </c>
      <c r="G3" s="15">
        <v>4553582</v>
      </c>
      <c r="H3" s="15">
        <v>4562617</v>
      </c>
      <c r="I3" s="15">
        <v>4537678</v>
      </c>
      <c r="J3" s="15">
        <v>4555170</v>
      </c>
      <c r="K3" s="15">
        <v>4553641</v>
      </c>
      <c r="L3" s="15">
        <v>4556228</v>
      </c>
      <c r="M3" s="15">
        <v>4560588</v>
      </c>
      <c r="N3" s="15">
        <v>4551385</v>
      </c>
      <c r="O3" s="15">
        <v>4545638</v>
      </c>
      <c r="P3" s="16">
        <v>4610947</v>
      </c>
      <c r="Q3" s="16">
        <v>4532670</v>
      </c>
      <c r="R3" s="16">
        <v>4593979</v>
      </c>
      <c r="S3" s="16">
        <v>4544906</v>
      </c>
      <c r="U3" s="4" t="s">
        <v>26</v>
      </c>
      <c r="V3" s="23">
        <f>ABS(C3-D3)</f>
        <v>11181</v>
      </c>
      <c r="W3" s="23">
        <f>ABS(C3-E3)</f>
        <v>7316</v>
      </c>
      <c r="X3" s="23">
        <f>ABS(C3-F3)</f>
        <v>1635</v>
      </c>
      <c r="Y3" s="23">
        <f>ABS(C3-G3)</f>
        <v>4458</v>
      </c>
      <c r="Z3" s="23">
        <f>ABS(C3-H3)</f>
        <v>4577</v>
      </c>
      <c r="AA3" s="23">
        <f>ABS(C3-I3)</f>
        <v>20362</v>
      </c>
      <c r="AB3" s="23">
        <f>ABS(C3-J3)</f>
        <v>2870</v>
      </c>
      <c r="AC3" s="23">
        <f>ABS(C3-K3)</f>
        <v>4399</v>
      </c>
      <c r="AD3" s="23">
        <f>ABS(C3-L3)</f>
        <v>1812</v>
      </c>
      <c r="AE3" s="23">
        <f>ABS(C3-M3)</f>
        <v>2548</v>
      </c>
      <c r="AF3" s="23">
        <f>ABS(C3-N3)</f>
        <v>6655</v>
      </c>
      <c r="AG3" s="23">
        <f>ABS(C3-O3)</f>
        <v>12402</v>
      </c>
      <c r="AH3" s="23">
        <f>ABS(C3-P3)</f>
        <v>52907</v>
      </c>
      <c r="AI3" s="23">
        <f>ABS(C3-Q3)</f>
        <v>25370</v>
      </c>
      <c r="AJ3" s="23">
        <f>ABS(C3-R3)</f>
        <v>35939</v>
      </c>
      <c r="AK3" s="23">
        <f>ABS(C3-S3)</f>
        <v>13134</v>
      </c>
    </row>
    <row r="4" spans="2:37" ht="25.5" x14ac:dyDescent="0.25">
      <c r="B4" s="20" t="s">
        <v>53</v>
      </c>
      <c r="C4" s="15">
        <v>4591364</v>
      </c>
      <c r="D4" s="15">
        <v>4571429</v>
      </c>
      <c r="E4" s="15">
        <v>4564851</v>
      </c>
      <c r="F4" s="15">
        <v>4541361</v>
      </c>
      <c r="G4" s="15">
        <v>4568917</v>
      </c>
      <c r="H4" s="15">
        <v>4558159</v>
      </c>
      <c r="I4" s="15">
        <v>4540879</v>
      </c>
      <c r="J4" s="15">
        <v>4583941</v>
      </c>
      <c r="K4" s="15">
        <v>4565472</v>
      </c>
      <c r="L4" s="15">
        <v>4577108</v>
      </c>
      <c r="M4" s="15">
        <v>4577152</v>
      </c>
      <c r="N4" s="15">
        <v>4547893</v>
      </c>
      <c r="O4" s="15">
        <v>4549371</v>
      </c>
      <c r="P4" s="16">
        <v>4613967</v>
      </c>
      <c r="Q4" s="16">
        <v>4536973</v>
      </c>
      <c r="R4" s="16">
        <v>4624698</v>
      </c>
      <c r="S4" s="16">
        <v>4557479</v>
      </c>
      <c r="U4" s="4" t="s">
        <v>27</v>
      </c>
      <c r="V4" s="23">
        <f t="shared" ref="V4:V17" si="0">ABS(C4-D4)</f>
        <v>19935</v>
      </c>
      <c r="W4" s="23">
        <f t="shared" ref="W4:W17" si="1">ABS(C4-E4)</f>
        <v>26513</v>
      </c>
      <c r="X4" s="23">
        <f t="shared" ref="X4:X17" si="2">ABS(C4-F4)</f>
        <v>50003</v>
      </c>
      <c r="Y4" s="23">
        <f t="shared" ref="Y4:Y17" si="3">ABS(C4-G4)</f>
        <v>22447</v>
      </c>
      <c r="Z4" s="23">
        <f t="shared" ref="Z4:Z17" si="4">ABS(C4-H4)</f>
        <v>33205</v>
      </c>
      <c r="AA4" s="23">
        <f t="shared" ref="AA4:AA17" si="5">ABS(C4-I4)</f>
        <v>50485</v>
      </c>
      <c r="AB4" s="23">
        <f t="shared" ref="AB4:AB17" si="6">ABS(C4-J4)</f>
        <v>7423</v>
      </c>
      <c r="AC4" s="23">
        <f t="shared" ref="AC4:AC17" si="7">ABS(C4-K4)</f>
        <v>25892</v>
      </c>
      <c r="AD4" s="23">
        <f t="shared" ref="AD4:AD17" si="8">ABS(C4-L4)</f>
        <v>14256</v>
      </c>
      <c r="AE4" s="23">
        <f t="shared" ref="AE4:AE17" si="9">ABS(C4-M4)</f>
        <v>14212</v>
      </c>
      <c r="AF4" s="23">
        <f t="shared" ref="AF4:AF17" si="10">ABS(C4-N4)</f>
        <v>43471</v>
      </c>
      <c r="AG4" s="23">
        <f t="shared" ref="AG4:AG17" si="11">ABS(C4-O4)</f>
        <v>41993</v>
      </c>
      <c r="AH4" s="23">
        <f t="shared" ref="AH4:AH17" si="12">ABS(C4-P4)</f>
        <v>22603</v>
      </c>
      <c r="AI4" s="23">
        <f t="shared" ref="AI4:AI17" si="13">ABS(C4-Q4)</f>
        <v>54391</v>
      </c>
      <c r="AJ4" s="23">
        <f t="shared" ref="AJ4:AJ17" si="14">ABS(C4-R4)</f>
        <v>33334</v>
      </c>
      <c r="AK4" s="23">
        <f t="shared" ref="AK4:AK16" si="15">ABS(C4-S4)</f>
        <v>33885</v>
      </c>
    </row>
    <row r="5" spans="2:37" ht="25.5" x14ac:dyDescent="0.25">
      <c r="B5" s="20" t="s">
        <v>54</v>
      </c>
      <c r="C5" s="15">
        <v>4591364</v>
      </c>
      <c r="D5" s="15">
        <v>4596531</v>
      </c>
      <c r="E5" s="15">
        <v>4590801</v>
      </c>
      <c r="F5" s="15">
        <v>4593752</v>
      </c>
      <c r="G5" s="15">
        <v>4602153</v>
      </c>
      <c r="H5" s="15">
        <v>4612583</v>
      </c>
      <c r="I5" s="15">
        <v>4582698</v>
      </c>
      <c r="J5" s="15">
        <v>4622349</v>
      </c>
      <c r="K5" s="15">
        <v>4596230</v>
      </c>
      <c r="L5" s="15">
        <v>4618791</v>
      </c>
      <c r="M5" s="15">
        <v>4618981</v>
      </c>
      <c r="N5" s="15">
        <v>4592384</v>
      </c>
      <c r="O5" s="15">
        <v>4586684</v>
      </c>
      <c r="P5" s="16">
        <v>4645935</v>
      </c>
      <c r="Q5" s="16">
        <v>4579603</v>
      </c>
      <c r="R5" s="16">
        <v>4680976</v>
      </c>
      <c r="S5" s="16">
        <v>4633548</v>
      </c>
      <c r="U5" s="4" t="s">
        <v>28</v>
      </c>
      <c r="V5" s="23">
        <f t="shared" si="0"/>
        <v>5167</v>
      </c>
      <c r="W5" s="23">
        <f t="shared" si="1"/>
        <v>563</v>
      </c>
      <c r="X5" s="23">
        <f t="shared" si="2"/>
        <v>2388</v>
      </c>
      <c r="Y5" s="23">
        <f t="shared" si="3"/>
        <v>10789</v>
      </c>
      <c r="Z5" s="23">
        <f t="shared" si="4"/>
        <v>21219</v>
      </c>
      <c r="AA5" s="23">
        <f t="shared" si="5"/>
        <v>8666</v>
      </c>
      <c r="AB5" s="23">
        <f t="shared" si="6"/>
        <v>30985</v>
      </c>
      <c r="AC5" s="23">
        <f t="shared" si="7"/>
        <v>4866</v>
      </c>
      <c r="AD5" s="23">
        <f t="shared" si="8"/>
        <v>27427</v>
      </c>
      <c r="AE5" s="23">
        <f t="shared" si="9"/>
        <v>27617</v>
      </c>
      <c r="AF5" s="23">
        <f t="shared" si="10"/>
        <v>1020</v>
      </c>
      <c r="AG5" s="23">
        <f t="shared" si="11"/>
        <v>4680</v>
      </c>
      <c r="AH5" s="23">
        <f t="shared" si="12"/>
        <v>54571</v>
      </c>
      <c r="AI5" s="23">
        <f t="shared" si="13"/>
        <v>11761</v>
      </c>
      <c r="AJ5" s="23">
        <f t="shared" si="14"/>
        <v>89612</v>
      </c>
      <c r="AK5" s="23">
        <f t="shared" si="15"/>
        <v>42184</v>
      </c>
    </row>
    <row r="6" spans="2:37" ht="25.5" x14ac:dyDescent="0.25">
      <c r="B6" s="20" t="s">
        <v>55</v>
      </c>
      <c r="C6" s="15">
        <v>4657702</v>
      </c>
      <c r="D6" s="15">
        <v>4638349</v>
      </c>
      <c r="E6" s="15">
        <v>4617169</v>
      </c>
      <c r="F6" s="15">
        <v>4613660</v>
      </c>
      <c r="G6" s="15">
        <v>4636831</v>
      </c>
      <c r="H6" s="15">
        <v>4647316</v>
      </c>
      <c r="I6" s="15">
        <v>4617552</v>
      </c>
      <c r="J6" s="15">
        <v>4655023</v>
      </c>
      <c r="K6" s="15">
        <v>4625072</v>
      </c>
      <c r="L6" s="15">
        <v>4648233</v>
      </c>
      <c r="M6" s="15">
        <v>4636202</v>
      </c>
      <c r="N6" s="15">
        <v>4643856</v>
      </c>
      <c r="O6" s="15">
        <v>4620218</v>
      </c>
      <c r="P6" s="16">
        <v>4714683</v>
      </c>
      <c r="Q6" s="16">
        <v>4603943</v>
      </c>
      <c r="R6" s="16">
        <v>4699078</v>
      </c>
      <c r="S6" s="16">
        <v>4636974</v>
      </c>
      <c r="U6" s="4" t="s">
        <v>29</v>
      </c>
      <c r="V6" s="23">
        <f t="shared" si="0"/>
        <v>19353</v>
      </c>
      <c r="W6" s="23">
        <f t="shared" si="1"/>
        <v>40533</v>
      </c>
      <c r="X6" s="23">
        <f t="shared" si="2"/>
        <v>44042</v>
      </c>
      <c r="Y6" s="23">
        <f t="shared" si="3"/>
        <v>20871</v>
      </c>
      <c r="Z6" s="23">
        <f t="shared" si="4"/>
        <v>10386</v>
      </c>
      <c r="AA6" s="23">
        <f t="shared" si="5"/>
        <v>40150</v>
      </c>
      <c r="AB6" s="23">
        <f t="shared" si="6"/>
        <v>2679</v>
      </c>
      <c r="AC6" s="23">
        <f t="shared" si="7"/>
        <v>32630</v>
      </c>
      <c r="AD6" s="23">
        <f t="shared" si="8"/>
        <v>9469</v>
      </c>
      <c r="AE6" s="23">
        <f t="shared" si="9"/>
        <v>21500</v>
      </c>
      <c r="AF6" s="23">
        <f t="shared" si="10"/>
        <v>13846</v>
      </c>
      <c r="AG6" s="23">
        <f t="shared" si="11"/>
        <v>37484</v>
      </c>
      <c r="AH6" s="23">
        <f t="shared" si="12"/>
        <v>56981</v>
      </c>
      <c r="AI6" s="23">
        <f t="shared" si="13"/>
        <v>53759</v>
      </c>
      <c r="AJ6" s="23">
        <f t="shared" si="14"/>
        <v>41376</v>
      </c>
      <c r="AK6" s="23">
        <f t="shared" si="15"/>
        <v>20728</v>
      </c>
    </row>
    <row r="7" spans="2:37" ht="25.5" x14ac:dyDescent="0.25">
      <c r="B7" s="20" t="s">
        <v>56</v>
      </c>
      <c r="C7" s="15">
        <v>4689613</v>
      </c>
      <c r="D7" s="15">
        <v>4659783</v>
      </c>
      <c r="E7" s="15">
        <v>4651770</v>
      </c>
      <c r="F7" s="15">
        <v>4663981</v>
      </c>
      <c r="G7" s="15">
        <v>4680273</v>
      </c>
      <c r="H7" s="15">
        <v>4694575</v>
      </c>
      <c r="I7" s="15">
        <v>4670159</v>
      </c>
      <c r="J7" s="15">
        <v>4680391</v>
      </c>
      <c r="K7" s="15">
        <v>4666934</v>
      </c>
      <c r="L7" s="15">
        <v>4675721</v>
      </c>
      <c r="M7" s="15">
        <v>4683351</v>
      </c>
      <c r="N7" s="15">
        <v>4681109</v>
      </c>
      <c r="O7" s="15">
        <v>4670418</v>
      </c>
      <c r="P7" s="16">
        <v>4717181</v>
      </c>
      <c r="Q7" s="16">
        <v>4658009</v>
      </c>
      <c r="R7" s="16">
        <v>4735796</v>
      </c>
      <c r="S7" s="16">
        <v>4695047</v>
      </c>
      <c r="U7" s="4" t="s">
        <v>30</v>
      </c>
      <c r="V7" s="23">
        <f t="shared" si="0"/>
        <v>29830</v>
      </c>
      <c r="W7" s="23">
        <f t="shared" si="1"/>
        <v>37843</v>
      </c>
      <c r="X7" s="23">
        <f t="shared" si="2"/>
        <v>25632</v>
      </c>
      <c r="Y7" s="23">
        <f t="shared" si="3"/>
        <v>9340</v>
      </c>
      <c r="Z7" s="23">
        <f t="shared" si="4"/>
        <v>4962</v>
      </c>
      <c r="AA7" s="23">
        <f t="shared" si="5"/>
        <v>19454</v>
      </c>
      <c r="AB7" s="23">
        <f t="shared" si="6"/>
        <v>9222</v>
      </c>
      <c r="AC7" s="23">
        <f t="shared" si="7"/>
        <v>22679</v>
      </c>
      <c r="AD7" s="23">
        <f t="shared" si="8"/>
        <v>13892</v>
      </c>
      <c r="AE7" s="23">
        <f t="shared" si="9"/>
        <v>6262</v>
      </c>
      <c r="AF7" s="23">
        <f t="shared" si="10"/>
        <v>8504</v>
      </c>
      <c r="AG7" s="23">
        <f t="shared" si="11"/>
        <v>19195</v>
      </c>
      <c r="AH7" s="23">
        <f t="shared" si="12"/>
        <v>27568</v>
      </c>
      <c r="AI7" s="23">
        <f t="shared" si="13"/>
        <v>31604</v>
      </c>
      <c r="AJ7" s="23">
        <f t="shared" si="14"/>
        <v>46183</v>
      </c>
      <c r="AK7" s="23">
        <f t="shared" si="15"/>
        <v>5434</v>
      </c>
    </row>
    <row r="8" spans="2:37" ht="25.5" x14ac:dyDescent="0.25">
      <c r="B8" s="20" t="s">
        <v>57</v>
      </c>
      <c r="C8" s="15">
        <v>4717991</v>
      </c>
      <c r="D8" s="15">
        <v>4679156</v>
      </c>
      <c r="E8" s="15">
        <v>4678660</v>
      </c>
      <c r="F8" s="15">
        <v>4682547</v>
      </c>
      <c r="G8" s="15">
        <v>4689961</v>
      </c>
      <c r="H8" s="15">
        <v>4715145</v>
      </c>
      <c r="I8" s="15">
        <v>4659370</v>
      </c>
      <c r="J8" s="15">
        <v>4702411</v>
      </c>
      <c r="K8" s="15">
        <v>4692629</v>
      </c>
      <c r="L8" s="15">
        <v>4698031</v>
      </c>
      <c r="M8" s="15">
        <v>4705484</v>
      </c>
      <c r="N8" s="15">
        <v>4703180</v>
      </c>
      <c r="O8" s="15">
        <v>4670820</v>
      </c>
      <c r="P8" s="16">
        <v>4780476</v>
      </c>
      <c r="Q8" s="16">
        <v>4633861</v>
      </c>
      <c r="R8" s="16">
        <v>4759332</v>
      </c>
      <c r="S8" s="16">
        <v>4679883</v>
      </c>
      <c r="U8" s="4" t="s">
        <v>31</v>
      </c>
      <c r="V8" s="23">
        <f t="shared" si="0"/>
        <v>38835</v>
      </c>
      <c r="W8" s="23">
        <f t="shared" si="1"/>
        <v>39331</v>
      </c>
      <c r="X8" s="23">
        <f t="shared" si="2"/>
        <v>35444</v>
      </c>
      <c r="Y8" s="23">
        <f t="shared" si="3"/>
        <v>28030</v>
      </c>
      <c r="Z8" s="23">
        <f t="shared" si="4"/>
        <v>2846</v>
      </c>
      <c r="AA8" s="23">
        <f t="shared" si="5"/>
        <v>58621</v>
      </c>
      <c r="AB8" s="23">
        <f t="shared" si="6"/>
        <v>15580</v>
      </c>
      <c r="AC8" s="23">
        <f t="shared" si="7"/>
        <v>25362</v>
      </c>
      <c r="AD8" s="23">
        <f t="shared" si="8"/>
        <v>19960</v>
      </c>
      <c r="AE8" s="23">
        <f t="shared" si="9"/>
        <v>12507</v>
      </c>
      <c r="AF8" s="23">
        <f t="shared" si="10"/>
        <v>14811</v>
      </c>
      <c r="AG8" s="23">
        <f t="shared" si="11"/>
        <v>47171</v>
      </c>
      <c r="AH8" s="23">
        <f t="shared" si="12"/>
        <v>62485</v>
      </c>
      <c r="AI8" s="23">
        <f t="shared" si="13"/>
        <v>84130</v>
      </c>
      <c r="AJ8" s="23">
        <f t="shared" si="14"/>
        <v>41341</v>
      </c>
      <c r="AK8" s="23">
        <f t="shared" si="15"/>
        <v>38108</v>
      </c>
    </row>
    <row r="9" spans="2:37" ht="25.5" x14ac:dyDescent="0.25">
      <c r="B9" s="20" t="s">
        <v>58</v>
      </c>
      <c r="C9" s="15">
        <v>4732309</v>
      </c>
      <c r="D9" s="15">
        <v>4699312</v>
      </c>
      <c r="E9" s="15">
        <v>4692979</v>
      </c>
      <c r="F9" s="15">
        <v>4694238</v>
      </c>
      <c r="G9" s="15">
        <v>4716570</v>
      </c>
      <c r="H9" s="15">
        <v>4728384</v>
      </c>
      <c r="I9" s="15">
        <v>4710731</v>
      </c>
      <c r="J9" s="15">
        <v>4729705</v>
      </c>
      <c r="K9" s="15">
        <v>4712556</v>
      </c>
      <c r="L9" s="15">
        <v>4714002</v>
      </c>
      <c r="M9" s="15">
        <v>4723496</v>
      </c>
      <c r="N9" s="15">
        <v>4707469</v>
      </c>
      <c r="O9" s="15">
        <v>4709054</v>
      </c>
      <c r="P9" s="16">
        <v>4764646</v>
      </c>
      <c r="Q9" s="16">
        <v>4676451</v>
      </c>
      <c r="R9" s="16">
        <v>4788247</v>
      </c>
      <c r="S9" s="16">
        <v>4721989</v>
      </c>
      <c r="U9" s="4" t="s">
        <v>32</v>
      </c>
      <c r="V9" s="23">
        <f t="shared" si="0"/>
        <v>32997</v>
      </c>
      <c r="W9" s="23">
        <f t="shared" si="1"/>
        <v>39330</v>
      </c>
      <c r="X9" s="23">
        <f t="shared" si="2"/>
        <v>38071</v>
      </c>
      <c r="Y9" s="23">
        <f t="shared" si="3"/>
        <v>15739</v>
      </c>
      <c r="Z9" s="23">
        <f t="shared" si="4"/>
        <v>3925</v>
      </c>
      <c r="AA9" s="23">
        <f t="shared" si="5"/>
        <v>21578</v>
      </c>
      <c r="AB9" s="23">
        <f t="shared" si="6"/>
        <v>2604</v>
      </c>
      <c r="AC9" s="23">
        <f t="shared" si="7"/>
        <v>19753</v>
      </c>
      <c r="AD9" s="23">
        <f t="shared" si="8"/>
        <v>18307</v>
      </c>
      <c r="AE9" s="23">
        <f t="shared" si="9"/>
        <v>8813</v>
      </c>
      <c r="AF9" s="23">
        <f t="shared" si="10"/>
        <v>24840</v>
      </c>
      <c r="AG9" s="23">
        <f t="shared" si="11"/>
        <v>23255</v>
      </c>
      <c r="AH9" s="23">
        <f t="shared" si="12"/>
        <v>32337</v>
      </c>
      <c r="AI9" s="23">
        <f t="shared" si="13"/>
        <v>55858</v>
      </c>
      <c r="AJ9" s="23">
        <f t="shared" si="14"/>
        <v>55938</v>
      </c>
      <c r="AK9" s="23">
        <f t="shared" si="15"/>
        <v>10320</v>
      </c>
    </row>
    <row r="10" spans="2:37" ht="25.5" x14ac:dyDescent="0.25">
      <c r="B10" s="20" t="s">
        <v>59</v>
      </c>
      <c r="C10" s="15">
        <v>4745464</v>
      </c>
      <c r="D10" s="15">
        <v>4709427</v>
      </c>
      <c r="E10" s="15">
        <v>4702664</v>
      </c>
      <c r="F10" s="15">
        <v>4708368</v>
      </c>
      <c r="G10" s="15">
        <v>4721005</v>
      </c>
      <c r="H10" s="15">
        <v>4746794</v>
      </c>
      <c r="I10" s="15">
        <v>4689595</v>
      </c>
      <c r="J10" s="15">
        <v>4738020</v>
      </c>
      <c r="K10" s="15">
        <v>4716684</v>
      </c>
      <c r="L10" s="15">
        <v>4724650</v>
      </c>
      <c r="M10" s="15">
        <v>4729367</v>
      </c>
      <c r="N10" s="15">
        <v>4724922</v>
      </c>
      <c r="O10" s="15">
        <v>4701491</v>
      </c>
      <c r="P10" s="16">
        <v>4766794</v>
      </c>
      <c r="Q10" s="16">
        <v>4679356</v>
      </c>
      <c r="R10" s="16">
        <v>4805302</v>
      </c>
      <c r="S10" s="16">
        <v>4726699</v>
      </c>
      <c r="U10" s="4" t="s">
        <v>33</v>
      </c>
      <c r="V10" s="23">
        <f t="shared" si="0"/>
        <v>36037</v>
      </c>
      <c r="W10" s="23">
        <f t="shared" si="1"/>
        <v>42800</v>
      </c>
      <c r="X10" s="23">
        <f t="shared" si="2"/>
        <v>37096</v>
      </c>
      <c r="Y10" s="23">
        <f t="shared" si="3"/>
        <v>24459</v>
      </c>
      <c r="Z10" s="23">
        <f t="shared" si="4"/>
        <v>1330</v>
      </c>
      <c r="AA10" s="23">
        <f t="shared" si="5"/>
        <v>55869</v>
      </c>
      <c r="AB10" s="23">
        <f t="shared" si="6"/>
        <v>7444</v>
      </c>
      <c r="AC10" s="23">
        <f t="shared" si="7"/>
        <v>28780</v>
      </c>
      <c r="AD10" s="23">
        <f t="shared" si="8"/>
        <v>20814</v>
      </c>
      <c r="AE10" s="23">
        <f t="shared" si="9"/>
        <v>16097</v>
      </c>
      <c r="AF10" s="23">
        <f t="shared" si="10"/>
        <v>20542</v>
      </c>
      <c r="AG10" s="23">
        <f t="shared" si="11"/>
        <v>43973</v>
      </c>
      <c r="AH10" s="23">
        <f t="shared" si="12"/>
        <v>21330</v>
      </c>
      <c r="AI10" s="23">
        <f t="shared" si="13"/>
        <v>66108</v>
      </c>
      <c r="AJ10" s="23">
        <f t="shared" si="14"/>
        <v>59838</v>
      </c>
      <c r="AK10" s="23">
        <f t="shared" si="15"/>
        <v>18765</v>
      </c>
    </row>
    <row r="11" spans="2:37" ht="25.5" x14ac:dyDescent="0.25">
      <c r="B11" s="20" t="s">
        <v>60</v>
      </c>
      <c r="C11" s="15">
        <v>4777522</v>
      </c>
      <c r="D11" s="15">
        <v>4730830</v>
      </c>
      <c r="E11" s="15">
        <v>4716381</v>
      </c>
      <c r="F11" s="15">
        <v>4684573</v>
      </c>
      <c r="G11" s="15">
        <v>4734179</v>
      </c>
      <c r="H11" s="15">
        <v>4740187</v>
      </c>
      <c r="I11" s="15">
        <v>4691508</v>
      </c>
      <c r="J11" s="15">
        <v>4765168</v>
      </c>
      <c r="K11" s="15">
        <v>4728283</v>
      </c>
      <c r="L11" s="15">
        <v>4741895</v>
      </c>
      <c r="M11" s="15">
        <v>4739747</v>
      </c>
      <c r="N11" s="15">
        <v>4720130</v>
      </c>
      <c r="O11" s="15">
        <v>4702101</v>
      </c>
      <c r="P11" s="16">
        <v>4767737</v>
      </c>
      <c r="Q11" s="16">
        <v>4681246</v>
      </c>
      <c r="R11" s="16">
        <v>4833293</v>
      </c>
      <c r="S11" s="16">
        <v>4735052</v>
      </c>
      <c r="U11" s="4" t="s">
        <v>34</v>
      </c>
      <c r="V11" s="23">
        <f t="shared" si="0"/>
        <v>46692</v>
      </c>
      <c r="W11" s="23">
        <f t="shared" si="1"/>
        <v>61141</v>
      </c>
      <c r="X11" s="23">
        <f t="shared" si="2"/>
        <v>92949</v>
      </c>
      <c r="Y11" s="23">
        <f t="shared" si="3"/>
        <v>43343</v>
      </c>
      <c r="Z11" s="23">
        <f t="shared" si="4"/>
        <v>37335</v>
      </c>
      <c r="AA11" s="23">
        <f t="shared" si="5"/>
        <v>86014</v>
      </c>
      <c r="AB11" s="23">
        <f t="shared" si="6"/>
        <v>12354</v>
      </c>
      <c r="AC11" s="23">
        <f t="shared" si="7"/>
        <v>49239</v>
      </c>
      <c r="AD11" s="23">
        <f t="shared" si="8"/>
        <v>35627</v>
      </c>
      <c r="AE11" s="23">
        <f t="shared" si="9"/>
        <v>37775</v>
      </c>
      <c r="AF11" s="23">
        <f t="shared" si="10"/>
        <v>57392</v>
      </c>
      <c r="AG11" s="23">
        <f t="shared" si="11"/>
        <v>75421</v>
      </c>
      <c r="AH11" s="23">
        <f t="shared" si="12"/>
        <v>9785</v>
      </c>
      <c r="AI11" s="23">
        <f t="shared" si="13"/>
        <v>96276</v>
      </c>
      <c r="AJ11" s="23">
        <f t="shared" si="14"/>
        <v>55771</v>
      </c>
      <c r="AK11" s="23">
        <f t="shared" si="15"/>
        <v>42470</v>
      </c>
    </row>
    <row r="12" spans="2:37" ht="25.5" x14ac:dyDescent="0.25">
      <c r="B12" s="20" t="s">
        <v>61</v>
      </c>
      <c r="C12" s="15">
        <v>4810935</v>
      </c>
      <c r="D12" s="15">
        <v>4746605</v>
      </c>
      <c r="E12" s="15">
        <v>4734285</v>
      </c>
      <c r="F12" s="15">
        <v>4734322</v>
      </c>
      <c r="G12" s="15">
        <v>4761766</v>
      </c>
      <c r="H12" s="15">
        <v>4791923</v>
      </c>
      <c r="I12" s="15">
        <v>4729602</v>
      </c>
      <c r="J12" s="15">
        <v>4795704</v>
      </c>
      <c r="K12" s="15">
        <v>4749256</v>
      </c>
      <c r="L12" s="15">
        <v>4777495</v>
      </c>
      <c r="M12" s="15">
        <v>4776997</v>
      </c>
      <c r="N12" s="15">
        <v>4762108</v>
      </c>
      <c r="O12" s="15">
        <v>4737410</v>
      </c>
      <c r="P12" s="16">
        <v>4792986</v>
      </c>
      <c r="Q12" s="16">
        <v>4725783</v>
      </c>
      <c r="R12" s="16">
        <v>4888042</v>
      </c>
      <c r="S12" s="16">
        <v>4816932</v>
      </c>
      <c r="U12" s="4" t="s">
        <v>0</v>
      </c>
      <c r="V12" s="23">
        <f t="shared" si="0"/>
        <v>64330</v>
      </c>
      <c r="W12" s="23">
        <f t="shared" si="1"/>
        <v>76650</v>
      </c>
      <c r="X12" s="23">
        <f t="shared" si="2"/>
        <v>76613</v>
      </c>
      <c r="Y12" s="23">
        <f t="shared" si="3"/>
        <v>49169</v>
      </c>
      <c r="Z12" s="23">
        <f t="shared" si="4"/>
        <v>19012</v>
      </c>
      <c r="AA12" s="23">
        <f t="shared" si="5"/>
        <v>81333</v>
      </c>
      <c r="AB12" s="23">
        <f t="shared" si="6"/>
        <v>15231</v>
      </c>
      <c r="AC12" s="23">
        <f t="shared" si="7"/>
        <v>61679</v>
      </c>
      <c r="AD12" s="23">
        <f t="shared" si="8"/>
        <v>33440</v>
      </c>
      <c r="AE12" s="23">
        <f t="shared" si="9"/>
        <v>33938</v>
      </c>
      <c r="AF12" s="23">
        <f t="shared" si="10"/>
        <v>48827</v>
      </c>
      <c r="AG12" s="23">
        <f t="shared" si="11"/>
        <v>73525</v>
      </c>
      <c r="AH12" s="23">
        <f t="shared" si="12"/>
        <v>17949</v>
      </c>
      <c r="AI12" s="23">
        <f t="shared" si="13"/>
        <v>85152</v>
      </c>
      <c r="AJ12" s="23">
        <f t="shared" si="14"/>
        <v>77107</v>
      </c>
      <c r="AK12" s="23">
        <f t="shared" si="15"/>
        <v>5997</v>
      </c>
    </row>
    <row r="13" spans="2:37" ht="25.5" x14ac:dyDescent="0.25">
      <c r="B13" s="20" t="s">
        <v>62</v>
      </c>
      <c r="C13" s="15">
        <v>4847092</v>
      </c>
      <c r="D13" s="15">
        <v>4789441</v>
      </c>
      <c r="E13" s="15">
        <v>4764608</v>
      </c>
      <c r="F13" s="15">
        <v>4751859</v>
      </c>
      <c r="G13" s="15">
        <v>4795599</v>
      </c>
      <c r="H13" s="15">
        <v>4827542</v>
      </c>
      <c r="I13" s="15">
        <v>4764525</v>
      </c>
      <c r="J13" s="15">
        <v>4827783</v>
      </c>
      <c r="K13" s="15">
        <v>4781585</v>
      </c>
      <c r="L13" s="15">
        <v>4803666</v>
      </c>
      <c r="M13" s="15">
        <v>4789172</v>
      </c>
      <c r="N13" s="15">
        <v>4811854</v>
      </c>
      <c r="O13" s="15">
        <v>4771067</v>
      </c>
      <c r="P13" s="16">
        <v>4856369</v>
      </c>
      <c r="Q13" s="16">
        <v>4748198</v>
      </c>
      <c r="R13" s="16">
        <v>4897238</v>
      </c>
      <c r="S13" s="16">
        <v>4812821</v>
      </c>
      <c r="U13" s="4" t="s">
        <v>1</v>
      </c>
      <c r="V13" s="23">
        <f t="shared" si="0"/>
        <v>57651</v>
      </c>
      <c r="W13" s="23">
        <f t="shared" si="1"/>
        <v>82484</v>
      </c>
      <c r="X13" s="23">
        <f t="shared" si="2"/>
        <v>95233</v>
      </c>
      <c r="Y13" s="23">
        <f t="shared" si="3"/>
        <v>51493</v>
      </c>
      <c r="Z13" s="23">
        <f t="shared" si="4"/>
        <v>19550</v>
      </c>
      <c r="AA13" s="23">
        <f t="shared" si="5"/>
        <v>82567</v>
      </c>
      <c r="AB13" s="23">
        <f t="shared" si="6"/>
        <v>19309</v>
      </c>
      <c r="AC13" s="23">
        <f t="shared" si="7"/>
        <v>65507</v>
      </c>
      <c r="AD13" s="23">
        <f t="shared" si="8"/>
        <v>43426</v>
      </c>
      <c r="AE13" s="23">
        <f t="shared" si="9"/>
        <v>57920</v>
      </c>
      <c r="AF13" s="23">
        <f t="shared" si="10"/>
        <v>35238</v>
      </c>
      <c r="AG13" s="23">
        <f t="shared" si="11"/>
        <v>76025</v>
      </c>
      <c r="AH13" s="23">
        <f t="shared" si="12"/>
        <v>9277</v>
      </c>
      <c r="AI13" s="23">
        <f t="shared" si="13"/>
        <v>98894</v>
      </c>
      <c r="AJ13" s="23">
        <f t="shared" si="14"/>
        <v>50146</v>
      </c>
      <c r="AK13" s="23">
        <f t="shared" si="15"/>
        <v>34271</v>
      </c>
    </row>
    <row r="14" spans="2:37" ht="25.5" x14ac:dyDescent="0.25">
      <c r="B14" s="20" t="s">
        <v>63</v>
      </c>
      <c r="C14" s="15">
        <v>4847092</v>
      </c>
      <c r="D14" s="15">
        <v>4806102</v>
      </c>
      <c r="E14" s="15">
        <v>4797873</v>
      </c>
      <c r="F14" s="15">
        <v>4803287</v>
      </c>
      <c r="G14" s="15">
        <v>4842275</v>
      </c>
      <c r="H14" s="15">
        <v>4876301</v>
      </c>
      <c r="I14" s="15">
        <v>4821500</v>
      </c>
      <c r="J14" s="15">
        <v>4850262</v>
      </c>
      <c r="K14" s="15">
        <v>4824317</v>
      </c>
      <c r="L14" s="15">
        <v>4829210</v>
      </c>
      <c r="M14" s="15">
        <v>4837191</v>
      </c>
      <c r="N14" s="15">
        <v>4844933</v>
      </c>
      <c r="O14" s="15">
        <v>4823637</v>
      </c>
      <c r="P14" s="16">
        <v>4853358</v>
      </c>
      <c r="Q14" s="16">
        <v>4800478</v>
      </c>
      <c r="R14" s="16">
        <v>4933543</v>
      </c>
      <c r="S14" s="16">
        <v>4873140</v>
      </c>
      <c r="U14" s="4" t="s">
        <v>2</v>
      </c>
      <c r="V14" s="23">
        <f t="shared" si="0"/>
        <v>40990</v>
      </c>
      <c r="W14" s="23">
        <f t="shared" si="1"/>
        <v>49219</v>
      </c>
      <c r="X14" s="23">
        <f t="shared" si="2"/>
        <v>43805</v>
      </c>
      <c r="Y14" s="23">
        <f t="shared" si="3"/>
        <v>4817</v>
      </c>
      <c r="Z14" s="23">
        <f t="shared" si="4"/>
        <v>29209</v>
      </c>
      <c r="AA14" s="23">
        <f t="shared" si="5"/>
        <v>25592</v>
      </c>
      <c r="AB14" s="23">
        <f t="shared" si="6"/>
        <v>3170</v>
      </c>
      <c r="AC14" s="23">
        <f t="shared" si="7"/>
        <v>22775</v>
      </c>
      <c r="AD14" s="23">
        <f t="shared" si="8"/>
        <v>17882</v>
      </c>
      <c r="AE14" s="23">
        <f t="shared" si="9"/>
        <v>9901</v>
      </c>
      <c r="AF14" s="23">
        <f t="shared" si="10"/>
        <v>2159</v>
      </c>
      <c r="AG14" s="23">
        <f t="shared" si="11"/>
        <v>23455</v>
      </c>
      <c r="AH14" s="23">
        <f t="shared" si="12"/>
        <v>6266</v>
      </c>
      <c r="AI14" s="23">
        <f t="shared" si="13"/>
        <v>46614</v>
      </c>
      <c r="AJ14" s="23">
        <f t="shared" si="14"/>
        <v>86451</v>
      </c>
      <c r="AK14" s="23">
        <f t="shared" si="15"/>
        <v>26048</v>
      </c>
    </row>
    <row r="15" spans="2:37" ht="25.5" x14ac:dyDescent="0.25">
      <c r="B15" s="20" t="s">
        <v>64</v>
      </c>
      <c r="C15" s="15">
        <v>4906833</v>
      </c>
      <c r="D15" s="15">
        <v>4820110</v>
      </c>
      <c r="E15" s="15">
        <v>4821999</v>
      </c>
      <c r="F15" s="15">
        <v>4814232</v>
      </c>
      <c r="G15" s="15">
        <v>4838827</v>
      </c>
      <c r="H15" s="15">
        <v>4891952</v>
      </c>
      <c r="I15" s="15">
        <v>4793244</v>
      </c>
      <c r="J15" s="15">
        <v>4867742</v>
      </c>
      <c r="K15" s="15">
        <v>4845992</v>
      </c>
      <c r="L15" s="15">
        <v>4847302</v>
      </c>
      <c r="M15" s="15">
        <v>4854095</v>
      </c>
      <c r="N15" s="15">
        <v>4864999</v>
      </c>
      <c r="O15" s="15">
        <v>4812345</v>
      </c>
      <c r="P15" s="16">
        <v>4911337</v>
      </c>
      <c r="Q15" s="16">
        <v>4769309</v>
      </c>
      <c r="R15" s="16">
        <v>4950748</v>
      </c>
      <c r="S15" s="16">
        <v>4845289</v>
      </c>
      <c r="U15" s="4" t="s">
        <v>3</v>
      </c>
      <c r="V15" s="23">
        <f t="shared" si="0"/>
        <v>86723</v>
      </c>
      <c r="W15" s="23">
        <f t="shared" si="1"/>
        <v>84834</v>
      </c>
      <c r="X15" s="23">
        <f t="shared" si="2"/>
        <v>92601</v>
      </c>
      <c r="Y15" s="23">
        <f t="shared" si="3"/>
        <v>68006</v>
      </c>
      <c r="Z15" s="23">
        <f t="shared" si="4"/>
        <v>14881</v>
      </c>
      <c r="AA15" s="23">
        <f t="shared" si="5"/>
        <v>113589</v>
      </c>
      <c r="AB15" s="23">
        <f t="shared" si="6"/>
        <v>39091</v>
      </c>
      <c r="AC15" s="23">
        <f t="shared" si="7"/>
        <v>60841</v>
      </c>
      <c r="AD15" s="23">
        <f t="shared" si="8"/>
        <v>59531</v>
      </c>
      <c r="AE15" s="23">
        <f t="shared" si="9"/>
        <v>52738</v>
      </c>
      <c r="AF15" s="23">
        <f t="shared" si="10"/>
        <v>41834</v>
      </c>
      <c r="AG15" s="23">
        <f t="shared" si="11"/>
        <v>94488</v>
      </c>
      <c r="AH15" s="23">
        <f t="shared" si="12"/>
        <v>4504</v>
      </c>
      <c r="AI15" s="23">
        <f t="shared" si="13"/>
        <v>137524</v>
      </c>
      <c r="AJ15" s="23">
        <f t="shared" si="14"/>
        <v>43915</v>
      </c>
      <c r="AK15" s="23">
        <f t="shared" si="15"/>
        <v>61544</v>
      </c>
    </row>
    <row r="16" spans="2:37" ht="25.5" x14ac:dyDescent="0.25">
      <c r="B16" s="20" t="s">
        <v>65</v>
      </c>
      <c r="C16" s="15">
        <v>4915289</v>
      </c>
      <c r="D16" s="15">
        <v>4840082</v>
      </c>
      <c r="E16" s="15">
        <v>4835757</v>
      </c>
      <c r="F16" s="15">
        <v>4825518</v>
      </c>
      <c r="G16" s="15">
        <v>4869079</v>
      </c>
      <c r="H16" s="15">
        <v>4901956</v>
      </c>
      <c r="I16" s="15">
        <v>4857115</v>
      </c>
      <c r="J16" s="15">
        <v>4894940</v>
      </c>
      <c r="K16" s="15">
        <v>4866182</v>
      </c>
      <c r="L16" s="15">
        <v>4862473</v>
      </c>
      <c r="M16" s="15">
        <v>4870692</v>
      </c>
      <c r="N16" s="15">
        <v>4867817</v>
      </c>
      <c r="O16" s="15">
        <v>4858180</v>
      </c>
      <c r="P16" s="16">
        <v>4894890</v>
      </c>
      <c r="Q16" s="16">
        <v>4821922</v>
      </c>
      <c r="R16" s="16">
        <v>4977372</v>
      </c>
      <c r="S16" s="16">
        <v>4893317</v>
      </c>
      <c r="U16" s="4" t="s">
        <v>4</v>
      </c>
      <c r="V16" s="23">
        <f t="shared" si="0"/>
        <v>75207</v>
      </c>
      <c r="W16" s="23">
        <f t="shared" si="1"/>
        <v>79532</v>
      </c>
      <c r="X16" s="23">
        <f t="shared" si="2"/>
        <v>89771</v>
      </c>
      <c r="Y16" s="23">
        <f t="shared" si="3"/>
        <v>46210</v>
      </c>
      <c r="Z16" s="23">
        <f t="shared" si="4"/>
        <v>13333</v>
      </c>
      <c r="AA16" s="23">
        <f t="shared" si="5"/>
        <v>58174</v>
      </c>
      <c r="AB16" s="23">
        <f t="shared" si="6"/>
        <v>20349</v>
      </c>
      <c r="AC16" s="23">
        <f t="shared" si="7"/>
        <v>49107</v>
      </c>
      <c r="AD16" s="23">
        <f t="shared" si="8"/>
        <v>52816</v>
      </c>
      <c r="AE16" s="23">
        <f t="shared" si="9"/>
        <v>44597</v>
      </c>
      <c r="AF16" s="23">
        <f t="shared" si="10"/>
        <v>47472</v>
      </c>
      <c r="AG16" s="23">
        <f t="shared" si="11"/>
        <v>57109</v>
      </c>
      <c r="AH16" s="23">
        <f t="shared" si="12"/>
        <v>20399</v>
      </c>
      <c r="AI16" s="23">
        <f t="shared" si="13"/>
        <v>93367</v>
      </c>
      <c r="AJ16" s="23">
        <f t="shared" si="14"/>
        <v>62083</v>
      </c>
      <c r="AK16" s="23">
        <f t="shared" si="15"/>
        <v>21972</v>
      </c>
    </row>
    <row r="17" spans="2:37" ht="25.5" x14ac:dyDescent="0.25">
      <c r="B17" s="20" t="s">
        <v>66</v>
      </c>
      <c r="C17" s="15">
        <v>4927235</v>
      </c>
      <c r="D17" s="15">
        <v>4849200</v>
      </c>
      <c r="E17" s="15">
        <v>4841036</v>
      </c>
      <c r="F17" s="15">
        <v>4840385</v>
      </c>
      <c r="G17" s="15">
        <v>4868774</v>
      </c>
      <c r="H17" s="15">
        <v>4917229</v>
      </c>
      <c r="I17" s="15">
        <v>4821778</v>
      </c>
      <c r="J17" s="15">
        <v>4902064</v>
      </c>
      <c r="K17" s="15">
        <v>4863282</v>
      </c>
      <c r="L17" s="15">
        <v>4871827</v>
      </c>
      <c r="M17" s="15">
        <v>4873814</v>
      </c>
      <c r="N17" s="15">
        <v>4879356</v>
      </c>
      <c r="O17" s="15">
        <v>4840310</v>
      </c>
      <c r="P17" s="16">
        <v>4890038</v>
      </c>
      <c r="Q17" s="16">
        <v>4817733</v>
      </c>
      <c r="R17" s="16">
        <v>4992846</v>
      </c>
      <c r="S17" s="16">
        <v>4893863</v>
      </c>
      <c r="U17" s="4" t="s">
        <v>5</v>
      </c>
      <c r="V17" s="23">
        <f t="shared" si="0"/>
        <v>78035</v>
      </c>
      <c r="W17" s="23">
        <f t="shared" si="1"/>
        <v>86199</v>
      </c>
      <c r="X17" s="23">
        <f t="shared" si="2"/>
        <v>86850</v>
      </c>
      <c r="Y17" s="23">
        <f t="shared" si="3"/>
        <v>58461</v>
      </c>
      <c r="Z17" s="23">
        <f t="shared" si="4"/>
        <v>10006</v>
      </c>
      <c r="AA17" s="23">
        <f t="shared" si="5"/>
        <v>105457</v>
      </c>
      <c r="AB17" s="23">
        <f t="shared" si="6"/>
        <v>25171</v>
      </c>
      <c r="AC17" s="23">
        <f t="shared" si="7"/>
        <v>63953</v>
      </c>
      <c r="AD17" s="23">
        <f t="shared" si="8"/>
        <v>55408</v>
      </c>
      <c r="AE17" s="23">
        <f t="shared" si="9"/>
        <v>53421</v>
      </c>
      <c r="AF17" s="23">
        <f t="shared" si="10"/>
        <v>47879</v>
      </c>
      <c r="AG17" s="23">
        <f t="shared" si="11"/>
        <v>86925</v>
      </c>
      <c r="AH17" s="23">
        <f t="shared" si="12"/>
        <v>37197</v>
      </c>
      <c r="AI17" s="23">
        <f t="shared" si="13"/>
        <v>109502</v>
      </c>
      <c r="AJ17" s="23">
        <f t="shared" si="14"/>
        <v>65611</v>
      </c>
      <c r="AK17" s="23">
        <f>ABS(C17-S17)</f>
        <v>33372</v>
      </c>
    </row>
    <row r="18" spans="2:37" x14ac:dyDescent="0.25">
      <c r="U18" s="4" t="s">
        <v>20</v>
      </c>
      <c r="V18" s="4">
        <f>ROUND(SUM(V3:V17)/15,0)</f>
        <v>42864</v>
      </c>
      <c r="W18" s="4">
        <f t="shared" ref="W18:AK18" si="16">ROUND(SUM(W3:W17)/15,0)</f>
        <v>50286</v>
      </c>
      <c r="X18" s="4">
        <f t="shared" si="16"/>
        <v>54142</v>
      </c>
      <c r="Y18" s="4">
        <f t="shared" si="16"/>
        <v>30509</v>
      </c>
      <c r="Z18" s="4">
        <f t="shared" si="16"/>
        <v>15052</v>
      </c>
      <c r="AA18" s="4">
        <f t="shared" si="16"/>
        <v>55194</v>
      </c>
      <c r="AB18" s="4">
        <f t="shared" si="16"/>
        <v>14232</v>
      </c>
      <c r="AC18" s="4">
        <f t="shared" si="16"/>
        <v>35831</v>
      </c>
      <c r="AD18" s="4">
        <f t="shared" si="16"/>
        <v>28271</v>
      </c>
      <c r="AE18" s="4">
        <f t="shared" si="16"/>
        <v>26656</v>
      </c>
      <c r="AF18" s="4">
        <f t="shared" si="16"/>
        <v>27633</v>
      </c>
      <c r="AG18" s="4">
        <f t="shared" si="16"/>
        <v>47807</v>
      </c>
      <c r="AH18" s="4">
        <f t="shared" si="16"/>
        <v>29077</v>
      </c>
      <c r="AI18" s="4">
        <f t="shared" si="16"/>
        <v>70021</v>
      </c>
      <c r="AJ18" s="4">
        <f t="shared" si="16"/>
        <v>56310</v>
      </c>
      <c r="AK18" s="4">
        <f t="shared" si="16"/>
        <v>27215</v>
      </c>
    </row>
    <row r="20" spans="2:37" x14ac:dyDescent="0.25">
      <c r="B20" s="2" t="s">
        <v>8</v>
      </c>
      <c r="C20" s="3" t="s">
        <v>6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39</v>
      </c>
      <c r="I20" s="4" t="s">
        <v>40</v>
      </c>
      <c r="J20" s="4" t="s">
        <v>41</v>
      </c>
      <c r="K20" s="4" t="s">
        <v>42</v>
      </c>
      <c r="L20" s="4" t="s">
        <v>43</v>
      </c>
      <c r="M20" s="4" t="s">
        <v>44</v>
      </c>
      <c r="N20" s="4" t="s">
        <v>45</v>
      </c>
      <c r="O20" s="4" t="s">
        <v>46</v>
      </c>
      <c r="P20" s="4" t="s">
        <v>47</v>
      </c>
      <c r="Q20" s="4" t="s">
        <v>48</v>
      </c>
      <c r="R20" s="4" t="s">
        <v>49</v>
      </c>
      <c r="S20" s="4" t="s">
        <v>50</v>
      </c>
      <c r="U20" s="2" t="s">
        <v>18</v>
      </c>
      <c r="V20" s="4" t="s">
        <v>35</v>
      </c>
      <c r="W20" s="4" t="s">
        <v>36</v>
      </c>
      <c r="X20" s="4" t="s">
        <v>37</v>
      </c>
      <c r="Y20" s="4" t="s">
        <v>38</v>
      </c>
      <c r="Z20" s="4" t="s">
        <v>39</v>
      </c>
      <c r="AA20" s="4" t="s">
        <v>40</v>
      </c>
      <c r="AB20" s="4" t="s">
        <v>41</v>
      </c>
      <c r="AC20" s="4" t="s">
        <v>42</v>
      </c>
      <c r="AD20" s="4" t="s">
        <v>43</v>
      </c>
      <c r="AE20" s="4" t="s">
        <v>44</v>
      </c>
      <c r="AF20" s="4" t="s">
        <v>45</v>
      </c>
      <c r="AG20" s="4" t="s">
        <v>46</v>
      </c>
      <c r="AH20" s="4" t="s">
        <v>47</v>
      </c>
      <c r="AI20" s="4" t="s">
        <v>48</v>
      </c>
      <c r="AJ20" s="4" t="s">
        <v>49</v>
      </c>
      <c r="AK20" s="4" t="s">
        <v>50</v>
      </c>
    </row>
    <row r="21" spans="2:37" ht="25.5" x14ac:dyDescent="0.25">
      <c r="B21" s="20" t="s">
        <v>52</v>
      </c>
      <c r="C21" s="15">
        <v>137272</v>
      </c>
      <c r="D21" s="15">
        <v>137052</v>
      </c>
      <c r="E21" s="15">
        <v>136956</v>
      </c>
      <c r="F21" s="15">
        <v>137236</v>
      </c>
      <c r="G21" s="15">
        <v>137401</v>
      </c>
      <c r="H21" s="15">
        <v>137145</v>
      </c>
      <c r="I21" s="15">
        <v>137319</v>
      </c>
      <c r="J21" s="15">
        <v>136994</v>
      </c>
      <c r="K21" s="15">
        <v>136963</v>
      </c>
      <c r="L21" s="15">
        <v>136956</v>
      </c>
      <c r="M21" s="15">
        <v>137254</v>
      </c>
      <c r="N21" s="15">
        <v>137308</v>
      </c>
      <c r="O21" s="15">
        <v>137682</v>
      </c>
      <c r="P21" s="16">
        <v>137670</v>
      </c>
      <c r="Q21" s="16">
        <v>137102</v>
      </c>
      <c r="R21" s="16">
        <v>137117</v>
      </c>
      <c r="S21" s="16">
        <v>137387</v>
      </c>
      <c r="U21" s="4" t="s">
        <v>26</v>
      </c>
      <c r="V21" s="23">
        <f>ABS(C21-D21)</f>
        <v>220</v>
      </c>
      <c r="W21" s="23">
        <f>ABS(C21-E21)</f>
        <v>316</v>
      </c>
      <c r="X21" s="23">
        <f>ABS(C21-F21)</f>
        <v>36</v>
      </c>
      <c r="Y21" s="23">
        <f>ABS(C21-G21)</f>
        <v>129</v>
      </c>
      <c r="Z21" s="23">
        <f>ABS(C21-H21)</f>
        <v>127</v>
      </c>
      <c r="AA21" s="23">
        <f>ABS(C21-I21)</f>
        <v>47</v>
      </c>
      <c r="AB21" s="23">
        <f>ABS(C21-J21)</f>
        <v>278</v>
      </c>
      <c r="AC21" s="23">
        <f>ABS(C21-K21)</f>
        <v>309</v>
      </c>
      <c r="AD21" s="23">
        <f>ABS(C21-L21)</f>
        <v>316</v>
      </c>
      <c r="AE21" s="23">
        <f>ABS(C21-M21)</f>
        <v>18</v>
      </c>
      <c r="AF21" s="23">
        <f>ABS(C21-N21)</f>
        <v>36</v>
      </c>
      <c r="AG21" s="23">
        <f>ABS(C21-O21)</f>
        <v>410</v>
      </c>
      <c r="AH21" s="23">
        <f>ABS(C21-P21)</f>
        <v>398</v>
      </c>
      <c r="AI21" s="23">
        <f>ABS(C21-Q21)</f>
        <v>170</v>
      </c>
      <c r="AJ21" s="23">
        <f>ABS(C21-R21)</f>
        <v>155</v>
      </c>
      <c r="AK21" s="23">
        <f>ABS(C21-S21)</f>
        <v>115</v>
      </c>
    </row>
    <row r="22" spans="2:37" ht="25.5" x14ac:dyDescent="0.25">
      <c r="B22" s="20" t="s">
        <v>53</v>
      </c>
      <c r="C22" s="15">
        <v>138105</v>
      </c>
      <c r="D22" s="15">
        <v>137766</v>
      </c>
      <c r="E22" s="15">
        <v>137592</v>
      </c>
      <c r="F22" s="15">
        <v>138056</v>
      </c>
      <c r="G22" s="15">
        <v>137788</v>
      </c>
      <c r="H22" s="15">
        <v>137836</v>
      </c>
      <c r="I22" s="15">
        <v>137844</v>
      </c>
      <c r="J22" s="15">
        <v>137906</v>
      </c>
      <c r="K22" s="15">
        <v>137687</v>
      </c>
      <c r="L22" s="15">
        <v>137612</v>
      </c>
      <c r="M22" s="15">
        <v>137757</v>
      </c>
      <c r="N22" s="15">
        <v>137367</v>
      </c>
      <c r="O22" s="15">
        <v>137947</v>
      </c>
      <c r="P22" s="16">
        <v>138850</v>
      </c>
      <c r="Q22" s="16">
        <v>137714</v>
      </c>
      <c r="R22" s="16">
        <v>137893</v>
      </c>
      <c r="S22" s="16">
        <v>138060</v>
      </c>
      <c r="U22" s="4" t="s">
        <v>27</v>
      </c>
      <c r="V22" s="23">
        <f t="shared" ref="V22:V35" si="17">ABS(C22-D22)</f>
        <v>339</v>
      </c>
      <c r="W22" s="23">
        <f t="shared" ref="W22:W35" si="18">ABS(C22-E22)</f>
        <v>513</v>
      </c>
      <c r="X22" s="23">
        <f t="shared" ref="X22:X35" si="19">ABS(C22-F22)</f>
        <v>49</v>
      </c>
      <c r="Y22" s="23">
        <f t="shared" ref="Y22:Y35" si="20">ABS(C22-G22)</f>
        <v>317</v>
      </c>
      <c r="Z22" s="23">
        <f t="shared" ref="Z22:Z35" si="21">ABS(C22-H22)</f>
        <v>269</v>
      </c>
      <c r="AA22" s="23">
        <f t="shared" ref="AA22:AA35" si="22">ABS(C22-I22)</f>
        <v>261</v>
      </c>
      <c r="AB22" s="23">
        <f t="shared" ref="AB22:AB35" si="23">ABS(C22-J22)</f>
        <v>199</v>
      </c>
      <c r="AC22" s="23">
        <f t="shared" ref="AC22:AC35" si="24">ABS(C22-K22)</f>
        <v>418</v>
      </c>
      <c r="AD22" s="23">
        <f t="shared" ref="AD22:AD35" si="25">ABS(C22-L22)</f>
        <v>493</v>
      </c>
      <c r="AE22" s="23">
        <f t="shared" ref="AE22:AE35" si="26">ABS(C22-M22)</f>
        <v>348</v>
      </c>
      <c r="AF22" s="23">
        <f t="shared" ref="AF22:AF35" si="27">ABS(C22-N22)</f>
        <v>738</v>
      </c>
      <c r="AG22" s="23">
        <f t="shared" ref="AG22:AG35" si="28">ABS(C22-O22)</f>
        <v>158</v>
      </c>
      <c r="AH22" s="23">
        <f t="shared" ref="AH22:AH35" si="29">ABS(C22-P22)</f>
        <v>745</v>
      </c>
      <c r="AI22" s="23">
        <f t="shared" ref="AI22:AI35" si="30">ABS(C22-Q22)</f>
        <v>391</v>
      </c>
      <c r="AJ22" s="23">
        <f t="shared" ref="AJ22:AJ35" si="31">ABS(C22-R22)</f>
        <v>212</v>
      </c>
      <c r="AK22" s="23">
        <f t="shared" ref="AK22:AK34" si="32">ABS(C22-S22)</f>
        <v>45</v>
      </c>
    </row>
    <row r="23" spans="2:37" ht="25.5" x14ac:dyDescent="0.25">
      <c r="B23" s="20" t="s">
        <v>54</v>
      </c>
      <c r="C23" s="15">
        <v>138105</v>
      </c>
      <c r="D23" s="15">
        <v>138326</v>
      </c>
      <c r="E23" s="15">
        <v>138382</v>
      </c>
      <c r="F23" s="15">
        <v>138821</v>
      </c>
      <c r="G23" s="15">
        <v>138413</v>
      </c>
      <c r="H23" s="15">
        <v>138261</v>
      </c>
      <c r="I23" s="15">
        <v>138753</v>
      </c>
      <c r="J23" s="15">
        <v>138611</v>
      </c>
      <c r="K23" s="15">
        <v>138283</v>
      </c>
      <c r="L23" s="15">
        <v>138403</v>
      </c>
      <c r="M23" s="15">
        <v>138470</v>
      </c>
      <c r="N23" s="15">
        <v>137229</v>
      </c>
      <c r="O23" s="15">
        <v>138773</v>
      </c>
      <c r="P23" s="16">
        <v>139433</v>
      </c>
      <c r="Q23" s="16">
        <v>138099</v>
      </c>
      <c r="R23" s="16">
        <v>138624</v>
      </c>
      <c r="S23" s="16">
        <v>138435</v>
      </c>
      <c r="U23" s="4" t="s">
        <v>28</v>
      </c>
      <c r="V23" s="23">
        <f t="shared" si="17"/>
        <v>221</v>
      </c>
      <c r="W23" s="23">
        <f t="shared" si="18"/>
        <v>277</v>
      </c>
      <c r="X23" s="23">
        <f t="shared" si="19"/>
        <v>716</v>
      </c>
      <c r="Y23" s="23">
        <f t="shared" si="20"/>
        <v>308</v>
      </c>
      <c r="Z23" s="23">
        <f t="shared" si="21"/>
        <v>156</v>
      </c>
      <c r="AA23" s="23">
        <f t="shared" si="22"/>
        <v>648</v>
      </c>
      <c r="AB23" s="23">
        <f t="shared" si="23"/>
        <v>506</v>
      </c>
      <c r="AC23" s="23">
        <f t="shared" si="24"/>
        <v>178</v>
      </c>
      <c r="AD23" s="23">
        <f t="shared" si="25"/>
        <v>298</v>
      </c>
      <c r="AE23" s="23">
        <f t="shared" si="26"/>
        <v>365</v>
      </c>
      <c r="AF23" s="23">
        <f t="shared" si="27"/>
        <v>876</v>
      </c>
      <c r="AG23" s="23">
        <f t="shared" si="28"/>
        <v>668</v>
      </c>
      <c r="AH23" s="23">
        <f t="shared" si="29"/>
        <v>1328</v>
      </c>
      <c r="AI23" s="23">
        <f t="shared" si="30"/>
        <v>6</v>
      </c>
      <c r="AJ23" s="23">
        <f t="shared" si="31"/>
        <v>519</v>
      </c>
      <c r="AK23" s="23">
        <f t="shared" si="32"/>
        <v>330</v>
      </c>
    </row>
    <row r="24" spans="2:37" ht="25.5" x14ac:dyDescent="0.25">
      <c r="B24" s="20" t="s">
        <v>55</v>
      </c>
      <c r="C24" s="15">
        <v>139808</v>
      </c>
      <c r="D24" s="15">
        <v>139316</v>
      </c>
      <c r="E24" s="15">
        <v>139049</v>
      </c>
      <c r="F24" s="15">
        <v>139671</v>
      </c>
      <c r="G24" s="15">
        <v>139380</v>
      </c>
      <c r="H24" s="15">
        <v>139629</v>
      </c>
      <c r="I24" s="15">
        <v>139365</v>
      </c>
      <c r="J24" s="15">
        <v>139542</v>
      </c>
      <c r="K24" s="15">
        <v>139059</v>
      </c>
      <c r="L24" s="15">
        <v>139049</v>
      </c>
      <c r="M24" s="15">
        <v>139073</v>
      </c>
      <c r="N24" s="15">
        <v>139175</v>
      </c>
      <c r="O24" s="15">
        <v>139552</v>
      </c>
      <c r="P24" s="16">
        <v>140165</v>
      </c>
      <c r="Q24" s="16">
        <v>138589</v>
      </c>
      <c r="R24" s="16">
        <v>139114</v>
      </c>
      <c r="S24" s="16">
        <v>139375</v>
      </c>
      <c r="U24" s="4" t="s">
        <v>29</v>
      </c>
      <c r="V24" s="23">
        <f t="shared" si="17"/>
        <v>492</v>
      </c>
      <c r="W24" s="23">
        <f t="shared" si="18"/>
        <v>759</v>
      </c>
      <c r="X24" s="23">
        <f t="shared" si="19"/>
        <v>137</v>
      </c>
      <c r="Y24" s="23">
        <f t="shared" si="20"/>
        <v>428</v>
      </c>
      <c r="Z24" s="23">
        <f t="shared" si="21"/>
        <v>179</v>
      </c>
      <c r="AA24" s="23">
        <f t="shared" si="22"/>
        <v>443</v>
      </c>
      <c r="AB24" s="23">
        <f t="shared" si="23"/>
        <v>266</v>
      </c>
      <c r="AC24" s="23">
        <f t="shared" si="24"/>
        <v>749</v>
      </c>
      <c r="AD24" s="23">
        <f t="shared" si="25"/>
        <v>759</v>
      </c>
      <c r="AE24" s="23">
        <f t="shared" si="26"/>
        <v>735</v>
      </c>
      <c r="AF24" s="23">
        <f t="shared" si="27"/>
        <v>633</v>
      </c>
      <c r="AG24" s="23">
        <f t="shared" si="28"/>
        <v>256</v>
      </c>
      <c r="AH24" s="23">
        <f t="shared" si="29"/>
        <v>357</v>
      </c>
      <c r="AI24" s="23">
        <f t="shared" si="30"/>
        <v>1219</v>
      </c>
      <c r="AJ24" s="23">
        <f t="shared" si="31"/>
        <v>694</v>
      </c>
      <c r="AK24" s="23">
        <f t="shared" si="32"/>
        <v>433</v>
      </c>
    </row>
    <row r="25" spans="2:37" ht="25.5" x14ac:dyDescent="0.25">
      <c r="B25" s="20" t="s">
        <v>56</v>
      </c>
      <c r="C25" s="15">
        <v>140537</v>
      </c>
      <c r="D25" s="15">
        <v>140073</v>
      </c>
      <c r="E25" s="15">
        <v>139790</v>
      </c>
      <c r="F25" s="15">
        <v>140412</v>
      </c>
      <c r="G25" s="15">
        <v>140231</v>
      </c>
      <c r="H25" s="15">
        <v>140146</v>
      </c>
      <c r="I25" s="15">
        <v>140138</v>
      </c>
      <c r="J25" s="15">
        <v>140535</v>
      </c>
      <c r="K25" s="15">
        <v>139942</v>
      </c>
      <c r="L25" s="15">
        <v>140001</v>
      </c>
      <c r="M25" s="15">
        <v>140051</v>
      </c>
      <c r="N25" s="15">
        <v>139997</v>
      </c>
      <c r="O25" s="15">
        <v>140188</v>
      </c>
      <c r="P25" s="16">
        <v>140479</v>
      </c>
      <c r="Q25" s="16">
        <v>138893</v>
      </c>
      <c r="R25" s="16">
        <v>140403</v>
      </c>
      <c r="S25" s="16">
        <v>140291</v>
      </c>
      <c r="U25" s="4" t="s">
        <v>30</v>
      </c>
      <c r="V25" s="23">
        <f t="shared" si="17"/>
        <v>464</v>
      </c>
      <c r="W25" s="23">
        <f t="shared" si="18"/>
        <v>747</v>
      </c>
      <c r="X25" s="23">
        <f t="shared" si="19"/>
        <v>125</v>
      </c>
      <c r="Y25" s="23">
        <f t="shared" si="20"/>
        <v>306</v>
      </c>
      <c r="Z25" s="23">
        <f t="shared" si="21"/>
        <v>391</v>
      </c>
      <c r="AA25" s="23">
        <f t="shared" si="22"/>
        <v>399</v>
      </c>
      <c r="AB25" s="23">
        <f t="shared" si="23"/>
        <v>2</v>
      </c>
      <c r="AC25" s="23">
        <f t="shared" si="24"/>
        <v>595</v>
      </c>
      <c r="AD25" s="23">
        <f t="shared" si="25"/>
        <v>536</v>
      </c>
      <c r="AE25" s="23">
        <f t="shared" si="26"/>
        <v>486</v>
      </c>
      <c r="AF25" s="23">
        <f t="shared" si="27"/>
        <v>540</v>
      </c>
      <c r="AG25" s="23">
        <f t="shared" si="28"/>
        <v>349</v>
      </c>
      <c r="AH25" s="23">
        <f t="shared" si="29"/>
        <v>58</v>
      </c>
      <c r="AI25" s="23">
        <f t="shared" si="30"/>
        <v>1644</v>
      </c>
      <c r="AJ25" s="23">
        <f t="shared" si="31"/>
        <v>134</v>
      </c>
      <c r="AK25" s="23">
        <f t="shared" si="32"/>
        <v>246</v>
      </c>
    </row>
    <row r="26" spans="2:37" ht="25.5" x14ac:dyDescent="0.25">
      <c r="B26" s="20" t="s">
        <v>57</v>
      </c>
      <c r="C26" s="15">
        <v>141406</v>
      </c>
      <c r="D26" s="15">
        <v>140530</v>
      </c>
      <c r="E26" s="15">
        <v>140529</v>
      </c>
      <c r="F26" s="15">
        <v>141166</v>
      </c>
      <c r="G26" s="15">
        <v>140413</v>
      </c>
      <c r="H26" s="15">
        <v>140740</v>
      </c>
      <c r="I26" s="15">
        <v>140595</v>
      </c>
      <c r="J26" s="15">
        <v>140907</v>
      </c>
      <c r="K26" s="15">
        <v>140582</v>
      </c>
      <c r="L26" s="15">
        <v>140286</v>
      </c>
      <c r="M26" s="15">
        <v>140585</v>
      </c>
      <c r="N26" s="15">
        <v>140151</v>
      </c>
      <c r="O26" s="15">
        <v>140563</v>
      </c>
      <c r="P26" s="16">
        <v>140976</v>
      </c>
      <c r="Q26" s="16">
        <v>139262</v>
      </c>
      <c r="R26" s="16">
        <v>140936</v>
      </c>
      <c r="S26" s="16">
        <v>140793</v>
      </c>
      <c r="U26" s="4" t="s">
        <v>31</v>
      </c>
      <c r="V26" s="23">
        <f t="shared" si="17"/>
        <v>876</v>
      </c>
      <c r="W26" s="23">
        <f t="shared" si="18"/>
        <v>877</v>
      </c>
      <c r="X26" s="23">
        <f t="shared" si="19"/>
        <v>240</v>
      </c>
      <c r="Y26" s="23">
        <f t="shared" si="20"/>
        <v>993</v>
      </c>
      <c r="Z26" s="23">
        <f t="shared" si="21"/>
        <v>666</v>
      </c>
      <c r="AA26" s="23">
        <f t="shared" si="22"/>
        <v>811</v>
      </c>
      <c r="AB26" s="23">
        <f t="shared" si="23"/>
        <v>499</v>
      </c>
      <c r="AC26" s="23">
        <f t="shared" si="24"/>
        <v>824</v>
      </c>
      <c r="AD26" s="23">
        <f t="shared" si="25"/>
        <v>1120</v>
      </c>
      <c r="AE26" s="23">
        <f t="shared" si="26"/>
        <v>821</v>
      </c>
      <c r="AF26" s="23">
        <f t="shared" si="27"/>
        <v>1255</v>
      </c>
      <c r="AG26" s="23">
        <f t="shared" si="28"/>
        <v>843</v>
      </c>
      <c r="AH26" s="23">
        <f t="shared" si="29"/>
        <v>430</v>
      </c>
      <c r="AI26" s="23">
        <f t="shared" si="30"/>
        <v>2144</v>
      </c>
      <c r="AJ26" s="23">
        <f t="shared" si="31"/>
        <v>470</v>
      </c>
      <c r="AK26" s="23">
        <f t="shared" si="32"/>
        <v>613</v>
      </c>
    </row>
    <row r="27" spans="2:37" ht="25.5" x14ac:dyDescent="0.25">
      <c r="B27" s="20" t="s">
        <v>58</v>
      </c>
      <c r="C27" s="15">
        <v>141741</v>
      </c>
      <c r="D27" s="15">
        <v>141161</v>
      </c>
      <c r="E27" s="15">
        <v>140694</v>
      </c>
      <c r="F27" s="15">
        <v>141143</v>
      </c>
      <c r="G27" s="15">
        <v>140975</v>
      </c>
      <c r="H27" s="15">
        <v>140748</v>
      </c>
      <c r="I27" s="15">
        <v>141080</v>
      </c>
      <c r="J27" s="15">
        <v>141740</v>
      </c>
      <c r="K27" s="15">
        <v>140731</v>
      </c>
      <c r="L27" s="15">
        <v>140646</v>
      </c>
      <c r="M27" s="15">
        <v>140662</v>
      </c>
      <c r="N27" s="15">
        <v>139961</v>
      </c>
      <c r="O27" s="15">
        <v>141114</v>
      </c>
      <c r="P27" s="16">
        <v>141270</v>
      </c>
      <c r="Q27" s="16">
        <v>139582</v>
      </c>
      <c r="R27" s="16">
        <v>141172</v>
      </c>
      <c r="S27" s="16">
        <v>140887</v>
      </c>
      <c r="U27" s="4" t="s">
        <v>32</v>
      </c>
      <c r="V27" s="23">
        <f t="shared" si="17"/>
        <v>580</v>
      </c>
      <c r="W27" s="23">
        <f t="shared" si="18"/>
        <v>1047</v>
      </c>
      <c r="X27" s="23">
        <f t="shared" si="19"/>
        <v>598</v>
      </c>
      <c r="Y27" s="23">
        <f t="shared" si="20"/>
        <v>766</v>
      </c>
      <c r="Z27" s="23">
        <f t="shared" si="21"/>
        <v>993</v>
      </c>
      <c r="AA27" s="23">
        <f t="shared" si="22"/>
        <v>661</v>
      </c>
      <c r="AB27" s="23">
        <f t="shared" si="23"/>
        <v>1</v>
      </c>
      <c r="AC27" s="23">
        <f t="shared" si="24"/>
        <v>1010</v>
      </c>
      <c r="AD27" s="23">
        <f t="shared" si="25"/>
        <v>1095</v>
      </c>
      <c r="AE27" s="23">
        <f t="shared" si="26"/>
        <v>1079</v>
      </c>
      <c r="AF27" s="23">
        <f t="shared" si="27"/>
        <v>1780</v>
      </c>
      <c r="AG27" s="23">
        <f t="shared" si="28"/>
        <v>627</v>
      </c>
      <c r="AH27" s="23">
        <f t="shared" si="29"/>
        <v>471</v>
      </c>
      <c r="AI27" s="23">
        <f t="shared" si="30"/>
        <v>2159</v>
      </c>
      <c r="AJ27" s="23">
        <f t="shared" si="31"/>
        <v>569</v>
      </c>
      <c r="AK27" s="23">
        <f t="shared" si="32"/>
        <v>854</v>
      </c>
    </row>
    <row r="28" spans="2:37" ht="25.5" x14ac:dyDescent="0.25">
      <c r="B28" s="20" t="s">
        <v>59</v>
      </c>
      <c r="C28" s="15">
        <v>142058</v>
      </c>
      <c r="D28" s="15">
        <v>141334</v>
      </c>
      <c r="E28" s="15">
        <v>140884</v>
      </c>
      <c r="F28" s="15">
        <v>141646</v>
      </c>
      <c r="G28" s="15">
        <v>141531</v>
      </c>
      <c r="H28" s="15">
        <v>141222</v>
      </c>
      <c r="I28" s="15">
        <v>141548</v>
      </c>
      <c r="J28" s="15">
        <v>141736</v>
      </c>
      <c r="K28" s="15">
        <v>140875</v>
      </c>
      <c r="L28" s="15">
        <v>140860</v>
      </c>
      <c r="M28" s="15">
        <v>141058</v>
      </c>
      <c r="N28" s="15">
        <v>140944</v>
      </c>
      <c r="O28" s="15">
        <v>141876</v>
      </c>
      <c r="P28" s="16">
        <v>141386</v>
      </c>
      <c r="Q28" s="16">
        <v>139889</v>
      </c>
      <c r="R28" s="16">
        <v>141498</v>
      </c>
      <c r="S28" s="16">
        <v>141251</v>
      </c>
      <c r="U28" s="4" t="s">
        <v>33</v>
      </c>
      <c r="V28" s="23">
        <f t="shared" si="17"/>
        <v>724</v>
      </c>
      <c r="W28" s="23">
        <f t="shared" si="18"/>
        <v>1174</v>
      </c>
      <c r="X28" s="23">
        <f t="shared" si="19"/>
        <v>412</v>
      </c>
      <c r="Y28" s="23">
        <f t="shared" si="20"/>
        <v>527</v>
      </c>
      <c r="Z28" s="23">
        <f t="shared" si="21"/>
        <v>836</v>
      </c>
      <c r="AA28" s="23">
        <f t="shared" si="22"/>
        <v>510</v>
      </c>
      <c r="AB28" s="23">
        <f t="shared" si="23"/>
        <v>322</v>
      </c>
      <c r="AC28" s="23">
        <f t="shared" si="24"/>
        <v>1183</v>
      </c>
      <c r="AD28" s="23">
        <f t="shared" si="25"/>
        <v>1198</v>
      </c>
      <c r="AE28" s="23">
        <f t="shared" si="26"/>
        <v>1000</v>
      </c>
      <c r="AF28" s="23">
        <f t="shared" si="27"/>
        <v>1114</v>
      </c>
      <c r="AG28" s="23">
        <f t="shared" si="28"/>
        <v>182</v>
      </c>
      <c r="AH28" s="23">
        <f t="shared" si="29"/>
        <v>672</v>
      </c>
      <c r="AI28" s="23">
        <f t="shared" si="30"/>
        <v>2169</v>
      </c>
      <c r="AJ28" s="23">
        <f t="shared" si="31"/>
        <v>560</v>
      </c>
      <c r="AK28" s="23">
        <f t="shared" si="32"/>
        <v>807</v>
      </c>
    </row>
    <row r="29" spans="2:37" ht="25.5" x14ac:dyDescent="0.25">
      <c r="B29" s="20" t="s">
        <v>60</v>
      </c>
      <c r="C29" s="15">
        <v>142921</v>
      </c>
      <c r="D29" s="15">
        <v>141977</v>
      </c>
      <c r="E29" s="15">
        <v>141484</v>
      </c>
      <c r="F29" s="15">
        <v>142394</v>
      </c>
      <c r="G29" s="15">
        <v>141724</v>
      </c>
      <c r="H29" s="15">
        <v>141839</v>
      </c>
      <c r="I29" s="15">
        <v>142009</v>
      </c>
      <c r="J29" s="15">
        <v>142662</v>
      </c>
      <c r="K29" s="15">
        <v>141560</v>
      </c>
      <c r="L29" s="15">
        <v>141443</v>
      </c>
      <c r="M29" s="15">
        <v>141438</v>
      </c>
      <c r="N29" s="15">
        <v>140743</v>
      </c>
      <c r="O29" s="15">
        <v>142088</v>
      </c>
      <c r="P29" s="16">
        <v>142021</v>
      </c>
      <c r="Q29" s="16">
        <v>140344</v>
      </c>
      <c r="R29" s="16">
        <v>142279</v>
      </c>
      <c r="S29" s="16">
        <v>141848</v>
      </c>
      <c r="U29" s="4" t="s">
        <v>34</v>
      </c>
      <c r="V29" s="23">
        <f t="shared" si="17"/>
        <v>944</v>
      </c>
      <c r="W29" s="23">
        <f t="shared" si="18"/>
        <v>1437</v>
      </c>
      <c r="X29" s="23">
        <f t="shared" si="19"/>
        <v>527</v>
      </c>
      <c r="Y29" s="23">
        <f t="shared" si="20"/>
        <v>1197</v>
      </c>
      <c r="Z29" s="23">
        <f t="shared" si="21"/>
        <v>1082</v>
      </c>
      <c r="AA29" s="23">
        <f t="shared" si="22"/>
        <v>912</v>
      </c>
      <c r="AB29" s="23">
        <f t="shared" si="23"/>
        <v>259</v>
      </c>
      <c r="AC29" s="23">
        <f t="shared" si="24"/>
        <v>1361</v>
      </c>
      <c r="AD29" s="23">
        <f t="shared" si="25"/>
        <v>1478</v>
      </c>
      <c r="AE29" s="23">
        <f t="shared" si="26"/>
        <v>1483</v>
      </c>
      <c r="AF29" s="23">
        <f t="shared" si="27"/>
        <v>2178</v>
      </c>
      <c r="AG29" s="23">
        <f t="shared" si="28"/>
        <v>833</v>
      </c>
      <c r="AH29" s="23">
        <f t="shared" si="29"/>
        <v>900</v>
      </c>
      <c r="AI29" s="23">
        <f t="shared" si="30"/>
        <v>2577</v>
      </c>
      <c r="AJ29" s="23">
        <f t="shared" si="31"/>
        <v>642</v>
      </c>
      <c r="AK29" s="23">
        <f t="shared" si="32"/>
        <v>1073</v>
      </c>
    </row>
    <row r="30" spans="2:37" ht="25.5" x14ac:dyDescent="0.25">
      <c r="B30" s="20" t="s">
        <v>61</v>
      </c>
      <c r="C30" s="15">
        <v>143952</v>
      </c>
      <c r="D30" s="15">
        <v>142330</v>
      </c>
      <c r="E30" s="15">
        <v>142123</v>
      </c>
      <c r="F30" s="15">
        <v>143082</v>
      </c>
      <c r="G30" s="15">
        <v>142145</v>
      </c>
      <c r="H30" s="15">
        <v>142038</v>
      </c>
      <c r="I30" s="15">
        <v>142838</v>
      </c>
      <c r="J30" s="15">
        <v>143212</v>
      </c>
      <c r="K30" s="15">
        <v>141981</v>
      </c>
      <c r="L30" s="15">
        <v>142124</v>
      </c>
      <c r="M30" s="15">
        <v>142047</v>
      </c>
      <c r="N30" s="15">
        <v>140316</v>
      </c>
      <c r="O30" s="15">
        <v>142892</v>
      </c>
      <c r="P30" s="16">
        <v>142329</v>
      </c>
      <c r="Q30" s="16">
        <v>140686</v>
      </c>
      <c r="R30" s="16">
        <v>142896</v>
      </c>
      <c r="S30" s="16">
        <v>142018</v>
      </c>
      <c r="U30" s="4" t="s">
        <v>0</v>
      </c>
      <c r="V30" s="23">
        <f t="shared" si="17"/>
        <v>1622</v>
      </c>
      <c r="W30" s="23">
        <f t="shared" si="18"/>
        <v>1829</v>
      </c>
      <c r="X30" s="23">
        <f t="shared" si="19"/>
        <v>870</v>
      </c>
      <c r="Y30" s="23">
        <f t="shared" si="20"/>
        <v>1807</v>
      </c>
      <c r="Z30" s="23">
        <f t="shared" si="21"/>
        <v>1914</v>
      </c>
      <c r="AA30" s="23">
        <f t="shared" si="22"/>
        <v>1114</v>
      </c>
      <c r="AB30" s="23">
        <f t="shared" si="23"/>
        <v>740</v>
      </c>
      <c r="AC30" s="23">
        <f t="shared" si="24"/>
        <v>1971</v>
      </c>
      <c r="AD30" s="23">
        <f t="shared" si="25"/>
        <v>1828</v>
      </c>
      <c r="AE30" s="23">
        <f t="shared" si="26"/>
        <v>1905</v>
      </c>
      <c r="AF30" s="23">
        <f t="shared" si="27"/>
        <v>3636</v>
      </c>
      <c r="AG30" s="23">
        <f t="shared" si="28"/>
        <v>1060</v>
      </c>
      <c r="AH30" s="23">
        <f t="shared" si="29"/>
        <v>1623</v>
      </c>
      <c r="AI30" s="23">
        <f t="shared" si="30"/>
        <v>3266</v>
      </c>
      <c r="AJ30" s="23">
        <f t="shared" si="31"/>
        <v>1056</v>
      </c>
      <c r="AK30" s="23">
        <f t="shared" si="32"/>
        <v>1934</v>
      </c>
    </row>
    <row r="31" spans="2:37" ht="25.5" x14ac:dyDescent="0.25">
      <c r="B31" s="20" t="s">
        <v>62</v>
      </c>
      <c r="C31" s="15">
        <v>144680</v>
      </c>
      <c r="D31" s="15">
        <v>143382</v>
      </c>
      <c r="E31" s="15">
        <v>142812</v>
      </c>
      <c r="F31" s="15">
        <v>143944</v>
      </c>
      <c r="G31" s="15">
        <v>143178</v>
      </c>
      <c r="H31" s="15">
        <v>143535</v>
      </c>
      <c r="I31" s="15">
        <v>143376</v>
      </c>
      <c r="J31" s="15">
        <v>144169</v>
      </c>
      <c r="K31" s="15">
        <v>142753</v>
      </c>
      <c r="L31" s="15">
        <v>142693</v>
      </c>
      <c r="M31" s="15">
        <v>142604</v>
      </c>
      <c r="N31" s="15">
        <v>142526</v>
      </c>
      <c r="O31" s="15">
        <v>143590</v>
      </c>
      <c r="P31" s="16">
        <v>142838</v>
      </c>
      <c r="Q31" s="16">
        <v>141087</v>
      </c>
      <c r="R31" s="16">
        <v>143278</v>
      </c>
      <c r="S31" s="16">
        <v>142885</v>
      </c>
      <c r="U31" s="4" t="s">
        <v>1</v>
      </c>
      <c r="V31" s="23">
        <f t="shared" si="17"/>
        <v>1298</v>
      </c>
      <c r="W31" s="23">
        <f t="shared" si="18"/>
        <v>1868</v>
      </c>
      <c r="X31" s="23">
        <f t="shared" si="19"/>
        <v>736</v>
      </c>
      <c r="Y31" s="23">
        <f t="shared" si="20"/>
        <v>1502</v>
      </c>
      <c r="Z31" s="23">
        <f t="shared" si="21"/>
        <v>1145</v>
      </c>
      <c r="AA31" s="23">
        <f t="shared" si="22"/>
        <v>1304</v>
      </c>
      <c r="AB31" s="23">
        <f t="shared" si="23"/>
        <v>511</v>
      </c>
      <c r="AC31" s="23">
        <f t="shared" si="24"/>
        <v>1927</v>
      </c>
      <c r="AD31" s="23">
        <f t="shared" si="25"/>
        <v>1987</v>
      </c>
      <c r="AE31" s="23">
        <f t="shared" si="26"/>
        <v>2076</v>
      </c>
      <c r="AF31" s="23">
        <f t="shared" si="27"/>
        <v>2154</v>
      </c>
      <c r="AG31" s="23">
        <f t="shared" si="28"/>
        <v>1090</v>
      </c>
      <c r="AH31" s="23">
        <f t="shared" si="29"/>
        <v>1842</v>
      </c>
      <c r="AI31" s="23">
        <f t="shared" si="30"/>
        <v>3593</v>
      </c>
      <c r="AJ31" s="23">
        <f t="shared" si="31"/>
        <v>1402</v>
      </c>
      <c r="AK31" s="23">
        <f t="shared" si="32"/>
        <v>1795</v>
      </c>
    </row>
    <row r="32" spans="2:37" ht="25.5" x14ac:dyDescent="0.25">
      <c r="B32" s="20" t="s">
        <v>63</v>
      </c>
      <c r="C32" s="15">
        <v>144680</v>
      </c>
      <c r="D32" s="15">
        <v>144056</v>
      </c>
      <c r="E32" s="15">
        <v>143478</v>
      </c>
      <c r="F32" s="15">
        <v>144610</v>
      </c>
      <c r="G32" s="15">
        <v>143968</v>
      </c>
      <c r="H32" s="15">
        <v>143930</v>
      </c>
      <c r="I32" s="15">
        <v>144058</v>
      </c>
      <c r="J32" s="15">
        <v>145106</v>
      </c>
      <c r="K32" s="15">
        <v>143584</v>
      </c>
      <c r="L32" s="15">
        <v>143599</v>
      </c>
      <c r="M32" s="15">
        <v>143551</v>
      </c>
      <c r="N32" s="15">
        <v>143249</v>
      </c>
      <c r="O32" s="15">
        <v>144065</v>
      </c>
      <c r="P32" s="16">
        <v>143081</v>
      </c>
      <c r="Q32" s="16">
        <v>141355</v>
      </c>
      <c r="R32" s="16">
        <v>144519</v>
      </c>
      <c r="S32" s="16">
        <v>143709</v>
      </c>
      <c r="U32" s="4" t="s">
        <v>2</v>
      </c>
      <c r="V32" s="23">
        <f t="shared" si="17"/>
        <v>624</v>
      </c>
      <c r="W32" s="23">
        <f t="shared" si="18"/>
        <v>1202</v>
      </c>
      <c r="X32" s="23">
        <f t="shared" si="19"/>
        <v>70</v>
      </c>
      <c r="Y32" s="23">
        <f t="shared" si="20"/>
        <v>712</v>
      </c>
      <c r="Z32" s="23">
        <f t="shared" si="21"/>
        <v>750</v>
      </c>
      <c r="AA32" s="23">
        <f t="shared" si="22"/>
        <v>622</v>
      </c>
      <c r="AB32" s="23">
        <f t="shared" si="23"/>
        <v>426</v>
      </c>
      <c r="AC32" s="23">
        <f t="shared" si="24"/>
        <v>1096</v>
      </c>
      <c r="AD32" s="23">
        <f t="shared" si="25"/>
        <v>1081</v>
      </c>
      <c r="AE32" s="23">
        <f t="shared" si="26"/>
        <v>1129</v>
      </c>
      <c r="AF32" s="23">
        <f t="shared" si="27"/>
        <v>1431</v>
      </c>
      <c r="AG32" s="23">
        <f t="shared" si="28"/>
        <v>615</v>
      </c>
      <c r="AH32" s="23">
        <f t="shared" si="29"/>
        <v>1599</v>
      </c>
      <c r="AI32" s="23">
        <f t="shared" si="30"/>
        <v>3325</v>
      </c>
      <c r="AJ32" s="23">
        <f t="shared" si="31"/>
        <v>161</v>
      </c>
      <c r="AK32" s="23">
        <f t="shared" si="32"/>
        <v>971</v>
      </c>
    </row>
    <row r="33" spans="2:37" ht="25.5" x14ac:dyDescent="0.25">
      <c r="B33" s="20" t="s">
        <v>64</v>
      </c>
      <c r="C33" s="15">
        <v>145987</v>
      </c>
      <c r="D33" s="15">
        <v>144444</v>
      </c>
      <c r="E33" s="15">
        <v>144219</v>
      </c>
      <c r="F33" s="15">
        <v>145277</v>
      </c>
      <c r="G33" s="15">
        <v>144009</v>
      </c>
      <c r="H33" s="15">
        <v>144476</v>
      </c>
      <c r="I33" s="15">
        <v>144513</v>
      </c>
      <c r="J33" s="15">
        <v>145404</v>
      </c>
      <c r="K33" s="15">
        <v>144195</v>
      </c>
      <c r="L33" s="15">
        <v>143802</v>
      </c>
      <c r="M33" s="15">
        <v>144036</v>
      </c>
      <c r="N33" s="15">
        <v>143256</v>
      </c>
      <c r="O33" s="15">
        <v>144480</v>
      </c>
      <c r="P33" s="16">
        <v>143530</v>
      </c>
      <c r="Q33" s="16">
        <v>141654</v>
      </c>
      <c r="R33" s="16">
        <v>145055</v>
      </c>
      <c r="S33" s="16">
        <v>144139</v>
      </c>
      <c r="U33" s="4" t="s">
        <v>3</v>
      </c>
      <c r="V33" s="23">
        <f t="shared" si="17"/>
        <v>1543</v>
      </c>
      <c r="W33" s="23">
        <f t="shared" si="18"/>
        <v>1768</v>
      </c>
      <c r="X33" s="23">
        <f t="shared" si="19"/>
        <v>710</v>
      </c>
      <c r="Y33" s="23">
        <f t="shared" si="20"/>
        <v>1978</v>
      </c>
      <c r="Z33" s="23">
        <f t="shared" si="21"/>
        <v>1511</v>
      </c>
      <c r="AA33" s="23">
        <f t="shared" si="22"/>
        <v>1474</v>
      </c>
      <c r="AB33" s="23">
        <f t="shared" si="23"/>
        <v>583</v>
      </c>
      <c r="AC33" s="23">
        <f t="shared" si="24"/>
        <v>1792</v>
      </c>
      <c r="AD33" s="23">
        <f t="shared" si="25"/>
        <v>2185</v>
      </c>
      <c r="AE33" s="23">
        <f t="shared" si="26"/>
        <v>1951</v>
      </c>
      <c r="AF33" s="23">
        <f t="shared" si="27"/>
        <v>2731</v>
      </c>
      <c r="AG33" s="23">
        <f t="shared" si="28"/>
        <v>1507</v>
      </c>
      <c r="AH33" s="23">
        <f t="shared" si="29"/>
        <v>2457</v>
      </c>
      <c r="AI33" s="23">
        <f t="shared" si="30"/>
        <v>4333</v>
      </c>
      <c r="AJ33" s="23">
        <f t="shared" si="31"/>
        <v>932</v>
      </c>
      <c r="AK33" s="23">
        <f t="shared" si="32"/>
        <v>1848</v>
      </c>
    </row>
    <row r="34" spans="2:37" ht="25.5" x14ac:dyDescent="0.25">
      <c r="B34" s="20" t="s">
        <v>65</v>
      </c>
      <c r="C34" s="15">
        <v>146352</v>
      </c>
      <c r="D34" s="15">
        <v>145085</v>
      </c>
      <c r="E34" s="15">
        <v>144331</v>
      </c>
      <c r="F34" s="15">
        <v>145196</v>
      </c>
      <c r="G34" s="15">
        <v>144559</v>
      </c>
      <c r="H34" s="15">
        <v>144351</v>
      </c>
      <c r="I34" s="15">
        <v>144954</v>
      </c>
      <c r="J34" s="15">
        <v>146269</v>
      </c>
      <c r="K34" s="15">
        <v>144285</v>
      </c>
      <c r="L34" s="15">
        <v>144175</v>
      </c>
      <c r="M34" s="15">
        <v>144114</v>
      </c>
      <c r="N34" s="15">
        <v>142926</v>
      </c>
      <c r="O34" s="15">
        <v>145020</v>
      </c>
      <c r="P34" s="16">
        <v>143855</v>
      </c>
      <c r="Q34" s="16">
        <v>141913</v>
      </c>
      <c r="R34" s="16">
        <v>145276</v>
      </c>
      <c r="S34" s="16">
        <v>144149</v>
      </c>
      <c r="U34" s="4" t="s">
        <v>4</v>
      </c>
      <c r="V34" s="23">
        <f t="shared" si="17"/>
        <v>1267</v>
      </c>
      <c r="W34" s="23">
        <f t="shared" si="18"/>
        <v>2021</v>
      </c>
      <c r="X34" s="23">
        <f t="shared" si="19"/>
        <v>1156</v>
      </c>
      <c r="Y34" s="23">
        <f t="shared" si="20"/>
        <v>1793</v>
      </c>
      <c r="Z34" s="23">
        <f t="shared" si="21"/>
        <v>2001</v>
      </c>
      <c r="AA34" s="23">
        <f t="shared" si="22"/>
        <v>1398</v>
      </c>
      <c r="AB34" s="23">
        <f t="shared" si="23"/>
        <v>83</v>
      </c>
      <c r="AC34" s="23">
        <f t="shared" si="24"/>
        <v>2067</v>
      </c>
      <c r="AD34" s="23">
        <f t="shared" si="25"/>
        <v>2177</v>
      </c>
      <c r="AE34" s="23">
        <f t="shared" si="26"/>
        <v>2238</v>
      </c>
      <c r="AF34" s="23">
        <f t="shared" si="27"/>
        <v>3426</v>
      </c>
      <c r="AG34" s="23">
        <f t="shared" si="28"/>
        <v>1332</v>
      </c>
      <c r="AH34" s="23">
        <f t="shared" si="29"/>
        <v>2497</v>
      </c>
      <c r="AI34" s="23">
        <f t="shared" si="30"/>
        <v>4439</v>
      </c>
      <c r="AJ34" s="23">
        <f t="shared" si="31"/>
        <v>1076</v>
      </c>
      <c r="AK34" s="23">
        <f t="shared" si="32"/>
        <v>2203</v>
      </c>
    </row>
    <row r="35" spans="2:37" ht="25.5" x14ac:dyDescent="0.25">
      <c r="B35" s="20" t="s">
        <v>66</v>
      </c>
      <c r="C35" s="15">
        <v>146675</v>
      </c>
      <c r="D35" s="15">
        <v>145212</v>
      </c>
      <c r="E35" s="15">
        <v>144449</v>
      </c>
      <c r="F35" s="15">
        <v>145733</v>
      </c>
      <c r="G35" s="15">
        <v>145127</v>
      </c>
      <c r="H35" s="15">
        <v>144816</v>
      </c>
      <c r="I35" s="15">
        <v>145400</v>
      </c>
      <c r="J35" s="15">
        <v>146191</v>
      </c>
      <c r="K35" s="15">
        <v>144380</v>
      </c>
      <c r="L35" s="15">
        <v>144360</v>
      </c>
      <c r="M35" s="15">
        <v>144524</v>
      </c>
      <c r="N35" s="15">
        <v>143972</v>
      </c>
      <c r="O35" s="15">
        <v>145770</v>
      </c>
      <c r="P35" s="16">
        <v>144102</v>
      </c>
      <c r="Q35" s="16">
        <v>142161</v>
      </c>
      <c r="R35" s="16">
        <v>145514</v>
      </c>
      <c r="S35" s="16">
        <v>144408</v>
      </c>
      <c r="U35" s="4" t="s">
        <v>5</v>
      </c>
      <c r="V35" s="23">
        <f t="shared" si="17"/>
        <v>1463</v>
      </c>
      <c r="W35" s="23">
        <f t="shared" si="18"/>
        <v>2226</v>
      </c>
      <c r="X35" s="23">
        <f t="shared" si="19"/>
        <v>942</v>
      </c>
      <c r="Y35" s="23">
        <f t="shared" si="20"/>
        <v>1548</v>
      </c>
      <c r="Z35" s="23">
        <f t="shared" si="21"/>
        <v>1859</v>
      </c>
      <c r="AA35" s="23">
        <f t="shared" si="22"/>
        <v>1275</v>
      </c>
      <c r="AB35" s="23">
        <f t="shared" si="23"/>
        <v>484</v>
      </c>
      <c r="AC35" s="23">
        <f t="shared" si="24"/>
        <v>2295</v>
      </c>
      <c r="AD35" s="23">
        <f t="shared" si="25"/>
        <v>2315</v>
      </c>
      <c r="AE35" s="23">
        <f t="shared" si="26"/>
        <v>2151</v>
      </c>
      <c r="AF35" s="23">
        <f t="shared" si="27"/>
        <v>2703</v>
      </c>
      <c r="AG35" s="23">
        <f t="shared" si="28"/>
        <v>905</v>
      </c>
      <c r="AH35" s="23">
        <f t="shared" si="29"/>
        <v>2573</v>
      </c>
      <c r="AI35" s="23">
        <f t="shared" si="30"/>
        <v>4514</v>
      </c>
      <c r="AJ35" s="23">
        <f t="shared" si="31"/>
        <v>1161</v>
      </c>
      <c r="AK35" s="23">
        <f>ABS(C35-S35)</f>
        <v>2267</v>
      </c>
    </row>
    <row r="36" spans="2:37" x14ac:dyDescent="0.25">
      <c r="U36" s="4" t="s">
        <v>20</v>
      </c>
      <c r="V36" s="4">
        <f>ROUND(SUM(V21:V35)/15,0)</f>
        <v>845</v>
      </c>
      <c r="W36" s="4">
        <f t="shared" ref="W36:AK36" si="33">ROUND(SUM(W21:W35)/15,0)</f>
        <v>1204</v>
      </c>
      <c r="X36" s="4">
        <f t="shared" si="33"/>
        <v>488</v>
      </c>
      <c r="Y36" s="4">
        <f t="shared" si="33"/>
        <v>954</v>
      </c>
      <c r="Z36" s="4">
        <f t="shared" si="33"/>
        <v>925</v>
      </c>
      <c r="AA36" s="4">
        <f t="shared" si="33"/>
        <v>792</v>
      </c>
      <c r="AB36" s="4">
        <f t="shared" si="33"/>
        <v>344</v>
      </c>
      <c r="AC36" s="4">
        <f t="shared" si="33"/>
        <v>1185</v>
      </c>
      <c r="AD36" s="4">
        <f t="shared" si="33"/>
        <v>1258</v>
      </c>
      <c r="AE36" s="4">
        <f t="shared" si="33"/>
        <v>1186</v>
      </c>
      <c r="AF36" s="4">
        <f t="shared" si="33"/>
        <v>1682</v>
      </c>
      <c r="AG36" s="4">
        <f t="shared" si="33"/>
        <v>722</v>
      </c>
      <c r="AH36" s="4">
        <f t="shared" si="33"/>
        <v>1197</v>
      </c>
      <c r="AI36" s="4">
        <f t="shared" si="33"/>
        <v>2397</v>
      </c>
      <c r="AJ36" s="4">
        <f t="shared" si="33"/>
        <v>650</v>
      </c>
      <c r="AK36" s="4">
        <f t="shared" si="33"/>
        <v>1036</v>
      </c>
    </row>
    <row r="38" spans="2:37" x14ac:dyDescent="0.25">
      <c r="B38" s="2" t="s">
        <v>9</v>
      </c>
      <c r="C38" s="3" t="s">
        <v>6</v>
      </c>
      <c r="D38" s="4" t="s">
        <v>35</v>
      </c>
      <c r="E38" s="4" t="s">
        <v>36</v>
      </c>
      <c r="F38" s="4" t="s">
        <v>37</v>
      </c>
      <c r="G38" s="4" t="s">
        <v>38</v>
      </c>
      <c r="H38" s="4" t="s">
        <v>39</v>
      </c>
      <c r="I38" s="4" t="s">
        <v>40</v>
      </c>
      <c r="J38" s="4" t="s">
        <v>41</v>
      </c>
      <c r="K38" s="4" t="s">
        <v>42</v>
      </c>
      <c r="L38" s="4" t="s">
        <v>43</v>
      </c>
      <c r="M38" s="4" t="s">
        <v>44</v>
      </c>
      <c r="N38" s="4" t="s">
        <v>45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U38" s="2" t="s">
        <v>19</v>
      </c>
      <c r="V38" s="4" t="s">
        <v>35</v>
      </c>
      <c r="W38" s="4" t="s">
        <v>36</v>
      </c>
      <c r="X38" s="4" t="s">
        <v>37</v>
      </c>
      <c r="Y38" s="4" t="s">
        <v>38</v>
      </c>
      <c r="Z38" s="4" t="s">
        <v>39</v>
      </c>
      <c r="AA38" s="4" t="s">
        <v>40</v>
      </c>
      <c r="AB38" s="4" t="s">
        <v>41</v>
      </c>
      <c r="AC38" s="4" t="s">
        <v>42</v>
      </c>
      <c r="AD38" s="4" t="s">
        <v>43</v>
      </c>
      <c r="AE38" s="4" t="s">
        <v>44</v>
      </c>
      <c r="AF38" s="4" t="s">
        <v>45</v>
      </c>
      <c r="AG38" s="4" t="s">
        <v>46</v>
      </c>
      <c r="AH38" s="4" t="s">
        <v>47</v>
      </c>
      <c r="AI38" s="4" t="s">
        <v>48</v>
      </c>
      <c r="AJ38" s="4" t="s">
        <v>49</v>
      </c>
      <c r="AK38" s="4" t="s">
        <v>50</v>
      </c>
    </row>
    <row r="39" spans="2:37" ht="25.5" x14ac:dyDescent="0.25">
      <c r="B39" s="20" t="s">
        <v>52</v>
      </c>
      <c r="C39" s="15">
        <v>4558040</v>
      </c>
      <c r="D39" s="15">
        <v>4545742</v>
      </c>
      <c r="E39" s="15">
        <v>4549153</v>
      </c>
      <c r="F39" s="15">
        <v>4581297</v>
      </c>
      <c r="G39" s="15">
        <v>4534392</v>
      </c>
      <c r="H39" s="15">
        <v>4508121</v>
      </c>
      <c r="I39" s="15">
        <v>4561256</v>
      </c>
      <c r="J39" s="15">
        <v>4594612</v>
      </c>
      <c r="K39" s="15">
        <v>4561117</v>
      </c>
      <c r="L39" s="15">
        <v>4579415</v>
      </c>
      <c r="M39" s="15">
        <v>4571180</v>
      </c>
      <c r="N39" s="15">
        <v>4582321</v>
      </c>
      <c r="O39" s="16">
        <v>4522989</v>
      </c>
      <c r="P39" s="16">
        <v>4555681</v>
      </c>
      <c r="Q39" s="16">
        <v>4564356</v>
      </c>
      <c r="R39" s="16">
        <v>4628226</v>
      </c>
      <c r="S39" s="16">
        <v>4533428</v>
      </c>
      <c r="U39" s="4" t="s">
        <v>26</v>
      </c>
      <c r="V39" s="23">
        <f>ABS(C39-D39)</f>
        <v>12298</v>
      </c>
      <c r="W39" s="23">
        <f>ABS(C39-E39)</f>
        <v>8887</v>
      </c>
      <c r="X39" s="23">
        <f>ABS(C39-F39)</f>
        <v>23257</v>
      </c>
      <c r="Y39" s="23">
        <f>ABS(C39-G39)</f>
        <v>23648</v>
      </c>
      <c r="Z39" s="23">
        <f>ABS(C39-H39)</f>
        <v>49919</v>
      </c>
      <c r="AA39" s="23">
        <f>ABS(C39-I39)</f>
        <v>3216</v>
      </c>
      <c r="AB39" s="23">
        <f>ABS(C39-J39)</f>
        <v>36572</v>
      </c>
      <c r="AC39" s="23">
        <f>ABS(C39-K39)</f>
        <v>3077</v>
      </c>
      <c r="AD39" s="23">
        <f>ABS(C39-L39)</f>
        <v>21375</v>
      </c>
      <c r="AE39" s="23">
        <f>ABS(C39-M39)</f>
        <v>13140</v>
      </c>
      <c r="AF39" s="23">
        <f>ABS(C39-N39)</f>
        <v>24281</v>
      </c>
      <c r="AG39" s="23">
        <f>ABS(C39-O39)</f>
        <v>35051</v>
      </c>
      <c r="AH39" s="23">
        <f>ABS(C39-P39)</f>
        <v>2359</v>
      </c>
      <c r="AI39" s="23">
        <f>ABS(C39-Q39)</f>
        <v>6316</v>
      </c>
      <c r="AJ39" s="23">
        <f>ABS(C39-R39)</f>
        <v>70186</v>
      </c>
      <c r="AK39" s="23">
        <f>ABS(C39-S39)</f>
        <v>24612</v>
      </c>
    </row>
    <row r="40" spans="2:37" ht="25.5" x14ac:dyDescent="0.25">
      <c r="B40" s="20" t="s">
        <v>53</v>
      </c>
      <c r="C40" s="15">
        <v>4591364</v>
      </c>
      <c r="D40" s="15">
        <v>4567863</v>
      </c>
      <c r="E40" s="15">
        <v>4548537</v>
      </c>
      <c r="F40" s="15">
        <v>4546339</v>
      </c>
      <c r="G40" s="15">
        <v>4522995</v>
      </c>
      <c r="H40" s="15">
        <v>4529392</v>
      </c>
      <c r="I40" s="15">
        <v>4583631</v>
      </c>
      <c r="J40" s="15">
        <v>4613841</v>
      </c>
      <c r="K40" s="15">
        <v>4548218</v>
      </c>
      <c r="L40" s="15">
        <v>4602370</v>
      </c>
      <c r="M40" s="15">
        <v>4578119</v>
      </c>
      <c r="N40" s="15">
        <v>4584516</v>
      </c>
      <c r="O40" s="16">
        <v>4500812</v>
      </c>
      <c r="P40" s="16">
        <v>4534597</v>
      </c>
      <c r="Q40" s="16">
        <v>4554454</v>
      </c>
      <c r="R40" s="16">
        <v>4626011</v>
      </c>
      <c r="S40" s="16">
        <v>4544028</v>
      </c>
      <c r="U40" s="4" t="s">
        <v>27</v>
      </c>
      <c r="V40" s="23">
        <f t="shared" ref="V40:V53" si="34">ABS(C40-D40)</f>
        <v>23501</v>
      </c>
      <c r="W40" s="23">
        <f t="shared" ref="W40:W53" si="35">ABS(C40-E40)</f>
        <v>42827</v>
      </c>
      <c r="X40" s="23">
        <f t="shared" ref="X40:X53" si="36">ABS(C40-F40)</f>
        <v>45025</v>
      </c>
      <c r="Y40" s="23">
        <f t="shared" ref="Y40:Y53" si="37">ABS(C40-G40)</f>
        <v>68369</v>
      </c>
      <c r="Z40" s="23">
        <f t="shared" ref="Z40:Z53" si="38">ABS(C40-H40)</f>
        <v>61972</v>
      </c>
      <c r="AA40" s="23">
        <f t="shared" ref="AA40:AA53" si="39">ABS(C40-I40)</f>
        <v>7733</v>
      </c>
      <c r="AB40" s="23">
        <f t="shared" ref="AB40:AB53" si="40">ABS(C40-J40)</f>
        <v>22477</v>
      </c>
      <c r="AC40" s="23">
        <f t="shared" ref="AC40:AC53" si="41">ABS(C40-K40)</f>
        <v>43146</v>
      </c>
      <c r="AD40" s="23">
        <f t="shared" ref="AD40:AD53" si="42">ABS(C40-L40)</f>
        <v>11006</v>
      </c>
      <c r="AE40" s="23">
        <f t="shared" ref="AE40:AE53" si="43">ABS(C40-M40)</f>
        <v>13245</v>
      </c>
      <c r="AF40" s="23">
        <f t="shared" ref="AF40:AF53" si="44">ABS(C40-N40)</f>
        <v>6848</v>
      </c>
      <c r="AG40" s="23">
        <f t="shared" ref="AG40:AG53" si="45">ABS(C40-O40)</f>
        <v>90552</v>
      </c>
      <c r="AH40" s="23">
        <f t="shared" ref="AH40:AH53" si="46">ABS(C40-P40)</f>
        <v>56767</v>
      </c>
      <c r="AI40" s="23">
        <f t="shared" ref="AI40:AI53" si="47">ABS(C40-Q40)</f>
        <v>36910</v>
      </c>
      <c r="AJ40" s="23">
        <f t="shared" ref="AJ40:AJ53" si="48">ABS(C40-R40)</f>
        <v>34647</v>
      </c>
      <c r="AK40" s="23">
        <f t="shared" ref="AK40:AK52" si="49">ABS(C40-S40)</f>
        <v>47336</v>
      </c>
    </row>
    <row r="41" spans="2:37" ht="25.5" x14ac:dyDescent="0.25">
      <c r="B41" s="20" t="s">
        <v>54</v>
      </c>
      <c r="C41" s="15">
        <v>4591364</v>
      </c>
      <c r="D41" s="15">
        <v>4609661</v>
      </c>
      <c r="E41" s="15">
        <v>4590178</v>
      </c>
      <c r="F41" s="15">
        <v>4617741</v>
      </c>
      <c r="G41" s="15">
        <v>4561137</v>
      </c>
      <c r="H41" s="15">
        <v>4550166</v>
      </c>
      <c r="I41" s="15">
        <v>4622488</v>
      </c>
      <c r="J41" s="15">
        <v>4674047</v>
      </c>
      <c r="K41" s="15">
        <v>4610794</v>
      </c>
      <c r="L41" s="15">
        <v>4649173</v>
      </c>
      <c r="M41" s="15">
        <v>4623217</v>
      </c>
      <c r="N41" s="15">
        <v>4658010</v>
      </c>
      <c r="O41" s="16">
        <v>4664939</v>
      </c>
      <c r="P41" s="16">
        <v>4590352</v>
      </c>
      <c r="Q41" s="16">
        <v>4623017</v>
      </c>
      <c r="R41" s="16">
        <v>4653219</v>
      </c>
      <c r="S41" s="16">
        <v>4623970</v>
      </c>
      <c r="U41" s="4" t="s">
        <v>28</v>
      </c>
      <c r="V41" s="23">
        <f t="shared" si="34"/>
        <v>18297</v>
      </c>
      <c r="W41" s="23">
        <f t="shared" si="35"/>
        <v>1186</v>
      </c>
      <c r="X41" s="23">
        <f t="shared" si="36"/>
        <v>26377</v>
      </c>
      <c r="Y41" s="23">
        <f t="shared" si="37"/>
        <v>30227</v>
      </c>
      <c r="Z41" s="23">
        <f t="shared" si="38"/>
        <v>41198</v>
      </c>
      <c r="AA41" s="23">
        <f t="shared" si="39"/>
        <v>31124</v>
      </c>
      <c r="AB41" s="23">
        <f t="shared" si="40"/>
        <v>82683</v>
      </c>
      <c r="AC41" s="23">
        <f t="shared" si="41"/>
        <v>19430</v>
      </c>
      <c r="AD41" s="23">
        <f t="shared" si="42"/>
        <v>57809</v>
      </c>
      <c r="AE41" s="23">
        <f t="shared" si="43"/>
        <v>31853</v>
      </c>
      <c r="AF41" s="23">
        <f t="shared" si="44"/>
        <v>66646</v>
      </c>
      <c r="AG41" s="23">
        <f t="shared" si="45"/>
        <v>73575</v>
      </c>
      <c r="AH41" s="23">
        <f t="shared" si="46"/>
        <v>1012</v>
      </c>
      <c r="AI41" s="23">
        <f t="shared" si="47"/>
        <v>31653</v>
      </c>
      <c r="AJ41" s="23">
        <f t="shared" si="48"/>
        <v>61855</v>
      </c>
      <c r="AK41" s="23">
        <f t="shared" si="49"/>
        <v>32606</v>
      </c>
    </row>
    <row r="42" spans="2:37" ht="25.5" x14ac:dyDescent="0.25">
      <c r="B42" s="20" t="s">
        <v>55</v>
      </c>
      <c r="C42" s="15">
        <v>4657702</v>
      </c>
      <c r="D42" s="15">
        <v>4635070</v>
      </c>
      <c r="E42" s="15">
        <v>4607751</v>
      </c>
      <c r="F42" s="15">
        <v>4630496</v>
      </c>
      <c r="G42" s="15">
        <v>4612189</v>
      </c>
      <c r="H42" s="15">
        <v>4574959</v>
      </c>
      <c r="I42" s="15">
        <v>4648100</v>
      </c>
      <c r="J42" s="15">
        <v>4678768</v>
      </c>
      <c r="K42" s="15">
        <v>4619328</v>
      </c>
      <c r="L42" s="15">
        <v>4652695</v>
      </c>
      <c r="M42" s="15">
        <v>4646245</v>
      </c>
      <c r="N42" s="15">
        <v>4698985</v>
      </c>
      <c r="O42" s="16">
        <v>4608859</v>
      </c>
      <c r="P42" s="16">
        <v>4620909</v>
      </c>
      <c r="Q42" s="16">
        <v>4637266</v>
      </c>
      <c r="R42" s="16">
        <v>4720280</v>
      </c>
      <c r="S42" s="16">
        <v>4633622</v>
      </c>
      <c r="U42" s="4" t="s">
        <v>29</v>
      </c>
      <c r="V42" s="23">
        <f t="shared" si="34"/>
        <v>22632</v>
      </c>
      <c r="W42" s="23">
        <f t="shared" si="35"/>
        <v>49951</v>
      </c>
      <c r="X42" s="23">
        <f t="shared" si="36"/>
        <v>27206</v>
      </c>
      <c r="Y42" s="23">
        <f t="shared" si="37"/>
        <v>45513</v>
      </c>
      <c r="Z42" s="23">
        <f t="shared" si="38"/>
        <v>82743</v>
      </c>
      <c r="AA42" s="23">
        <f t="shared" si="39"/>
        <v>9602</v>
      </c>
      <c r="AB42" s="23">
        <f t="shared" si="40"/>
        <v>21066</v>
      </c>
      <c r="AC42" s="23">
        <f t="shared" si="41"/>
        <v>38374</v>
      </c>
      <c r="AD42" s="23">
        <f t="shared" si="42"/>
        <v>5007</v>
      </c>
      <c r="AE42" s="23">
        <f t="shared" si="43"/>
        <v>11457</v>
      </c>
      <c r="AF42" s="23">
        <f t="shared" si="44"/>
        <v>41283</v>
      </c>
      <c r="AG42" s="23">
        <f t="shared" si="45"/>
        <v>48843</v>
      </c>
      <c r="AH42" s="23">
        <f t="shared" si="46"/>
        <v>36793</v>
      </c>
      <c r="AI42" s="23">
        <f t="shared" si="47"/>
        <v>20436</v>
      </c>
      <c r="AJ42" s="23">
        <f t="shared" si="48"/>
        <v>62578</v>
      </c>
      <c r="AK42" s="23">
        <f t="shared" si="49"/>
        <v>24080</v>
      </c>
    </row>
    <row r="43" spans="2:37" ht="25.5" x14ac:dyDescent="0.25">
      <c r="B43" s="20" t="s">
        <v>56</v>
      </c>
      <c r="C43" s="15">
        <v>4689613</v>
      </c>
      <c r="D43" s="15">
        <v>4661749</v>
      </c>
      <c r="E43" s="15">
        <v>4662879</v>
      </c>
      <c r="F43" s="15">
        <v>4684886</v>
      </c>
      <c r="G43" s="15">
        <v>4657343</v>
      </c>
      <c r="H43" s="15">
        <v>4598993</v>
      </c>
      <c r="I43" s="15">
        <v>4681544</v>
      </c>
      <c r="J43" s="15">
        <v>4707530</v>
      </c>
      <c r="K43" s="15">
        <v>4681749</v>
      </c>
      <c r="L43" s="15">
        <v>4695758</v>
      </c>
      <c r="M43" s="15">
        <v>4706648</v>
      </c>
      <c r="N43" s="15">
        <v>4619936</v>
      </c>
      <c r="O43" s="16">
        <v>4666519</v>
      </c>
      <c r="P43" s="16">
        <v>4695110</v>
      </c>
      <c r="Q43" s="16">
        <v>4706200</v>
      </c>
      <c r="R43" s="16">
        <v>4718977</v>
      </c>
      <c r="S43" s="16">
        <v>4707661</v>
      </c>
      <c r="U43" s="4" t="s">
        <v>30</v>
      </c>
      <c r="V43" s="23">
        <f t="shared" si="34"/>
        <v>27864</v>
      </c>
      <c r="W43" s="23">
        <f t="shared" si="35"/>
        <v>26734</v>
      </c>
      <c r="X43" s="23">
        <f t="shared" si="36"/>
        <v>4727</v>
      </c>
      <c r="Y43" s="23">
        <f t="shared" si="37"/>
        <v>32270</v>
      </c>
      <c r="Z43" s="23">
        <f t="shared" si="38"/>
        <v>90620</v>
      </c>
      <c r="AA43" s="23">
        <f t="shared" si="39"/>
        <v>8069</v>
      </c>
      <c r="AB43" s="23">
        <f t="shared" si="40"/>
        <v>17917</v>
      </c>
      <c r="AC43" s="23">
        <f t="shared" si="41"/>
        <v>7864</v>
      </c>
      <c r="AD43" s="23">
        <f t="shared" si="42"/>
        <v>6145</v>
      </c>
      <c r="AE43" s="23">
        <f t="shared" si="43"/>
        <v>17035</v>
      </c>
      <c r="AF43" s="23">
        <f t="shared" si="44"/>
        <v>69677</v>
      </c>
      <c r="AG43" s="23">
        <f t="shared" si="45"/>
        <v>23094</v>
      </c>
      <c r="AH43" s="23">
        <f t="shared" si="46"/>
        <v>5497</v>
      </c>
      <c r="AI43" s="23">
        <f t="shared" si="47"/>
        <v>16587</v>
      </c>
      <c r="AJ43" s="23">
        <f t="shared" si="48"/>
        <v>29364</v>
      </c>
      <c r="AK43" s="23">
        <f t="shared" si="49"/>
        <v>18048</v>
      </c>
    </row>
    <row r="44" spans="2:37" ht="25.5" x14ac:dyDescent="0.25">
      <c r="B44" s="20" t="s">
        <v>57</v>
      </c>
      <c r="C44" s="15">
        <v>4717991</v>
      </c>
      <c r="D44" s="15">
        <v>4683194</v>
      </c>
      <c r="E44" s="15">
        <v>4685469</v>
      </c>
      <c r="F44" s="15">
        <v>4713166</v>
      </c>
      <c r="G44" s="15">
        <v>4662209</v>
      </c>
      <c r="H44" s="15">
        <v>4557539</v>
      </c>
      <c r="I44" s="15">
        <v>4679076</v>
      </c>
      <c r="J44" s="15">
        <v>4736540</v>
      </c>
      <c r="K44" s="15">
        <v>4691344</v>
      </c>
      <c r="L44" s="15">
        <v>4740003</v>
      </c>
      <c r="M44" s="15">
        <v>4730471</v>
      </c>
      <c r="N44" s="15">
        <v>4697596</v>
      </c>
      <c r="O44" s="16">
        <v>4467515</v>
      </c>
      <c r="P44" s="16">
        <v>4725077</v>
      </c>
      <c r="Q44" s="16">
        <v>4695809</v>
      </c>
      <c r="R44" s="16">
        <v>4791921</v>
      </c>
      <c r="S44" s="16">
        <v>4701423</v>
      </c>
      <c r="U44" s="4" t="s">
        <v>31</v>
      </c>
      <c r="V44" s="23">
        <f t="shared" si="34"/>
        <v>34797</v>
      </c>
      <c r="W44" s="23">
        <f t="shared" si="35"/>
        <v>32522</v>
      </c>
      <c r="X44" s="23">
        <f t="shared" si="36"/>
        <v>4825</v>
      </c>
      <c r="Y44" s="23">
        <f t="shared" si="37"/>
        <v>55782</v>
      </c>
      <c r="Z44" s="23">
        <f t="shared" si="38"/>
        <v>160452</v>
      </c>
      <c r="AA44" s="23">
        <f t="shared" si="39"/>
        <v>38915</v>
      </c>
      <c r="AB44" s="23">
        <f t="shared" si="40"/>
        <v>18549</v>
      </c>
      <c r="AC44" s="23">
        <f t="shared" si="41"/>
        <v>26647</v>
      </c>
      <c r="AD44" s="23">
        <f t="shared" si="42"/>
        <v>22012</v>
      </c>
      <c r="AE44" s="23">
        <f t="shared" si="43"/>
        <v>12480</v>
      </c>
      <c r="AF44" s="23">
        <f t="shared" si="44"/>
        <v>20395</v>
      </c>
      <c r="AG44" s="23">
        <f t="shared" si="45"/>
        <v>250476</v>
      </c>
      <c r="AH44" s="23">
        <f t="shared" si="46"/>
        <v>7086</v>
      </c>
      <c r="AI44" s="23">
        <f t="shared" si="47"/>
        <v>22182</v>
      </c>
      <c r="AJ44" s="23">
        <f t="shared" si="48"/>
        <v>73930</v>
      </c>
      <c r="AK44" s="23">
        <f t="shared" si="49"/>
        <v>16568</v>
      </c>
    </row>
    <row r="45" spans="2:37" ht="25.5" x14ac:dyDescent="0.25">
      <c r="B45" s="20" t="s">
        <v>58</v>
      </c>
      <c r="C45" s="15">
        <v>4732309</v>
      </c>
      <c r="D45" s="15">
        <v>4699107</v>
      </c>
      <c r="E45" s="15">
        <v>4710664</v>
      </c>
      <c r="F45" s="15">
        <v>4722497</v>
      </c>
      <c r="G45" s="15">
        <v>4710689</v>
      </c>
      <c r="H45" s="15">
        <v>4558104</v>
      </c>
      <c r="I45" s="15">
        <v>4694456</v>
      </c>
      <c r="J45" s="15">
        <v>4750712</v>
      </c>
      <c r="K45" s="15">
        <v>4716847</v>
      </c>
      <c r="L45" s="15">
        <v>4748991</v>
      </c>
      <c r="M45" s="15">
        <v>4752927</v>
      </c>
      <c r="N45" s="15">
        <v>4565573</v>
      </c>
      <c r="O45" s="16">
        <v>4480309</v>
      </c>
      <c r="P45" s="16">
        <v>4713264</v>
      </c>
      <c r="Q45" s="16">
        <v>4741192</v>
      </c>
      <c r="R45" s="16">
        <v>4804378</v>
      </c>
      <c r="S45" s="16">
        <v>4755840</v>
      </c>
      <c r="U45" s="4" t="s">
        <v>32</v>
      </c>
      <c r="V45" s="23">
        <f t="shared" si="34"/>
        <v>33202</v>
      </c>
      <c r="W45" s="23">
        <f t="shared" si="35"/>
        <v>21645</v>
      </c>
      <c r="X45" s="23">
        <f t="shared" si="36"/>
        <v>9812</v>
      </c>
      <c r="Y45" s="23">
        <f t="shared" si="37"/>
        <v>21620</v>
      </c>
      <c r="Z45" s="23">
        <f t="shared" si="38"/>
        <v>174205</v>
      </c>
      <c r="AA45" s="23">
        <f t="shared" si="39"/>
        <v>37853</v>
      </c>
      <c r="AB45" s="23">
        <f t="shared" si="40"/>
        <v>18403</v>
      </c>
      <c r="AC45" s="23">
        <f t="shared" si="41"/>
        <v>15462</v>
      </c>
      <c r="AD45" s="23">
        <f t="shared" si="42"/>
        <v>16682</v>
      </c>
      <c r="AE45" s="23">
        <f t="shared" si="43"/>
        <v>20618</v>
      </c>
      <c r="AF45" s="23">
        <f t="shared" si="44"/>
        <v>166736</v>
      </c>
      <c r="AG45" s="23">
        <f t="shared" si="45"/>
        <v>252000</v>
      </c>
      <c r="AH45" s="23">
        <f t="shared" si="46"/>
        <v>19045</v>
      </c>
      <c r="AI45" s="23">
        <f t="shared" si="47"/>
        <v>8883</v>
      </c>
      <c r="AJ45" s="23">
        <f t="shared" si="48"/>
        <v>72069</v>
      </c>
      <c r="AK45" s="23">
        <f t="shared" si="49"/>
        <v>23531</v>
      </c>
    </row>
    <row r="46" spans="2:37" ht="25.5" x14ac:dyDescent="0.25">
      <c r="B46" s="20" t="s">
        <v>59</v>
      </c>
      <c r="C46" s="15">
        <v>4745464</v>
      </c>
      <c r="D46" s="15">
        <v>4708504</v>
      </c>
      <c r="E46" s="15">
        <v>4711945</v>
      </c>
      <c r="F46" s="15">
        <v>4743771</v>
      </c>
      <c r="G46" s="15">
        <v>4688024</v>
      </c>
      <c r="H46" s="15">
        <v>4626146</v>
      </c>
      <c r="I46" s="15">
        <v>4740163</v>
      </c>
      <c r="J46" s="15">
        <v>4754736</v>
      </c>
      <c r="K46" s="15">
        <v>4735263</v>
      </c>
      <c r="L46" s="15">
        <v>4740967</v>
      </c>
      <c r="M46" s="15">
        <v>4774421</v>
      </c>
      <c r="N46" s="15">
        <v>4631093</v>
      </c>
      <c r="O46" s="16">
        <v>4511604</v>
      </c>
      <c r="P46" s="16">
        <v>4728560</v>
      </c>
      <c r="Q46" s="16">
        <v>4759002</v>
      </c>
      <c r="R46" s="16">
        <v>4806136</v>
      </c>
      <c r="S46" s="16">
        <v>4771050</v>
      </c>
      <c r="U46" s="4" t="s">
        <v>33</v>
      </c>
      <c r="V46" s="23">
        <f t="shared" si="34"/>
        <v>36960</v>
      </c>
      <c r="W46" s="23">
        <f t="shared" si="35"/>
        <v>33519</v>
      </c>
      <c r="X46" s="23">
        <f t="shared" si="36"/>
        <v>1693</v>
      </c>
      <c r="Y46" s="23">
        <f t="shared" si="37"/>
        <v>57440</v>
      </c>
      <c r="Z46" s="23">
        <f t="shared" si="38"/>
        <v>119318</v>
      </c>
      <c r="AA46" s="23">
        <f t="shared" si="39"/>
        <v>5301</v>
      </c>
      <c r="AB46" s="23">
        <f t="shared" si="40"/>
        <v>9272</v>
      </c>
      <c r="AC46" s="23">
        <f t="shared" si="41"/>
        <v>10201</v>
      </c>
      <c r="AD46" s="23">
        <f t="shared" si="42"/>
        <v>4497</v>
      </c>
      <c r="AE46" s="23">
        <f t="shared" si="43"/>
        <v>28957</v>
      </c>
      <c r="AF46" s="23">
        <f t="shared" si="44"/>
        <v>114371</v>
      </c>
      <c r="AG46" s="23">
        <f t="shared" si="45"/>
        <v>233860</v>
      </c>
      <c r="AH46" s="23">
        <f t="shared" si="46"/>
        <v>16904</v>
      </c>
      <c r="AI46" s="23">
        <f t="shared" si="47"/>
        <v>13538</v>
      </c>
      <c r="AJ46" s="23">
        <f t="shared" si="48"/>
        <v>60672</v>
      </c>
      <c r="AK46" s="23">
        <f t="shared" si="49"/>
        <v>25586</v>
      </c>
    </row>
    <row r="47" spans="2:37" ht="25.5" x14ac:dyDescent="0.25">
      <c r="B47" s="20" t="s">
        <v>60</v>
      </c>
      <c r="C47" s="15">
        <v>4777522</v>
      </c>
      <c r="D47" s="15">
        <v>4727899</v>
      </c>
      <c r="E47" s="15">
        <v>4707264</v>
      </c>
      <c r="F47" s="15">
        <v>4702999</v>
      </c>
      <c r="G47" s="15">
        <v>4669775</v>
      </c>
      <c r="H47" s="15">
        <v>4648395</v>
      </c>
      <c r="I47" s="15">
        <v>4757080</v>
      </c>
      <c r="J47" s="15">
        <v>4766370</v>
      </c>
      <c r="K47" s="15">
        <v>4715870</v>
      </c>
      <c r="L47" s="15">
        <v>4757766</v>
      </c>
      <c r="M47" s="15">
        <v>4779308</v>
      </c>
      <c r="N47" s="15">
        <v>4622597</v>
      </c>
      <c r="O47" s="16">
        <v>4471066</v>
      </c>
      <c r="P47" s="16">
        <v>4700363</v>
      </c>
      <c r="Q47" s="16">
        <v>4735551</v>
      </c>
      <c r="R47" s="16">
        <v>4799814</v>
      </c>
      <c r="S47" s="16">
        <v>4779447</v>
      </c>
      <c r="U47" s="4" t="s">
        <v>34</v>
      </c>
      <c r="V47" s="23">
        <f t="shared" si="34"/>
        <v>49623</v>
      </c>
      <c r="W47" s="23">
        <f t="shared" si="35"/>
        <v>70258</v>
      </c>
      <c r="X47" s="23">
        <f t="shared" si="36"/>
        <v>74523</v>
      </c>
      <c r="Y47" s="23">
        <f t="shared" si="37"/>
        <v>107747</v>
      </c>
      <c r="Z47" s="23">
        <f t="shared" si="38"/>
        <v>129127</v>
      </c>
      <c r="AA47" s="23">
        <f t="shared" si="39"/>
        <v>20442</v>
      </c>
      <c r="AB47" s="23">
        <f t="shared" si="40"/>
        <v>11152</v>
      </c>
      <c r="AC47" s="23">
        <f t="shared" si="41"/>
        <v>61652</v>
      </c>
      <c r="AD47" s="23">
        <f t="shared" si="42"/>
        <v>19756</v>
      </c>
      <c r="AE47" s="23">
        <f t="shared" si="43"/>
        <v>1786</v>
      </c>
      <c r="AF47" s="23">
        <f t="shared" si="44"/>
        <v>154925</v>
      </c>
      <c r="AG47" s="23">
        <f t="shared" si="45"/>
        <v>306456</v>
      </c>
      <c r="AH47" s="23">
        <f t="shared" si="46"/>
        <v>77159</v>
      </c>
      <c r="AI47" s="23">
        <f t="shared" si="47"/>
        <v>41971</v>
      </c>
      <c r="AJ47" s="23">
        <f t="shared" si="48"/>
        <v>22292</v>
      </c>
      <c r="AK47" s="23">
        <f t="shared" si="49"/>
        <v>1925</v>
      </c>
    </row>
    <row r="48" spans="2:37" ht="25.5" x14ac:dyDescent="0.25">
      <c r="B48" s="20" t="s">
        <v>61</v>
      </c>
      <c r="C48" s="15">
        <v>4810935</v>
      </c>
      <c r="D48" s="15">
        <v>4764260</v>
      </c>
      <c r="E48" s="15">
        <v>4743633</v>
      </c>
      <c r="F48" s="15">
        <v>4772548</v>
      </c>
      <c r="G48" s="15">
        <v>4701744</v>
      </c>
      <c r="H48" s="15">
        <v>4658291</v>
      </c>
      <c r="I48" s="15">
        <v>4782355</v>
      </c>
      <c r="J48" s="15">
        <v>4823365</v>
      </c>
      <c r="K48" s="15">
        <v>4779160</v>
      </c>
      <c r="L48" s="15">
        <v>4797179</v>
      </c>
      <c r="M48" s="15">
        <v>4819014</v>
      </c>
      <c r="N48" s="15">
        <v>4760000</v>
      </c>
      <c r="O48" s="16">
        <v>4742362</v>
      </c>
      <c r="P48" s="16">
        <v>4755118</v>
      </c>
      <c r="Q48" s="16">
        <v>4814580</v>
      </c>
      <c r="R48" s="16">
        <v>4827047</v>
      </c>
      <c r="S48" s="16">
        <v>4866401</v>
      </c>
      <c r="U48" s="4" t="s">
        <v>0</v>
      </c>
      <c r="V48" s="23">
        <f t="shared" si="34"/>
        <v>46675</v>
      </c>
      <c r="W48" s="23">
        <f t="shared" si="35"/>
        <v>67302</v>
      </c>
      <c r="X48" s="23">
        <f t="shared" si="36"/>
        <v>38387</v>
      </c>
      <c r="Y48" s="23">
        <f t="shared" si="37"/>
        <v>109191</v>
      </c>
      <c r="Z48" s="23">
        <f t="shared" si="38"/>
        <v>152644</v>
      </c>
      <c r="AA48" s="23">
        <f t="shared" si="39"/>
        <v>28580</v>
      </c>
      <c r="AB48" s="23">
        <f t="shared" si="40"/>
        <v>12430</v>
      </c>
      <c r="AC48" s="23">
        <f t="shared" si="41"/>
        <v>31775</v>
      </c>
      <c r="AD48" s="23">
        <f t="shared" si="42"/>
        <v>13756</v>
      </c>
      <c r="AE48" s="23">
        <f t="shared" si="43"/>
        <v>8079</v>
      </c>
      <c r="AF48" s="23">
        <f t="shared" si="44"/>
        <v>50935</v>
      </c>
      <c r="AG48" s="23">
        <f t="shared" si="45"/>
        <v>68573</v>
      </c>
      <c r="AH48" s="23">
        <f t="shared" si="46"/>
        <v>55817</v>
      </c>
      <c r="AI48" s="23">
        <f t="shared" si="47"/>
        <v>3645</v>
      </c>
      <c r="AJ48" s="23">
        <f t="shared" si="48"/>
        <v>16112</v>
      </c>
      <c r="AK48" s="23">
        <f t="shared" si="49"/>
        <v>55466</v>
      </c>
    </row>
    <row r="49" spans="2:37" ht="25.5" x14ac:dyDescent="0.25">
      <c r="B49" s="20" t="s">
        <v>62</v>
      </c>
      <c r="C49" s="15">
        <v>4847092</v>
      </c>
      <c r="D49" s="15">
        <v>4787808</v>
      </c>
      <c r="E49" s="15">
        <v>4759822</v>
      </c>
      <c r="F49" s="15">
        <v>4782482</v>
      </c>
      <c r="G49" s="15">
        <v>4764441</v>
      </c>
      <c r="H49" s="15">
        <v>4667155</v>
      </c>
      <c r="I49" s="15">
        <v>4796663</v>
      </c>
      <c r="J49" s="15">
        <v>4819275</v>
      </c>
      <c r="K49" s="15">
        <v>4781717</v>
      </c>
      <c r="L49" s="15">
        <v>4797389</v>
      </c>
      <c r="M49" s="15">
        <v>4838543</v>
      </c>
      <c r="N49" s="15">
        <v>4820790</v>
      </c>
      <c r="O49" s="16">
        <v>4636624</v>
      </c>
      <c r="P49" s="16">
        <v>4780312</v>
      </c>
      <c r="Q49" s="16">
        <v>4823822</v>
      </c>
      <c r="R49" s="16">
        <v>4884890</v>
      </c>
      <c r="S49" s="16">
        <v>4876064</v>
      </c>
      <c r="U49" s="4" t="s">
        <v>1</v>
      </c>
      <c r="V49" s="23">
        <f t="shared" si="34"/>
        <v>59284</v>
      </c>
      <c r="W49" s="23">
        <f t="shared" si="35"/>
        <v>87270</v>
      </c>
      <c r="X49" s="23">
        <f t="shared" si="36"/>
        <v>64610</v>
      </c>
      <c r="Y49" s="23">
        <f t="shared" si="37"/>
        <v>82651</v>
      </c>
      <c r="Z49" s="23">
        <f t="shared" si="38"/>
        <v>179937</v>
      </c>
      <c r="AA49" s="23">
        <f t="shared" si="39"/>
        <v>50429</v>
      </c>
      <c r="AB49" s="23">
        <f t="shared" si="40"/>
        <v>27817</v>
      </c>
      <c r="AC49" s="23">
        <f t="shared" si="41"/>
        <v>65375</v>
      </c>
      <c r="AD49" s="23">
        <f t="shared" si="42"/>
        <v>49703</v>
      </c>
      <c r="AE49" s="23">
        <f t="shared" si="43"/>
        <v>8549</v>
      </c>
      <c r="AF49" s="23">
        <f t="shared" si="44"/>
        <v>26302</v>
      </c>
      <c r="AG49" s="23">
        <f t="shared" si="45"/>
        <v>210468</v>
      </c>
      <c r="AH49" s="23">
        <f t="shared" si="46"/>
        <v>66780</v>
      </c>
      <c r="AI49" s="23">
        <f t="shared" si="47"/>
        <v>23270</v>
      </c>
      <c r="AJ49" s="23">
        <f t="shared" si="48"/>
        <v>37798</v>
      </c>
      <c r="AK49" s="23">
        <f t="shared" si="49"/>
        <v>28972</v>
      </c>
    </row>
    <row r="50" spans="2:37" ht="25.5" x14ac:dyDescent="0.25">
      <c r="B50" s="20" t="s">
        <v>63</v>
      </c>
      <c r="C50" s="15">
        <v>4847092</v>
      </c>
      <c r="D50" s="15">
        <v>4813328</v>
      </c>
      <c r="E50" s="15">
        <v>4817711</v>
      </c>
      <c r="F50" s="15">
        <v>4832800</v>
      </c>
      <c r="G50" s="15">
        <v>4803401</v>
      </c>
      <c r="H50" s="15">
        <v>4686744</v>
      </c>
      <c r="I50" s="15">
        <v>4819642</v>
      </c>
      <c r="J50" s="15">
        <v>4848738</v>
      </c>
      <c r="K50" s="15">
        <v>4845727</v>
      </c>
      <c r="L50" s="15">
        <v>4835675</v>
      </c>
      <c r="M50" s="15">
        <v>4894146</v>
      </c>
      <c r="N50" s="15">
        <v>4689415</v>
      </c>
      <c r="O50" s="16">
        <v>4769336</v>
      </c>
      <c r="P50" s="16">
        <v>4865498</v>
      </c>
      <c r="Q50" s="16">
        <v>4899477</v>
      </c>
      <c r="R50" s="16">
        <v>4878648</v>
      </c>
      <c r="S50" s="16">
        <v>4948623</v>
      </c>
      <c r="U50" s="4" t="s">
        <v>2</v>
      </c>
      <c r="V50" s="23">
        <f t="shared" si="34"/>
        <v>33764</v>
      </c>
      <c r="W50" s="23">
        <f t="shared" si="35"/>
        <v>29381</v>
      </c>
      <c r="X50" s="23">
        <f t="shared" si="36"/>
        <v>14292</v>
      </c>
      <c r="Y50" s="23">
        <f t="shared" si="37"/>
        <v>43691</v>
      </c>
      <c r="Z50" s="23">
        <f t="shared" si="38"/>
        <v>160348</v>
      </c>
      <c r="AA50" s="23">
        <f t="shared" si="39"/>
        <v>27450</v>
      </c>
      <c r="AB50" s="23">
        <f t="shared" si="40"/>
        <v>1646</v>
      </c>
      <c r="AC50" s="23">
        <f t="shared" si="41"/>
        <v>1365</v>
      </c>
      <c r="AD50" s="23">
        <f t="shared" si="42"/>
        <v>11417</v>
      </c>
      <c r="AE50" s="23">
        <f t="shared" si="43"/>
        <v>47054</v>
      </c>
      <c r="AF50" s="23">
        <f t="shared" si="44"/>
        <v>157677</v>
      </c>
      <c r="AG50" s="23">
        <f t="shared" si="45"/>
        <v>77756</v>
      </c>
      <c r="AH50" s="23">
        <f t="shared" si="46"/>
        <v>18406</v>
      </c>
      <c r="AI50" s="23">
        <f t="shared" si="47"/>
        <v>52385</v>
      </c>
      <c r="AJ50" s="23">
        <f t="shared" si="48"/>
        <v>31556</v>
      </c>
      <c r="AK50" s="23">
        <f t="shared" si="49"/>
        <v>101531</v>
      </c>
    </row>
    <row r="51" spans="2:37" ht="25.5" x14ac:dyDescent="0.25">
      <c r="B51" s="20" t="s">
        <v>64</v>
      </c>
      <c r="C51" s="15">
        <v>4906833</v>
      </c>
      <c r="D51" s="15">
        <v>4830272</v>
      </c>
      <c r="E51" s="15">
        <v>4834890</v>
      </c>
      <c r="F51" s="15">
        <v>4857079</v>
      </c>
      <c r="G51" s="15">
        <v>4799864</v>
      </c>
      <c r="H51" s="15">
        <v>4611442</v>
      </c>
      <c r="I51" s="15">
        <v>4788398</v>
      </c>
      <c r="J51" s="15">
        <v>4872428</v>
      </c>
      <c r="K51" s="15">
        <v>4849784</v>
      </c>
      <c r="L51" s="15">
        <v>4873381</v>
      </c>
      <c r="M51" s="15">
        <v>4916787</v>
      </c>
      <c r="N51" s="15">
        <v>4825063</v>
      </c>
      <c r="O51" s="16">
        <v>4329922</v>
      </c>
      <c r="P51" s="16">
        <v>4895206</v>
      </c>
      <c r="Q51" s="16">
        <v>4870497</v>
      </c>
      <c r="R51" s="16">
        <v>4950329</v>
      </c>
      <c r="S51" s="16">
        <v>4941527</v>
      </c>
      <c r="U51" s="4" t="s">
        <v>3</v>
      </c>
      <c r="V51" s="23">
        <f t="shared" si="34"/>
        <v>76561</v>
      </c>
      <c r="W51" s="23">
        <f t="shared" si="35"/>
        <v>71943</v>
      </c>
      <c r="X51" s="23">
        <f t="shared" si="36"/>
        <v>49754</v>
      </c>
      <c r="Y51" s="23">
        <f t="shared" si="37"/>
        <v>106969</v>
      </c>
      <c r="Z51" s="23">
        <f t="shared" si="38"/>
        <v>295391</v>
      </c>
      <c r="AA51" s="23">
        <f t="shared" si="39"/>
        <v>118435</v>
      </c>
      <c r="AB51" s="23">
        <f t="shared" si="40"/>
        <v>34405</v>
      </c>
      <c r="AC51" s="23">
        <f t="shared" si="41"/>
        <v>57049</v>
      </c>
      <c r="AD51" s="23">
        <f t="shared" si="42"/>
        <v>33452</v>
      </c>
      <c r="AE51" s="23">
        <f t="shared" si="43"/>
        <v>9954</v>
      </c>
      <c r="AF51" s="23">
        <f t="shared" si="44"/>
        <v>81770</v>
      </c>
      <c r="AG51" s="23">
        <f t="shared" si="45"/>
        <v>576911</v>
      </c>
      <c r="AH51" s="23">
        <f t="shared" si="46"/>
        <v>11627</v>
      </c>
      <c r="AI51" s="23">
        <f t="shared" si="47"/>
        <v>36336</v>
      </c>
      <c r="AJ51" s="23">
        <f t="shared" si="48"/>
        <v>43496</v>
      </c>
      <c r="AK51" s="23">
        <f t="shared" si="49"/>
        <v>34694</v>
      </c>
    </row>
    <row r="52" spans="2:37" ht="25.5" x14ac:dyDescent="0.25">
      <c r="B52" s="20" t="s">
        <v>65</v>
      </c>
      <c r="C52" s="15">
        <v>4915289</v>
      </c>
      <c r="D52" s="15">
        <v>4845563</v>
      </c>
      <c r="E52" s="15">
        <v>4861013</v>
      </c>
      <c r="F52" s="15">
        <v>4865009</v>
      </c>
      <c r="G52" s="15">
        <v>4861470</v>
      </c>
      <c r="H52" s="15">
        <v>4616762</v>
      </c>
      <c r="I52" s="15">
        <v>4799694</v>
      </c>
      <c r="J52" s="15">
        <v>4888092</v>
      </c>
      <c r="K52" s="15">
        <v>4875598</v>
      </c>
      <c r="L52" s="15">
        <v>4878535</v>
      </c>
      <c r="M52" s="15">
        <v>4935471</v>
      </c>
      <c r="N52" s="15">
        <v>4619494</v>
      </c>
      <c r="O52" s="16">
        <v>4357096</v>
      </c>
      <c r="P52" s="16">
        <v>4868083</v>
      </c>
      <c r="Q52" s="16">
        <v>4913919</v>
      </c>
      <c r="R52" s="16">
        <v>4966152</v>
      </c>
      <c r="S52" s="16">
        <v>5002062</v>
      </c>
      <c r="U52" s="4" t="s">
        <v>4</v>
      </c>
      <c r="V52" s="23">
        <f t="shared" si="34"/>
        <v>69726</v>
      </c>
      <c r="W52" s="23">
        <f t="shared" si="35"/>
        <v>54276</v>
      </c>
      <c r="X52" s="23">
        <f t="shared" si="36"/>
        <v>50280</v>
      </c>
      <c r="Y52" s="23">
        <f t="shared" si="37"/>
        <v>53819</v>
      </c>
      <c r="Z52" s="23">
        <f t="shared" si="38"/>
        <v>298527</v>
      </c>
      <c r="AA52" s="23">
        <f t="shared" si="39"/>
        <v>115595</v>
      </c>
      <c r="AB52" s="23">
        <f t="shared" si="40"/>
        <v>27197</v>
      </c>
      <c r="AC52" s="23">
        <f t="shared" si="41"/>
        <v>39691</v>
      </c>
      <c r="AD52" s="23">
        <f t="shared" si="42"/>
        <v>36754</v>
      </c>
      <c r="AE52" s="23">
        <f t="shared" si="43"/>
        <v>20182</v>
      </c>
      <c r="AF52" s="23">
        <f t="shared" si="44"/>
        <v>295795</v>
      </c>
      <c r="AG52" s="23">
        <f t="shared" si="45"/>
        <v>558193</v>
      </c>
      <c r="AH52" s="23">
        <f t="shared" si="46"/>
        <v>47206</v>
      </c>
      <c r="AI52" s="23">
        <f t="shared" si="47"/>
        <v>1370</v>
      </c>
      <c r="AJ52" s="23">
        <f t="shared" si="48"/>
        <v>50863</v>
      </c>
      <c r="AK52" s="23">
        <f t="shared" si="49"/>
        <v>86773</v>
      </c>
    </row>
    <row r="53" spans="2:37" ht="25.5" x14ac:dyDescent="0.25">
      <c r="B53" s="20" t="s">
        <v>66</v>
      </c>
      <c r="C53" s="15">
        <v>4927235</v>
      </c>
      <c r="D53" s="15">
        <v>4854335</v>
      </c>
      <c r="E53" s="15">
        <v>4857272</v>
      </c>
      <c r="F53" s="15">
        <v>4882515</v>
      </c>
      <c r="G53" s="15">
        <v>4820720</v>
      </c>
      <c r="H53" s="15">
        <v>4720410</v>
      </c>
      <c r="I53" s="15">
        <v>4864508</v>
      </c>
      <c r="J53" s="15">
        <v>4893048</v>
      </c>
      <c r="K53" s="15">
        <v>4891537</v>
      </c>
      <c r="L53" s="15">
        <v>4869139</v>
      </c>
      <c r="M53" s="15">
        <v>4952796</v>
      </c>
      <c r="N53" s="15">
        <v>4635716</v>
      </c>
      <c r="O53" s="16">
        <v>4441644</v>
      </c>
      <c r="P53" s="16">
        <v>4881357</v>
      </c>
      <c r="Q53" s="16">
        <v>4926049</v>
      </c>
      <c r="R53" s="16">
        <v>4957102</v>
      </c>
      <c r="S53" s="16">
        <v>5013767</v>
      </c>
      <c r="U53" s="4" t="s">
        <v>5</v>
      </c>
      <c r="V53" s="23">
        <f t="shared" si="34"/>
        <v>72900</v>
      </c>
      <c r="W53" s="23">
        <f t="shared" si="35"/>
        <v>69963</v>
      </c>
      <c r="X53" s="23">
        <f t="shared" si="36"/>
        <v>44720</v>
      </c>
      <c r="Y53" s="23">
        <f t="shared" si="37"/>
        <v>106515</v>
      </c>
      <c r="Z53" s="23">
        <f t="shared" si="38"/>
        <v>206825</v>
      </c>
      <c r="AA53" s="23">
        <f t="shared" si="39"/>
        <v>62727</v>
      </c>
      <c r="AB53" s="23">
        <f t="shared" si="40"/>
        <v>34187</v>
      </c>
      <c r="AC53" s="23">
        <f t="shared" si="41"/>
        <v>35698</v>
      </c>
      <c r="AD53" s="23">
        <f t="shared" si="42"/>
        <v>58096</v>
      </c>
      <c r="AE53" s="23">
        <f t="shared" si="43"/>
        <v>25561</v>
      </c>
      <c r="AF53" s="23">
        <f t="shared" si="44"/>
        <v>291519</v>
      </c>
      <c r="AG53" s="23">
        <f t="shared" si="45"/>
        <v>485591</v>
      </c>
      <c r="AH53" s="23">
        <f t="shared" si="46"/>
        <v>45878</v>
      </c>
      <c r="AI53" s="23">
        <f t="shared" si="47"/>
        <v>1186</v>
      </c>
      <c r="AJ53" s="23">
        <f t="shared" si="48"/>
        <v>29867</v>
      </c>
      <c r="AK53" s="23">
        <f>ABS(C53-S53)</f>
        <v>86532</v>
      </c>
    </row>
    <row r="54" spans="2:37" x14ac:dyDescent="0.25">
      <c r="U54" s="4" t="s">
        <v>20</v>
      </c>
      <c r="V54" s="4">
        <f>ROUND(SUM(V39:V53)/15,0)</f>
        <v>41206</v>
      </c>
      <c r="W54" s="4">
        <f t="shared" ref="W54:AK54" si="50">ROUND(SUM(W39:W53)/15,0)</f>
        <v>44511</v>
      </c>
      <c r="X54" s="4">
        <f t="shared" si="50"/>
        <v>31966</v>
      </c>
      <c r="Y54" s="4">
        <f t="shared" si="50"/>
        <v>63030</v>
      </c>
      <c r="Z54" s="4">
        <f t="shared" si="50"/>
        <v>146882</v>
      </c>
      <c r="AA54" s="4">
        <f t="shared" si="50"/>
        <v>37698</v>
      </c>
      <c r="AB54" s="4">
        <f t="shared" si="50"/>
        <v>25052</v>
      </c>
      <c r="AC54" s="4">
        <f t="shared" si="50"/>
        <v>30454</v>
      </c>
      <c r="AD54" s="4">
        <f t="shared" si="50"/>
        <v>24498</v>
      </c>
      <c r="AE54" s="4">
        <f t="shared" si="50"/>
        <v>17997</v>
      </c>
      <c r="AF54" s="4">
        <f t="shared" si="50"/>
        <v>104611</v>
      </c>
      <c r="AG54" s="4">
        <f t="shared" si="50"/>
        <v>219427</v>
      </c>
      <c r="AH54" s="4">
        <f t="shared" si="50"/>
        <v>31222</v>
      </c>
      <c r="AI54" s="4">
        <f t="shared" si="50"/>
        <v>21111</v>
      </c>
      <c r="AJ54" s="4">
        <f t="shared" si="50"/>
        <v>46486</v>
      </c>
      <c r="AK54" s="4">
        <f t="shared" si="50"/>
        <v>40551</v>
      </c>
    </row>
    <row r="56" spans="2:37" x14ac:dyDescent="0.25">
      <c r="B56" s="2" t="s">
        <v>10</v>
      </c>
      <c r="C56" s="3" t="s">
        <v>6</v>
      </c>
      <c r="D56" s="4" t="s">
        <v>35</v>
      </c>
      <c r="E56" s="4" t="s">
        <v>36</v>
      </c>
      <c r="F56" s="4" t="s">
        <v>37</v>
      </c>
      <c r="G56" s="4" t="s">
        <v>38</v>
      </c>
      <c r="H56" s="4" t="s">
        <v>39</v>
      </c>
      <c r="I56" s="4" t="s">
        <v>40</v>
      </c>
      <c r="J56" s="4" t="s">
        <v>41</v>
      </c>
      <c r="K56" s="4" t="s">
        <v>42</v>
      </c>
      <c r="L56" s="4" t="s">
        <v>43</v>
      </c>
      <c r="M56" s="4" t="s">
        <v>44</v>
      </c>
      <c r="N56" s="4" t="s">
        <v>45</v>
      </c>
      <c r="O56" s="4" t="s">
        <v>46</v>
      </c>
      <c r="P56" s="4" t="s">
        <v>47</v>
      </c>
      <c r="Q56" s="4" t="s">
        <v>48</v>
      </c>
      <c r="R56" s="4" t="s">
        <v>49</v>
      </c>
      <c r="S56" s="4" t="s">
        <v>50</v>
      </c>
      <c r="U56" s="2" t="s">
        <v>21</v>
      </c>
      <c r="V56" s="4" t="s">
        <v>35</v>
      </c>
      <c r="W56" s="4" t="s">
        <v>36</v>
      </c>
      <c r="X56" s="4" t="s">
        <v>37</v>
      </c>
      <c r="Y56" s="4" t="s">
        <v>38</v>
      </c>
      <c r="Z56" s="4" t="s">
        <v>39</v>
      </c>
      <c r="AA56" s="4" t="s">
        <v>40</v>
      </c>
      <c r="AB56" s="4" t="s">
        <v>41</v>
      </c>
      <c r="AC56" s="4" t="s">
        <v>42</v>
      </c>
      <c r="AD56" s="4" t="s">
        <v>43</v>
      </c>
      <c r="AE56" s="4" t="s">
        <v>44</v>
      </c>
      <c r="AF56" s="4" t="s">
        <v>45</v>
      </c>
      <c r="AG56" s="4" t="s">
        <v>46</v>
      </c>
      <c r="AH56" s="4" t="s">
        <v>47</v>
      </c>
      <c r="AI56" s="4" t="s">
        <v>48</v>
      </c>
      <c r="AJ56" s="4" t="s">
        <v>49</v>
      </c>
      <c r="AK56" s="4" t="s">
        <v>50</v>
      </c>
    </row>
    <row r="57" spans="2:37" ht="25.5" x14ac:dyDescent="0.25">
      <c r="B57" s="20" t="s">
        <v>52</v>
      </c>
      <c r="C57" s="15">
        <v>137272</v>
      </c>
      <c r="D57" s="15">
        <v>136876</v>
      </c>
      <c r="E57" s="15">
        <v>137145</v>
      </c>
      <c r="F57" s="15">
        <v>137173</v>
      </c>
      <c r="G57" s="15">
        <v>137731</v>
      </c>
      <c r="H57" s="15">
        <v>135498</v>
      </c>
      <c r="I57" s="15">
        <v>136377</v>
      </c>
      <c r="J57" s="15">
        <v>137498</v>
      </c>
      <c r="K57" s="15">
        <v>137480</v>
      </c>
      <c r="L57" s="15">
        <v>138014</v>
      </c>
      <c r="M57" s="15">
        <v>138139</v>
      </c>
      <c r="N57" s="15">
        <v>136133</v>
      </c>
      <c r="O57" s="16">
        <v>136621</v>
      </c>
      <c r="P57" s="16">
        <v>138356</v>
      </c>
      <c r="Q57" s="16">
        <v>137965</v>
      </c>
      <c r="R57" s="16">
        <v>138832</v>
      </c>
      <c r="S57" s="16">
        <v>137449</v>
      </c>
      <c r="U57" s="4" t="s">
        <v>26</v>
      </c>
      <c r="V57" s="23">
        <f>ABS(C57-D57)</f>
        <v>396</v>
      </c>
      <c r="W57" s="23">
        <f>ABS(C57-E57)</f>
        <v>127</v>
      </c>
      <c r="X57" s="23">
        <f>ABS(C57-F57)</f>
        <v>99</v>
      </c>
      <c r="Y57" s="23">
        <f>ABS(C57-G57)</f>
        <v>459</v>
      </c>
      <c r="Z57" s="23">
        <f>ABS(C57-H57)</f>
        <v>1774</v>
      </c>
      <c r="AA57" s="23">
        <f>ABS(C57-I57)</f>
        <v>895</v>
      </c>
      <c r="AB57" s="23">
        <f>ABS(C57-J57)</f>
        <v>226</v>
      </c>
      <c r="AC57" s="23">
        <f>ABS(C57-K57)</f>
        <v>208</v>
      </c>
      <c r="AD57" s="23">
        <f>ABS(C57-L57)</f>
        <v>742</v>
      </c>
      <c r="AE57" s="23">
        <f>ABS(C57-M57)</f>
        <v>867</v>
      </c>
      <c r="AF57" s="23">
        <f>ABS(C57-N57)</f>
        <v>1139</v>
      </c>
      <c r="AG57" s="23">
        <f>ABS(C57-O57)</f>
        <v>651</v>
      </c>
      <c r="AH57" s="23">
        <f>ABS(C57-P57)</f>
        <v>1084</v>
      </c>
      <c r="AI57" s="23">
        <f>ABS(C57-Q57)</f>
        <v>693</v>
      </c>
      <c r="AJ57" s="23">
        <f>ABS(C57-R57)</f>
        <v>1560</v>
      </c>
      <c r="AK57" s="23">
        <f>ABS(C57-S57)</f>
        <v>177</v>
      </c>
    </row>
    <row r="58" spans="2:37" ht="25.5" x14ac:dyDescent="0.25">
      <c r="B58" s="20" t="s">
        <v>53</v>
      </c>
      <c r="C58" s="15">
        <v>138105</v>
      </c>
      <c r="D58" s="15">
        <v>137624</v>
      </c>
      <c r="E58" s="15">
        <v>137602</v>
      </c>
      <c r="F58" s="15">
        <v>137209</v>
      </c>
      <c r="G58" s="15">
        <v>137758</v>
      </c>
      <c r="H58" s="15">
        <v>135787</v>
      </c>
      <c r="I58" s="15">
        <v>136745</v>
      </c>
      <c r="J58" s="15">
        <v>138201</v>
      </c>
      <c r="K58" s="15">
        <v>137790</v>
      </c>
      <c r="L58" s="15">
        <v>138820</v>
      </c>
      <c r="M58" s="15">
        <v>138557</v>
      </c>
      <c r="N58" s="15">
        <v>136850</v>
      </c>
      <c r="O58" s="16">
        <v>137209</v>
      </c>
      <c r="P58" s="16">
        <v>139438</v>
      </c>
      <c r="Q58" s="16">
        <v>137482</v>
      </c>
      <c r="R58" s="16">
        <v>140692</v>
      </c>
      <c r="S58" s="16">
        <v>137733</v>
      </c>
      <c r="U58" s="4" t="s">
        <v>27</v>
      </c>
      <c r="V58" s="23">
        <f t="shared" ref="V58:V71" si="51">ABS(C58-D58)</f>
        <v>481</v>
      </c>
      <c r="W58" s="23">
        <f t="shared" ref="W58:W71" si="52">ABS(C58-E58)</f>
        <v>503</v>
      </c>
      <c r="X58" s="23">
        <f t="shared" ref="X58:X71" si="53">ABS(C58-F58)</f>
        <v>896</v>
      </c>
      <c r="Y58" s="23">
        <f t="shared" ref="Y58:Y71" si="54">ABS(C58-G58)</f>
        <v>347</v>
      </c>
      <c r="Z58" s="23">
        <f t="shared" ref="Z58:Z71" si="55">ABS(C58-H58)</f>
        <v>2318</v>
      </c>
      <c r="AA58" s="23">
        <f t="shared" ref="AA58:AA71" si="56">ABS(C58-I58)</f>
        <v>1360</v>
      </c>
      <c r="AB58" s="23">
        <f t="shared" ref="AB58:AB71" si="57">ABS(C58-J58)</f>
        <v>96</v>
      </c>
      <c r="AC58" s="23">
        <f t="shared" ref="AC58:AC71" si="58">ABS(C58-K58)</f>
        <v>315</v>
      </c>
      <c r="AD58" s="23">
        <f t="shared" ref="AD58:AD71" si="59">ABS(C58-L58)</f>
        <v>715</v>
      </c>
      <c r="AE58" s="23">
        <f t="shared" ref="AE58:AE71" si="60">ABS(C58-M58)</f>
        <v>452</v>
      </c>
      <c r="AF58" s="23">
        <f t="shared" ref="AF58:AF71" si="61">ABS(C58-N58)</f>
        <v>1255</v>
      </c>
      <c r="AG58" s="23">
        <f t="shared" ref="AG58:AG71" si="62">ABS(C58-O58)</f>
        <v>896</v>
      </c>
      <c r="AH58" s="23">
        <f t="shared" ref="AH58:AH71" si="63">ABS(C58-P58)</f>
        <v>1333</v>
      </c>
      <c r="AI58" s="23">
        <f t="shared" ref="AI58:AI71" si="64">ABS(C58-Q58)</f>
        <v>623</v>
      </c>
      <c r="AJ58" s="23">
        <f t="shared" ref="AJ58:AJ71" si="65">ABS(C58-R58)</f>
        <v>2587</v>
      </c>
      <c r="AK58" s="23">
        <f t="shared" ref="AK58:AK70" si="66">ABS(C58-S58)</f>
        <v>372</v>
      </c>
    </row>
    <row r="59" spans="2:37" ht="25.5" x14ac:dyDescent="0.25">
      <c r="B59" s="20" t="s">
        <v>54</v>
      </c>
      <c r="C59" s="15">
        <v>138105</v>
      </c>
      <c r="D59" s="15">
        <v>138575</v>
      </c>
      <c r="E59" s="15">
        <v>138309</v>
      </c>
      <c r="F59" s="15">
        <v>137314</v>
      </c>
      <c r="G59" s="15">
        <v>139010</v>
      </c>
      <c r="H59" s="15">
        <v>136001</v>
      </c>
      <c r="I59" s="15">
        <v>137138</v>
      </c>
      <c r="J59" s="15">
        <v>138913</v>
      </c>
      <c r="K59" s="15">
        <v>138681</v>
      </c>
      <c r="L59" s="15">
        <v>139302</v>
      </c>
      <c r="M59" s="15">
        <v>139005</v>
      </c>
      <c r="N59" s="15">
        <v>137357</v>
      </c>
      <c r="O59" s="16">
        <v>137939</v>
      </c>
      <c r="P59" s="16">
        <v>140033</v>
      </c>
      <c r="Q59" s="16">
        <v>138693</v>
      </c>
      <c r="R59" s="16">
        <v>142623</v>
      </c>
      <c r="S59" s="16">
        <v>139032</v>
      </c>
      <c r="U59" s="4" t="s">
        <v>28</v>
      </c>
      <c r="V59" s="23">
        <f t="shared" si="51"/>
        <v>470</v>
      </c>
      <c r="W59" s="23">
        <f t="shared" si="52"/>
        <v>204</v>
      </c>
      <c r="X59" s="23">
        <f t="shared" si="53"/>
        <v>791</v>
      </c>
      <c r="Y59" s="23">
        <f t="shared" si="54"/>
        <v>905</v>
      </c>
      <c r="Z59" s="23">
        <f t="shared" si="55"/>
        <v>2104</v>
      </c>
      <c r="AA59" s="23">
        <f t="shared" si="56"/>
        <v>967</v>
      </c>
      <c r="AB59" s="23">
        <f t="shared" si="57"/>
        <v>808</v>
      </c>
      <c r="AC59" s="23">
        <f t="shared" si="58"/>
        <v>576</v>
      </c>
      <c r="AD59" s="23">
        <f t="shared" si="59"/>
        <v>1197</v>
      </c>
      <c r="AE59" s="23">
        <f t="shared" si="60"/>
        <v>900</v>
      </c>
      <c r="AF59" s="23">
        <f t="shared" si="61"/>
        <v>748</v>
      </c>
      <c r="AG59" s="23">
        <f t="shared" si="62"/>
        <v>166</v>
      </c>
      <c r="AH59" s="23">
        <f t="shared" si="63"/>
        <v>1928</v>
      </c>
      <c r="AI59" s="23">
        <f t="shared" si="64"/>
        <v>588</v>
      </c>
      <c r="AJ59" s="23">
        <f t="shared" si="65"/>
        <v>4518</v>
      </c>
      <c r="AK59" s="23">
        <f t="shared" si="66"/>
        <v>927</v>
      </c>
    </row>
    <row r="60" spans="2:37" ht="25.5" x14ac:dyDescent="0.25">
      <c r="B60" s="20" t="s">
        <v>55</v>
      </c>
      <c r="C60" s="15">
        <v>139808</v>
      </c>
      <c r="D60" s="15">
        <v>138951</v>
      </c>
      <c r="E60" s="15">
        <v>139055</v>
      </c>
      <c r="F60" s="15">
        <v>138982</v>
      </c>
      <c r="G60" s="15">
        <v>139559</v>
      </c>
      <c r="H60" s="15">
        <v>136282</v>
      </c>
      <c r="I60" s="15">
        <v>137517</v>
      </c>
      <c r="J60" s="15">
        <v>138956</v>
      </c>
      <c r="K60" s="15">
        <v>139024</v>
      </c>
      <c r="L60" s="15">
        <v>139494</v>
      </c>
      <c r="M60" s="15">
        <v>139746</v>
      </c>
      <c r="N60" s="15">
        <v>137761</v>
      </c>
      <c r="O60" s="16">
        <v>138502</v>
      </c>
      <c r="P60" s="16">
        <v>141074</v>
      </c>
      <c r="Q60" s="16">
        <v>139215</v>
      </c>
      <c r="R60" s="16">
        <v>137725</v>
      </c>
      <c r="S60" s="16">
        <v>139616</v>
      </c>
      <c r="U60" s="4" t="s">
        <v>29</v>
      </c>
      <c r="V60" s="23">
        <f t="shared" si="51"/>
        <v>857</v>
      </c>
      <c r="W60" s="23">
        <f t="shared" si="52"/>
        <v>753</v>
      </c>
      <c r="X60" s="23">
        <f t="shared" si="53"/>
        <v>826</v>
      </c>
      <c r="Y60" s="23">
        <f t="shared" si="54"/>
        <v>249</v>
      </c>
      <c r="Z60" s="23">
        <f t="shared" si="55"/>
        <v>3526</v>
      </c>
      <c r="AA60" s="23">
        <f t="shared" si="56"/>
        <v>2291</v>
      </c>
      <c r="AB60" s="23">
        <f t="shared" si="57"/>
        <v>852</v>
      </c>
      <c r="AC60" s="23">
        <f t="shared" si="58"/>
        <v>784</v>
      </c>
      <c r="AD60" s="23">
        <f t="shared" si="59"/>
        <v>314</v>
      </c>
      <c r="AE60" s="23">
        <f t="shared" si="60"/>
        <v>62</v>
      </c>
      <c r="AF60" s="23">
        <f t="shared" si="61"/>
        <v>2047</v>
      </c>
      <c r="AG60" s="23">
        <f t="shared" si="62"/>
        <v>1306</v>
      </c>
      <c r="AH60" s="23">
        <f t="shared" si="63"/>
        <v>1266</v>
      </c>
      <c r="AI60" s="23">
        <f t="shared" si="64"/>
        <v>593</v>
      </c>
      <c r="AJ60" s="23">
        <f t="shared" si="65"/>
        <v>2083</v>
      </c>
      <c r="AK60" s="23">
        <f t="shared" si="66"/>
        <v>192</v>
      </c>
    </row>
    <row r="61" spans="2:37" ht="25.5" x14ac:dyDescent="0.25">
      <c r="B61" s="20" t="s">
        <v>56</v>
      </c>
      <c r="C61" s="15">
        <v>140537</v>
      </c>
      <c r="D61" s="15">
        <v>139943</v>
      </c>
      <c r="E61" s="15">
        <v>140162</v>
      </c>
      <c r="F61" s="15">
        <v>140009</v>
      </c>
      <c r="G61" s="15">
        <v>140656</v>
      </c>
      <c r="H61" s="15">
        <v>136995</v>
      </c>
      <c r="I61" s="15">
        <v>138043</v>
      </c>
      <c r="J61" s="15">
        <v>140110</v>
      </c>
      <c r="K61" s="15">
        <v>140490</v>
      </c>
      <c r="L61" s="15">
        <v>140744</v>
      </c>
      <c r="M61" s="15">
        <v>140654</v>
      </c>
      <c r="N61" s="15">
        <v>138226</v>
      </c>
      <c r="O61" s="16">
        <v>139126</v>
      </c>
      <c r="P61" s="16">
        <v>141452</v>
      </c>
      <c r="Q61" s="16">
        <v>140087</v>
      </c>
      <c r="R61" s="16">
        <v>141563</v>
      </c>
      <c r="S61" s="16">
        <v>140932</v>
      </c>
      <c r="U61" s="4" t="s">
        <v>30</v>
      </c>
      <c r="V61" s="23">
        <f t="shared" si="51"/>
        <v>594</v>
      </c>
      <c r="W61" s="23">
        <f t="shared" si="52"/>
        <v>375</v>
      </c>
      <c r="X61" s="23">
        <f t="shared" si="53"/>
        <v>528</v>
      </c>
      <c r="Y61" s="23">
        <f t="shared" si="54"/>
        <v>119</v>
      </c>
      <c r="Z61" s="23">
        <f t="shared" si="55"/>
        <v>3542</v>
      </c>
      <c r="AA61" s="23">
        <f t="shared" si="56"/>
        <v>2494</v>
      </c>
      <c r="AB61" s="23">
        <f t="shared" si="57"/>
        <v>427</v>
      </c>
      <c r="AC61" s="23">
        <f t="shared" si="58"/>
        <v>47</v>
      </c>
      <c r="AD61" s="23">
        <f t="shared" si="59"/>
        <v>207</v>
      </c>
      <c r="AE61" s="23">
        <f t="shared" si="60"/>
        <v>117</v>
      </c>
      <c r="AF61" s="23">
        <f t="shared" si="61"/>
        <v>2311</v>
      </c>
      <c r="AG61" s="23">
        <f t="shared" si="62"/>
        <v>1411</v>
      </c>
      <c r="AH61" s="23">
        <f t="shared" si="63"/>
        <v>915</v>
      </c>
      <c r="AI61" s="23">
        <f t="shared" si="64"/>
        <v>450</v>
      </c>
      <c r="AJ61" s="23">
        <f t="shared" si="65"/>
        <v>1026</v>
      </c>
      <c r="AK61" s="23">
        <f t="shared" si="66"/>
        <v>395</v>
      </c>
    </row>
    <row r="62" spans="2:37" ht="25.5" x14ac:dyDescent="0.25">
      <c r="B62" s="20" t="s">
        <v>57</v>
      </c>
      <c r="C62" s="15">
        <v>141406</v>
      </c>
      <c r="D62" s="15">
        <v>140242</v>
      </c>
      <c r="E62" s="15">
        <v>140774</v>
      </c>
      <c r="F62" s="15">
        <v>139997</v>
      </c>
      <c r="G62" s="15">
        <v>140878</v>
      </c>
      <c r="H62" s="15">
        <v>133969</v>
      </c>
      <c r="I62" s="15">
        <v>137368</v>
      </c>
      <c r="J62" s="15">
        <v>140449</v>
      </c>
      <c r="K62" s="15">
        <v>140904</v>
      </c>
      <c r="L62" s="15">
        <v>142026</v>
      </c>
      <c r="M62" s="15">
        <v>141337</v>
      </c>
      <c r="N62" s="15">
        <v>137235</v>
      </c>
      <c r="O62" s="16">
        <v>140179</v>
      </c>
      <c r="P62" s="16">
        <v>143146</v>
      </c>
      <c r="Q62" s="16">
        <v>140586</v>
      </c>
      <c r="R62" s="16">
        <v>146046</v>
      </c>
      <c r="S62" s="16">
        <v>141387</v>
      </c>
      <c r="U62" s="4" t="s">
        <v>31</v>
      </c>
      <c r="V62" s="23">
        <f t="shared" si="51"/>
        <v>1164</v>
      </c>
      <c r="W62" s="23">
        <f t="shared" si="52"/>
        <v>632</v>
      </c>
      <c r="X62" s="23">
        <f t="shared" si="53"/>
        <v>1409</v>
      </c>
      <c r="Y62" s="23">
        <f t="shared" si="54"/>
        <v>528</v>
      </c>
      <c r="Z62" s="23">
        <f t="shared" si="55"/>
        <v>7437</v>
      </c>
      <c r="AA62" s="23">
        <f t="shared" si="56"/>
        <v>4038</v>
      </c>
      <c r="AB62" s="23">
        <f t="shared" si="57"/>
        <v>957</v>
      </c>
      <c r="AC62" s="23">
        <f t="shared" si="58"/>
        <v>502</v>
      </c>
      <c r="AD62" s="23">
        <f t="shared" si="59"/>
        <v>620</v>
      </c>
      <c r="AE62" s="23">
        <f t="shared" si="60"/>
        <v>69</v>
      </c>
      <c r="AF62" s="23">
        <f t="shared" si="61"/>
        <v>4171</v>
      </c>
      <c r="AG62" s="23">
        <f t="shared" si="62"/>
        <v>1227</v>
      </c>
      <c r="AH62" s="23">
        <f t="shared" si="63"/>
        <v>1740</v>
      </c>
      <c r="AI62" s="23">
        <f t="shared" si="64"/>
        <v>820</v>
      </c>
      <c r="AJ62" s="23">
        <f t="shared" si="65"/>
        <v>4640</v>
      </c>
      <c r="AK62" s="23">
        <f t="shared" si="66"/>
        <v>19</v>
      </c>
    </row>
    <row r="63" spans="2:37" ht="25.5" x14ac:dyDescent="0.25">
      <c r="B63" s="20" t="s">
        <v>58</v>
      </c>
      <c r="C63" s="15">
        <v>141741</v>
      </c>
      <c r="D63" s="15">
        <v>140765</v>
      </c>
      <c r="E63" s="15">
        <v>141087</v>
      </c>
      <c r="F63" s="15">
        <v>140084</v>
      </c>
      <c r="G63" s="15">
        <v>141535</v>
      </c>
      <c r="H63" s="15">
        <v>134232</v>
      </c>
      <c r="I63" s="15">
        <v>137685</v>
      </c>
      <c r="J63" s="15">
        <v>140705</v>
      </c>
      <c r="K63" s="15">
        <v>141368</v>
      </c>
      <c r="L63" s="15">
        <v>141892</v>
      </c>
      <c r="M63" s="15">
        <v>141452</v>
      </c>
      <c r="N63" s="15">
        <v>137199</v>
      </c>
      <c r="O63" s="16">
        <v>140270</v>
      </c>
      <c r="P63" s="16">
        <v>142779</v>
      </c>
      <c r="Q63" s="16">
        <v>140415</v>
      </c>
      <c r="R63" s="16">
        <v>145540</v>
      </c>
      <c r="S63" s="16">
        <v>141800</v>
      </c>
      <c r="U63" s="4" t="s">
        <v>32</v>
      </c>
      <c r="V63" s="23">
        <f t="shared" si="51"/>
        <v>976</v>
      </c>
      <c r="W63" s="23">
        <f t="shared" si="52"/>
        <v>654</v>
      </c>
      <c r="X63" s="23">
        <f t="shared" si="53"/>
        <v>1657</v>
      </c>
      <c r="Y63" s="23">
        <f t="shared" si="54"/>
        <v>206</v>
      </c>
      <c r="Z63" s="23">
        <f t="shared" si="55"/>
        <v>7509</v>
      </c>
      <c r="AA63" s="23">
        <f t="shared" si="56"/>
        <v>4056</v>
      </c>
      <c r="AB63" s="23">
        <f t="shared" si="57"/>
        <v>1036</v>
      </c>
      <c r="AC63" s="23">
        <f t="shared" si="58"/>
        <v>373</v>
      </c>
      <c r="AD63" s="23">
        <f t="shared" si="59"/>
        <v>151</v>
      </c>
      <c r="AE63" s="23">
        <f t="shared" si="60"/>
        <v>289</v>
      </c>
      <c r="AF63" s="23">
        <f t="shared" si="61"/>
        <v>4542</v>
      </c>
      <c r="AG63" s="23">
        <f t="shared" si="62"/>
        <v>1471</v>
      </c>
      <c r="AH63" s="23">
        <f t="shared" si="63"/>
        <v>1038</v>
      </c>
      <c r="AI63" s="23">
        <f t="shared" si="64"/>
        <v>1326</v>
      </c>
      <c r="AJ63" s="23">
        <f t="shared" si="65"/>
        <v>3799</v>
      </c>
      <c r="AK63" s="23">
        <f t="shared" si="66"/>
        <v>59</v>
      </c>
    </row>
    <row r="64" spans="2:37" ht="25.5" x14ac:dyDescent="0.25">
      <c r="B64" s="20" t="s">
        <v>59</v>
      </c>
      <c r="C64" s="15">
        <v>142058</v>
      </c>
      <c r="D64" s="15">
        <v>140872</v>
      </c>
      <c r="E64" s="15">
        <v>141408</v>
      </c>
      <c r="F64" s="15">
        <v>140399</v>
      </c>
      <c r="G64" s="15">
        <v>142421</v>
      </c>
      <c r="H64" s="15">
        <v>137434</v>
      </c>
      <c r="I64" s="15">
        <v>139025</v>
      </c>
      <c r="J64" s="15">
        <v>140584</v>
      </c>
      <c r="K64" s="15">
        <v>141780</v>
      </c>
      <c r="L64" s="15">
        <v>142082</v>
      </c>
      <c r="M64" s="15">
        <v>142023</v>
      </c>
      <c r="N64" s="15">
        <v>137948</v>
      </c>
      <c r="O64" s="16">
        <v>139335</v>
      </c>
      <c r="P64" s="16">
        <v>143637</v>
      </c>
      <c r="Q64" s="16">
        <v>141483</v>
      </c>
      <c r="R64" s="16">
        <v>143947</v>
      </c>
      <c r="S64" s="16">
        <v>142604</v>
      </c>
      <c r="U64" s="4" t="s">
        <v>33</v>
      </c>
      <c r="V64" s="23">
        <f t="shared" si="51"/>
        <v>1186</v>
      </c>
      <c r="W64" s="23">
        <f t="shared" si="52"/>
        <v>650</v>
      </c>
      <c r="X64" s="23">
        <f t="shared" si="53"/>
        <v>1659</v>
      </c>
      <c r="Y64" s="23">
        <f t="shared" si="54"/>
        <v>363</v>
      </c>
      <c r="Z64" s="23">
        <f t="shared" si="55"/>
        <v>4624</v>
      </c>
      <c r="AA64" s="23">
        <f t="shared" si="56"/>
        <v>3033</v>
      </c>
      <c r="AB64" s="23">
        <f t="shared" si="57"/>
        <v>1474</v>
      </c>
      <c r="AC64" s="23">
        <f t="shared" si="58"/>
        <v>278</v>
      </c>
      <c r="AD64" s="23">
        <f t="shared" si="59"/>
        <v>24</v>
      </c>
      <c r="AE64" s="23">
        <f t="shared" si="60"/>
        <v>35</v>
      </c>
      <c r="AF64" s="23">
        <f t="shared" si="61"/>
        <v>4110</v>
      </c>
      <c r="AG64" s="23">
        <f t="shared" si="62"/>
        <v>2723</v>
      </c>
      <c r="AH64" s="23">
        <f t="shared" si="63"/>
        <v>1579</v>
      </c>
      <c r="AI64" s="23">
        <f t="shared" si="64"/>
        <v>575</v>
      </c>
      <c r="AJ64" s="23">
        <f t="shared" si="65"/>
        <v>1889</v>
      </c>
      <c r="AK64" s="23">
        <f t="shared" si="66"/>
        <v>546</v>
      </c>
    </row>
    <row r="65" spans="2:37" ht="25.5" x14ac:dyDescent="0.25">
      <c r="B65" s="20" t="s">
        <v>60</v>
      </c>
      <c r="C65" s="15">
        <v>142921</v>
      </c>
      <c r="D65" s="15">
        <v>141583</v>
      </c>
      <c r="E65" s="15">
        <v>141752</v>
      </c>
      <c r="F65" s="15">
        <v>140051</v>
      </c>
      <c r="G65" s="15">
        <v>142212</v>
      </c>
      <c r="H65" s="15">
        <v>137912</v>
      </c>
      <c r="I65" s="15">
        <v>139534</v>
      </c>
      <c r="J65" s="15">
        <v>141215</v>
      </c>
      <c r="K65" s="15">
        <v>141976</v>
      </c>
      <c r="L65" s="15">
        <v>142791</v>
      </c>
      <c r="M65" s="15">
        <v>142194</v>
      </c>
      <c r="N65" s="15">
        <v>138384</v>
      </c>
      <c r="O65" s="16">
        <v>139738</v>
      </c>
      <c r="P65" s="16">
        <v>144502</v>
      </c>
      <c r="Q65" s="16">
        <v>140390</v>
      </c>
      <c r="R65" s="16">
        <v>145626</v>
      </c>
      <c r="S65" s="16">
        <v>142638</v>
      </c>
      <c r="U65" s="4" t="s">
        <v>34</v>
      </c>
      <c r="V65" s="23">
        <f t="shared" si="51"/>
        <v>1338</v>
      </c>
      <c r="W65" s="23">
        <f t="shared" si="52"/>
        <v>1169</v>
      </c>
      <c r="X65" s="23">
        <f t="shared" si="53"/>
        <v>2870</v>
      </c>
      <c r="Y65" s="23">
        <f t="shared" si="54"/>
        <v>709</v>
      </c>
      <c r="Z65" s="23">
        <f t="shared" si="55"/>
        <v>5009</v>
      </c>
      <c r="AA65" s="23">
        <f t="shared" si="56"/>
        <v>3387</v>
      </c>
      <c r="AB65" s="23">
        <f t="shared" si="57"/>
        <v>1706</v>
      </c>
      <c r="AC65" s="23">
        <f t="shared" si="58"/>
        <v>945</v>
      </c>
      <c r="AD65" s="23">
        <f t="shared" si="59"/>
        <v>130</v>
      </c>
      <c r="AE65" s="23">
        <f t="shared" si="60"/>
        <v>727</v>
      </c>
      <c r="AF65" s="23">
        <f t="shared" si="61"/>
        <v>4537</v>
      </c>
      <c r="AG65" s="23">
        <f t="shared" si="62"/>
        <v>3183</v>
      </c>
      <c r="AH65" s="23">
        <f t="shared" si="63"/>
        <v>1581</v>
      </c>
      <c r="AI65" s="23">
        <f t="shared" si="64"/>
        <v>2531</v>
      </c>
      <c r="AJ65" s="23">
        <f t="shared" si="65"/>
        <v>2705</v>
      </c>
      <c r="AK65" s="23">
        <f t="shared" si="66"/>
        <v>283</v>
      </c>
    </row>
    <row r="66" spans="2:37" ht="25.5" x14ac:dyDescent="0.25">
      <c r="B66" s="20" t="s">
        <v>61</v>
      </c>
      <c r="C66" s="15">
        <v>143952</v>
      </c>
      <c r="D66" s="15">
        <v>142475</v>
      </c>
      <c r="E66" s="15">
        <v>142271</v>
      </c>
      <c r="F66" s="15">
        <v>139921</v>
      </c>
      <c r="G66" s="15">
        <v>143513</v>
      </c>
      <c r="H66" s="15">
        <v>138136</v>
      </c>
      <c r="I66" s="15">
        <v>139877</v>
      </c>
      <c r="J66" s="15">
        <v>141826</v>
      </c>
      <c r="K66" s="15">
        <v>142633</v>
      </c>
      <c r="L66" s="15">
        <v>143162</v>
      </c>
      <c r="M66" s="15">
        <v>142295</v>
      </c>
      <c r="N66" s="15">
        <v>138768</v>
      </c>
      <c r="O66" s="16">
        <v>140052</v>
      </c>
      <c r="P66" s="16">
        <v>144926</v>
      </c>
      <c r="Q66" s="16">
        <v>141594</v>
      </c>
      <c r="R66" s="16">
        <v>147473</v>
      </c>
      <c r="S66" s="16">
        <v>143868</v>
      </c>
      <c r="U66" s="4" t="s">
        <v>0</v>
      </c>
      <c r="V66" s="23">
        <f t="shared" si="51"/>
        <v>1477</v>
      </c>
      <c r="W66" s="23">
        <f t="shared" si="52"/>
        <v>1681</v>
      </c>
      <c r="X66" s="23">
        <f t="shared" si="53"/>
        <v>4031</v>
      </c>
      <c r="Y66" s="23">
        <f t="shared" si="54"/>
        <v>439</v>
      </c>
      <c r="Z66" s="23">
        <f t="shared" si="55"/>
        <v>5816</v>
      </c>
      <c r="AA66" s="23">
        <f t="shared" si="56"/>
        <v>4075</v>
      </c>
      <c r="AB66" s="23">
        <f t="shared" si="57"/>
        <v>2126</v>
      </c>
      <c r="AC66" s="23">
        <f t="shared" si="58"/>
        <v>1319</v>
      </c>
      <c r="AD66" s="23">
        <f t="shared" si="59"/>
        <v>790</v>
      </c>
      <c r="AE66" s="23">
        <f t="shared" si="60"/>
        <v>1657</v>
      </c>
      <c r="AF66" s="23">
        <f t="shared" si="61"/>
        <v>5184</v>
      </c>
      <c r="AG66" s="23">
        <f t="shared" si="62"/>
        <v>3900</v>
      </c>
      <c r="AH66" s="23">
        <f t="shared" si="63"/>
        <v>974</v>
      </c>
      <c r="AI66" s="23">
        <f t="shared" si="64"/>
        <v>2358</v>
      </c>
      <c r="AJ66" s="23">
        <f t="shared" si="65"/>
        <v>3521</v>
      </c>
      <c r="AK66" s="23">
        <f t="shared" si="66"/>
        <v>84</v>
      </c>
    </row>
    <row r="67" spans="2:37" ht="25.5" x14ac:dyDescent="0.25">
      <c r="B67" s="20" t="s">
        <v>62</v>
      </c>
      <c r="C67" s="15">
        <v>144680</v>
      </c>
      <c r="D67" s="15">
        <v>142854</v>
      </c>
      <c r="E67" s="15">
        <v>143035</v>
      </c>
      <c r="F67" s="15">
        <v>141800</v>
      </c>
      <c r="G67" s="15">
        <v>144086</v>
      </c>
      <c r="H67" s="15">
        <v>138248</v>
      </c>
      <c r="I67" s="15">
        <v>140083</v>
      </c>
      <c r="J67" s="15">
        <v>141920</v>
      </c>
      <c r="K67" s="15">
        <v>142878</v>
      </c>
      <c r="L67" s="15">
        <v>143269</v>
      </c>
      <c r="M67" s="15">
        <v>142842</v>
      </c>
      <c r="N67" s="15">
        <v>139047</v>
      </c>
      <c r="O67" s="16">
        <v>140582</v>
      </c>
      <c r="P67" s="16">
        <v>146060</v>
      </c>
      <c r="Q67" s="16">
        <v>141842</v>
      </c>
      <c r="R67" s="16">
        <v>142986</v>
      </c>
      <c r="S67" s="16">
        <v>144376</v>
      </c>
      <c r="U67" s="4" t="s">
        <v>1</v>
      </c>
      <c r="V67" s="23">
        <f t="shared" si="51"/>
        <v>1826</v>
      </c>
      <c r="W67" s="23">
        <f t="shared" si="52"/>
        <v>1645</v>
      </c>
      <c r="X67" s="23">
        <f t="shared" si="53"/>
        <v>2880</v>
      </c>
      <c r="Y67" s="23">
        <f t="shared" si="54"/>
        <v>594</v>
      </c>
      <c r="Z67" s="23">
        <f t="shared" si="55"/>
        <v>6432</v>
      </c>
      <c r="AA67" s="23">
        <f t="shared" si="56"/>
        <v>4597</v>
      </c>
      <c r="AB67" s="23">
        <f t="shared" si="57"/>
        <v>2760</v>
      </c>
      <c r="AC67" s="23">
        <f t="shared" si="58"/>
        <v>1802</v>
      </c>
      <c r="AD67" s="23">
        <f t="shared" si="59"/>
        <v>1411</v>
      </c>
      <c r="AE67" s="23">
        <f t="shared" si="60"/>
        <v>1838</v>
      </c>
      <c r="AF67" s="23">
        <f t="shared" si="61"/>
        <v>5633</v>
      </c>
      <c r="AG67" s="23">
        <f t="shared" si="62"/>
        <v>4098</v>
      </c>
      <c r="AH67" s="23">
        <f t="shared" si="63"/>
        <v>1380</v>
      </c>
      <c r="AI67" s="23">
        <f t="shared" si="64"/>
        <v>2838</v>
      </c>
      <c r="AJ67" s="23">
        <f t="shared" si="65"/>
        <v>1694</v>
      </c>
      <c r="AK67" s="23">
        <f t="shared" si="66"/>
        <v>304</v>
      </c>
    </row>
    <row r="68" spans="2:37" ht="25.5" x14ac:dyDescent="0.25">
      <c r="B68" s="20" t="s">
        <v>63</v>
      </c>
      <c r="C68" s="15">
        <v>144680</v>
      </c>
      <c r="D68" s="15">
        <v>143872</v>
      </c>
      <c r="E68" s="15">
        <v>144106</v>
      </c>
      <c r="F68" s="15">
        <v>142894</v>
      </c>
      <c r="G68" s="15">
        <v>145116</v>
      </c>
      <c r="H68" s="15">
        <v>138788</v>
      </c>
      <c r="I68" s="15">
        <v>140466</v>
      </c>
      <c r="J68" s="15">
        <v>143251</v>
      </c>
      <c r="K68" s="15">
        <v>144338</v>
      </c>
      <c r="L68" s="15">
        <v>144438</v>
      </c>
      <c r="M68" s="15">
        <v>143480</v>
      </c>
      <c r="N68" s="15">
        <v>139639</v>
      </c>
      <c r="O68" s="16">
        <v>141027</v>
      </c>
      <c r="P68" s="16">
        <v>146287</v>
      </c>
      <c r="Q68" s="16">
        <v>142504</v>
      </c>
      <c r="R68" s="16">
        <v>146555</v>
      </c>
      <c r="S68" s="16">
        <v>145550</v>
      </c>
      <c r="U68" s="4" t="s">
        <v>2</v>
      </c>
      <c r="V68" s="23">
        <f t="shared" si="51"/>
        <v>808</v>
      </c>
      <c r="W68" s="23">
        <f t="shared" si="52"/>
        <v>574</v>
      </c>
      <c r="X68" s="23">
        <f t="shared" si="53"/>
        <v>1786</v>
      </c>
      <c r="Y68" s="23">
        <f t="shared" si="54"/>
        <v>436</v>
      </c>
      <c r="Z68" s="23">
        <f t="shared" si="55"/>
        <v>5892</v>
      </c>
      <c r="AA68" s="23">
        <f t="shared" si="56"/>
        <v>4214</v>
      </c>
      <c r="AB68" s="23">
        <f t="shared" si="57"/>
        <v>1429</v>
      </c>
      <c r="AC68" s="23">
        <f t="shared" si="58"/>
        <v>342</v>
      </c>
      <c r="AD68" s="23">
        <f t="shared" si="59"/>
        <v>242</v>
      </c>
      <c r="AE68" s="23">
        <f t="shared" si="60"/>
        <v>1200</v>
      </c>
      <c r="AF68" s="23">
        <f t="shared" si="61"/>
        <v>5041</v>
      </c>
      <c r="AG68" s="23">
        <f t="shared" si="62"/>
        <v>3653</v>
      </c>
      <c r="AH68" s="23">
        <f t="shared" si="63"/>
        <v>1607</v>
      </c>
      <c r="AI68" s="23">
        <f t="shared" si="64"/>
        <v>2176</v>
      </c>
      <c r="AJ68" s="23">
        <f t="shared" si="65"/>
        <v>1875</v>
      </c>
      <c r="AK68" s="23">
        <f t="shared" si="66"/>
        <v>870</v>
      </c>
    </row>
    <row r="69" spans="2:37" ht="25.5" x14ac:dyDescent="0.25">
      <c r="B69" s="20" t="s">
        <v>64</v>
      </c>
      <c r="C69" s="15">
        <v>145987</v>
      </c>
      <c r="D69" s="15">
        <v>144087</v>
      </c>
      <c r="E69" s="15">
        <v>144628</v>
      </c>
      <c r="F69" s="15">
        <v>142525</v>
      </c>
      <c r="G69" s="15">
        <v>145184</v>
      </c>
      <c r="H69" s="15">
        <v>134425</v>
      </c>
      <c r="I69" s="15">
        <v>139199</v>
      </c>
      <c r="J69" s="15">
        <v>143618</v>
      </c>
      <c r="K69" s="15">
        <v>144590</v>
      </c>
      <c r="L69" s="15">
        <v>145656</v>
      </c>
      <c r="M69" s="15">
        <v>143989</v>
      </c>
      <c r="N69" s="15">
        <v>138137</v>
      </c>
      <c r="O69" s="16">
        <v>142568</v>
      </c>
      <c r="P69" s="16">
        <v>147948</v>
      </c>
      <c r="Q69" s="16">
        <v>142908</v>
      </c>
      <c r="R69" s="16">
        <v>150565</v>
      </c>
      <c r="S69" s="16">
        <v>145949</v>
      </c>
      <c r="U69" s="4" t="s">
        <v>3</v>
      </c>
      <c r="V69" s="23">
        <f t="shared" si="51"/>
        <v>1900</v>
      </c>
      <c r="W69" s="23">
        <f t="shared" si="52"/>
        <v>1359</v>
      </c>
      <c r="X69" s="23">
        <f t="shared" si="53"/>
        <v>3462</v>
      </c>
      <c r="Y69" s="23">
        <f t="shared" si="54"/>
        <v>803</v>
      </c>
      <c r="Z69" s="23">
        <f t="shared" si="55"/>
        <v>11562</v>
      </c>
      <c r="AA69" s="23">
        <f t="shared" si="56"/>
        <v>6788</v>
      </c>
      <c r="AB69" s="23">
        <f t="shared" si="57"/>
        <v>2369</v>
      </c>
      <c r="AC69" s="23">
        <f t="shared" si="58"/>
        <v>1397</v>
      </c>
      <c r="AD69" s="23">
        <f t="shared" si="59"/>
        <v>331</v>
      </c>
      <c r="AE69" s="23">
        <f t="shared" si="60"/>
        <v>1998</v>
      </c>
      <c r="AF69" s="23">
        <f t="shared" si="61"/>
        <v>7850</v>
      </c>
      <c r="AG69" s="23">
        <f t="shared" si="62"/>
        <v>3419</v>
      </c>
      <c r="AH69" s="23">
        <f t="shared" si="63"/>
        <v>1961</v>
      </c>
      <c r="AI69" s="23">
        <f t="shared" si="64"/>
        <v>3079</v>
      </c>
      <c r="AJ69" s="23">
        <f t="shared" si="65"/>
        <v>4578</v>
      </c>
      <c r="AK69" s="23">
        <f t="shared" si="66"/>
        <v>38</v>
      </c>
    </row>
    <row r="70" spans="2:37" ht="25.5" x14ac:dyDescent="0.25">
      <c r="B70" s="20" t="s">
        <v>65</v>
      </c>
      <c r="C70" s="15">
        <v>146352</v>
      </c>
      <c r="D70" s="15">
        <v>144692</v>
      </c>
      <c r="E70" s="15">
        <v>144922</v>
      </c>
      <c r="F70" s="15">
        <v>142528</v>
      </c>
      <c r="G70" s="15">
        <v>145825</v>
      </c>
      <c r="H70" s="15">
        <v>134660</v>
      </c>
      <c r="I70" s="15">
        <v>139229</v>
      </c>
      <c r="J70" s="15">
        <v>144116</v>
      </c>
      <c r="K70" s="15">
        <v>145005</v>
      </c>
      <c r="L70" s="15">
        <v>145560</v>
      </c>
      <c r="M70" s="15">
        <v>143811</v>
      </c>
      <c r="N70" s="15">
        <v>138127</v>
      </c>
      <c r="O70" s="16">
        <v>142319</v>
      </c>
      <c r="P70" s="16">
        <v>147357</v>
      </c>
      <c r="Q70" s="16">
        <v>141977</v>
      </c>
      <c r="R70" s="16">
        <v>150191</v>
      </c>
      <c r="S70" s="16">
        <v>146157</v>
      </c>
      <c r="U70" s="4" t="s">
        <v>4</v>
      </c>
      <c r="V70" s="23">
        <f t="shared" si="51"/>
        <v>1660</v>
      </c>
      <c r="W70" s="23">
        <f t="shared" si="52"/>
        <v>1430</v>
      </c>
      <c r="X70" s="23">
        <f t="shared" si="53"/>
        <v>3824</v>
      </c>
      <c r="Y70" s="23">
        <f t="shared" si="54"/>
        <v>527</v>
      </c>
      <c r="Z70" s="23">
        <f t="shared" si="55"/>
        <v>11692</v>
      </c>
      <c r="AA70" s="23">
        <f t="shared" si="56"/>
        <v>7123</v>
      </c>
      <c r="AB70" s="23">
        <f t="shared" si="57"/>
        <v>2236</v>
      </c>
      <c r="AC70" s="23">
        <f t="shared" si="58"/>
        <v>1347</v>
      </c>
      <c r="AD70" s="23">
        <f t="shared" si="59"/>
        <v>792</v>
      </c>
      <c r="AE70" s="23">
        <f t="shared" si="60"/>
        <v>2541</v>
      </c>
      <c r="AF70" s="23">
        <f t="shared" si="61"/>
        <v>8225</v>
      </c>
      <c r="AG70" s="23">
        <f t="shared" si="62"/>
        <v>4033</v>
      </c>
      <c r="AH70" s="23">
        <f t="shared" si="63"/>
        <v>1005</v>
      </c>
      <c r="AI70" s="23">
        <f t="shared" si="64"/>
        <v>4375</v>
      </c>
      <c r="AJ70" s="23">
        <f t="shared" si="65"/>
        <v>3839</v>
      </c>
      <c r="AK70" s="23">
        <f t="shared" si="66"/>
        <v>195</v>
      </c>
    </row>
    <row r="71" spans="2:37" ht="25.5" x14ac:dyDescent="0.25">
      <c r="B71" s="20" t="s">
        <v>66</v>
      </c>
      <c r="C71" s="15">
        <v>146675</v>
      </c>
      <c r="D71" s="15">
        <v>144761</v>
      </c>
      <c r="E71" s="15">
        <v>145148</v>
      </c>
      <c r="F71" s="15">
        <v>142841</v>
      </c>
      <c r="G71" s="15">
        <v>146758</v>
      </c>
      <c r="H71" s="15">
        <v>138744</v>
      </c>
      <c r="I71" s="15">
        <v>140658</v>
      </c>
      <c r="J71" s="15">
        <v>144165</v>
      </c>
      <c r="K71" s="15">
        <v>145225</v>
      </c>
      <c r="L71" s="15">
        <v>145689</v>
      </c>
      <c r="M71" s="15">
        <v>144142</v>
      </c>
      <c r="N71" s="15">
        <v>139317</v>
      </c>
      <c r="O71" s="16">
        <v>140838</v>
      </c>
      <c r="P71" s="16">
        <v>148241</v>
      </c>
      <c r="Q71" s="16">
        <v>142872</v>
      </c>
      <c r="R71" s="16">
        <v>148750</v>
      </c>
      <c r="S71" s="16">
        <v>146935</v>
      </c>
      <c r="U71" s="4" t="s">
        <v>5</v>
      </c>
      <c r="V71" s="23">
        <f t="shared" si="51"/>
        <v>1914</v>
      </c>
      <c r="W71" s="23">
        <f t="shared" si="52"/>
        <v>1527</v>
      </c>
      <c r="X71" s="23">
        <f t="shared" si="53"/>
        <v>3834</v>
      </c>
      <c r="Y71" s="23">
        <f t="shared" si="54"/>
        <v>83</v>
      </c>
      <c r="Z71" s="23">
        <f t="shared" si="55"/>
        <v>7931</v>
      </c>
      <c r="AA71" s="23">
        <f t="shared" si="56"/>
        <v>6017</v>
      </c>
      <c r="AB71" s="23">
        <f t="shared" si="57"/>
        <v>2510</v>
      </c>
      <c r="AC71" s="23">
        <f t="shared" si="58"/>
        <v>1450</v>
      </c>
      <c r="AD71" s="23">
        <f t="shared" si="59"/>
        <v>986</v>
      </c>
      <c r="AE71" s="23">
        <f t="shared" si="60"/>
        <v>2533</v>
      </c>
      <c r="AF71" s="23">
        <f t="shared" si="61"/>
        <v>7358</v>
      </c>
      <c r="AG71" s="23">
        <f t="shared" si="62"/>
        <v>5837</v>
      </c>
      <c r="AH71" s="23">
        <f t="shared" si="63"/>
        <v>1566</v>
      </c>
      <c r="AI71" s="23">
        <f t="shared" si="64"/>
        <v>3803</v>
      </c>
      <c r="AJ71" s="23">
        <f t="shared" si="65"/>
        <v>2075</v>
      </c>
      <c r="AK71" s="23">
        <f>ABS(C71-S71)</f>
        <v>260</v>
      </c>
    </row>
    <row r="72" spans="2:37" x14ac:dyDescent="0.25">
      <c r="U72" s="4" t="s">
        <v>20</v>
      </c>
      <c r="V72" s="4">
        <f>ROUND(SUM(V57:V71)/15,0)</f>
        <v>1136</v>
      </c>
      <c r="W72" s="4">
        <f t="shared" ref="W72:AK72" si="67">ROUND(SUM(W57:W71)/15,0)</f>
        <v>886</v>
      </c>
      <c r="X72" s="4">
        <f t="shared" si="67"/>
        <v>2037</v>
      </c>
      <c r="Y72" s="4">
        <f t="shared" si="67"/>
        <v>451</v>
      </c>
      <c r="Z72" s="4">
        <f t="shared" si="67"/>
        <v>5811</v>
      </c>
      <c r="AA72" s="4">
        <f t="shared" si="67"/>
        <v>3689</v>
      </c>
      <c r="AB72" s="4">
        <f t="shared" si="67"/>
        <v>1401</v>
      </c>
      <c r="AC72" s="4">
        <f t="shared" si="67"/>
        <v>779</v>
      </c>
      <c r="AD72" s="4">
        <f t="shared" si="67"/>
        <v>577</v>
      </c>
      <c r="AE72" s="4">
        <f t="shared" si="67"/>
        <v>1019</v>
      </c>
      <c r="AF72" s="4">
        <f t="shared" si="67"/>
        <v>4277</v>
      </c>
      <c r="AG72" s="4">
        <f t="shared" si="67"/>
        <v>2532</v>
      </c>
      <c r="AH72" s="4">
        <f t="shared" si="67"/>
        <v>1397</v>
      </c>
      <c r="AI72" s="4">
        <f t="shared" si="67"/>
        <v>1789</v>
      </c>
      <c r="AJ72" s="4">
        <f t="shared" si="67"/>
        <v>2826</v>
      </c>
      <c r="AK72" s="4">
        <f t="shared" si="67"/>
        <v>315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9676-DBB7-456E-9D17-12EDF6E22949}">
  <dimension ref="B2:AK72"/>
  <sheetViews>
    <sheetView zoomScaleNormal="100" workbookViewId="0"/>
  </sheetViews>
  <sheetFormatPr defaultRowHeight="12.75" x14ac:dyDescent="0.25"/>
  <cols>
    <col min="1" max="1" width="9.140625" style="1"/>
    <col min="2" max="2" width="21.85546875" style="1" bestFit="1" customWidth="1"/>
    <col min="3" max="16" width="7.5703125" style="1" bestFit="1" customWidth="1"/>
    <col min="17" max="17" width="9.140625" style="1" bestFit="1" customWidth="1"/>
    <col min="18" max="19" width="7.5703125" style="1" bestFit="1" customWidth="1"/>
    <col min="20" max="20" width="9.140625" style="1"/>
    <col min="21" max="21" width="27" style="1" bestFit="1" customWidth="1"/>
    <col min="22" max="30" width="7.5703125" style="1" bestFit="1" customWidth="1"/>
    <col min="31" max="31" width="7.42578125" style="1" bestFit="1" customWidth="1"/>
    <col min="32" max="37" width="7.5703125" style="1" bestFit="1" customWidth="1"/>
    <col min="38" max="38" width="7" style="1" bestFit="1" customWidth="1"/>
    <col min="39" max="16384" width="9.140625" style="1"/>
  </cols>
  <sheetData>
    <row r="2" spans="2:37" x14ac:dyDescent="0.25">
      <c r="B2" s="2" t="s">
        <v>7</v>
      </c>
      <c r="C2" s="3" t="s">
        <v>6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U2" s="2" t="s">
        <v>17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</row>
    <row r="3" spans="2:37" ht="25.5" x14ac:dyDescent="0.25">
      <c r="B3" s="20" t="s">
        <v>52</v>
      </c>
      <c r="C3" s="21">
        <v>671468</v>
      </c>
      <c r="D3" s="21">
        <v>659726</v>
      </c>
      <c r="E3" s="21">
        <v>660474</v>
      </c>
      <c r="F3" s="21">
        <v>657655</v>
      </c>
      <c r="G3" s="21">
        <v>658438</v>
      </c>
      <c r="H3" s="21">
        <v>660738</v>
      </c>
      <c r="I3" s="21">
        <v>655054</v>
      </c>
      <c r="J3" s="21">
        <v>661847</v>
      </c>
      <c r="K3" s="21">
        <v>663214</v>
      </c>
      <c r="L3" s="21">
        <v>660525</v>
      </c>
      <c r="M3" s="21">
        <v>662630</v>
      </c>
      <c r="N3" s="21">
        <v>668171</v>
      </c>
      <c r="O3" s="21">
        <v>650713</v>
      </c>
      <c r="P3" s="21">
        <v>645546</v>
      </c>
      <c r="Q3" s="21">
        <v>661983</v>
      </c>
      <c r="R3" s="21">
        <v>661217</v>
      </c>
      <c r="S3" s="22">
        <v>659009</v>
      </c>
      <c r="U3" s="4" t="s">
        <v>26</v>
      </c>
      <c r="V3" s="23">
        <f>ABS(C3-D3)</f>
        <v>11742</v>
      </c>
      <c r="W3" s="23">
        <f>ABS(C3-E3)</f>
        <v>10994</v>
      </c>
      <c r="X3" s="23">
        <f>ABS(C3-F3)</f>
        <v>13813</v>
      </c>
      <c r="Y3" s="23">
        <f>ABS(C3-G3)</f>
        <v>13030</v>
      </c>
      <c r="Z3" s="23">
        <f>ABS(C3-H3)</f>
        <v>10730</v>
      </c>
      <c r="AA3" s="23">
        <f>ABS(C3-I3)</f>
        <v>16414</v>
      </c>
      <c r="AB3" s="23">
        <f>ABS(C3-J3)</f>
        <v>9621</v>
      </c>
      <c r="AC3" s="23">
        <f>ABS(C3-K3)</f>
        <v>8254</v>
      </c>
      <c r="AD3" s="23">
        <f>ABS(C3-L3)</f>
        <v>10943</v>
      </c>
      <c r="AE3" s="23">
        <f>ABS(C3-M3)</f>
        <v>8838</v>
      </c>
      <c r="AF3" s="23">
        <f>ABS(C3-N3)</f>
        <v>3297</v>
      </c>
      <c r="AG3" s="23">
        <f>ABS(C3-O3)</f>
        <v>20755</v>
      </c>
      <c r="AH3" s="23">
        <f>ABS(C3-P3)</f>
        <v>25922</v>
      </c>
      <c r="AI3" s="23">
        <f>ABS(C3-Q3)</f>
        <v>9485</v>
      </c>
      <c r="AJ3" s="23">
        <f>ABS(C3-R3)</f>
        <v>10251</v>
      </c>
      <c r="AK3" s="23">
        <f>ABS(C3-S3)</f>
        <v>12459</v>
      </c>
    </row>
    <row r="4" spans="2:37" ht="25.5" x14ac:dyDescent="0.25">
      <c r="B4" s="20" t="s">
        <v>53</v>
      </c>
      <c r="C4" s="23">
        <v>682267</v>
      </c>
      <c r="D4" s="23">
        <v>666173</v>
      </c>
      <c r="E4" s="23">
        <v>664475</v>
      </c>
      <c r="F4" s="23">
        <v>661706</v>
      </c>
      <c r="G4" s="23">
        <v>662129</v>
      </c>
      <c r="H4" s="23">
        <v>670572</v>
      </c>
      <c r="I4" s="23">
        <v>671382</v>
      </c>
      <c r="J4" s="23">
        <v>670315</v>
      </c>
      <c r="K4" s="23">
        <v>670296</v>
      </c>
      <c r="L4" s="23">
        <v>667250</v>
      </c>
      <c r="M4" s="23">
        <v>679135</v>
      </c>
      <c r="N4" s="23">
        <v>664560</v>
      </c>
      <c r="O4" s="23">
        <v>657734</v>
      </c>
      <c r="P4" s="23">
        <v>649265</v>
      </c>
      <c r="Q4" s="23">
        <v>671303</v>
      </c>
      <c r="R4" s="23">
        <v>669203</v>
      </c>
      <c r="S4" s="23">
        <v>674056</v>
      </c>
      <c r="U4" s="4" t="s">
        <v>27</v>
      </c>
      <c r="V4" s="23">
        <f t="shared" ref="V4:V17" si="0">ABS(C4-D4)</f>
        <v>16094</v>
      </c>
      <c r="W4" s="23">
        <f t="shared" ref="W4:W17" si="1">ABS(C4-E4)</f>
        <v>17792</v>
      </c>
      <c r="X4" s="23">
        <f t="shared" ref="X4:X17" si="2">ABS(C4-F4)</f>
        <v>20561</v>
      </c>
      <c r="Y4" s="23">
        <f t="shared" ref="Y4:Y17" si="3">ABS(C4-G4)</f>
        <v>20138</v>
      </c>
      <c r="Z4" s="23">
        <f t="shared" ref="Z4:Z17" si="4">ABS(C4-H4)</f>
        <v>11695</v>
      </c>
      <c r="AA4" s="23">
        <f t="shared" ref="AA4:AA17" si="5">ABS(C4-I4)</f>
        <v>10885</v>
      </c>
      <c r="AB4" s="23">
        <f t="shared" ref="AB4:AB17" si="6">ABS(C4-J4)</f>
        <v>11952</v>
      </c>
      <c r="AC4" s="23">
        <f t="shared" ref="AC4:AC17" si="7">ABS(C4-K4)</f>
        <v>11971</v>
      </c>
      <c r="AD4" s="23">
        <f t="shared" ref="AD4:AD17" si="8">ABS(C4-L4)</f>
        <v>15017</v>
      </c>
      <c r="AE4" s="23">
        <f t="shared" ref="AE4:AE17" si="9">ABS(C4-M4)</f>
        <v>3132</v>
      </c>
      <c r="AF4" s="23">
        <f t="shared" ref="AF4:AF17" si="10">ABS(C4-N4)</f>
        <v>17707</v>
      </c>
      <c r="AG4" s="23">
        <f t="shared" ref="AG4:AG17" si="11">ABS(C4-O4)</f>
        <v>24533</v>
      </c>
      <c r="AH4" s="23">
        <f t="shared" ref="AH4:AH17" si="12">ABS(C4-P4)</f>
        <v>33002</v>
      </c>
      <c r="AI4" s="23">
        <f t="shared" ref="AI4:AI17" si="13">ABS(C4-Q4)</f>
        <v>10964</v>
      </c>
      <c r="AJ4" s="23">
        <f t="shared" ref="AJ4:AJ17" si="14">ABS(C4-R4)</f>
        <v>13064</v>
      </c>
      <c r="AK4" s="23">
        <f t="shared" ref="AK4:AK16" si="15">ABS(C4-S4)</f>
        <v>8211</v>
      </c>
    </row>
    <row r="5" spans="2:37" ht="25.5" x14ac:dyDescent="0.25">
      <c r="B5" s="20" t="s">
        <v>54</v>
      </c>
      <c r="C5" s="23">
        <v>693556</v>
      </c>
      <c r="D5" s="23">
        <v>670149</v>
      </c>
      <c r="E5" s="23">
        <v>669042</v>
      </c>
      <c r="F5" s="23">
        <v>662586</v>
      </c>
      <c r="G5" s="23">
        <v>666449</v>
      </c>
      <c r="H5" s="23">
        <v>676463</v>
      </c>
      <c r="I5" s="23">
        <v>683289</v>
      </c>
      <c r="J5" s="23">
        <v>674910</v>
      </c>
      <c r="K5" s="23">
        <v>685212</v>
      </c>
      <c r="L5" s="23">
        <v>674196</v>
      </c>
      <c r="M5" s="23">
        <v>693007</v>
      </c>
      <c r="N5" s="23">
        <v>674705</v>
      </c>
      <c r="O5" s="23">
        <v>665331</v>
      </c>
      <c r="P5" s="23">
        <v>652838</v>
      </c>
      <c r="Q5" s="23">
        <v>679967</v>
      </c>
      <c r="R5" s="23">
        <v>671273</v>
      </c>
      <c r="S5" s="23">
        <v>688815</v>
      </c>
      <c r="U5" s="4" t="s">
        <v>28</v>
      </c>
      <c r="V5" s="23">
        <f t="shared" si="0"/>
        <v>23407</v>
      </c>
      <c r="W5" s="23">
        <f t="shared" si="1"/>
        <v>24514</v>
      </c>
      <c r="X5" s="23">
        <f t="shared" si="2"/>
        <v>30970</v>
      </c>
      <c r="Y5" s="23">
        <f t="shared" si="3"/>
        <v>27107</v>
      </c>
      <c r="Z5" s="23">
        <f t="shared" si="4"/>
        <v>17093</v>
      </c>
      <c r="AA5" s="23">
        <f t="shared" si="5"/>
        <v>10267</v>
      </c>
      <c r="AB5" s="23">
        <f t="shared" si="6"/>
        <v>18646</v>
      </c>
      <c r="AC5" s="23">
        <f t="shared" si="7"/>
        <v>8344</v>
      </c>
      <c r="AD5" s="23">
        <f t="shared" si="8"/>
        <v>19360</v>
      </c>
      <c r="AE5" s="23">
        <f t="shared" si="9"/>
        <v>549</v>
      </c>
      <c r="AF5" s="23">
        <f t="shared" si="10"/>
        <v>18851</v>
      </c>
      <c r="AG5" s="23">
        <f t="shared" si="11"/>
        <v>28225</v>
      </c>
      <c r="AH5" s="23">
        <f t="shared" si="12"/>
        <v>40718</v>
      </c>
      <c r="AI5" s="23">
        <f t="shared" si="13"/>
        <v>13589</v>
      </c>
      <c r="AJ5" s="23">
        <f t="shared" si="14"/>
        <v>22283</v>
      </c>
      <c r="AK5" s="23">
        <f t="shared" si="15"/>
        <v>4741</v>
      </c>
    </row>
    <row r="6" spans="2:37" ht="25.5" x14ac:dyDescent="0.25">
      <c r="B6" s="20" t="s">
        <v>55</v>
      </c>
      <c r="C6" s="23">
        <v>704209</v>
      </c>
      <c r="D6" s="23">
        <v>676285</v>
      </c>
      <c r="E6" s="23">
        <v>674344</v>
      </c>
      <c r="F6" s="23">
        <v>681201</v>
      </c>
      <c r="G6" s="23">
        <v>682837</v>
      </c>
      <c r="H6" s="23">
        <v>689204</v>
      </c>
      <c r="I6" s="23">
        <v>701444</v>
      </c>
      <c r="J6" s="23">
        <v>682570</v>
      </c>
      <c r="K6" s="23">
        <v>689859</v>
      </c>
      <c r="L6" s="23">
        <v>684780</v>
      </c>
      <c r="M6" s="23">
        <v>701642</v>
      </c>
      <c r="N6" s="23">
        <v>693224</v>
      </c>
      <c r="O6" s="23">
        <v>681348</v>
      </c>
      <c r="P6" s="23">
        <v>656149</v>
      </c>
      <c r="Q6" s="23">
        <v>688636</v>
      </c>
      <c r="R6" s="23">
        <v>685051</v>
      </c>
      <c r="S6" s="23">
        <v>699140</v>
      </c>
      <c r="U6" s="4" t="s">
        <v>29</v>
      </c>
      <c r="V6" s="23">
        <f t="shared" si="0"/>
        <v>27924</v>
      </c>
      <c r="W6" s="23">
        <f t="shared" si="1"/>
        <v>29865</v>
      </c>
      <c r="X6" s="23">
        <f t="shared" si="2"/>
        <v>23008</v>
      </c>
      <c r="Y6" s="23">
        <f t="shared" si="3"/>
        <v>21372</v>
      </c>
      <c r="Z6" s="23">
        <f t="shared" si="4"/>
        <v>15005</v>
      </c>
      <c r="AA6" s="23">
        <f t="shared" si="5"/>
        <v>2765</v>
      </c>
      <c r="AB6" s="23">
        <f t="shared" si="6"/>
        <v>21639</v>
      </c>
      <c r="AC6" s="23">
        <f t="shared" si="7"/>
        <v>14350</v>
      </c>
      <c r="AD6" s="23">
        <f t="shared" si="8"/>
        <v>19429</v>
      </c>
      <c r="AE6" s="23">
        <f t="shared" si="9"/>
        <v>2567</v>
      </c>
      <c r="AF6" s="23">
        <f t="shared" si="10"/>
        <v>10985</v>
      </c>
      <c r="AG6" s="23">
        <f t="shared" si="11"/>
        <v>22861</v>
      </c>
      <c r="AH6" s="23">
        <f t="shared" si="12"/>
        <v>48060</v>
      </c>
      <c r="AI6" s="23">
        <f t="shared" si="13"/>
        <v>15573</v>
      </c>
      <c r="AJ6" s="23">
        <f t="shared" si="14"/>
        <v>19158</v>
      </c>
      <c r="AK6" s="23">
        <f t="shared" si="15"/>
        <v>5069</v>
      </c>
    </row>
    <row r="7" spans="2:37" ht="25.5" x14ac:dyDescent="0.25">
      <c r="B7" s="20" t="s">
        <v>56</v>
      </c>
      <c r="C7" s="23">
        <v>716481</v>
      </c>
      <c r="D7" s="23">
        <v>682180</v>
      </c>
      <c r="E7" s="23">
        <v>678938</v>
      </c>
      <c r="F7" s="23">
        <v>689551</v>
      </c>
      <c r="G7" s="23">
        <v>695522</v>
      </c>
      <c r="H7" s="23">
        <v>700836</v>
      </c>
      <c r="I7" s="23">
        <v>705199</v>
      </c>
      <c r="J7" s="23">
        <v>689057</v>
      </c>
      <c r="K7" s="23">
        <v>697559</v>
      </c>
      <c r="L7" s="23">
        <v>689265</v>
      </c>
      <c r="M7" s="23">
        <v>717419</v>
      </c>
      <c r="N7" s="23">
        <v>696857</v>
      </c>
      <c r="O7" s="23">
        <v>698741</v>
      </c>
      <c r="P7" s="23">
        <v>666543</v>
      </c>
      <c r="Q7" s="23">
        <v>698047</v>
      </c>
      <c r="R7" s="23">
        <v>691028</v>
      </c>
      <c r="S7" s="23">
        <v>711127</v>
      </c>
      <c r="U7" s="4" t="s">
        <v>30</v>
      </c>
      <c r="V7" s="23">
        <f t="shared" si="0"/>
        <v>34301</v>
      </c>
      <c r="W7" s="23">
        <f t="shared" si="1"/>
        <v>37543</v>
      </c>
      <c r="X7" s="23">
        <f t="shared" si="2"/>
        <v>26930</v>
      </c>
      <c r="Y7" s="23">
        <f t="shared" si="3"/>
        <v>20959</v>
      </c>
      <c r="Z7" s="23">
        <f t="shared" si="4"/>
        <v>15645</v>
      </c>
      <c r="AA7" s="23">
        <f t="shared" si="5"/>
        <v>11282</v>
      </c>
      <c r="AB7" s="23">
        <f t="shared" si="6"/>
        <v>27424</v>
      </c>
      <c r="AC7" s="23">
        <f t="shared" si="7"/>
        <v>18922</v>
      </c>
      <c r="AD7" s="23">
        <f t="shared" si="8"/>
        <v>27216</v>
      </c>
      <c r="AE7" s="23">
        <f t="shared" si="9"/>
        <v>938</v>
      </c>
      <c r="AF7" s="23">
        <f t="shared" si="10"/>
        <v>19624</v>
      </c>
      <c r="AG7" s="23">
        <f t="shared" si="11"/>
        <v>17740</v>
      </c>
      <c r="AH7" s="23">
        <f t="shared" si="12"/>
        <v>49938</v>
      </c>
      <c r="AI7" s="23">
        <f t="shared" si="13"/>
        <v>18434</v>
      </c>
      <c r="AJ7" s="23">
        <f t="shared" si="14"/>
        <v>25453</v>
      </c>
      <c r="AK7" s="23">
        <f t="shared" si="15"/>
        <v>5354</v>
      </c>
    </row>
    <row r="8" spans="2:37" ht="25.5" x14ac:dyDescent="0.25">
      <c r="B8" s="20" t="s">
        <v>57</v>
      </c>
      <c r="C8" s="23">
        <v>716481</v>
      </c>
      <c r="D8" s="23">
        <v>681703</v>
      </c>
      <c r="E8" s="23">
        <v>668874</v>
      </c>
      <c r="F8" s="23">
        <v>685908</v>
      </c>
      <c r="G8" s="23">
        <v>699092</v>
      </c>
      <c r="H8" s="23">
        <v>693368</v>
      </c>
      <c r="I8" s="23">
        <v>712940</v>
      </c>
      <c r="J8" s="23">
        <v>688274</v>
      </c>
      <c r="K8" s="23">
        <v>691614</v>
      </c>
      <c r="L8" s="23">
        <v>688583</v>
      </c>
      <c r="M8" s="23">
        <v>716443</v>
      </c>
      <c r="N8" s="23">
        <v>691907</v>
      </c>
      <c r="O8" s="23">
        <v>702116</v>
      </c>
      <c r="P8" s="23">
        <v>670219</v>
      </c>
      <c r="Q8" s="23">
        <v>683468</v>
      </c>
      <c r="R8" s="23">
        <v>689872</v>
      </c>
      <c r="S8" s="23">
        <v>712020</v>
      </c>
      <c r="U8" s="4" t="s">
        <v>31</v>
      </c>
      <c r="V8" s="23">
        <f t="shared" si="0"/>
        <v>34778</v>
      </c>
      <c r="W8" s="23">
        <f t="shared" si="1"/>
        <v>47607</v>
      </c>
      <c r="X8" s="23">
        <f t="shared" si="2"/>
        <v>30573</v>
      </c>
      <c r="Y8" s="23">
        <f t="shared" si="3"/>
        <v>17389</v>
      </c>
      <c r="Z8" s="23">
        <f t="shared" si="4"/>
        <v>23113</v>
      </c>
      <c r="AA8" s="23">
        <f t="shared" si="5"/>
        <v>3541</v>
      </c>
      <c r="AB8" s="23">
        <f t="shared" si="6"/>
        <v>28207</v>
      </c>
      <c r="AC8" s="23">
        <f t="shared" si="7"/>
        <v>24867</v>
      </c>
      <c r="AD8" s="23">
        <f t="shared" si="8"/>
        <v>27898</v>
      </c>
      <c r="AE8" s="23">
        <f t="shared" si="9"/>
        <v>38</v>
      </c>
      <c r="AF8" s="23">
        <f t="shared" si="10"/>
        <v>24574</v>
      </c>
      <c r="AG8" s="23">
        <f t="shared" si="11"/>
        <v>14365</v>
      </c>
      <c r="AH8" s="23">
        <f t="shared" si="12"/>
        <v>46262</v>
      </c>
      <c r="AI8" s="23">
        <f t="shared" si="13"/>
        <v>33013</v>
      </c>
      <c r="AJ8" s="23">
        <f t="shared" si="14"/>
        <v>26609</v>
      </c>
      <c r="AK8" s="23">
        <f t="shared" si="15"/>
        <v>4461</v>
      </c>
    </row>
    <row r="9" spans="2:37" ht="25.5" x14ac:dyDescent="0.25">
      <c r="B9" s="20" t="s">
        <v>58</v>
      </c>
      <c r="C9" s="23">
        <v>716481</v>
      </c>
      <c r="D9" s="23">
        <v>677273</v>
      </c>
      <c r="E9" s="23">
        <v>652902</v>
      </c>
      <c r="F9" s="23">
        <v>670987</v>
      </c>
      <c r="G9" s="23">
        <v>687971</v>
      </c>
      <c r="H9" s="23">
        <v>679488</v>
      </c>
      <c r="I9" s="23">
        <v>709445</v>
      </c>
      <c r="J9" s="23">
        <v>684832</v>
      </c>
      <c r="K9" s="23">
        <v>679990</v>
      </c>
      <c r="L9" s="23">
        <v>677930</v>
      </c>
      <c r="M9" s="23">
        <v>715776</v>
      </c>
      <c r="N9" s="23">
        <v>672557</v>
      </c>
      <c r="O9" s="23">
        <v>697436</v>
      </c>
      <c r="P9" s="23">
        <v>661038</v>
      </c>
      <c r="Q9" s="23">
        <v>677394</v>
      </c>
      <c r="R9" s="23">
        <v>681151</v>
      </c>
      <c r="S9" s="23">
        <v>704736</v>
      </c>
      <c r="U9" s="4" t="s">
        <v>32</v>
      </c>
      <c r="V9" s="23">
        <f t="shared" si="0"/>
        <v>39208</v>
      </c>
      <c r="W9" s="23">
        <f t="shared" si="1"/>
        <v>63579</v>
      </c>
      <c r="X9" s="23">
        <f t="shared" si="2"/>
        <v>45494</v>
      </c>
      <c r="Y9" s="23">
        <f t="shared" si="3"/>
        <v>28510</v>
      </c>
      <c r="Z9" s="23">
        <f t="shared" si="4"/>
        <v>36993</v>
      </c>
      <c r="AA9" s="23">
        <f t="shared" si="5"/>
        <v>7036</v>
      </c>
      <c r="AB9" s="23">
        <f t="shared" si="6"/>
        <v>31649</v>
      </c>
      <c r="AC9" s="23">
        <f t="shared" si="7"/>
        <v>36491</v>
      </c>
      <c r="AD9" s="23">
        <f t="shared" si="8"/>
        <v>38551</v>
      </c>
      <c r="AE9" s="23">
        <f t="shared" si="9"/>
        <v>705</v>
      </c>
      <c r="AF9" s="23">
        <f t="shared" si="10"/>
        <v>43924</v>
      </c>
      <c r="AG9" s="23">
        <f t="shared" si="11"/>
        <v>19045</v>
      </c>
      <c r="AH9" s="23">
        <f t="shared" si="12"/>
        <v>55443</v>
      </c>
      <c r="AI9" s="23">
        <f t="shared" si="13"/>
        <v>39087</v>
      </c>
      <c r="AJ9" s="23">
        <f t="shared" si="14"/>
        <v>35330</v>
      </c>
      <c r="AK9" s="23">
        <f t="shared" si="15"/>
        <v>11745</v>
      </c>
    </row>
    <row r="10" spans="2:37" ht="25.5" x14ac:dyDescent="0.25">
      <c r="B10" s="20" t="s">
        <v>59</v>
      </c>
      <c r="C10" s="23">
        <v>748266</v>
      </c>
      <c r="D10" s="23">
        <v>688324</v>
      </c>
      <c r="E10" s="23">
        <v>666505</v>
      </c>
      <c r="F10" s="23">
        <v>680283</v>
      </c>
      <c r="G10" s="23">
        <v>695320</v>
      </c>
      <c r="H10" s="23">
        <v>695414</v>
      </c>
      <c r="I10" s="23">
        <v>707018</v>
      </c>
      <c r="J10" s="23">
        <v>695773</v>
      </c>
      <c r="K10" s="23">
        <v>700829</v>
      </c>
      <c r="L10" s="23">
        <v>694498</v>
      </c>
      <c r="M10" s="23">
        <v>732327</v>
      </c>
      <c r="N10" s="23">
        <v>695032</v>
      </c>
      <c r="O10" s="23">
        <v>688588</v>
      </c>
      <c r="P10" s="23">
        <v>661157</v>
      </c>
      <c r="Q10" s="23">
        <v>705348</v>
      </c>
      <c r="R10" s="23">
        <v>694354</v>
      </c>
      <c r="S10" s="23">
        <v>714211</v>
      </c>
      <c r="U10" s="4" t="s">
        <v>33</v>
      </c>
      <c r="V10" s="23">
        <f t="shared" si="0"/>
        <v>59942</v>
      </c>
      <c r="W10" s="23">
        <f t="shared" si="1"/>
        <v>81761</v>
      </c>
      <c r="X10" s="23">
        <f t="shared" si="2"/>
        <v>67983</v>
      </c>
      <c r="Y10" s="23">
        <f t="shared" si="3"/>
        <v>52946</v>
      </c>
      <c r="Z10" s="23">
        <f t="shared" si="4"/>
        <v>52852</v>
      </c>
      <c r="AA10" s="23">
        <f t="shared" si="5"/>
        <v>41248</v>
      </c>
      <c r="AB10" s="23">
        <f t="shared" si="6"/>
        <v>52493</v>
      </c>
      <c r="AC10" s="23">
        <f t="shared" si="7"/>
        <v>47437</v>
      </c>
      <c r="AD10" s="23">
        <f t="shared" si="8"/>
        <v>53768</v>
      </c>
      <c r="AE10" s="23">
        <f t="shared" si="9"/>
        <v>15939</v>
      </c>
      <c r="AF10" s="23">
        <f t="shared" si="10"/>
        <v>53234</v>
      </c>
      <c r="AG10" s="23">
        <f t="shared" si="11"/>
        <v>59678</v>
      </c>
      <c r="AH10" s="23">
        <f t="shared" si="12"/>
        <v>87109</v>
      </c>
      <c r="AI10" s="23">
        <f t="shared" si="13"/>
        <v>42918</v>
      </c>
      <c r="AJ10" s="23">
        <f t="shared" si="14"/>
        <v>53912</v>
      </c>
      <c r="AK10" s="23">
        <f t="shared" si="15"/>
        <v>34055</v>
      </c>
    </row>
    <row r="11" spans="2:37" ht="25.5" x14ac:dyDescent="0.25">
      <c r="B11" s="20" t="s">
        <v>60</v>
      </c>
      <c r="C11" s="23">
        <v>748266</v>
      </c>
      <c r="D11" s="23">
        <v>690300</v>
      </c>
      <c r="E11" s="23">
        <v>660932</v>
      </c>
      <c r="F11" s="23">
        <v>679423</v>
      </c>
      <c r="G11" s="23">
        <v>691139</v>
      </c>
      <c r="H11" s="23">
        <v>698989</v>
      </c>
      <c r="I11" s="23">
        <v>727746</v>
      </c>
      <c r="J11" s="23">
        <v>699654</v>
      </c>
      <c r="K11" s="23">
        <v>704130</v>
      </c>
      <c r="L11" s="23">
        <v>696975</v>
      </c>
      <c r="M11" s="23">
        <v>746754</v>
      </c>
      <c r="N11" s="23">
        <v>682490</v>
      </c>
      <c r="O11" s="23">
        <v>692568</v>
      </c>
      <c r="P11" s="23">
        <v>661898</v>
      </c>
      <c r="Q11" s="23">
        <v>710000</v>
      </c>
      <c r="R11" s="23">
        <v>698535</v>
      </c>
      <c r="S11" s="23">
        <v>727544</v>
      </c>
      <c r="U11" s="4" t="s">
        <v>34</v>
      </c>
      <c r="V11" s="23">
        <f t="shared" si="0"/>
        <v>57966</v>
      </c>
      <c r="W11" s="23">
        <f t="shared" si="1"/>
        <v>87334</v>
      </c>
      <c r="X11" s="23">
        <f t="shared" si="2"/>
        <v>68843</v>
      </c>
      <c r="Y11" s="23">
        <f t="shared" si="3"/>
        <v>57127</v>
      </c>
      <c r="Z11" s="23">
        <f t="shared" si="4"/>
        <v>49277</v>
      </c>
      <c r="AA11" s="23">
        <f t="shared" si="5"/>
        <v>20520</v>
      </c>
      <c r="AB11" s="23">
        <f t="shared" si="6"/>
        <v>48612</v>
      </c>
      <c r="AC11" s="23">
        <f t="shared" si="7"/>
        <v>44136</v>
      </c>
      <c r="AD11" s="23">
        <f t="shared" si="8"/>
        <v>51291</v>
      </c>
      <c r="AE11" s="23">
        <f t="shared" si="9"/>
        <v>1512</v>
      </c>
      <c r="AF11" s="23">
        <f t="shared" si="10"/>
        <v>65776</v>
      </c>
      <c r="AG11" s="23">
        <f t="shared" si="11"/>
        <v>55698</v>
      </c>
      <c r="AH11" s="23">
        <f t="shared" si="12"/>
        <v>86368</v>
      </c>
      <c r="AI11" s="23">
        <f t="shared" si="13"/>
        <v>38266</v>
      </c>
      <c r="AJ11" s="23">
        <f t="shared" si="14"/>
        <v>49731</v>
      </c>
      <c r="AK11" s="23">
        <f t="shared" si="15"/>
        <v>20722</v>
      </c>
    </row>
    <row r="12" spans="2:37" ht="25.5" x14ac:dyDescent="0.25">
      <c r="B12" s="20" t="s">
        <v>61</v>
      </c>
      <c r="C12" s="23">
        <v>769188</v>
      </c>
      <c r="D12" s="23">
        <v>689656</v>
      </c>
      <c r="E12" s="23">
        <v>659152</v>
      </c>
      <c r="F12" s="23">
        <v>675395</v>
      </c>
      <c r="G12" s="23">
        <v>687011</v>
      </c>
      <c r="H12" s="23">
        <v>700762</v>
      </c>
      <c r="I12" s="23">
        <v>738175</v>
      </c>
      <c r="J12" s="23">
        <v>698990</v>
      </c>
      <c r="K12" s="23">
        <v>723911</v>
      </c>
      <c r="L12" s="23">
        <v>699744</v>
      </c>
      <c r="M12" s="23">
        <v>757728</v>
      </c>
      <c r="N12" s="23">
        <v>689225</v>
      </c>
      <c r="O12" s="23">
        <v>695623</v>
      </c>
      <c r="P12" s="23">
        <v>661818</v>
      </c>
      <c r="Q12" s="23">
        <v>714072</v>
      </c>
      <c r="R12" s="23">
        <v>695740</v>
      </c>
      <c r="S12" s="23">
        <v>740832</v>
      </c>
      <c r="U12" s="4" t="s">
        <v>0</v>
      </c>
      <c r="V12" s="23">
        <f t="shared" si="0"/>
        <v>79532</v>
      </c>
      <c r="W12" s="23">
        <f t="shared" si="1"/>
        <v>110036</v>
      </c>
      <c r="X12" s="23">
        <f t="shared" si="2"/>
        <v>93793</v>
      </c>
      <c r="Y12" s="23">
        <f t="shared" si="3"/>
        <v>82177</v>
      </c>
      <c r="Z12" s="23">
        <f t="shared" si="4"/>
        <v>68426</v>
      </c>
      <c r="AA12" s="23">
        <f t="shared" si="5"/>
        <v>31013</v>
      </c>
      <c r="AB12" s="23">
        <f t="shared" si="6"/>
        <v>70198</v>
      </c>
      <c r="AC12" s="23">
        <f t="shared" si="7"/>
        <v>45277</v>
      </c>
      <c r="AD12" s="23">
        <f t="shared" si="8"/>
        <v>69444</v>
      </c>
      <c r="AE12" s="23">
        <f t="shared" si="9"/>
        <v>11460</v>
      </c>
      <c r="AF12" s="23">
        <f t="shared" si="10"/>
        <v>79963</v>
      </c>
      <c r="AG12" s="23">
        <f t="shared" si="11"/>
        <v>73565</v>
      </c>
      <c r="AH12" s="23">
        <f t="shared" si="12"/>
        <v>107370</v>
      </c>
      <c r="AI12" s="23">
        <f t="shared" si="13"/>
        <v>55116</v>
      </c>
      <c r="AJ12" s="23">
        <f t="shared" si="14"/>
        <v>73448</v>
      </c>
      <c r="AK12" s="23">
        <f t="shared" si="15"/>
        <v>28356</v>
      </c>
    </row>
    <row r="13" spans="2:37" ht="25.5" x14ac:dyDescent="0.25">
      <c r="B13" s="20" t="s">
        <v>62</v>
      </c>
      <c r="C13" s="23">
        <v>778607</v>
      </c>
      <c r="D13" s="23">
        <v>692649</v>
      </c>
      <c r="E13" s="23">
        <v>655702</v>
      </c>
      <c r="F13" s="23">
        <v>694626</v>
      </c>
      <c r="G13" s="23">
        <v>701982</v>
      </c>
      <c r="H13" s="23">
        <v>709163</v>
      </c>
      <c r="I13" s="23">
        <v>759510</v>
      </c>
      <c r="J13" s="23">
        <v>703561</v>
      </c>
      <c r="K13" s="23">
        <v>719272</v>
      </c>
      <c r="L13" s="23">
        <v>706905</v>
      </c>
      <c r="M13" s="23">
        <v>762057</v>
      </c>
      <c r="N13" s="23">
        <v>706538</v>
      </c>
      <c r="O13" s="23">
        <v>714785</v>
      </c>
      <c r="P13" s="23">
        <v>663758</v>
      </c>
      <c r="Q13" s="23">
        <v>716944</v>
      </c>
      <c r="R13" s="23">
        <v>707339</v>
      </c>
      <c r="S13" s="23">
        <v>747994</v>
      </c>
      <c r="U13" s="4" t="s">
        <v>1</v>
      </c>
      <c r="V13" s="23">
        <f t="shared" si="0"/>
        <v>85958</v>
      </c>
      <c r="W13" s="23">
        <f t="shared" si="1"/>
        <v>122905</v>
      </c>
      <c r="X13" s="23">
        <f t="shared" si="2"/>
        <v>83981</v>
      </c>
      <c r="Y13" s="23">
        <f t="shared" si="3"/>
        <v>76625</v>
      </c>
      <c r="Z13" s="23">
        <f t="shared" si="4"/>
        <v>69444</v>
      </c>
      <c r="AA13" s="23">
        <f t="shared" si="5"/>
        <v>19097</v>
      </c>
      <c r="AB13" s="23">
        <f t="shared" si="6"/>
        <v>75046</v>
      </c>
      <c r="AC13" s="23">
        <f t="shared" si="7"/>
        <v>59335</v>
      </c>
      <c r="AD13" s="23">
        <f t="shared" si="8"/>
        <v>71702</v>
      </c>
      <c r="AE13" s="23">
        <f t="shared" si="9"/>
        <v>16550</v>
      </c>
      <c r="AF13" s="23">
        <f t="shared" si="10"/>
        <v>72069</v>
      </c>
      <c r="AG13" s="23">
        <f t="shared" si="11"/>
        <v>63822</v>
      </c>
      <c r="AH13" s="23">
        <f t="shared" si="12"/>
        <v>114849</v>
      </c>
      <c r="AI13" s="23">
        <f t="shared" si="13"/>
        <v>61663</v>
      </c>
      <c r="AJ13" s="23">
        <f t="shared" si="14"/>
        <v>71268</v>
      </c>
      <c r="AK13" s="23">
        <f t="shared" si="15"/>
        <v>30613</v>
      </c>
    </row>
    <row r="14" spans="2:37" ht="25.5" x14ac:dyDescent="0.25">
      <c r="B14" s="20" t="s">
        <v>63</v>
      </c>
      <c r="C14" s="23">
        <v>789932</v>
      </c>
      <c r="D14" s="23">
        <v>695311</v>
      </c>
      <c r="E14" s="23">
        <v>653854</v>
      </c>
      <c r="F14" s="23">
        <v>697807</v>
      </c>
      <c r="G14" s="23">
        <v>709969</v>
      </c>
      <c r="H14" s="23">
        <v>719624</v>
      </c>
      <c r="I14" s="23">
        <v>745922</v>
      </c>
      <c r="J14" s="23">
        <v>706405</v>
      </c>
      <c r="K14" s="23">
        <v>719542</v>
      </c>
      <c r="L14" s="23">
        <v>706492</v>
      </c>
      <c r="M14" s="23">
        <v>772046</v>
      </c>
      <c r="N14" s="23">
        <v>705655</v>
      </c>
      <c r="O14" s="23">
        <v>734262</v>
      </c>
      <c r="P14" s="23">
        <v>667246</v>
      </c>
      <c r="Q14" s="23">
        <v>719825</v>
      </c>
      <c r="R14" s="23">
        <v>708933</v>
      </c>
      <c r="S14" s="23">
        <v>755891</v>
      </c>
      <c r="U14" s="4" t="s">
        <v>2</v>
      </c>
      <c r="V14" s="23">
        <f t="shared" si="0"/>
        <v>94621</v>
      </c>
      <c r="W14" s="23">
        <f t="shared" si="1"/>
        <v>136078</v>
      </c>
      <c r="X14" s="23">
        <f t="shared" si="2"/>
        <v>92125</v>
      </c>
      <c r="Y14" s="23">
        <f t="shared" si="3"/>
        <v>79963</v>
      </c>
      <c r="Z14" s="23">
        <f t="shared" si="4"/>
        <v>70308</v>
      </c>
      <c r="AA14" s="23">
        <f t="shared" si="5"/>
        <v>44010</v>
      </c>
      <c r="AB14" s="23">
        <f t="shared" si="6"/>
        <v>83527</v>
      </c>
      <c r="AC14" s="23">
        <f t="shared" si="7"/>
        <v>70390</v>
      </c>
      <c r="AD14" s="23">
        <f t="shared" si="8"/>
        <v>83440</v>
      </c>
      <c r="AE14" s="23">
        <f t="shared" si="9"/>
        <v>17886</v>
      </c>
      <c r="AF14" s="23">
        <f t="shared" si="10"/>
        <v>84277</v>
      </c>
      <c r="AG14" s="23">
        <f t="shared" si="11"/>
        <v>55670</v>
      </c>
      <c r="AH14" s="23">
        <f t="shared" si="12"/>
        <v>122686</v>
      </c>
      <c r="AI14" s="23">
        <f t="shared" si="13"/>
        <v>70107</v>
      </c>
      <c r="AJ14" s="23">
        <f t="shared" si="14"/>
        <v>80999</v>
      </c>
      <c r="AK14" s="23">
        <f t="shared" si="15"/>
        <v>34041</v>
      </c>
    </row>
    <row r="15" spans="2:37" ht="25.5" x14ac:dyDescent="0.25">
      <c r="B15" s="20" t="s">
        <v>64</v>
      </c>
      <c r="C15" s="23">
        <v>789932</v>
      </c>
      <c r="D15" s="23">
        <v>694263</v>
      </c>
      <c r="E15" s="23">
        <v>638078</v>
      </c>
      <c r="F15" s="23">
        <v>691281</v>
      </c>
      <c r="G15" s="23">
        <v>708114</v>
      </c>
      <c r="H15" s="23">
        <v>705217</v>
      </c>
      <c r="I15" s="23">
        <v>760685</v>
      </c>
      <c r="J15" s="23">
        <v>704254</v>
      </c>
      <c r="K15" s="23">
        <v>705995</v>
      </c>
      <c r="L15" s="23">
        <v>703778</v>
      </c>
      <c r="M15" s="23">
        <v>767638</v>
      </c>
      <c r="N15" s="23">
        <v>696146</v>
      </c>
      <c r="O15" s="23">
        <v>734504</v>
      </c>
      <c r="P15" s="23">
        <v>678209</v>
      </c>
      <c r="Q15" s="23">
        <v>691491</v>
      </c>
      <c r="R15" s="23">
        <v>705373</v>
      </c>
      <c r="S15" s="23">
        <v>756511</v>
      </c>
      <c r="U15" s="4" t="s">
        <v>3</v>
      </c>
      <c r="V15" s="23">
        <f t="shared" si="0"/>
        <v>95669</v>
      </c>
      <c r="W15" s="23">
        <f t="shared" si="1"/>
        <v>151854</v>
      </c>
      <c r="X15" s="23">
        <f t="shared" si="2"/>
        <v>98651</v>
      </c>
      <c r="Y15" s="23">
        <f t="shared" si="3"/>
        <v>81818</v>
      </c>
      <c r="Z15" s="23">
        <f t="shared" si="4"/>
        <v>84715</v>
      </c>
      <c r="AA15" s="23">
        <f t="shared" si="5"/>
        <v>29247</v>
      </c>
      <c r="AB15" s="23">
        <f t="shared" si="6"/>
        <v>85678</v>
      </c>
      <c r="AC15" s="23">
        <f t="shared" si="7"/>
        <v>83937</v>
      </c>
      <c r="AD15" s="23">
        <f t="shared" si="8"/>
        <v>86154</v>
      </c>
      <c r="AE15" s="23">
        <f t="shared" si="9"/>
        <v>22294</v>
      </c>
      <c r="AF15" s="23">
        <f t="shared" si="10"/>
        <v>93786</v>
      </c>
      <c r="AG15" s="23">
        <f t="shared" si="11"/>
        <v>55428</v>
      </c>
      <c r="AH15" s="23">
        <f t="shared" si="12"/>
        <v>111723</v>
      </c>
      <c r="AI15" s="23">
        <f t="shared" si="13"/>
        <v>98441</v>
      </c>
      <c r="AJ15" s="23">
        <f t="shared" si="14"/>
        <v>84559</v>
      </c>
      <c r="AK15" s="23">
        <f t="shared" si="15"/>
        <v>33421</v>
      </c>
    </row>
    <row r="16" spans="2:37" ht="25.5" x14ac:dyDescent="0.25">
      <c r="B16" s="20" t="s">
        <v>65</v>
      </c>
      <c r="C16" s="23">
        <v>789932</v>
      </c>
      <c r="D16" s="23">
        <v>687835</v>
      </c>
      <c r="E16" s="23">
        <v>618060</v>
      </c>
      <c r="F16" s="23">
        <v>671962</v>
      </c>
      <c r="G16" s="23">
        <v>687306</v>
      </c>
      <c r="H16" s="23">
        <v>685622</v>
      </c>
      <c r="I16" s="23">
        <v>751571</v>
      </c>
      <c r="J16" s="23">
        <v>698610</v>
      </c>
      <c r="K16" s="23">
        <v>689588</v>
      </c>
      <c r="L16" s="23">
        <v>690366</v>
      </c>
      <c r="M16" s="23">
        <v>761651</v>
      </c>
      <c r="N16" s="23">
        <v>670400</v>
      </c>
      <c r="O16" s="23">
        <v>723869</v>
      </c>
      <c r="P16" s="23">
        <v>666505</v>
      </c>
      <c r="Q16" s="23">
        <v>684868</v>
      </c>
      <c r="R16" s="23">
        <v>693893</v>
      </c>
      <c r="S16" s="23">
        <v>742526</v>
      </c>
      <c r="U16" s="4" t="s">
        <v>4</v>
      </c>
      <c r="V16" s="23">
        <f t="shared" si="0"/>
        <v>102097</v>
      </c>
      <c r="W16" s="23">
        <f t="shared" si="1"/>
        <v>171872</v>
      </c>
      <c r="X16" s="23">
        <f t="shared" si="2"/>
        <v>117970</v>
      </c>
      <c r="Y16" s="23">
        <f t="shared" si="3"/>
        <v>102626</v>
      </c>
      <c r="Z16" s="23">
        <f t="shared" si="4"/>
        <v>104310</v>
      </c>
      <c r="AA16" s="23">
        <f t="shared" si="5"/>
        <v>38361</v>
      </c>
      <c r="AB16" s="23">
        <f t="shared" si="6"/>
        <v>91322</v>
      </c>
      <c r="AC16" s="23">
        <f t="shared" si="7"/>
        <v>100344</v>
      </c>
      <c r="AD16" s="23">
        <f t="shared" si="8"/>
        <v>99566</v>
      </c>
      <c r="AE16" s="23">
        <f t="shared" si="9"/>
        <v>28281</v>
      </c>
      <c r="AF16" s="23">
        <f t="shared" si="10"/>
        <v>119532</v>
      </c>
      <c r="AG16" s="23">
        <f t="shared" si="11"/>
        <v>66063</v>
      </c>
      <c r="AH16" s="23">
        <f t="shared" si="12"/>
        <v>123427</v>
      </c>
      <c r="AI16" s="23">
        <f t="shared" si="13"/>
        <v>105064</v>
      </c>
      <c r="AJ16" s="23">
        <f t="shared" si="14"/>
        <v>96039</v>
      </c>
      <c r="AK16" s="23">
        <f t="shared" si="15"/>
        <v>47406</v>
      </c>
    </row>
    <row r="17" spans="2:37" ht="25.5" x14ac:dyDescent="0.25">
      <c r="B17" s="20" t="s">
        <v>66</v>
      </c>
      <c r="C17" s="23">
        <v>813412</v>
      </c>
      <c r="D17" s="24">
        <v>695522</v>
      </c>
      <c r="E17" s="24">
        <v>629675</v>
      </c>
      <c r="F17" s="24">
        <v>676677</v>
      </c>
      <c r="G17" s="24">
        <v>685633</v>
      </c>
      <c r="H17" s="24">
        <v>698504</v>
      </c>
      <c r="I17" s="24">
        <v>734589</v>
      </c>
      <c r="J17" s="24">
        <v>705043</v>
      </c>
      <c r="K17" s="24">
        <v>709288</v>
      </c>
      <c r="L17" s="24">
        <v>703589</v>
      </c>
      <c r="M17" s="24">
        <v>768911</v>
      </c>
      <c r="N17" s="24">
        <v>689548</v>
      </c>
      <c r="O17" s="24">
        <v>695548</v>
      </c>
      <c r="P17" s="24">
        <v>664674</v>
      </c>
      <c r="Q17" s="24">
        <v>720298</v>
      </c>
      <c r="R17" s="24">
        <v>702915</v>
      </c>
      <c r="S17" s="25">
        <v>743771</v>
      </c>
      <c r="U17" s="4" t="s">
        <v>5</v>
      </c>
      <c r="V17" s="23">
        <f t="shared" si="0"/>
        <v>117890</v>
      </c>
      <c r="W17" s="23">
        <f t="shared" si="1"/>
        <v>183737</v>
      </c>
      <c r="X17" s="23">
        <f t="shared" si="2"/>
        <v>136735</v>
      </c>
      <c r="Y17" s="23">
        <f t="shared" si="3"/>
        <v>127779</v>
      </c>
      <c r="Z17" s="23">
        <f t="shared" si="4"/>
        <v>114908</v>
      </c>
      <c r="AA17" s="23">
        <f t="shared" si="5"/>
        <v>78823</v>
      </c>
      <c r="AB17" s="23">
        <f t="shared" si="6"/>
        <v>108369</v>
      </c>
      <c r="AC17" s="23">
        <f t="shared" si="7"/>
        <v>104124</v>
      </c>
      <c r="AD17" s="23">
        <f t="shared" si="8"/>
        <v>109823</v>
      </c>
      <c r="AE17" s="23">
        <f t="shared" si="9"/>
        <v>44501</v>
      </c>
      <c r="AF17" s="23">
        <f t="shared" si="10"/>
        <v>123864</v>
      </c>
      <c r="AG17" s="23">
        <f t="shared" si="11"/>
        <v>117864</v>
      </c>
      <c r="AH17" s="23">
        <f t="shared" si="12"/>
        <v>148738</v>
      </c>
      <c r="AI17" s="23">
        <f t="shared" si="13"/>
        <v>93114</v>
      </c>
      <c r="AJ17" s="23">
        <f t="shared" si="14"/>
        <v>110497</v>
      </c>
      <c r="AK17" s="23">
        <f>ABS(C17-S17)</f>
        <v>69641</v>
      </c>
    </row>
    <row r="18" spans="2:37" x14ac:dyDescent="0.25">
      <c r="U18" s="4" t="s">
        <v>20</v>
      </c>
      <c r="V18" s="4">
        <f>ROUND(SUM(V3:V17)/15,0)</f>
        <v>58742</v>
      </c>
      <c r="W18" s="4">
        <f t="shared" ref="W18:AK18" si="16">ROUND(SUM(W3:W17)/15,0)</f>
        <v>85165</v>
      </c>
      <c r="X18" s="4">
        <f t="shared" si="16"/>
        <v>63429</v>
      </c>
      <c r="Y18" s="4">
        <f t="shared" si="16"/>
        <v>53971</v>
      </c>
      <c r="Z18" s="4">
        <f t="shared" si="16"/>
        <v>49634</v>
      </c>
      <c r="AA18" s="4">
        <f t="shared" si="16"/>
        <v>24301</v>
      </c>
      <c r="AB18" s="4">
        <f t="shared" si="16"/>
        <v>50959</v>
      </c>
      <c r="AC18" s="4">
        <f t="shared" si="16"/>
        <v>45212</v>
      </c>
      <c r="AD18" s="4">
        <f t="shared" si="16"/>
        <v>52240</v>
      </c>
      <c r="AE18" s="4">
        <f t="shared" si="16"/>
        <v>11679</v>
      </c>
      <c r="AF18" s="4">
        <f t="shared" si="16"/>
        <v>55431</v>
      </c>
      <c r="AG18" s="4">
        <f t="shared" si="16"/>
        <v>46354</v>
      </c>
      <c r="AH18" s="4">
        <f t="shared" si="16"/>
        <v>80108</v>
      </c>
      <c r="AI18" s="4">
        <f t="shared" si="16"/>
        <v>46989</v>
      </c>
      <c r="AJ18" s="4">
        <f t="shared" si="16"/>
        <v>51507</v>
      </c>
      <c r="AK18" s="4">
        <f t="shared" si="16"/>
        <v>23353</v>
      </c>
    </row>
    <row r="20" spans="2:37" x14ac:dyDescent="0.25">
      <c r="B20" s="2" t="s">
        <v>8</v>
      </c>
      <c r="C20" s="3" t="s">
        <v>6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39</v>
      </c>
      <c r="I20" s="4" t="s">
        <v>40</v>
      </c>
      <c r="J20" s="4" t="s">
        <v>41</v>
      </c>
      <c r="K20" s="4" t="s">
        <v>42</v>
      </c>
      <c r="L20" s="4" t="s">
        <v>43</v>
      </c>
      <c r="M20" s="4" t="s">
        <v>44</v>
      </c>
      <c r="N20" s="4" t="s">
        <v>45</v>
      </c>
      <c r="O20" s="4" t="s">
        <v>46</v>
      </c>
      <c r="P20" s="4" t="s">
        <v>47</v>
      </c>
      <c r="Q20" s="4" t="s">
        <v>48</v>
      </c>
      <c r="R20" s="4" t="s">
        <v>49</v>
      </c>
      <c r="S20" s="4" t="s">
        <v>50</v>
      </c>
      <c r="U20" s="2" t="s">
        <v>18</v>
      </c>
      <c r="V20" s="4" t="s">
        <v>35</v>
      </c>
      <c r="W20" s="4" t="s">
        <v>36</v>
      </c>
      <c r="X20" s="4" t="s">
        <v>37</v>
      </c>
      <c r="Y20" s="4" t="s">
        <v>38</v>
      </c>
      <c r="Z20" s="4" t="s">
        <v>39</v>
      </c>
      <c r="AA20" s="4" t="s">
        <v>40</v>
      </c>
      <c r="AB20" s="4" t="s">
        <v>41</v>
      </c>
      <c r="AC20" s="4" t="s">
        <v>42</v>
      </c>
      <c r="AD20" s="4" t="s">
        <v>43</v>
      </c>
      <c r="AE20" s="4" t="s">
        <v>44</v>
      </c>
      <c r="AF20" s="4" t="s">
        <v>45</v>
      </c>
      <c r="AG20" s="4" t="s">
        <v>46</v>
      </c>
      <c r="AH20" s="4" t="s">
        <v>47</v>
      </c>
      <c r="AI20" s="4" t="s">
        <v>48</v>
      </c>
      <c r="AJ20" s="4" t="s">
        <v>49</v>
      </c>
      <c r="AK20" s="4" t="s">
        <v>50</v>
      </c>
    </row>
    <row r="21" spans="2:37" ht="25.5" x14ac:dyDescent="0.25">
      <c r="B21" s="20" t="s">
        <v>52</v>
      </c>
      <c r="C21" s="23">
        <v>30663</v>
      </c>
      <c r="D21" s="23">
        <v>30430</v>
      </c>
      <c r="E21" s="23">
        <v>30663</v>
      </c>
      <c r="F21" s="23">
        <v>30859</v>
      </c>
      <c r="G21" s="23">
        <v>30419</v>
      </c>
      <c r="H21" s="23">
        <v>30902</v>
      </c>
      <c r="I21" s="23">
        <v>30446</v>
      </c>
      <c r="J21" s="23">
        <v>30522</v>
      </c>
      <c r="K21" s="23">
        <v>30738</v>
      </c>
      <c r="L21" s="23">
        <v>30712</v>
      </c>
      <c r="M21" s="23">
        <v>30270</v>
      </c>
      <c r="N21" s="23">
        <v>30950</v>
      </c>
      <c r="O21" s="23">
        <v>30428</v>
      </c>
      <c r="P21" s="23">
        <v>30958</v>
      </c>
      <c r="Q21" s="23">
        <v>30216</v>
      </c>
      <c r="R21" s="23">
        <v>30998</v>
      </c>
      <c r="S21" s="23">
        <v>30245</v>
      </c>
      <c r="U21" s="4" t="s">
        <v>26</v>
      </c>
      <c r="V21" s="23">
        <f>ABS(C21-D21)</f>
        <v>233</v>
      </c>
      <c r="W21" s="23">
        <f>ABS(C21-E21)</f>
        <v>0</v>
      </c>
      <c r="X21" s="23">
        <f>ABS(C21-F21)</f>
        <v>196</v>
      </c>
      <c r="Y21" s="23">
        <f>ABS(C21-G21)</f>
        <v>244</v>
      </c>
      <c r="Z21" s="23">
        <f>ABS(C21-H21)</f>
        <v>239</v>
      </c>
      <c r="AA21" s="23">
        <f>ABS(C21-I21)</f>
        <v>217</v>
      </c>
      <c r="AB21" s="23">
        <f>ABS(C21-J21)</f>
        <v>141</v>
      </c>
      <c r="AC21" s="23">
        <f>ABS(C21-K21)</f>
        <v>75</v>
      </c>
      <c r="AD21" s="23">
        <f>ABS(C21-L21)</f>
        <v>49</v>
      </c>
      <c r="AE21" s="23">
        <f>ABS(C21-M21)</f>
        <v>393</v>
      </c>
      <c r="AF21" s="23">
        <f>ABS(C21-N21)</f>
        <v>287</v>
      </c>
      <c r="AG21" s="23">
        <f>ABS(C21-O21)</f>
        <v>235</v>
      </c>
      <c r="AH21" s="23">
        <f>ABS(C21-P21)</f>
        <v>295</v>
      </c>
      <c r="AI21" s="23">
        <f>ABS(C21-Q21)</f>
        <v>447</v>
      </c>
      <c r="AJ21" s="23">
        <f>ABS(C21-R21)</f>
        <v>335</v>
      </c>
      <c r="AK21" s="23">
        <f>ABS(C21-S21)</f>
        <v>418</v>
      </c>
    </row>
    <row r="22" spans="2:37" ht="25.5" x14ac:dyDescent="0.25">
      <c r="B22" s="20" t="s">
        <v>53</v>
      </c>
      <c r="C22" s="23">
        <v>30904</v>
      </c>
      <c r="D22" s="23">
        <v>30389</v>
      </c>
      <c r="E22" s="23">
        <v>30687</v>
      </c>
      <c r="F22" s="23">
        <v>30912</v>
      </c>
      <c r="G22" s="23">
        <v>30595</v>
      </c>
      <c r="H22" s="23">
        <v>30976</v>
      </c>
      <c r="I22" s="23">
        <v>30814</v>
      </c>
      <c r="J22" s="23">
        <v>30546</v>
      </c>
      <c r="K22" s="23">
        <v>30782</v>
      </c>
      <c r="L22" s="23">
        <v>30710</v>
      </c>
      <c r="M22" s="23">
        <v>30403</v>
      </c>
      <c r="N22" s="23">
        <v>31107</v>
      </c>
      <c r="O22" s="23">
        <v>30599</v>
      </c>
      <c r="P22" s="23">
        <v>31085</v>
      </c>
      <c r="Q22" s="23">
        <v>30460</v>
      </c>
      <c r="R22" s="23">
        <v>31079</v>
      </c>
      <c r="S22" s="23">
        <v>30363</v>
      </c>
      <c r="U22" s="4" t="s">
        <v>27</v>
      </c>
      <c r="V22" s="23">
        <f t="shared" ref="V22:V35" si="17">ABS(C22-D22)</f>
        <v>515</v>
      </c>
      <c r="W22" s="23">
        <f t="shared" ref="W22:W35" si="18">ABS(C22-E22)</f>
        <v>217</v>
      </c>
      <c r="X22" s="23">
        <f t="shared" ref="X22:X35" si="19">ABS(C22-F22)</f>
        <v>8</v>
      </c>
      <c r="Y22" s="23">
        <f t="shared" ref="Y22:Y35" si="20">ABS(C22-G22)</f>
        <v>309</v>
      </c>
      <c r="Z22" s="23">
        <f t="shared" ref="Z22:Z35" si="21">ABS(C22-H22)</f>
        <v>72</v>
      </c>
      <c r="AA22" s="23">
        <f t="shared" ref="AA22:AA35" si="22">ABS(C22-I22)</f>
        <v>90</v>
      </c>
      <c r="AB22" s="23">
        <f t="shared" ref="AB22:AB35" si="23">ABS(C22-J22)</f>
        <v>358</v>
      </c>
      <c r="AC22" s="23">
        <f t="shared" ref="AC22:AC35" si="24">ABS(C22-K22)</f>
        <v>122</v>
      </c>
      <c r="AD22" s="23">
        <f t="shared" ref="AD22:AD35" si="25">ABS(C22-L22)</f>
        <v>194</v>
      </c>
      <c r="AE22" s="23">
        <f t="shared" ref="AE22:AE35" si="26">ABS(C22-M22)</f>
        <v>501</v>
      </c>
      <c r="AF22" s="23">
        <f t="shared" ref="AF22:AF35" si="27">ABS(C22-N22)</f>
        <v>203</v>
      </c>
      <c r="AG22" s="23">
        <f t="shared" ref="AG22:AG35" si="28">ABS(C22-O22)</f>
        <v>305</v>
      </c>
      <c r="AH22" s="23">
        <f t="shared" ref="AH22:AH35" si="29">ABS(C22-P22)</f>
        <v>181</v>
      </c>
      <c r="AI22" s="23">
        <f t="shared" ref="AI22:AI35" si="30">ABS(C22-Q22)</f>
        <v>444</v>
      </c>
      <c r="AJ22" s="23">
        <f t="shared" ref="AJ22:AJ35" si="31">ABS(C22-R22)</f>
        <v>175</v>
      </c>
      <c r="AK22" s="23">
        <f t="shared" ref="AK22:AK34" si="32">ABS(C22-S22)</f>
        <v>541</v>
      </c>
    </row>
    <row r="23" spans="2:37" ht="25.5" x14ac:dyDescent="0.25">
      <c r="B23" s="20" t="s">
        <v>54</v>
      </c>
      <c r="C23" s="23">
        <v>31034</v>
      </c>
      <c r="D23" s="23">
        <v>30509</v>
      </c>
      <c r="E23" s="23">
        <v>30805</v>
      </c>
      <c r="F23" s="23">
        <v>31020</v>
      </c>
      <c r="G23" s="23">
        <v>30677</v>
      </c>
      <c r="H23" s="23">
        <v>31114</v>
      </c>
      <c r="I23" s="23">
        <v>31065</v>
      </c>
      <c r="J23" s="23">
        <v>30744</v>
      </c>
      <c r="K23" s="23">
        <v>30992</v>
      </c>
      <c r="L23" s="23">
        <v>30844</v>
      </c>
      <c r="M23" s="23">
        <v>30548</v>
      </c>
      <c r="N23" s="23">
        <v>31259</v>
      </c>
      <c r="O23" s="23">
        <v>30796</v>
      </c>
      <c r="P23" s="23">
        <v>31213</v>
      </c>
      <c r="Q23" s="23">
        <v>30607</v>
      </c>
      <c r="R23" s="23">
        <v>31213</v>
      </c>
      <c r="S23" s="23">
        <v>30460</v>
      </c>
      <c r="U23" s="4" t="s">
        <v>28</v>
      </c>
      <c r="V23" s="23">
        <f t="shared" si="17"/>
        <v>525</v>
      </c>
      <c r="W23" s="23">
        <f t="shared" si="18"/>
        <v>229</v>
      </c>
      <c r="X23" s="23">
        <f t="shared" si="19"/>
        <v>14</v>
      </c>
      <c r="Y23" s="23">
        <f t="shared" si="20"/>
        <v>357</v>
      </c>
      <c r="Z23" s="23">
        <f t="shared" si="21"/>
        <v>80</v>
      </c>
      <c r="AA23" s="23">
        <f t="shared" si="22"/>
        <v>31</v>
      </c>
      <c r="AB23" s="23">
        <f t="shared" si="23"/>
        <v>290</v>
      </c>
      <c r="AC23" s="23">
        <f t="shared" si="24"/>
        <v>42</v>
      </c>
      <c r="AD23" s="23">
        <f t="shared" si="25"/>
        <v>190</v>
      </c>
      <c r="AE23" s="23">
        <f t="shared" si="26"/>
        <v>486</v>
      </c>
      <c r="AF23" s="23">
        <f t="shared" si="27"/>
        <v>225</v>
      </c>
      <c r="AG23" s="23">
        <f t="shared" si="28"/>
        <v>238</v>
      </c>
      <c r="AH23" s="23">
        <f t="shared" si="29"/>
        <v>179</v>
      </c>
      <c r="AI23" s="23">
        <f t="shared" si="30"/>
        <v>427</v>
      </c>
      <c r="AJ23" s="23">
        <f t="shared" si="31"/>
        <v>179</v>
      </c>
      <c r="AK23" s="23">
        <f t="shared" si="32"/>
        <v>574</v>
      </c>
    </row>
    <row r="24" spans="2:37" ht="25.5" x14ac:dyDescent="0.25">
      <c r="B24" s="20" t="s">
        <v>55</v>
      </c>
      <c r="C24" s="23">
        <v>31118</v>
      </c>
      <c r="D24" s="23">
        <v>30540</v>
      </c>
      <c r="E24" s="23">
        <v>30723</v>
      </c>
      <c r="F24" s="23">
        <v>30896</v>
      </c>
      <c r="G24" s="23">
        <v>30631</v>
      </c>
      <c r="H24" s="23">
        <v>30982</v>
      </c>
      <c r="I24" s="23">
        <v>31155</v>
      </c>
      <c r="J24" s="23">
        <v>30566</v>
      </c>
      <c r="K24" s="23">
        <v>30876</v>
      </c>
      <c r="L24" s="23">
        <v>30688</v>
      </c>
      <c r="M24" s="23">
        <v>30611</v>
      </c>
      <c r="N24" s="23">
        <v>31109</v>
      </c>
      <c r="O24" s="23">
        <v>30774</v>
      </c>
      <c r="P24" s="23">
        <v>31087</v>
      </c>
      <c r="Q24" s="23">
        <v>30647</v>
      </c>
      <c r="R24" s="23">
        <v>31018</v>
      </c>
      <c r="S24" s="23">
        <v>30496</v>
      </c>
      <c r="U24" s="4" t="s">
        <v>29</v>
      </c>
      <c r="V24" s="23">
        <f t="shared" si="17"/>
        <v>578</v>
      </c>
      <c r="W24" s="23">
        <f t="shared" si="18"/>
        <v>395</v>
      </c>
      <c r="X24" s="23">
        <f t="shared" si="19"/>
        <v>222</v>
      </c>
      <c r="Y24" s="23">
        <f t="shared" si="20"/>
        <v>487</v>
      </c>
      <c r="Z24" s="23">
        <f t="shared" si="21"/>
        <v>136</v>
      </c>
      <c r="AA24" s="23">
        <f t="shared" si="22"/>
        <v>37</v>
      </c>
      <c r="AB24" s="23">
        <f t="shared" si="23"/>
        <v>552</v>
      </c>
      <c r="AC24" s="23">
        <f t="shared" si="24"/>
        <v>242</v>
      </c>
      <c r="AD24" s="23">
        <f t="shared" si="25"/>
        <v>430</v>
      </c>
      <c r="AE24" s="23">
        <f t="shared" si="26"/>
        <v>507</v>
      </c>
      <c r="AF24" s="23">
        <f t="shared" si="27"/>
        <v>9</v>
      </c>
      <c r="AG24" s="23">
        <f t="shared" si="28"/>
        <v>344</v>
      </c>
      <c r="AH24" s="23">
        <f t="shared" si="29"/>
        <v>31</v>
      </c>
      <c r="AI24" s="23">
        <f t="shared" si="30"/>
        <v>471</v>
      </c>
      <c r="AJ24" s="23">
        <f t="shared" si="31"/>
        <v>100</v>
      </c>
      <c r="AK24" s="23">
        <f t="shared" si="32"/>
        <v>622</v>
      </c>
    </row>
    <row r="25" spans="2:37" ht="25.5" x14ac:dyDescent="0.25">
      <c r="B25" s="20" t="s">
        <v>56</v>
      </c>
      <c r="C25" s="23">
        <v>31232</v>
      </c>
      <c r="D25" s="23">
        <v>30576</v>
      </c>
      <c r="E25" s="23">
        <v>30694</v>
      </c>
      <c r="F25" s="23">
        <v>30955</v>
      </c>
      <c r="G25" s="23">
        <v>30725</v>
      </c>
      <c r="H25" s="23">
        <v>31070</v>
      </c>
      <c r="I25" s="23">
        <v>31277</v>
      </c>
      <c r="J25" s="23">
        <v>30648</v>
      </c>
      <c r="K25" s="23">
        <v>30825</v>
      </c>
      <c r="L25" s="23">
        <v>30785</v>
      </c>
      <c r="M25" s="23">
        <v>30895</v>
      </c>
      <c r="N25" s="23">
        <v>31336</v>
      </c>
      <c r="O25" s="23">
        <v>31069</v>
      </c>
      <c r="P25" s="23">
        <v>31151</v>
      </c>
      <c r="Q25" s="23">
        <v>30877</v>
      </c>
      <c r="R25" s="23">
        <v>31014</v>
      </c>
      <c r="S25" s="23">
        <v>30830</v>
      </c>
      <c r="U25" s="4" t="s">
        <v>30</v>
      </c>
      <c r="V25" s="23">
        <f t="shared" si="17"/>
        <v>656</v>
      </c>
      <c r="W25" s="23">
        <f t="shared" si="18"/>
        <v>538</v>
      </c>
      <c r="X25" s="23">
        <f t="shared" si="19"/>
        <v>277</v>
      </c>
      <c r="Y25" s="23">
        <f t="shared" si="20"/>
        <v>507</v>
      </c>
      <c r="Z25" s="23">
        <f t="shared" si="21"/>
        <v>162</v>
      </c>
      <c r="AA25" s="23">
        <f t="shared" si="22"/>
        <v>45</v>
      </c>
      <c r="AB25" s="23">
        <f t="shared" si="23"/>
        <v>584</v>
      </c>
      <c r="AC25" s="23">
        <f t="shared" si="24"/>
        <v>407</v>
      </c>
      <c r="AD25" s="23">
        <f t="shared" si="25"/>
        <v>447</v>
      </c>
      <c r="AE25" s="23">
        <f t="shared" si="26"/>
        <v>337</v>
      </c>
      <c r="AF25" s="23">
        <f t="shared" si="27"/>
        <v>104</v>
      </c>
      <c r="AG25" s="23">
        <f t="shared" si="28"/>
        <v>163</v>
      </c>
      <c r="AH25" s="23">
        <f t="shared" si="29"/>
        <v>81</v>
      </c>
      <c r="AI25" s="23">
        <f t="shared" si="30"/>
        <v>355</v>
      </c>
      <c r="AJ25" s="23">
        <f t="shared" si="31"/>
        <v>218</v>
      </c>
      <c r="AK25" s="23">
        <f t="shared" si="32"/>
        <v>402</v>
      </c>
    </row>
    <row r="26" spans="2:37" ht="25.5" x14ac:dyDescent="0.25">
      <c r="B26" s="20" t="s">
        <v>57</v>
      </c>
      <c r="C26" s="23">
        <v>31232</v>
      </c>
      <c r="D26" s="23">
        <v>30613</v>
      </c>
      <c r="E26" s="23">
        <v>30689</v>
      </c>
      <c r="F26" s="23">
        <v>31036</v>
      </c>
      <c r="G26" s="23">
        <v>30831</v>
      </c>
      <c r="H26" s="23">
        <v>31109</v>
      </c>
      <c r="I26" s="23">
        <v>31399</v>
      </c>
      <c r="J26" s="23">
        <v>30722</v>
      </c>
      <c r="K26" s="23">
        <v>30839</v>
      </c>
      <c r="L26" s="23">
        <v>30781</v>
      </c>
      <c r="M26" s="23">
        <v>31042</v>
      </c>
      <c r="N26" s="23">
        <v>31374</v>
      </c>
      <c r="O26" s="23">
        <v>31129</v>
      </c>
      <c r="P26" s="23">
        <v>31268</v>
      </c>
      <c r="Q26" s="23">
        <v>30990</v>
      </c>
      <c r="R26" s="23">
        <v>31136</v>
      </c>
      <c r="S26" s="23">
        <v>30876</v>
      </c>
      <c r="U26" s="4" t="s">
        <v>31</v>
      </c>
      <c r="V26" s="23">
        <f t="shared" si="17"/>
        <v>619</v>
      </c>
      <c r="W26" s="23">
        <f t="shared" si="18"/>
        <v>543</v>
      </c>
      <c r="X26" s="23">
        <f t="shared" si="19"/>
        <v>196</v>
      </c>
      <c r="Y26" s="23">
        <f t="shared" si="20"/>
        <v>401</v>
      </c>
      <c r="Z26" s="23">
        <f t="shared" si="21"/>
        <v>123</v>
      </c>
      <c r="AA26" s="23">
        <f t="shared" si="22"/>
        <v>167</v>
      </c>
      <c r="AB26" s="23">
        <f t="shared" si="23"/>
        <v>510</v>
      </c>
      <c r="AC26" s="23">
        <f t="shared" si="24"/>
        <v>393</v>
      </c>
      <c r="AD26" s="23">
        <f t="shared" si="25"/>
        <v>451</v>
      </c>
      <c r="AE26" s="23">
        <f t="shared" si="26"/>
        <v>190</v>
      </c>
      <c r="AF26" s="23">
        <f t="shared" si="27"/>
        <v>142</v>
      </c>
      <c r="AG26" s="23">
        <f t="shared" si="28"/>
        <v>103</v>
      </c>
      <c r="AH26" s="23">
        <f t="shared" si="29"/>
        <v>36</v>
      </c>
      <c r="AI26" s="23">
        <f t="shared" si="30"/>
        <v>242</v>
      </c>
      <c r="AJ26" s="23">
        <f t="shared" si="31"/>
        <v>96</v>
      </c>
      <c r="AK26" s="23">
        <f t="shared" si="32"/>
        <v>356</v>
      </c>
    </row>
    <row r="27" spans="2:37" ht="25.5" x14ac:dyDescent="0.25">
      <c r="B27" s="20" t="s">
        <v>58</v>
      </c>
      <c r="C27" s="23">
        <v>31232</v>
      </c>
      <c r="D27" s="23">
        <v>30513</v>
      </c>
      <c r="E27" s="23">
        <v>30541</v>
      </c>
      <c r="F27" s="23">
        <v>30996</v>
      </c>
      <c r="G27" s="23">
        <v>30677</v>
      </c>
      <c r="H27" s="23">
        <v>31098</v>
      </c>
      <c r="I27" s="23">
        <v>31269</v>
      </c>
      <c r="J27" s="23">
        <v>30582</v>
      </c>
      <c r="K27" s="23">
        <v>30613</v>
      </c>
      <c r="L27" s="23">
        <v>30647</v>
      </c>
      <c r="M27" s="23">
        <v>30861</v>
      </c>
      <c r="N27" s="23">
        <v>31141</v>
      </c>
      <c r="O27" s="23">
        <v>30934</v>
      </c>
      <c r="P27" s="23">
        <v>31187</v>
      </c>
      <c r="Q27" s="23">
        <v>30763</v>
      </c>
      <c r="R27" s="23">
        <v>31003</v>
      </c>
      <c r="S27" s="23">
        <v>30750</v>
      </c>
      <c r="U27" s="4" t="s">
        <v>32</v>
      </c>
      <c r="V27" s="23">
        <f t="shared" si="17"/>
        <v>719</v>
      </c>
      <c r="W27" s="23">
        <f t="shared" si="18"/>
        <v>691</v>
      </c>
      <c r="X27" s="23">
        <f t="shared" si="19"/>
        <v>236</v>
      </c>
      <c r="Y27" s="23">
        <f t="shared" si="20"/>
        <v>555</v>
      </c>
      <c r="Z27" s="23">
        <f t="shared" si="21"/>
        <v>134</v>
      </c>
      <c r="AA27" s="23">
        <f t="shared" si="22"/>
        <v>37</v>
      </c>
      <c r="AB27" s="23">
        <f t="shared" si="23"/>
        <v>650</v>
      </c>
      <c r="AC27" s="23">
        <f t="shared" si="24"/>
        <v>619</v>
      </c>
      <c r="AD27" s="23">
        <f t="shared" si="25"/>
        <v>585</v>
      </c>
      <c r="AE27" s="23">
        <f t="shared" si="26"/>
        <v>371</v>
      </c>
      <c r="AF27" s="23">
        <f t="shared" si="27"/>
        <v>91</v>
      </c>
      <c r="AG27" s="23">
        <f t="shared" si="28"/>
        <v>298</v>
      </c>
      <c r="AH27" s="23">
        <f t="shared" si="29"/>
        <v>45</v>
      </c>
      <c r="AI27" s="23">
        <f t="shared" si="30"/>
        <v>469</v>
      </c>
      <c r="AJ27" s="23">
        <f t="shared" si="31"/>
        <v>229</v>
      </c>
      <c r="AK27" s="23">
        <f t="shared" si="32"/>
        <v>482</v>
      </c>
    </row>
    <row r="28" spans="2:37" ht="25.5" x14ac:dyDescent="0.25">
      <c r="B28" s="20" t="s">
        <v>59</v>
      </c>
      <c r="C28" s="23">
        <v>31411</v>
      </c>
      <c r="D28" s="23">
        <v>30581</v>
      </c>
      <c r="E28" s="23">
        <v>30822</v>
      </c>
      <c r="F28" s="23">
        <v>31235</v>
      </c>
      <c r="G28" s="23">
        <v>30754</v>
      </c>
      <c r="H28" s="23">
        <v>31367</v>
      </c>
      <c r="I28" s="23">
        <v>31021</v>
      </c>
      <c r="J28" s="23">
        <v>30699</v>
      </c>
      <c r="K28" s="23">
        <v>30896</v>
      </c>
      <c r="L28" s="23">
        <v>30843</v>
      </c>
      <c r="M28" s="23">
        <v>30678</v>
      </c>
      <c r="N28" s="23">
        <v>31368</v>
      </c>
      <c r="O28" s="23">
        <v>30987</v>
      </c>
      <c r="P28" s="23">
        <v>31313</v>
      </c>
      <c r="Q28" s="23">
        <v>30579</v>
      </c>
      <c r="R28" s="23">
        <v>31245</v>
      </c>
      <c r="S28" s="23">
        <v>30654</v>
      </c>
      <c r="U28" s="4" t="s">
        <v>33</v>
      </c>
      <c r="V28" s="23">
        <f t="shared" si="17"/>
        <v>830</v>
      </c>
      <c r="W28" s="23">
        <f t="shared" si="18"/>
        <v>589</v>
      </c>
      <c r="X28" s="23">
        <f t="shared" si="19"/>
        <v>176</v>
      </c>
      <c r="Y28" s="23">
        <f t="shared" si="20"/>
        <v>657</v>
      </c>
      <c r="Z28" s="23">
        <f t="shared" si="21"/>
        <v>44</v>
      </c>
      <c r="AA28" s="23">
        <f t="shared" si="22"/>
        <v>390</v>
      </c>
      <c r="AB28" s="23">
        <f t="shared" si="23"/>
        <v>712</v>
      </c>
      <c r="AC28" s="23">
        <f t="shared" si="24"/>
        <v>515</v>
      </c>
      <c r="AD28" s="23">
        <f t="shared" si="25"/>
        <v>568</v>
      </c>
      <c r="AE28" s="23">
        <f t="shared" si="26"/>
        <v>733</v>
      </c>
      <c r="AF28" s="23">
        <f t="shared" si="27"/>
        <v>43</v>
      </c>
      <c r="AG28" s="23">
        <f t="shared" si="28"/>
        <v>424</v>
      </c>
      <c r="AH28" s="23">
        <f t="shared" si="29"/>
        <v>98</v>
      </c>
      <c r="AI28" s="23">
        <f t="shared" si="30"/>
        <v>832</v>
      </c>
      <c r="AJ28" s="23">
        <f t="shared" si="31"/>
        <v>166</v>
      </c>
      <c r="AK28" s="23">
        <f t="shared" si="32"/>
        <v>757</v>
      </c>
    </row>
    <row r="29" spans="2:37" ht="25.5" x14ac:dyDescent="0.25">
      <c r="B29" s="20" t="s">
        <v>60</v>
      </c>
      <c r="C29" s="23">
        <v>31411</v>
      </c>
      <c r="D29" s="23">
        <v>30554</v>
      </c>
      <c r="E29" s="23">
        <v>30883</v>
      </c>
      <c r="F29" s="23">
        <v>31256</v>
      </c>
      <c r="G29" s="23">
        <v>31068</v>
      </c>
      <c r="H29" s="23">
        <v>31387</v>
      </c>
      <c r="I29" s="23">
        <v>31469</v>
      </c>
      <c r="J29" s="23">
        <v>30720</v>
      </c>
      <c r="K29" s="23">
        <v>30937</v>
      </c>
      <c r="L29" s="23">
        <v>30809</v>
      </c>
      <c r="M29" s="23">
        <v>30959</v>
      </c>
      <c r="N29" s="23">
        <v>31213</v>
      </c>
      <c r="O29" s="23">
        <v>31239</v>
      </c>
      <c r="P29" s="23">
        <v>31307</v>
      </c>
      <c r="Q29" s="23">
        <v>31017</v>
      </c>
      <c r="R29" s="23">
        <v>31240</v>
      </c>
      <c r="S29" s="23">
        <v>30966</v>
      </c>
      <c r="U29" s="4" t="s">
        <v>34</v>
      </c>
      <c r="V29" s="23">
        <f t="shared" si="17"/>
        <v>857</v>
      </c>
      <c r="W29" s="23">
        <f t="shared" si="18"/>
        <v>528</v>
      </c>
      <c r="X29" s="23">
        <f t="shared" si="19"/>
        <v>155</v>
      </c>
      <c r="Y29" s="23">
        <f t="shared" si="20"/>
        <v>343</v>
      </c>
      <c r="Z29" s="23">
        <f t="shared" si="21"/>
        <v>24</v>
      </c>
      <c r="AA29" s="23">
        <f t="shared" si="22"/>
        <v>58</v>
      </c>
      <c r="AB29" s="23">
        <f t="shared" si="23"/>
        <v>691</v>
      </c>
      <c r="AC29" s="23">
        <f t="shared" si="24"/>
        <v>474</v>
      </c>
      <c r="AD29" s="23">
        <f t="shared" si="25"/>
        <v>602</v>
      </c>
      <c r="AE29" s="23">
        <f t="shared" si="26"/>
        <v>452</v>
      </c>
      <c r="AF29" s="23">
        <f t="shared" si="27"/>
        <v>198</v>
      </c>
      <c r="AG29" s="23">
        <f t="shared" si="28"/>
        <v>172</v>
      </c>
      <c r="AH29" s="23">
        <f t="shared" si="29"/>
        <v>104</v>
      </c>
      <c r="AI29" s="23">
        <f t="shared" si="30"/>
        <v>394</v>
      </c>
      <c r="AJ29" s="23">
        <f t="shared" si="31"/>
        <v>171</v>
      </c>
      <c r="AK29" s="23">
        <f t="shared" si="32"/>
        <v>445</v>
      </c>
    </row>
    <row r="30" spans="2:37" ht="25.5" x14ac:dyDescent="0.25">
      <c r="B30" s="20" t="s">
        <v>61</v>
      </c>
      <c r="C30" s="23">
        <v>31791</v>
      </c>
      <c r="D30" s="23">
        <v>30697</v>
      </c>
      <c r="E30" s="23">
        <v>31103</v>
      </c>
      <c r="F30" s="23">
        <v>31325</v>
      </c>
      <c r="G30" s="23">
        <v>31195</v>
      </c>
      <c r="H30" s="23">
        <v>31457</v>
      </c>
      <c r="I30" s="23">
        <v>31645</v>
      </c>
      <c r="J30" s="23">
        <v>30933</v>
      </c>
      <c r="K30" s="23">
        <v>31241</v>
      </c>
      <c r="L30" s="23">
        <v>30962</v>
      </c>
      <c r="M30" s="23">
        <v>31142</v>
      </c>
      <c r="N30" s="23">
        <v>31039</v>
      </c>
      <c r="O30" s="23">
        <v>31436</v>
      </c>
      <c r="P30" s="23">
        <v>31361</v>
      </c>
      <c r="Q30" s="23">
        <v>31214</v>
      </c>
      <c r="R30" s="23">
        <v>31356</v>
      </c>
      <c r="S30" s="23">
        <v>31112</v>
      </c>
      <c r="U30" s="4" t="s">
        <v>0</v>
      </c>
      <c r="V30" s="23">
        <f t="shared" si="17"/>
        <v>1094</v>
      </c>
      <c r="W30" s="23">
        <f t="shared" si="18"/>
        <v>688</v>
      </c>
      <c r="X30" s="23">
        <f t="shared" si="19"/>
        <v>466</v>
      </c>
      <c r="Y30" s="23">
        <f t="shared" si="20"/>
        <v>596</v>
      </c>
      <c r="Z30" s="23">
        <f t="shared" si="21"/>
        <v>334</v>
      </c>
      <c r="AA30" s="23">
        <f t="shared" si="22"/>
        <v>146</v>
      </c>
      <c r="AB30" s="23">
        <f t="shared" si="23"/>
        <v>858</v>
      </c>
      <c r="AC30" s="23">
        <f t="shared" si="24"/>
        <v>550</v>
      </c>
      <c r="AD30" s="23">
        <f t="shared" si="25"/>
        <v>829</v>
      </c>
      <c r="AE30" s="23">
        <f t="shared" si="26"/>
        <v>649</v>
      </c>
      <c r="AF30" s="23">
        <f t="shared" si="27"/>
        <v>752</v>
      </c>
      <c r="AG30" s="23">
        <f t="shared" si="28"/>
        <v>355</v>
      </c>
      <c r="AH30" s="23">
        <f t="shared" si="29"/>
        <v>430</v>
      </c>
      <c r="AI30" s="23">
        <f t="shared" si="30"/>
        <v>577</v>
      </c>
      <c r="AJ30" s="23">
        <f t="shared" si="31"/>
        <v>435</v>
      </c>
      <c r="AK30" s="23">
        <f t="shared" si="32"/>
        <v>679</v>
      </c>
    </row>
    <row r="31" spans="2:37" ht="25.5" x14ac:dyDescent="0.25">
      <c r="B31" s="20" t="s">
        <v>62</v>
      </c>
      <c r="C31" s="23">
        <v>31973</v>
      </c>
      <c r="D31" s="23">
        <v>30731</v>
      </c>
      <c r="E31" s="23">
        <v>31083</v>
      </c>
      <c r="F31" s="23">
        <v>31197</v>
      </c>
      <c r="G31" s="23">
        <v>31317</v>
      </c>
      <c r="H31" s="23">
        <v>31318</v>
      </c>
      <c r="I31" s="23">
        <v>31770</v>
      </c>
      <c r="J31" s="23">
        <v>30729</v>
      </c>
      <c r="K31" s="23">
        <v>31136</v>
      </c>
      <c r="L31" s="23">
        <v>30828</v>
      </c>
      <c r="M31" s="23">
        <v>31254</v>
      </c>
      <c r="N31" s="23">
        <v>30662</v>
      </c>
      <c r="O31" s="23">
        <v>31448</v>
      </c>
      <c r="P31" s="23">
        <v>31171</v>
      </c>
      <c r="Q31" s="23">
        <v>31299</v>
      </c>
      <c r="R31" s="23">
        <v>31138</v>
      </c>
      <c r="S31" s="23">
        <v>31212</v>
      </c>
      <c r="U31" s="4" t="s">
        <v>1</v>
      </c>
      <c r="V31" s="23">
        <f t="shared" si="17"/>
        <v>1242</v>
      </c>
      <c r="W31" s="23">
        <f t="shared" si="18"/>
        <v>890</v>
      </c>
      <c r="X31" s="23">
        <f t="shared" si="19"/>
        <v>776</v>
      </c>
      <c r="Y31" s="23">
        <f t="shared" si="20"/>
        <v>656</v>
      </c>
      <c r="Z31" s="23">
        <f t="shared" si="21"/>
        <v>655</v>
      </c>
      <c r="AA31" s="23">
        <f t="shared" si="22"/>
        <v>203</v>
      </c>
      <c r="AB31" s="23">
        <f t="shared" si="23"/>
        <v>1244</v>
      </c>
      <c r="AC31" s="23">
        <f t="shared" si="24"/>
        <v>837</v>
      </c>
      <c r="AD31" s="23">
        <f t="shared" si="25"/>
        <v>1145</v>
      </c>
      <c r="AE31" s="23">
        <f t="shared" si="26"/>
        <v>719</v>
      </c>
      <c r="AF31" s="23">
        <f t="shared" si="27"/>
        <v>1311</v>
      </c>
      <c r="AG31" s="23">
        <f t="shared" si="28"/>
        <v>525</v>
      </c>
      <c r="AH31" s="23">
        <f t="shared" si="29"/>
        <v>802</v>
      </c>
      <c r="AI31" s="23">
        <f t="shared" si="30"/>
        <v>674</v>
      </c>
      <c r="AJ31" s="23">
        <f t="shared" si="31"/>
        <v>835</v>
      </c>
      <c r="AK31" s="23">
        <f t="shared" si="32"/>
        <v>761</v>
      </c>
    </row>
    <row r="32" spans="2:37" ht="25.5" x14ac:dyDescent="0.25">
      <c r="B32" s="20" t="s">
        <v>63</v>
      </c>
      <c r="C32" s="23">
        <v>32086</v>
      </c>
      <c r="D32" s="23">
        <v>30771</v>
      </c>
      <c r="E32" s="23">
        <v>31128</v>
      </c>
      <c r="F32" s="23">
        <v>31236</v>
      </c>
      <c r="G32" s="23">
        <v>31615</v>
      </c>
      <c r="H32" s="23">
        <v>31397</v>
      </c>
      <c r="I32" s="23">
        <v>31942</v>
      </c>
      <c r="J32" s="23">
        <v>30808</v>
      </c>
      <c r="K32" s="23">
        <v>31132</v>
      </c>
      <c r="L32" s="23">
        <v>30940</v>
      </c>
      <c r="M32" s="23">
        <v>31602</v>
      </c>
      <c r="N32" s="23">
        <v>30535</v>
      </c>
      <c r="O32" s="23">
        <v>31828</v>
      </c>
      <c r="P32" s="23">
        <v>31193</v>
      </c>
      <c r="Q32" s="23">
        <v>31605</v>
      </c>
      <c r="R32" s="23">
        <v>31122</v>
      </c>
      <c r="S32" s="23">
        <v>31665</v>
      </c>
      <c r="U32" s="4" t="s">
        <v>2</v>
      </c>
      <c r="V32" s="23">
        <f t="shared" si="17"/>
        <v>1315</v>
      </c>
      <c r="W32" s="23">
        <f t="shared" si="18"/>
        <v>958</v>
      </c>
      <c r="X32" s="23">
        <f t="shared" si="19"/>
        <v>850</v>
      </c>
      <c r="Y32" s="23">
        <f t="shared" si="20"/>
        <v>471</v>
      </c>
      <c r="Z32" s="23">
        <f t="shared" si="21"/>
        <v>689</v>
      </c>
      <c r="AA32" s="23">
        <f t="shared" si="22"/>
        <v>144</v>
      </c>
      <c r="AB32" s="23">
        <f t="shared" si="23"/>
        <v>1278</v>
      </c>
      <c r="AC32" s="23">
        <f t="shared" si="24"/>
        <v>954</v>
      </c>
      <c r="AD32" s="23">
        <f t="shared" si="25"/>
        <v>1146</v>
      </c>
      <c r="AE32" s="23">
        <f t="shared" si="26"/>
        <v>484</v>
      </c>
      <c r="AF32" s="23">
        <f t="shared" si="27"/>
        <v>1551</v>
      </c>
      <c r="AG32" s="23">
        <f t="shared" si="28"/>
        <v>258</v>
      </c>
      <c r="AH32" s="23">
        <f t="shared" si="29"/>
        <v>893</v>
      </c>
      <c r="AI32" s="23">
        <f t="shared" si="30"/>
        <v>481</v>
      </c>
      <c r="AJ32" s="23">
        <f t="shared" si="31"/>
        <v>964</v>
      </c>
      <c r="AK32" s="23">
        <f t="shared" si="32"/>
        <v>421</v>
      </c>
    </row>
    <row r="33" spans="2:37" ht="25.5" x14ac:dyDescent="0.25">
      <c r="B33" s="20" t="s">
        <v>64</v>
      </c>
      <c r="C33" s="23">
        <v>32086</v>
      </c>
      <c r="D33" s="23">
        <v>30808</v>
      </c>
      <c r="E33" s="23">
        <v>31165</v>
      </c>
      <c r="F33" s="23">
        <v>31321</v>
      </c>
      <c r="G33" s="23">
        <v>31837</v>
      </c>
      <c r="H33" s="23">
        <v>31433</v>
      </c>
      <c r="I33" s="23">
        <v>32120</v>
      </c>
      <c r="J33" s="23">
        <v>30893</v>
      </c>
      <c r="K33" s="23">
        <v>31191</v>
      </c>
      <c r="L33" s="23">
        <v>30936</v>
      </c>
      <c r="M33" s="23">
        <v>31754</v>
      </c>
      <c r="N33" s="23">
        <v>30172</v>
      </c>
      <c r="O33" s="23">
        <v>31924</v>
      </c>
      <c r="P33" s="23">
        <v>31294</v>
      </c>
      <c r="Q33" s="23">
        <v>31664</v>
      </c>
      <c r="R33" s="23">
        <v>31250</v>
      </c>
      <c r="S33" s="23">
        <v>31659</v>
      </c>
      <c r="U33" s="4" t="s">
        <v>3</v>
      </c>
      <c r="V33" s="23">
        <f t="shared" si="17"/>
        <v>1278</v>
      </c>
      <c r="W33" s="23">
        <f t="shared" si="18"/>
        <v>921</v>
      </c>
      <c r="X33" s="23">
        <f t="shared" si="19"/>
        <v>765</v>
      </c>
      <c r="Y33" s="23">
        <f t="shared" si="20"/>
        <v>249</v>
      </c>
      <c r="Z33" s="23">
        <f t="shared" si="21"/>
        <v>653</v>
      </c>
      <c r="AA33" s="23">
        <f t="shared" si="22"/>
        <v>34</v>
      </c>
      <c r="AB33" s="23">
        <f t="shared" si="23"/>
        <v>1193</v>
      </c>
      <c r="AC33" s="23">
        <f t="shared" si="24"/>
        <v>895</v>
      </c>
      <c r="AD33" s="23">
        <f t="shared" si="25"/>
        <v>1150</v>
      </c>
      <c r="AE33" s="23">
        <f t="shared" si="26"/>
        <v>332</v>
      </c>
      <c r="AF33" s="23">
        <f t="shared" si="27"/>
        <v>1914</v>
      </c>
      <c r="AG33" s="23">
        <f t="shared" si="28"/>
        <v>162</v>
      </c>
      <c r="AH33" s="23">
        <f t="shared" si="29"/>
        <v>792</v>
      </c>
      <c r="AI33" s="23">
        <f t="shared" si="30"/>
        <v>422</v>
      </c>
      <c r="AJ33" s="23">
        <f t="shared" si="31"/>
        <v>836</v>
      </c>
      <c r="AK33" s="23">
        <f t="shared" si="32"/>
        <v>427</v>
      </c>
    </row>
    <row r="34" spans="2:37" ht="25.5" x14ac:dyDescent="0.25">
      <c r="B34" s="20" t="s">
        <v>65</v>
      </c>
      <c r="C34" s="23">
        <v>32086</v>
      </c>
      <c r="D34" s="23">
        <v>30699</v>
      </c>
      <c r="E34" s="23">
        <v>31024</v>
      </c>
      <c r="F34" s="23">
        <v>31277</v>
      </c>
      <c r="G34" s="23">
        <v>31688</v>
      </c>
      <c r="H34" s="23">
        <v>31415</v>
      </c>
      <c r="I34" s="23">
        <v>31928</v>
      </c>
      <c r="J34" s="23">
        <v>30744</v>
      </c>
      <c r="K34" s="23">
        <v>30949</v>
      </c>
      <c r="L34" s="23">
        <v>30803</v>
      </c>
      <c r="M34" s="23">
        <v>31530</v>
      </c>
      <c r="N34" s="23">
        <v>29506</v>
      </c>
      <c r="O34" s="23">
        <v>31741</v>
      </c>
      <c r="P34" s="23">
        <v>31177</v>
      </c>
      <c r="Q34" s="23">
        <v>31305</v>
      </c>
      <c r="R34" s="23">
        <v>31094</v>
      </c>
      <c r="S34" s="23">
        <v>31465</v>
      </c>
      <c r="U34" s="4" t="s">
        <v>4</v>
      </c>
      <c r="V34" s="23">
        <f t="shared" si="17"/>
        <v>1387</v>
      </c>
      <c r="W34" s="23">
        <f t="shared" si="18"/>
        <v>1062</v>
      </c>
      <c r="X34" s="23">
        <f t="shared" si="19"/>
        <v>809</v>
      </c>
      <c r="Y34" s="23">
        <f t="shared" si="20"/>
        <v>398</v>
      </c>
      <c r="Z34" s="23">
        <f t="shared" si="21"/>
        <v>671</v>
      </c>
      <c r="AA34" s="23">
        <f t="shared" si="22"/>
        <v>158</v>
      </c>
      <c r="AB34" s="23">
        <f t="shared" si="23"/>
        <v>1342</v>
      </c>
      <c r="AC34" s="23">
        <f t="shared" si="24"/>
        <v>1137</v>
      </c>
      <c r="AD34" s="23">
        <f t="shared" si="25"/>
        <v>1283</v>
      </c>
      <c r="AE34" s="23">
        <f t="shared" si="26"/>
        <v>556</v>
      </c>
      <c r="AF34" s="23">
        <f t="shared" si="27"/>
        <v>2580</v>
      </c>
      <c r="AG34" s="23">
        <f t="shared" si="28"/>
        <v>345</v>
      </c>
      <c r="AH34" s="23">
        <f t="shared" si="29"/>
        <v>909</v>
      </c>
      <c r="AI34" s="23">
        <f t="shared" si="30"/>
        <v>781</v>
      </c>
      <c r="AJ34" s="23">
        <f t="shared" si="31"/>
        <v>992</v>
      </c>
      <c r="AK34" s="23">
        <f t="shared" si="32"/>
        <v>621</v>
      </c>
    </row>
    <row r="35" spans="2:37" ht="25.5" x14ac:dyDescent="0.25">
      <c r="B35" s="20" t="s">
        <v>66</v>
      </c>
      <c r="C35" s="23">
        <v>32225</v>
      </c>
      <c r="D35" s="23">
        <v>30774</v>
      </c>
      <c r="E35" s="23">
        <v>31342</v>
      </c>
      <c r="F35" s="23">
        <v>31534</v>
      </c>
      <c r="G35" s="23">
        <v>31619</v>
      </c>
      <c r="H35" s="23">
        <v>31709</v>
      </c>
      <c r="I35" s="23">
        <v>31465</v>
      </c>
      <c r="J35" s="23">
        <v>30874</v>
      </c>
      <c r="K35" s="23">
        <v>31299</v>
      </c>
      <c r="L35" s="23">
        <v>31035</v>
      </c>
      <c r="M35" s="23">
        <v>31240</v>
      </c>
      <c r="N35" s="23">
        <v>29417</v>
      </c>
      <c r="O35" s="23">
        <v>31787</v>
      </c>
      <c r="P35" s="23">
        <v>31324</v>
      </c>
      <c r="Q35" s="23">
        <v>31041</v>
      </c>
      <c r="R35" s="23">
        <v>31379</v>
      </c>
      <c r="S35" s="23">
        <v>31255</v>
      </c>
      <c r="U35" s="4" t="s">
        <v>5</v>
      </c>
      <c r="V35" s="23">
        <f t="shared" si="17"/>
        <v>1451</v>
      </c>
      <c r="W35" s="23">
        <f t="shared" si="18"/>
        <v>883</v>
      </c>
      <c r="X35" s="23">
        <f t="shared" si="19"/>
        <v>691</v>
      </c>
      <c r="Y35" s="23">
        <f t="shared" si="20"/>
        <v>606</v>
      </c>
      <c r="Z35" s="23">
        <f t="shared" si="21"/>
        <v>516</v>
      </c>
      <c r="AA35" s="23">
        <f t="shared" si="22"/>
        <v>760</v>
      </c>
      <c r="AB35" s="23">
        <f t="shared" si="23"/>
        <v>1351</v>
      </c>
      <c r="AC35" s="23">
        <f t="shared" si="24"/>
        <v>926</v>
      </c>
      <c r="AD35" s="23">
        <f t="shared" si="25"/>
        <v>1190</v>
      </c>
      <c r="AE35" s="23">
        <f t="shared" si="26"/>
        <v>985</v>
      </c>
      <c r="AF35" s="23">
        <f t="shared" si="27"/>
        <v>2808</v>
      </c>
      <c r="AG35" s="23">
        <f t="shared" si="28"/>
        <v>438</v>
      </c>
      <c r="AH35" s="23">
        <f t="shared" si="29"/>
        <v>901</v>
      </c>
      <c r="AI35" s="23">
        <f t="shared" si="30"/>
        <v>1184</v>
      </c>
      <c r="AJ35" s="23">
        <f t="shared" si="31"/>
        <v>846</v>
      </c>
      <c r="AK35" s="23">
        <f>ABS(C35-S35)</f>
        <v>970</v>
      </c>
    </row>
    <row r="36" spans="2:37" x14ac:dyDescent="0.25">
      <c r="U36" s="4" t="s">
        <v>20</v>
      </c>
      <c r="V36" s="4">
        <f>ROUND(SUM(V21:V35)/15,0)</f>
        <v>887</v>
      </c>
      <c r="W36" s="4">
        <f t="shared" ref="W36" si="33">ROUND(SUM(W21:W35)/15,0)</f>
        <v>609</v>
      </c>
      <c r="X36" s="4">
        <f t="shared" ref="X36" si="34">ROUND(SUM(X21:X35)/15,0)</f>
        <v>389</v>
      </c>
      <c r="Y36" s="4">
        <f t="shared" ref="Y36" si="35">ROUND(SUM(Y21:Y35)/15,0)</f>
        <v>456</v>
      </c>
      <c r="Z36" s="4">
        <f t="shared" ref="Z36" si="36">ROUND(SUM(Z21:Z35)/15,0)</f>
        <v>302</v>
      </c>
      <c r="AA36" s="4">
        <f t="shared" ref="AA36" si="37">ROUND(SUM(AA21:AA35)/15,0)</f>
        <v>168</v>
      </c>
      <c r="AB36" s="4">
        <f t="shared" ref="AB36" si="38">ROUND(SUM(AB21:AB35)/15,0)</f>
        <v>784</v>
      </c>
      <c r="AC36" s="4">
        <f t="shared" ref="AC36" si="39">ROUND(SUM(AC21:AC35)/15,0)</f>
        <v>546</v>
      </c>
      <c r="AD36" s="4">
        <f t="shared" ref="AD36" si="40">ROUND(SUM(AD21:AD35)/15,0)</f>
        <v>684</v>
      </c>
      <c r="AE36" s="4">
        <f t="shared" ref="AE36" si="41">ROUND(SUM(AE21:AE35)/15,0)</f>
        <v>513</v>
      </c>
      <c r="AF36" s="4">
        <f t="shared" ref="AF36" si="42">ROUND(SUM(AF21:AF35)/15,0)</f>
        <v>815</v>
      </c>
      <c r="AG36" s="4">
        <f t="shared" ref="AG36" si="43">ROUND(SUM(AG21:AG35)/15,0)</f>
        <v>291</v>
      </c>
      <c r="AH36" s="4">
        <f t="shared" ref="AH36" si="44">ROUND(SUM(AH21:AH35)/15,0)</f>
        <v>385</v>
      </c>
      <c r="AI36" s="4">
        <f t="shared" ref="AI36" si="45">ROUND(SUM(AI21:AI35)/15,0)</f>
        <v>547</v>
      </c>
      <c r="AJ36" s="4">
        <f t="shared" ref="AJ36" si="46">ROUND(SUM(AJ21:AJ35)/15,0)</f>
        <v>438</v>
      </c>
      <c r="AK36" s="4">
        <f t="shared" ref="AK36" si="47">ROUND(SUM(AK21:AK35)/15,0)</f>
        <v>565</v>
      </c>
    </row>
    <row r="38" spans="2:37" x14ac:dyDescent="0.25">
      <c r="B38" s="2" t="s">
        <v>9</v>
      </c>
      <c r="C38" s="3" t="s">
        <v>6</v>
      </c>
      <c r="D38" s="4" t="s">
        <v>35</v>
      </c>
      <c r="E38" s="4" t="s">
        <v>36</v>
      </c>
      <c r="F38" s="4" t="s">
        <v>37</v>
      </c>
      <c r="G38" s="4" t="s">
        <v>38</v>
      </c>
      <c r="H38" s="4" t="s">
        <v>39</v>
      </c>
      <c r="I38" s="4" t="s">
        <v>40</v>
      </c>
      <c r="J38" s="4" t="s">
        <v>41</v>
      </c>
      <c r="K38" s="4" t="s">
        <v>42</v>
      </c>
      <c r="L38" s="4" t="s">
        <v>43</v>
      </c>
      <c r="M38" s="4" t="s">
        <v>44</v>
      </c>
      <c r="N38" s="4" t="s">
        <v>45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U38" s="2" t="s">
        <v>19</v>
      </c>
      <c r="V38" s="4" t="s">
        <v>35</v>
      </c>
      <c r="W38" s="4" t="s">
        <v>36</v>
      </c>
      <c r="X38" s="4" t="s">
        <v>37</v>
      </c>
      <c r="Y38" s="4" t="s">
        <v>38</v>
      </c>
      <c r="Z38" s="4" t="s">
        <v>39</v>
      </c>
      <c r="AA38" s="4" t="s">
        <v>40</v>
      </c>
      <c r="AB38" s="4" t="s">
        <v>41</v>
      </c>
      <c r="AC38" s="4" t="s">
        <v>42</v>
      </c>
      <c r="AD38" s="4" t="s">
        <v>43</v>
      </c>
      <c r="AE38" s="4" t="s">
        <v>44</v>
      </c>
      <c r="AF38" s="4" t="s">
        <v>45</v>
      </c>
      <c r="AG38" s="4" t="s">
        <v>46</v>
      </c>
      <c r="AH38" s="4" t="s">
        <v>47</v>
      </c>
      <c r="AI38" s="4" t="s">
        <v>48</v>
      </c>
      <c r="AJ38" s="4" t="s">
        <v>49</v>
      </c>
      <c r="AK38" s="4" t="s">
        <v>50</v>
      </c>
    </row>
    <row r="39" spans="2:37" ht="25.5" x14ac:dyDescent="0.25">
      <c r="B39" s="20" t="s">
        <v>52</v>
      </c>
      <c r="C39" s="23">
        <v>671468</v>
      </c>
      <c r="D39" s="23">
        <v>663473</v>
      </c>
      <c r="E39" s="23">
        <v>664794</v>
      </c>
      <c r="F39" s="23">
        <v>666541</v>
      </c>
      <c r="G39" s="23">
        <v>649471</v>
      </c>
      <c r="H39" s="23">
        <v>660190</v>
      </c>
      <c r="I39" s="23">
        <v>649216</v>
      </c>
      <c r="J39" s="23">
        <v>666241</v>
      </c>
      <c r="K39" s="23">
        <v>666313</v>
      </c>
      <c r="L39" s="23">
        <v>667229</v>
      </c>
      <c r="M39" s="23">
        <v>665784</v>
      </c>
      <c r="N39" s="23">
        <v>634037</v>
      </c>
      <c r="O39" s="23">
        <v>650568</v>
      </c>
      <c r="P39" s="23">
        <v>672367</v>
      </c>
      <c r="Q39" s="23">
        <v>669828</v>
      </c>
      <c r="R39" s="23">
        <v>680914</v>
      </c>
      <c r="S39" s="23">
        <v>666210</v>
      </c>
      <c r="U39" s="4" t="s">
        <v>26</v>
      </c>
      <c r="V39" s="23">
        <f>ABS(C39-D39)</f>
        <v>7995</v>
      </c>
      <c r="W39" s="23">
        <f>ABS(C39-E39)</f>
        <v>6674</v>
      </c>
      <c r="X39" s="23">
        <f>ABS(C39-F39)</f>
        <v>4927</v>
      </c>
      <c r="Y39" s="23">
        <f>ABS(C39-G39)</f>
        <v>21997</v>
      </c>
      <c r="Z39" s="23">
        <f>ABS(C39-H39)</f>
        <v>11278</v>
      </c>
      <c r="AA39" s="23">
        <f>ABS(C39-I39)</f>
        <v>22252</v>
      </c>
      <c r="AB39" s="23">
        <f>ABS(C39-J39)</f>
        <v>5227</v>
      </c>
      <c r="AC39" s="23">
        <f>ABS(C39-K39)</f>
        <v>5155</v>
      </c>
      <c r="AD39" s="23">
        <f>ABS(C39-L39)</f>
        <v>4239</v>
      </c>
      <c r="AE39" s="23">
        <f>ABS(C39-M39)</f>
        <v>5684</v>
      </c>
      <c r="AF39" s="23">
        <f>ABS(C39-N39)</f>
        <v>37431</v>
      </c>
      <c r="AG39" s="23">
        <f>ABS(C39-O39)</f>
        <v>20900</v>
      </c>
      <c r="AH39" s="23">
        <f>ABS(C39-P39)</f>
        <v>899</v>
      </c>
      <c r="AI39" s="23">
        <f>ABS(C39-Q39)</f>
        <v>1640</v>
      </c>
      <c r="AJ39" s="23">
        <f>ABS(C39-R39)</f>
        <v>9446</v>
      </c>
      <c r="AK39" s="23">
        <f>ABS(C39-S39)</f>
        <v>5258</v>
      </c>
    </row>
    <row r="40" spans="2:37" ht="25.5" x14ac:dyDescent="0.25">
      <c r="B40" s="20" t="s">
        <v>53</v>
      </c>
      <c r="C40" s="23">
        <v>682267</v>
      </c>
      <c r="D40" s="23">
        <v>671358</v>
      </c>
      <c r="E40" s="23">
        <v>676956</v>
      </c>
      <c r="F40" s="23">
        <v>675159</v>
      </c>
      <c r="G40" s="23">
        <v>663845</v>
      </c>
      <c r="H40" s="23">
        <v>665386</v>
      </c>
      <c r="I40" s="23">
        <v>663852</v>
      </c>
      <c r="J40" s="23">
        <v>675298</v>
      </c>
      <c r="K40" s="23">
        <v>679319</v>
      </c>
      <c r="L40" s="23">
        <v>675082</v>
      </c>
      <c r="M40" s="23">
        <v>676801</v>
      </c>
      <c r="N40" s="23">
        <v>643298</v>
      </c>
      <c r="O40" s="23">
        <v>663153</v>
      </c>
      <c r="P40" s="23">
        <v>678357</v>
      </c>
      <c r="Q40" s="23">
        <v>681626</v>
      </c>
      <c r="R40" s="23">
        <v>686507</v>
      </c>
      <c r="S40" s="23">
        <v>682055</v>
      </c>
      <c r="U40" s="4" t="s">
        <v>27</v>
      </c>
      <c r="V40" s="23">
        <f t="shared" ref="V40:V53" si="48">ABS(C40-D40)</f>
        <v>10909</v>
      </c>
      <c r="W40" s="23">
        <f t="shared" ref="W40:W53" si="49">ABS(C40-E40)</f>
        <v>5311</v>
      </c>
      <c r="X40" s="23">
        <f t="shared" ref="X40:X53" si="50">ABS(C40-F40)</f>
        <v>7108</v>
      </c>
      <c r="Y40" s="23">
        <f t="shared" ref="Y40:Y53" si="51">ABS(C40-G40)</f>
        <v>18422</v>
      </c>
      <c r="Z40" s="23">
        <f t="shared" ref="Z40:Z53" si="52">ABS(C40-H40)</f>
        <v>16881</v>
      </c>
      <c r="AA40" s="23">
        <f t="shared" ref="AA40:AA53" si="53">ABS(C40-I40)</f>
        <v>18415</v>
      </c>
      <c r="AB40" s="23">
        <f t="shared" ref="AB40:AB53" si="54">ABS(C40-J40)</f>
        <v>6969</v>
      </c>
      <c r="AC40" s="23">
        <f t="shared" ref="AC40:AC53" si="55">ABS(C40-K40)</f>
        <v>2948</v>
      </c>
      <c r="AD40" s="23">
        <f t="shared" ref="AD40:AD53" si="56">ABS(C40-L40)</f>
        <v>7185</v>
      </c>
      <c r="AE40" s="23">
        <f t="shared" ref="AE40:AE53" si="57">ABS(C40-M40)</f>
        <v>5466</v>
      </c>
      <c r="AF40" s="23">
        <f t="shared" ref="AF40:AF53" si="58">ABS(C40-N40)</f>
        <v>38969</v>
      </c>
      <c r="AG40" s="23">
        <f t="shared" ref="AG40:AG53" si="59">ABS(C40-O40)</f>
        <v>19114</v>
      </c>
      <c r="AH40" s="23">
        <f t="shared" ref="AH40:AH53" si="60">ABS(C40-P40)</f>
        <v>3910</v>
      </c>
      <c r="AI40" s="23">
        <f t="shared" ref="AI40:AI53" si="61">ABS(C40-Q40)</f>
        <v>641</v>
      </c>
      <c r="AJ40" s="23">
        <f t="shared" ref="AJ40:AJ53" si="62">ABS(C40-R40)</f>
        <v>4240</v>
      </c>
      <c r="AK40" s="23">
        <f t="shared" ref="AK40:AK52" si="63">ABS(C40-S40)</f>
        <v>212</v>
      </c>
    </row>
    <row r="41" spans="2:37" ht="25.5" x14ac:dyDescent="0.25">
      <c r="B41" s="20" t="s">
        <v>54</v>
      </c>
      <c r="C41" s="23">
        <v>693556</v>
      </c>
      <c r="D41" s="23">
        <v>679209</v>
      </c>
      <c r="E41" s="23">
        <v>687490</v>
      </c>
      <c r="F41" s="23">
        <v>685999</v>
      </c>
      <c r="G41" s="23">
        <v>673850</v>
      </c>
      <c r="H41" s="23">
        <v>670219</v>
      </c>
      <c r="I41" s="23">
        <v>679559</v>
      </c>
      <c r="J41" s="23">
        <v>681532</v>
      </c>
      <c r="K41" s="23">
        <v>688005</v>
      </c>
      <c r="L41" s="23">
        <v>681448</v>
      </c>
      <c r="M41" s="23">
        <v>686550</v>
      </c>
      <c r="N41" s="23">
        <v>663492</v>
      </c>
      <c r="O41" s="23">
        <v>678605</v>
      </c>
      <c r="P41" s="23">
        <v>684812</v>
      </c>
      <c r="Q41" s="23">
        <v>692504</v>
      </c>
      <c r="R41" s="23">
        <v>691310</v>
      </c>
      <c r="S41" s="23">
        <v>694926</v>
      </c>
      <c r="U41" s="4" t="s">
        <v>28</v>
      </c>
      <c r="V41" s="23">
        <f t="shared" si="48"/>
        <v>14347</v>
      </c>
      <c r="W41" s="23">
        <f t="shared" si="49"/>
        <v>6066</v>
      </c>
      <c r="X41" s="23">
        <f t="shared" si="50"/>
        <v>7557</v>
      </c>
      <c r="Y41" s="23">
        <f t="shared" si="51"/>
        <v>19706</v>
      </c>
      <c r="Z41" s="23">
        <f t="shared" si="52"/>
        <v>23337</v>
      </c>
      <c r="AA41" s="23">
        <f t="shared" si="53"/>
        <v>13997</v>
      </c>
      <c r="AB41" s="23">
        <f t="shared" si="54"/>
        <v>12024</v>
      </c>
      <c r="AC41" s="23">
        <f t="shared" si="55"/>
        <v>5551</v>
      </c>
      <c r="AD41" s="23">
        <f t="shared" si="56"/>
        <v>12108</v>
      </c>
      <c r="AE41" s="23">
        <f t="shared" si="57"/>
        <v>7006</v>
      </c>
      <c r="AF41" s="23">
        <f t="shared" si="58"/>
        <v>30064</v>
      </c>
      <c r="AG41" s="23">
        <f t="shared" si="59"/>
        <v>14951</v>
      </c>
      <c r="AH41" s="23">
        <f t="shared" si="60"/>
        <v>8744</v>
      </c>
      <c r="AI41" s="23">
        <f t="shared" si="61"/>
        <v>1052</v>
      </c>
      <c r="AJ41" s="23">
        <f t="shared" si="62"/>
        <v>2246</v>
      </c>
      <c r="AK41" s="23">
        <f t="shared" si="63"/>
        <v>1370</v>
      </c>
    </row>
    <row r="42" spans="2:37" ht="25.5" x14ac:dyDescent="0.25">
      <c r="B42" s="20" t="s">
        <v>55</v>
      </c>
      <c r="C42" s="23">
        <v>704209</v>
      </c>
      <c r="D42" s="23">
        <v>687704</v>
      </c>
      <c r="E42" s="23">
        <v>700096</v>
      </c>
      <c r="F42" s="23">
        <v>692968</v>
      </c>
      <c r="G42" s="23">
        <v>686386</v>
      </c>
      <c r="H42" s="23">
        <v>669115</v>
      </c>
      <c r="I42" s="23">
        <v>686962</v>
      </c>
      <c r="J42" s="23">
        <v>690803</v>
      </c>
      <c r="K42" s="23">
        <v>700089</v>
      </c>
      <c r="L42" s="23">
        <v>692206</v>
      </c>
      <c r="M42" s="23">
        <v>696237</v>
      </c>
      <c r="N42" s="23">
        <v>655546</v>
      </c>
      <c r="O42" s="23">
        <v>688435</v>
      </c>
      <c r="P42" s="23">
        <v>697107</v>
      </c>
      <c r="Q42" s="23">
        <v>707667</v>
      </c>
      <c r="R42" s="23">
        <v>704200</v>
      </c>
      <c r="S42" s="23">
        <v>706775</v>
      </c>
      <c r="U42" s="4" t="s">
        <v>29</v>
      </c>
      <c r="V42" s="23">
        <f t="shared" si="48"/>
        <v>16505</v>
      </c>
      <c r="W42" s="23">
        <f t="shared" si="49"/>
        <v>4113</v>
      </c>
      <c r="X42" s="23">
        <f t="shared" si="50"/>
        <v>11241</v>
      </c>
      <c r="Y42" s="23">
        <f t="shared" si="51"/>
        <v>17823</v>
      </c>
      <c r="Z42" s="23">
        <f t="shared" si="52"/>
        <v>35094</v>
      </c>
      <c r="AA42" s="23">
        <f t="shared" si="53"/>
        <v>17247</v>
      </c>
      <c r="AB42" s="23">
        <f t="shared" si="54"/>
        <v>13406</v>
      </c>
      <c r="AC42" s="23">
        <f t="shared" si="55"/>
        <v>4120</v>
      </c>
      <c r="AD42" s="23">
        <f t="shared" si="56"/>
        <v>12003</v>
      </c>
      <c r="AE42" s="23">
        <f t="shared" si="57"/>
        <v>7972</v>
      </c>
      <c r="AF42" s="23">
        <f t="shared" si="58"/>
        <v>48663</v>
      </c>
      <c r="AG42" s="23">
        <f t="shared" si="59"/>
        <v>15774</v>
      </c>
      <c r="AH42" s="23">
        <f t="shared" si="60"/>
        <v>7102</v>
      </c>
      <c r="AI42" s="23">
        <f t="shared" si="61"/>
        <v>3458</v>
      </c>
      <c r="AJ42" s="23">
        <f t="shared" si="62"/>
        <v>9</v>
      </c>
      <c r="AK42" s="23">
        <f t="shared" si="63"/>
        <v>2566</v>
      </c>
    </row>
    <row r="43" spans="2:37" ht="25.5" x14ac:dyDescent="0.25">
      <c r="B43" s="20" t="s">
        <v>56</v>
      </c>
      <c r="C43" s="23">
        <v>716481</v>
      </c>
      <c r="D43" s="23">
        <v>693742</v>
      </c>
      <c r="E43" s="23">
        <v>713935</v>
      </c>
      <c r="F43" s="23">
        <v>708654</v>
      </c>
      <c r="G43" s="23">
        <v>700613</v>
      </c>
      <c r="H43" s="23">
        <v>694302</v>
      </c>
      <c r="I43" s="23">
        <v>696967</v>
      </c>
      <c r="J43" s="23">
        <v>697503</v>
      </c>
      <c r="K43" s="23">
        <v>711122</v>
      </c>
      <c r="L43" s="23">
        <v>695599</v>
      </c>
      <c r="M43" s="23">
        <v>707160</v>
      </c>
      <c r="N43" s="23">
        <v>686168</v>
      </c>
      <c r="O43" s="23">
        <v>707623</v>
      </c>
      <c r="P43" s="23">
        <v>702127</v>
      </c>
      <c r="Q43" s="23">
        <v>723722</v>
      </c>
      <c r="R43" s="23">
        <v>703957</v>
      </c>
      <c r="S43" s="23">
        <v>720257</v>
      </c>
      <c r="U43" s="4" t="s">
        <v>30</v>
      </c>
      <c r="V43" s="23">
        <f t="shared" si="48"/>
        <v>22739</v>
      </c>
      <c r="W43" s="23">
        <f t="shared" si="49"/>
        <v>2546</v>
      </c>
      <c r="X43" s="23">
        <f t="shared" si="50"/>
        <v>7827</v>
      </c>
      <c r="Y43" s="23">
        <f t="shared" si="51"/>
        <v>15868</v>
      </c>
      <c r="Z43" s="23">
        <f t="shared" si="52"/>
        <v>22179</v>
      </c>
      <c r="AA43" s="23">
        <f t="shared" si="53"/>
        <v>19514</v>
      </c>
      <c r="AB43" s="23">
        <f t="shared" si="54"/>
        <v>18978</v>
      </c>
      <c r="AC43" s="23">
        <f t="shared" si="55"/>
        <v>5359</v>
      </c>
      <c r="AD43" s="23">
        <f t="shared" si="56"/>
        <v>20882</v>
      </c>
      <c r="AE43" s="23">
        <f t="shared" si="57"/>
        <v>9321</v>
      </c>
      <c r="AF43" s="23">
        <f t="shared" si="58"/>
        <v>30313</v>
      </c>
      <c r="AG43" s="23">
        <f t="shared" si="59"/>
        <v>8858</v>
      </c>
      <c r="AH43" s="23">
        <f t="shared" si="60"/>
        <v>14354</v>
      </c>
      <c r="AI43" s="23">
        <f t="shared" si="61"/>
        <v>7241</v>
      </c>
      <c r="AJ43" s="23">
        <f t="shared" si="62"/>
        <v>12524</v>
      </c>
      <c r="AK43" s="23">
        <f t="shared" si="63"/>
        <v>3776</v>
      </c>
    </row>
    <row r="44" spans="2:37" ht="25.5" x14ac:dyDescent="0.25">
      <c r="B44" s="20" t="s">
        <v>57</v>
      </c>
      <c r="C44" s="23">
        <v>716481</v>
      </c>
      <c r="D44" s="23">
        <v>694038</v>
      </c>
      <c r="E44" s="23">
        <v>717645</v>
      </c>
      <c r="F44" s="23">
        <v>703741</v>
      </c>
      <c r="G44" s="23">
        <v>700041</v>
      </c>
      <c r="H44" s="23">
        <v>671263</v>
      </c>
      <c r="I44" s="23">
        <v>690663</v>
      </c>
      <c r="J44" s="23">
        <v>697971</v>
      </c>
      <c r="K44" s="23">
        <v>714583</v>
      </c>
      <c r="L44" s="23">
        <v>695892</v>
      </c>
      <c r="M44" s="23">
        <v>707417</v>
      </c>
      <c r="N44" s="23">
        <v>649636</v>
      </c>
      <c r="O44" s="23">
        <v>681843</v>
      </c>
      <c r="P44" s="23">
        <v>706037</v>
      </c>
      <c r="Q44" s="23">
        <v>728602</v>
      </c>
      <c r="R44" s="23">
        <v>706600</v>
      </c>
      <c r="S44" s="23">
        <v>722367</v>
      </c>
      <c r="U44" s="4" t="s">
        <v>31</v>
      </c>
      <c r="V44" s="23">
        <f t="shared" si="48"/>
        <v>22443</v>
      </c>
      <c r="W44" s="23">
        <f t="shared" si="49"/>
        <v>1164</v>
      </c>
      <c r="X44" s="23">
        <f t="shared" si="50"/>
        <v>12740</v>
      </c>
      <c r="Y44" s="23">
        <f t="shared" si="51"/>
        <v>16440</v>
      </c>
      <c r="Z44" s="23">
        <f t="shared" si="52"/>
        <v>45218</v>
      </c>
      <c r="AA44" s="23">
        <f t="shared" si="53"/>
        <v>25818</v>
      </c>
      <c r="AB44" s="23">
        <f t="shared" si="54"/>
        <v>18510</v>
      </c>
      <c r="AC44" s="23">
        <f t="shared" si="55"/>
        <v>1898</v>
      </c>
      <c r="AD44" s="23">
        <f t="shared" si="56"/>
        <v>20589</v>
      </c>
      <c r="AE44" s="23">
        <f t="shared" si="57"/>
        <v>9064</v>
      </c>
      <c r="AF44" s="23">
        <f t="shared" si="58"/>
        <v>66845</v>
      </c>
      <c r="AG44" s="23">
        <f t="shared" si="59"/>
        <v>34638</v>
      </c>
      <c r="AH44" s="23">
        <f t="shared" si="60"/>
        <v>10444</v>
      </c>
      <c r="AI44" s="23">
        <f t="shared" si="61"/>
        <v>12121</v>
      </c>
      <c r="AJ44" s="23">
        <f t="shared" si="62"/>
        <v>9881</v>
      </c>
      <c r="AK44" s="23">
        <f t="shared" si="63"/>
        <v>5886</v>
      </c>
    </row>
    <row r="45" spans="2:37" ht="25.5" x14ac:dyDescent="0.25">
      <c r="B45" s="20" t="s">
        <v>58</v>
      </c>
      <c r="C45" s="23">
        <v>716481</v>
      </c>
      <c r="D45" s="23">
        <v>690256</v>
      </c>
      <c r="E45" s="23">
        <v>714828</v>
      </c>
      <c r="F45" s="23">
        <v>697385</v>
      </c>
      <c r="G45" s="23">
        <v>695030</v>
      </c>
      <c r="H45" s="23">
        <v>666957</v>
      </c>
      <c r="I45" s="23">
        <v>690185</v>
      </c>
      <c r="J45" s="23">
        <v>692531</v>
      </c>
      <c r="K45" s="23">
        <v>708521</v>
      </c>
      <c r="L45" s="23">
        <v>689782</v>
      </c>
      <c r="M45" s="23">
        <v>702831</v>
      </c>
      <c r="N45" s="23">
        <v>639074</v>
      </c>
      <c r="O45" s="23">
        <v>662867</v>
      </c>
      <c r="P45" s="23">
        <v>701548</v>
      </c>
      <c r="Q45" s="23">
        <v>731697</v>
      </c>
      <c r="R45" s="23">
        <v>694420</v>
      </c>
      <c r="S45" s="23">
        <v>721479</v>
      </c>
      <c r="U45" s="4" t="s">
        <v>32</v>
      </c>
      <c r="V45" s="23">
        <f t="shared" si="48"/>
        <v>26225</v>
      </c>
      <c r="W45" s="23">
        <f t="shared" si="49"/>
        <v>1653</v>
      </c>
      <c r="X45" s="23">
        <f t="shared" si="50"/>
        <v>19096</v>
      </c>
      <c r="Y45" s="23">
        <f t="shared" si="51"/>
        <v>21451</v>
      </c>
      <c r="Z45" s="23">
        <f t="shared" si="52"/>
        <v>49524</v>
      </c>
      <c r="AA45" s="23">
        <f t="shared" si="53"/>
        <v>26296</v>
      </c>
      <c r="AB45" s="23">
        <f t="shared" si="54"/>
        <v>23950</v>
      </c>
      <c r="AC45" s="23">
        <f t="shared" si="55"/>
        <v>7960</v>
      </c>
      <c r="AD45" s="23">
        <f t="shared" si="56"/>
        <v>26699</v>
      </c>
      <c r="AE45" s="23">
        <f t="shared" si="57"/>
        <v>13650</v>
      </c>
      <c r="AF45" s="23">
        <f t="shared" si="58"/>
        <v>77407</v>
      </c>
      <c r="AG45" s="23">
        <f t="shared" si="59"/>
        <v>53614</v>
      </c>
      <c r="AH45" s="23">
        <f t="shared" si="60"/>
        <v>14933</v>
      </c>
      <c r="AI45" s="23">
        <f t="shared" si="61"/>
        <v>15216</v>
      </c>
      <c r="AJ45" s="23">
        <f t="shared" si="62"/>
        <v>22061</v>
      </c>
      <c r="AK45" s="23">
        <f t="shared" si="63"/>
        <v>4998</v>
      </c>
    </row>
    <row r="46" spans="2:37" ht="25.5" x14ac:dyDescent="0.25">
      <c r="B46" s="20" t="s">
        <v>59</v>
      </c>
      <c r="C46" s="23">
        <v>748266</v>
      </c>
      <c r="D46" s="23">
        <v>708736</v>
      </c>
      <c r="E46" s="23">
        <v>740131</v>
      </c>
      <c r="F46" s="23">
        <v>724319</v>
      </c>
      <c r="G46" s="23">
        <v>687253</v>
      </c>
      <c r="H46" s="23">
        <v>684673</v>
      </c>
      <c r="I46" s="23">
        <v>680283</v>
      </c>
      <c r="J46" s="23">
        <v>711689</v>
      </c>
      <c r="K46" s="23">
        <v>734398</v>
      </c>
      <c r="L46" s="23">
        <v>709198</v>
      </c>
      <c r="M46" s="23">
        <v>727910</v>
      </c>
      <c r="N46" s="23">
        <v>614432</v>
      </c>
      <c r="O46" s="23">
        <v>679245</v>
      </c>
      <c r="P46" s="23">
        <v>725875</v>
      </c>
      <c r="Q46" s="23">
        <v>769182</v>
      </c>
      <c r="R46" s="23">
        <v>719492</v>
      </c>
      <c r="S46" s="23">
        <v>754617</v>
      </c>
      <c r="U46" s="4" t="s">
        <v>33</v>
      </c>
      <c r="V46" s="23">
        <f t="shared" si="48"/>
        <v>39530</v>
      </c>
      <c r="W46" s="23">
        <f t="shared" si="49"/>
        <v>8135</v>
      </c>
      <c r="X46" s="23">
        <f t="shared" si="50"/>
        <v>23947</v>
      </c>
      <c r="Y46" s="23">
        <f t="shared" si="51"/>
        <v>61013</v>
      </c>
      <c r="Z46" s="23">
        <f t="shared" si="52"/>
        <v>63593</v>
      </c>
      <c r="AA46" s="23">
        <f t="shared" si="53"/>
        <v>67983</v>
      </c>
      <c r="AB46" s="23">
        <f t="shared" si="54"/>
        <v>36577</v>
      </c>
      <c r="AC46" s="23">
        <f t="shared" si="55"/>
        <v>13868</v>
      </c>
      <c r="AD46" s="23">
        <f t="shared" si="56"/>
        <v>39068</v>
      </c>
      <c r="AE46" s="23">
        <f t="shared" si="57"/>
        <v>20356</v>
      </c>
      <c r="AF46" s="23">
        <f t="shared" si="58"/>
        <v>133834</v>
      </c>
      <c r="AG46" s="23">
        <f t="shared" si="59"/>
        <v>69021</v>
      </c>
      <c r="AH46" s="23">
        <f t="shared" si="60"/>
        <v>22391</v>
      </c>
      <c r="AI46" s="23">
        <f t="shared" si="61"/>
        <v>20916</v>
      </c>
      <c r="AJ46" s="23">
        <f t="shared" si="62"/>
        <v>28774</v>
      </c>
      <c r="AK46" s="23">
        <f t="shared" si="63"/>
        <v>6351</v>
      </c>
    </row>
    <row r="47" spans="2:37" ht="25.5" x14ac:dyDescent="0.25">
      <c r="B47" s="20" t="s">
        <v>60</v>
      </c>
      <c r="C47" s="23">
        <v>748266</v>
      </c>
      <c r="D47" s="23">
        <v>713813</v>
      </c>
      <c r="E47" s="23">
        <v>753115</v>
      </c>
      <c r="F47" s="23">
        <v>729218</v>
      </c>
      <c r="G47" s="23">
        <v>702615</v>
      </c>
      <c r="H47" s="23">
        <v>684009</v>
      </c>
      <c r="I47" s="23">
        <v>697599</v>
      </c>
      <c r="J47" s="23">
        <v>717314</v>
      </c>
      <c r="K47" s="23">
        <v>746851</v>
      </c>
      <c r="L47" s="23">
        <v>711755</v>
      </c>
      <c r="M47" s="23">
        <v>737864</v>
      </c>
      <c r="N47" s="23">
        <v>609469</v>
      </c>
      <c r="O47" s="23">
        <v>672197</v>
      </c>
      <c r="P47" s="23">
        <v>730923</v>
      </c>
      <c r="Q47" s="23">
        <v>791072</v>
      </c>
      <c r="R47" s="23">
        <v>719415</v>
      </c>
      <c r="S47" s="23">
        <v>778833</v>
      </c>
      <c r="U47" s="4" t="s">
        <v>34</v>
      </c>
      <c r="V47" s="23">
        <f t="shared" si="48"/>
        <v>34453</v>
      </c>
      <c r="W47" s="23">
        <f t="shared" si="49"/>
        <v>4849</v>
      </c>
      <c r="X47" s="23">
        <f t="shared" si="50"/>
        <v>19048</v>
      </c>
      <c r="Y47" s="23">
        <f t="shared" si="51"/>
        <v>45651</v>
      </c>
      <c r="Z47" s="23">
        <f t="shared" si="52"/>
        <v>64257</v>
      </c>
      <c r="AA47" s="23">
        <f t="shared" si="53"/>
        <v>50667</v>
      </c>
      <c r="AB47" s="23">
        <f t="shared" si="54"/>
        <v>30952</v>
      </c>
      <c r="AC47" s="23">
        <f t="shared" si="55"/>
        <v>1415</v>
      </c>
      <c r="AD47" s="23">
        <f t="shared" si="56"/>
        <v>36511</v>
      </c>
      <c r="AE47" s="23">
        <f t="shared" si="57"/>
        <v>10402</v>
      </c>
      <c r="AF47" s="23">
        <f t="shared" si="58"/>
        <v>138797</v>
      </c>
      <c r="AG47" s="23">
        <f t="shared" si="59"/>
        <v>76069</v>
      </c>
      <c r="AH47" s="23">
        <f t="shared" si="60"/>
        <v>17343</v>
      </c>
      <c r="AI47" s="23">
        <f t="shared" si="61"/>
        <v>42806</v>
      </c>
      <c r="AJ47" s="23">
        <f t="shared" si="62"/>
        <v>28851</v>
      </c>
      <c r="AK47" s="23">
        <f t="shared" si="63"/>
        <v>30567</v>
      </c>
    </row>
    <row r="48" spans="2:37" ht="25.5" x14ac:dyDescent="0.25">
      <c r="B48" s="20" t="s">
        <v>61</v>
      </c>
      <c r="C48" s="23">
        <v>769188</v>
      </c>
      <c r="D48" s="23">
        <v>718689</v>
      </c>
      <c r="E48" s="23">
        <v>763080</v>
      </c>
      <c r="F48" s="23">
        <v>733802</v>
      </c>
      <c r="G48" s="23">
        <v>711733</v>
      </c>
      <c r="H48" s="23">
        <v>683588</v>
      </c>
      <c r="I48" s="23">
        <v>715724</v>
      </c>
      <c r="J48" s="23">
        <v>720113</v>
      </c>
      <c r="K48" s="23">
        <v>752575</v>
      </c>
      <c r="L48" s="23">
        <v>714999</v>
      </c>
      <c r="M48" s="23">
        <v>747038</v>
      </c>
      <c r="N48" s="23">
        <v>603228</v>
      </c>
      <c r="O48" s="23">
        <v>624194</v>
      </c>
      <c r="P48" s="23">
        <v>739812</v>
      </c>
      <c r="Q48" s="23">
        <v>814097</v>
      </c>
      <c r="R48" s="23">
        <v>720588</v>
      </c>
      <c r="S48" s="23">
        <v>801972</v>
      </c>
      <c r="U48" s="4" t="s">
        <v>0</v>
      </c>
      <c r="V48" s="23">
        <f t="shared" si="48"/>
        <v>50499</v>
      </c>
      <c r="W48" s="23">
        <f t="shared" si="49"/>
        <v>6108</v>
      </c>
      <c r="X48" s="23">
        <f t="shared" si="50"/>
        <v>35386</v>
      </c>
      <c r="Y48" s="23">
        <f t="shared" si="51"/>
        <v>57455</v>
      </c>
      <c r="Z48" s="23">
        <f t="shared" si="52"/>
        <v>85600</v>
      </c>
      <c r="AA48" s="23">
        <f t="shared" si="53"/>
        <v>53464</v>
      </c>
      <c r="AB48" s="23">
        <f t="shared" si="54"/>
        <v>49075</v>
      </c>
      <c r="AC48" s="23">
        <f t="shared" si="55"/>
        <v>16613</v>
      </c>
      <c r="AD48" s="23">
        <f t="shared" si="56"/>
        <v>54189</v>
      </c>
      <c r="AE48" s="23">
        <f t="shared" si="57"/>
        <v>22150</v>
      </c>
      <c r="AF48" s="23">
        <f t="shared" si="58"/>
        <v>165960</v>
      </c>
      <c r="AG48" s="23">
        <f t="shared" si="59"/>
        <v>144994</v>
      </c>
      <c r="AH48" s="23">
        <f t="shared" si="60"/>
        <v>29376</v>
      </c>
      <c r="AI48" s="23">
        <f t="shared" si="61"/>
        <v>44909</v>
      </c>
      <c r="AJ48" s="23">
        <f t="shared" si="62"/>
        <v>48600</v>
      </c>
      <c r="AK48" s="23">
        <f t="shared" si="63"/>
        <v>32784</v>
      </c>
    </row>
    <row r="49" spans="2:37" ht="25.5" x14ac:dyDescent="0.25">
      <c r="B49" s="20" t="s">
        <v>62</v>
      </c>
      <c r="C49" s="23">
        <v>778607</v>
      </c>
      <c r="D49" s="23">
        <v>724652</v>
      </c>
      <c r="E49" s="23">
        <v>774340</v>
      </c>
      <c r="F49" s="23">
        <v>738195</v>
      </c>
      <c r="G49" s="23">
        <v>727244</v>
      </c>
      <c r="H49" s="23">
        <v>674217</v>
      </c>
      <c r="I49" s="23">
        <v>718000</v>
      </c>
      <c r="J49" s="23">
        <v>726736</v>
      </c>
      <c r="K49" s="23">
        <v>761030</v>
      </c>
      <c r="L49" s="23">
        <v>722370</v>
      </c>
      <c r="M49" s="23">
        <v>755125</v>
      </c>
      <c r="N49" s="23">
        <v>557503</v>
      </c>
      <c r="O49" s="23">
        <v>533661</v>
      </c>
      <c r="P49" s="23">
        <v>755614</v>
      </c>
      <c r="Q49" s="23">
        <v>846246</v>
      </c>
      <c r="R49" s="23">
        <v>731331</v>
      </c>
      <c r="S49" s="23">
        <v>825384</v>
      </c>
      <c r="U49" s="4" t="s">
        <v>1</v>
      </c>
      <c r="V49" s="23">
        <f t="shared" si="48"/>
        <v>53955</v>
      </c>
      <c r="W49" s="23">
        <f t="shared" si="49"/>
        <v>4267</v>
      </c>
      <c r="X49" s="23">
        <f t="shared" si="50"/>
        <v>40412</v>
      </c>
      <c r="Y49" s="23">
        <f t="shared" si="51"/>
        <v>51363</v>
      </c>
      <c r="Z49" s="23">
        <f t="shared" si="52"/>
        <v>104390</v>
      </c>
      <c r="AA49" s="23">
        <f t="shared" si="53"/>
        <v>60607</v>
      </c>
      <c r="AB49" s="23">
        <f t="shared" si="54"/>
        <v>51871</v>
      </c>
      <c r="AC49" s="23">
        <f t="shared" si="55"/>
        <v>17577</v>
      </c>
      <c r="AD49" s="23">
        <f t="shared" si="56"/>
        <v>56237</v>
      </c>
      <c r="AE49" s="23">
        <f t="shared" si="57"/>
        <v>23482</v>
      </c>
      <c r="AF49" s="23">
        <f t="shared" si="58"/>
        <v>221104</v>
      </c>
      <c r="AG49" s="23">
        <f t="shared" si="59"/>
        <v>244946</v>
      </c>
      <c r="AH49" s="23">
        <f t="shared" si="60"/>
        <v>22993</v>
      </c>
      <c r="AI49" s="23">
        <f t="shared" si="61"/>
        <v>67639</v>
      </c>
      <c r="AJ49" s="23">
        <f t="shared" si="62"/>
        <v>47276</v>
      </c>
      <c r="AK49" s="23">
        <f t="shared" si="63"/>
        <v>46777</v>
      </c>
    </row>
    <row r="50" spans="2:37" ht="25.5" x14ac:dyDescent="0.25">
      <c r="B50" s="20" t="s">
        <v>63</v>
      </c>
      <c r="C50" s="23">
        <v>789932</v>
      </c>
      <c r="D50" s="23">
        <v>727620</v>
      </c>
      <c r="E50" s="23">
        <v>785930</v>
      </c>
      <c r="F50" s="23">
        <v>748125</v>
      </c>
      <c r="G50" s="23">
        <v>743964</v>
      </c>
      <c r="H50" s="23">
        <v>708295</v>
      </c>
      <c r="I50" s="23">
        <v>726197</v>
      </c>
      <c r="J50" s="23">
        <v>730058</v>
      </c>
      <c r="K50" s="23">
        <v>766620</v>
      </c>
      <c r="L50" s="23">
        <v>722363</v>
      </c>
      <c r="M50" s="23">
        <v>764896</v>
      </c>
      <c r="N50" s="23">
        <v>550213</v>
      </c>
      <c r="O50" s="23">
        <v>492759</v>
      </c>
      <c r="P50" s="23">
        <v>762541</v>
      </c>
      <c r="Q50" s="23">
        <v>884572</v>
      </c>
      <c r="R50" s="23">
        <v>727777</v>
      </c>
      <c r="S50" s="23">
        <v>852263</v>
      </c>
      <c r="U50" s="4" t="s">
        <v>2</v>
      </c>
      <c r="V50" s="23">
        <f t="shared" si="48"/>
        <v>62312</v>
      </c>
      <c r="W50" s="23">
        <f t="shared" si="49"/>
        <v>4002</v>
      </c>
      <c r="X50" s="23">
        <f t="shared" si="50"/>
        <v>41807</v>
      </c>
      <c r="Y50" s="23">
        <f t="shared" si="51"/>
        <v>45968</v>
      </c>
      <c r="Z50" s="23">
        <f t="shared" si="52"/>
        <v>81637</v>
      </c>
      <c r="AA50" s="23">
        <f t="shared" si="53"/>
        <v>63735</v>
      </c>
      <c r="AB50" s="23">
        <f t="shared" si="54"/>
        <v>59874</v>
      </c>
      <c r="AC50" s="23">
        <f t="shared" si="55"/>
        <v>23312</v>
      </c>
      <c r="AD50" s="23">
        <f t="shared" si="56"/>
        <v>67569</v>
      </c>
      <c r="AE50" s="23">
        <f t="shared" si="57"/>
        <v>25036</v>
      </c>
      <c r="AF50" s="23">
        <f t="shared" si="58"/>
        <v>239719</v>
      </c>
      <c r="AG50" s="23">
        <f t="shared" si="59"/>
        <v>297173</v>
      </c>
      <c r="AH50" s="23">
        <f t="shared" si="60"/>
        <v>27391</v>
      </c>
      <c r="AI50" s="23">
        <f t="shared" si="61"/>
        <v>94640</v>
      </c>
      <c r="AJ50" s="23">
        <f t="shared" si="62"/>
        <v>62155</v>
      </c>
      <c r="AK50" s="23">
        <f t="shared" si="63"/>
        <v>62331</v>
      </c>
    </row>
    <row r="51" spans="2:37" ht="25.5" x14ac:dyDescent="0.25">
      <c r="B51" s="20" t="s">
        <v>64</v>
      </c>
      <c r="C51" s="23">
        <v>789932</v>
      </c>
      <c r="D51" s="23">
        <v>727535</v>
      </c>
      <c r="E51" s="23">
        <v>788329</v>
      </c>
      <c r="F51" s="23">
        <v>740167</v>
      </c>
      <c r="G51" s="23">
        <v>744249</v>
      </c>
      <c r="H51" s="23">
        <v>675414</v>
      </c>
      <c r="I51" s="23">
        <v>712193</v>
      </c>
      <c r="J51" s="23">
        <v>729877</v>
      </c>
      <c r="K51" s="23">
        <v>767075</v>
      </c>
      <c r="L51" s="23">
        <v>720831</v>
      </c>
      <c r="M51" s="23">
        <v>766585</v>
      </c>
      <c r="N51" s="23">
        <v>438475</v>
      </c>
      <c r="O51" s="23">
        <v>380206</v>
      </c>
      <c r="P51" s="23">
        <v>776940</v>
      </c>
      <c r="Q51" s="23">
        <v>926832</v>
      </c>
      <c r="R51" s="23">
        <v>728776</v>
      </c>
      <c r="S51" s="23">
        <v>873288</v>
      </c>
      <c r="U51" s="4" t="s">
        <v>3</v>
      </c>
      <c r="V51" s="23">
        <f t="shared" si="48"/>
        <v>62397</v>
      </c>
      <c r="W51" s="23">
        <f t="shared" si="49"/>
        <v>1603</v>
      </c>
      <c r="X51" s="23">
        <f t="shared" si="50"/>
        <v>49765</v>
      </c>
      <c r="Y51" s="23">
        <f t="shared" si="51"/>
        <v>45683</v>
      </c>
      <c r="Z51" s="23">
        <f t="shared" si="52"/>
        <v>114518</v>
      </c>
      <c r="AA51" s="23">
        <f t="shared" si="53"/>
        <v>77739</v>
      </c>
      <c r="AB51" s="23">
        <f t="shared" si="54"/>
        <v>60055</v>
      </c>
      <c r="AC51" s="23">
        <f t="shared" si="55"/>
        <v>22857</v>
      </c>
      <c r="AD51" s="23">
        <f t="shared" si="56"/>
        <v>69101</v>
      </c>
      <c r="AE51" s="23">
        <f t="shared" si="57"/>
        <v>23347</v>
      </c>
      <c r="AF51" s="23">
        <f t="shared" si="58"/>
        <v>351457</v>
      </c>
      <c r="AG51" s="23">
        <f t="shared" si="59"/>
        <v>409726</v>
      </c>
      <c r="AH51" s="23">
        <f t="shared" si="60"/>
        <v>12992</v>
      </c>
      <c r="AI51" s="23">
        <f t="shared" si="61"/>
        <v>136900</v>
      </c>
      <c r="AJ51" s="23">
        <f t="shared" si="62"/>
        <v>61156</v>
      </c>
      <c r="AK51" s="23">
        <f t="shared" si="63"/>
        <v>83356</v>
      </c>
    </row>
    <row r="52" spans="2:37" ht="25.5" x14ac:dyDescent="0.25">
      <c r="B52" s="20" t="s">
        <v>65</v>
      </c>
      <c r="C52" s="23">
        <v>789932</v>
      </c>
      <c r="D52" s="23">
        <v>722107</v>
      </c>
      <c r="E52" s="23">
        <v>783557</v>
      </c>
      <c r="F52" s="23">
        <v>727015</v>
      </c>
      <c r="G52" s="23">
        <v>740886</v>
      </c>
      <c r="H52" s="23">
        <v>671897</v>
      </c>
      <c r="I52" s="23">
        <v>713658</v>
      </c>
      <c r="J52" s="23">
        <v>723078</v>
      </c>
      <c r="K52" s="23">
        <v>754217</v>
      </c>
      <c r="L52" s="23">
        <v>712027</v>
      </c>
      <c r="M52" s="23">
        <v>763150</v>
      </c>
      <c r="N52" s="23">
        <v>390908</v>
      </c>
      <c r="O52" s="23">
        <v>363686</v>
      </c>
      <c r="P52" s="23">
        <v>784039</v>
      </c>
      <c r="Q52" s="23">
        <v>978878</v>
      </c>
      <c r="R52" s="23">
        <v>713059</v>
      </c>
      <c r="S52" s="23">
        <v>890585</v>
      </c>
      <c r="U52" s="4" t="s">
        <v>4</v>
      </c>
      <c r="V52" s="23">
        <f t="shared" si="48"/>
        <v>67825</v>
      </c>
      <c r="W52" s="23">
        <f t="shared" si="49"/>
        <v>6375</v>
      </c>
      <c r="X52" s="23">
        <f t="shared" si="50"/>
        <v>62917</v>
      </c>
      <c r="Y52" s="23">
        <f t="shared" si="51"/>
        <v>49046</v>
      </c>
      <c r="Z52" s="23">
        <f t="shared" si="52"/>
        <v>118035</v>
      </c>
      <c r="AA52" s="23">
        <f t="shared" si="53"/>
        <v>76274</v>
      </c>
      <c r="AB52" s="23">
        <f t="shared" si="54"/>
        <v>66854</v>
      </c>
      <c r="AC52" s="23">
        <f t="shared" si="55"/>
        <v>35715</v>
      </c>
      <c r="AD52" s="23">
        <f t="shared" si="56"/>
        <v>77905</v>
      </c>
      <c r="AE52" s="23">
        <f t="shared" si="57"/>
        <v>26782</v>
      </c>
      <c r="AF52" s="23">
        <f t="shared" si="58"/>
        <v>399024</v>
      </c>
      <c r="AG52" s="23">
        <f t="shared" si="59"/>
        <v>426246</v>
      </c>
      <c r="AH52" s="23">
        <f t="shared" si="60"/>
        <v>5893</v>
      </c>
      <c r="AI52" s="23">
        <f t="shared" si="61"/>
        <v>188946</v>
      </c>
      <c r="AJ52" s="23">
        <f t="shared" si="62"/>
        <v>76873</v>
      </c>
      <c r="AK52" s="23">
        <f t="shared" si="63"/>
        <v>100653</v>
      </c>
    </row>
    <row r="53" spans="2:37" ht="25.5" x14ac:dyDescent="0.25">
      <c r="B53" s="20" t="s">
        <v>66</v>
      </c>
      <c r="C53" s="23">
        <v>813412</v>
      </c>
      <c r="D53" s="23">
        <v>737527</v>
      </c>
      <c r="E53" s="23">
        <v>803143</v>
      </c>
      <c r="F53" s="23">
        <v>740007</v>
      </c>
      <c r="G53" s="23">
        <v>722386</v>
      </c>
      <c r="H53" s="23">
        <v>689197</v>
      </c>
      <c r="I53" s="23">
        <v>693690</v>
      </c>
      <c r="J53" s="23">
        <v>738314</v>
      </c>
      <c r="K53" s="23">
        <v>769566</v>
      </c>
      <c r="L53" s="23">
        <v>726650</v>
      </c>
      <c r="M53" s="23">
        <v>785256</v>
      </c>
      <c r="N53" s="23">
        <v>361246</v>
      </c>
      <c r="O53" s="23">
        <v>374661</v>
      </c>
      <c r="P53" s="23">
        <v>812489</v>
      </c>
      <c r="Q53" s="23">
        <v>1059771</v>
      </c>
      <c r="R53" s="23">
        <v>732887</v>
      </c>
      <c r="S53" s="23">
        <v>944005</v>
      </c>
      <c r="U53" s="4" t="s">
        <v>5</v>
      </c>
      <c r="V53" s="23">
        <f t="shared" si="48"/>
        <v>75885</v>
      </c>
      <c r="W53" s="23">
        <f t="shared" si="49"/>
        <v>10269</v>
      </c>
      <c r="X53" s="23">
        <f t="shared" si="50"/>
        <v>73405</v>
      </c>
      <c r="Y53" s="23">
        <f t="shared" si="51"/>
        <v>91026</v>
      </c>
      <c r="Z53" s="23">
        <f t="shared" si="52"/>
        <v>124215</v>
      </c>
      <c r="AA53" s="23">
        <f t="shared" si="53"/>
        <v>119722</v>
      </c>
      <c r="AB53" s="23">
        <f t="shared" si="54"/>
        <v>75098</v>
      </c>
      <c r="AC53" s="23">
        <f t="shared" si="55"/>
        <v>43846</v>
      </c>
      <c r="AD53" s="23">
        <f t="shared" si="56"/>
        <v>86762</v>
      </c>
      <c r="AE53" s="23">
        <f t="shared" si="57"/>
        <v>28156</v>
      </c>
      <c r="AF53" s="23">
        <f t="shared" si="58"/>
        <v>452166</v>
      </c>
      <c r="AG53" s="23">
        <f t="shared" si="59"/>
        <v>438751</v>
      </c>
      <c r="AH53" s="23">
        <f t="shared" si="60"/>
        <v>923</v>
      </c>
      <c r="AI53" s="23">
        <f t="shared" si="61"/>
        <v>246359</v>
      </c>
      <c r="AJ53" s="23">
        <f t="shared" si="62"/>
        <v>80525</v>
      </c>
      <c r="AK53" s="23">
        <f>ABS(C53-S53)</f>
        <v>130593</v>
      </c>
    </row>
    <row r="54" spans="2:37" x14ac:dyDescent="0.25">
      <c r="U54" s="4" t="s">
        <v>20</v>
      </c>
      <c r="V54" s="4">
        <f>ROUND(SUM(V39:V53)/15,0)</f>
        <v>37868</v>
      </c>
      <c r="W54" s="4">
        <f t="shared" ref="W54" si="64">ROUND(SUM(W39:W53)/15,0)</f>
        <v>4876</v>
      </c>
      <c r="X54" s="4">
        <f t="shared" ref="X54" si="65">ROUND(SUM(X39:X53)/15,0)</f>
        <v>27812</v>
      </c>
      <c r="Y54" s="4">
        <f t="shared" ref="Y54" si="66">ROUND(SUM(Y39:Y53)/15,0)</f>
        <v>38594</v>
      </c>
      <c r="Z54" s="4">
        <f t="shared" ref="Z54" si="67">ROUND(SUM(Z39:Z53)/15,0)</f>
        <v>63984</v>
      </c>
      <c r="AA54" s="4">
        <f t="shared" ref="AA54" si="68">ROUND(SUM(AA39:AA53)/15,0)</f>
        <v>47582</v>
      </c>
      <c r="AB54" s="4">
        <f t="shared" ref="AB54" si="69">ROUND(SUM(AB39:AB53)/15,0)</f>
        <v>35295</v>
      </c>
      <c r="AC54" s="4">
        <f t="shared" ref="AC54" si="70">ROUND(SUM(AC39:AC53)/15,0)</f>
        <v>13880</v>
      </c>
      <c r="AD54" s="4">
        <f t="shared" ref="AD54" si="71">ROUND(SUM(AD39:AD53)/15,0)</f>
        <v>39403</v>
      </c>
      <c r="AE54" s="4">
        <f t="shared" ref="AE54" si="72">ROUND(SUM(AE39:AE53)/15,0)</f>
        <v>15858</v>
      </c>
      <c r="AF54" s="4">
        <f t="shared" ref="AF54" si="73">ROUND(SUM(AF39:AF53)/15,0)</f>
        <v>162117</v>
      </c>
      <c r="AG54" s="4">
        <f t="shared" ref="AG54" si="74">ROUND(SUM(AG39:AG53)/15,0)</f>
        <v>151652</v>
      </c>
      <c r="AH54" s="4">
        <f t="shared" ref="AH54" si="75">ROUND(SUM(AH39:AH53)/15,0)</f>
        <v>13313</v>
      </c>
      <c r="AI54" s="4">
        <f t="shared" ref="AI54" si="76">ROUND(SUM(AI39:AI53)/15,0)</f>
        <v>58966</v>
      </c>
      <c r="AJ54" s="4">
        <f t="shared" ref="AJ54" si="77">ROUND(SUM(AJ39:AJ53)/15,0)</f>
        <v>32974</v>
      </c>
      <c r="AK54" s="4">
        <f t="shared" ref="AK54" si="78">ROUND(SUM(AK39:AK53)/15,0)</f>
        <v>34499</v>
      </c>
    </row>
    <row r="56" spans="2:37" x14ac:dyDescent="0.25">
      <c r="B56" s="2" t="s">
        <v>10</v>
      </c>
      <c r="C56" s="3" t="s">
        <v>6</v>
      </c>
      <c r="D56" s="4" t="s">
        <v>35</v>
      </c>
      <c r="E56" s="4" t="s">
        <v>36</v>
      </c>
      <c r="F56" s="4" t="s">
        <v>37</v>
      </c>
      <c r="G56" s="4" t="s">
        <v>38</v>
      </c>
      <c r="H56" s="4" t="s">
        <v>39</v>
      </c>
      <c r="I56" s="4" t="s">
        <v>40</v>
      </c>
      <c r="J56" s="4" t="s">
        <v>41</v>
      </c>
      <c r="K56" s="4" t="s">
        <v>42</v>
      </c>
      <c r="L56" s="4" t="s">
        <v>43</v>
      </c>
      <c r="M56" s="4" t="s">
        <v>44</v>
      </c>
      <c r="N56" s="4" t="s">
        <v>45</v>
      </c>
      <c r="O56" s="4" t="s">
        <v>46</v>
      </c>
      <c r="P56" s="4" t="s">
        <v>47</v>
      </c>
      <c r="Q56" s="4" t="s">
        <v>48</v>
      </c>
      <c r="R56" s="4" t="s">
        <v>49</v>
      </c>
      <c r="S56" s="4" t="s">
        <v>50</v>
      </c>
      <c r="U56" s="2" t="s">
        <v>21</v>
      </c>
      <c r="V56" s="4" t="s">
        <v>35</v>
      </c>
      <c r="W56" s="4" t="s">
        <v>36</v>
      </c>
      <c r="X56" s="4" t="s">
        <v>37</v>
      </c>
      <c r="Y56" s="4" t="s">
        <v>38</v>
      </c>
      <c r="Z56" s="4" t="s">
        <v>39</v>
      </c>
      <c r="AA56" s="4" t="s">
        <v>40</v>
      </c>
      <c r="AB56" s="4" t="s">
        <v>41</v>
      </c>
      <c r="AC56" s="4" t="s">
        <v>42</v>
      </c>
      <c r="AD56" s="4" t="s">
        <v>43</v>
      </c>
      <c r="AE56" s="4" t="s">
        <v>44</v>
      </c>
      <c r="AF56" s="4" t="s">
        <v>45</v>
      </c>
      <c r="AG56" s="4" t="s">
        <v>46</v>
      </c>
      <c r="AH56" s="4" t="s">
        <v>47</v>
      </c>
      <c r="AI56" s="4" t="s">
        <v>48</v>
      </c>
      <c r="AJ56" s="4" t="s">
        <v>49</v>
      </c>
      <c r="AK56" s="4" t="s">
        <v>50</v>
      </c>
    </row>
    <row r="57" spans="2:37" ht="25.5" x14ac:dyDescent="0.25">
      <c r="B57" s="20" t="s">
        <v>52</v>
      </c>
      <c r="C57" s="23">
        <v>30663</v>
      </c>
      <c r="D57" s="23">
        <v>30817</v>
      </c>
      <c r="E57" s="23">
        <v>30222</v>
      </c>
      <c r="F57" s="23">
        <v>30343</v>
      </c>
      <c r="G57" s="23">
        <v>30290</v>
      </c>
      <c r="H57" s="23">
        <v>30405</v>
      </c>
      <c r="I57" s="23">
        <v>30616</v>
      </c>
      <c r="J57" s="23">
        <v>31041</v>
      </c>
      <c r="K57" s="23">
        <v>30398</v>
      </c>
      <c r="L57" s="23">
        <v>30874</v>
      </c>
      <c r="M57" s="23">
        <v>30642</v>
      </c>
      <c r="N57" s="23">
        <v>30435</v>
      </c>
      <c r="O57" s="23">
        <v>30168</v>
      </c>
      <c r="P57" s="23">
        <v>30200</v>
      </c>
      <c r="Q57" s="23">
        <v>29974</v>
      </c>
      <c r="R57" s="23">
        <v>31209</v>
      </c>
      <c r="S57" s="23">
        <v>30214</v>
      </c>
      <c r="U57" s="4" t="s">
        <v>26</v>
      </c>
      <c r="V57" s="23">
        <f>ABS(C57-D57)</f>
        <v>154</v>
      </c>
      <c r="W57" s="23">
        <f>ABS(C57-E57)</f>
        <v>441</v>
      </c>
      <c r="X57" s="23">
        <f>ABS(C57-F57)</f>
        <v>320</v>
      </c>
      <c r="Y57" s="23">
        <f>ABS(C57-G57)</f>
        <v>373</v>
      </c>
      <c r="Z57" s="23">
        <f>ABS(C57-H57)</f>
        <v>258</v>
      </c>
      <c r="AA57" s="23">
        <f>ABS(C57-I57)</f>
        <v>47</v>
      </c>
      <c r="AB57" s="23">
        <f>ABS(C57-J57)</f>
        <v>378</v>
      </c>
      <c r="AC57" s="23">
        <f>ABS(C57-K57)</f>
        <v>265</v>
      </c>
      <c r="AD57" s="23">
        <f>ABS(C57-L57)</f>
        <v>211</v>
      </c>
      <c r="AE57" s="23">
        <f>ABS(C57-M57)</f>
        <v>21</v>
      </c>
      <c r="AF57" s="23">
        <f>ABS(C57-N57)</f>
        <v>228</v>
      </c>
      <c r="AG57" s="23">
        <f>ABS(C57-O57)</f>
        <v>495</v>
      </c>
      <c r="AH57" s="23">
        <f>ABS(C57-P57)</f>
        <v>463</v>
      </c>
      <c r="AI57" s="23">
        <f>ABS(C57-Q57)</f>
        <v>689</v>
      </c>
      <c r="AJ57" s="23">
        <f>ABS(C57-R57)</f>
        <v>546</v>
      </c>
      <c r="AK57" s="23">
        <f>ABS(C57-S57)</f>
        <v>449</v>
      </c>
    </row>
    <row r="58" spans="2:37" ht="25.5" x14ac:dyDescent="0.25">
      <c r="B58" s="20" t="s">
        <v>53</v>
      </c>
      <c r="C58" s="23">
        <v>30904</v>
      </c>
      <c r="D58" s="23">
        <v>30799</v>
      </c>
      <c r="E58" s="23">
        <v>30506</v>
      </c>
      <c r="F58" s="23">
        <v>30045</v>
      </c>
      <c r="G58" s="23">
        <v>30568</v>
      </c>
      <c r="H58" s="23">
        <v>30359</v>
      </c>
      <c r="I58" s="23">
        <v>30602</v>
      </c>
      <c r="J58" s="23">
        <v>31168</v>
      </c>
      <c r="K58" s="23">
        <v>30617</v>
      </c>
      <c r="L58" s="23">
        <v>30856</v>
      </c>
      <c r="M58" s="23">
        <v>30733</v>
      </c>
      <c r="N58" s="23">
        <v>29860</v>
      </c>
      <c r="O58" s="23">
        <v>29788</v>
      </c>
      <c r="P58" s="23">
        <v>29744</v>
      </c>
      <c r="Q58" s="23">
        <v>29922</v>
      </c>
      <c r="R58" s="23">
        <v>31040</v>
      </c>
      <c r="S58" s="23">
        <v>30387</v>
      </c>
      <c r="U58" s="4" t="s">
        <v>27</v>
      </c>
      <c r="V58" s="23">
        <f t="shared" ref="V58:V71" si="79">ABS(C58-D58)</f>
        <v>105</v>
      </c>
      <c r="W58" s="23">
        <f t="shared" ref="W58:W71" si="80">ABS(C58-E58)</f>
        <v>398</v>
      </c>
      <c r="X58" s="23">
        <f t="shared" ref="X58:X71" si="81">ABS(C58-F58)</f>
        <v>859</v>
      </c>
      <c r="Y58" s="23">
        <f t="shared" ref="Y58:Y71" si="82">ABS(C58-G58)</f>
        <v>336</v>
      </c>
      <c r="Z58" s="23">
        <f t="shared" ref="Z58:Z71" si="83">ABS(C58-H58)</f>
        <v>545</v>
      </c>
      <c r="AA58" s="23">
        <f t="shared" ref="AA58:AA71" si="84">ABS(C58-I58)</f>
        <v>302</v>
      </c>
      <c r="AB58" s="23">
        <f t="shared" ref="AB58:AB71" si="85">ABS(C58-J58)</f>
        <v>264</v>
      </c>
      <c r="AC58" s="23">
        <f t="shared" ref="AC58:AC71" si="86">ABS(C58-K58)</f>
        <v>287</v>
      </c>
      <c r="AD58" s="23">
        <f t="shared" ref="AD58:AD71" si="87">ABS(C58-L58)</f>
        <v>48</v>
      </c>
      <c r="AE58" s="23">
        <f t="shared" ref="AE58:AE71" si="88">ABS(C58-M58)</f>
        <v>171</v>
      </c>
      <c r="AF58" s="23">
        <f t="shared" ref="AF58:AF71" si="89">ABS(C58-N58)</f>
        <v>1044</v>
      </c>
      <c r="AG58" s="23">
        <f t="shared" ref="AG58:AG71" si="90">ABS(C58-O58)</f>
        <v>1116</v>
      </c>
      <c r="AH58" s="23">
        <f t="shared" ref="AH58:AH71" si="91">ABS(C58-P58)</f>
        <v>1160</v>
      </c>
      <c r="AI58" s="23">
        <f t="shared" ref="AI58:AI71" si="92">ABS(C58-Q58)</f>
        <v>982</v>
      </c>
      <c r="AJ58" s="23">
        <f t="shared" ref="AJ58:AJ71" si="93">ABS(C58-R58)</f>
        <v>136</v>
      </c>
      <c r="AK58" s="23">
        <f t="shared" ref="AK58:AK70" si="94">ABS(C58-S58)</f>
        <v>517</v>
      </c>
    </row>
    <row r="59" spans="2:37" ht="25.5" x14ac:dyDescent="0.25">
      <c r="B59" s="20" t="s">
        <v>54</v>
      </c>
      <c r="C59" s="23">
        <v>31034</v>
      </c>
      <c r="D59" s="23">
        <v>30953</v>
      </c>
      <c r="E59" s="23">
        <v>30677</v>
      </c>
      <c r="F59" s="23">
        <v>29968</v>
      </c>
      <c r="G59" s="23">
        <v>31016</v>
      </c>
      <c r="H59" s="23">
        <v>29889</v>
      </c>
      <c r="I59" s="23">
        <v>30811</v>
      </c>
      <c r="J59" s="23">
        <v>31377</v>
      </c>
      <c r="K59" s="23">
        <v>30793</v>
      </c>
      <c r="L59" s="23">
        <v>31084</v>
      </c>
      <c r="M59" s="23">
        <v>30890</v>
      </c>
      <c r="N59" s="23">
        <v>29799</v>
      </c>
      <c r="O59" s="23">
        <v>28887</v>
      </c>
      <c r="P59" s="23">
        <v>29702</v>
      </c>
      <c r="Q59" s="23">
        <v>29518</v>
      </c>
      <c r="R59" s="23">
        <v>31151</v>
      </c>
      <c r="S59" s="23">
        <v>30437</v>
      </c>
      <c r="U59" s="4" t="s">
        <v>28</v>
      </c>
      <c r="V59" s="23">
        <f t="shared" si="79"/>
        <v>81</v>
      </c>
      <c r="W59" s="23">
        <f t="shared" si="80"/>
        <v>357</v>
      </c>
      <c r="X59" s="23">
        <f t="shared" si="81"/>
        <v>1066</v>
      </c>
      <c r="Y59" s="23">
        <f t="shared" si="82"/>
        <v>18</v>
      </c>
      <c r="Z59" s="23">
        <f t="shared" si="83"/>
        <v>1145</v>
      </c>
      <c r="AA59" s="23">
        <f t="shared" si="84"/>
        <v>223</v>
      </c>
      <c r="AB59" s="23">
        <f t="shared" si="85"/>
        <v>343</v>
      </c>
      <c r="AC59" s="23">
        <f t="shared" si="86"/>
        <v>241</v>
      </c>
      <c r="AD59" s="23">
        <f t="shared" si="87"/>
        <v>50</v>
      </c>
      <c r="AE59" s="23">
        <f t="shared" si="88"/>
        <v>144</v>
      </c>
      <c r="AF59" s="23">
        <f t="shared" si="89"/>
        <v>1235</v>
      </c>
      <c r="AG59" s="23">
        <f t="shared" si="90"/>
        <v>2147</v>
      </c>
      <c r="AH59" s="23">
        <f t="shared" si="91"/>
        <v>1332</v>
      </c>
      <c r="AI59" s="23">
        <f t="shared" si="92"/>
        <v>1516</v>
      </c>
      <c r="AJ59" s="23">
        <f t="shared" si="93"/>
        <v>117</v>
      </c>
      <c r="AK59" s="23">
        <f t="shared" si="94"/>
        <v>597</v>
      </c>
    </row>
    <row r="60" spans="2:37" ht="25.5" x14ac:dyDescent="0.25">
      <c r="B60" s="20" t="s">
        <v>55</v>
      </c>
      <c r="C60" s="23">
        <v>31118</v>
      </c>
      <c r="D60" s="23">
        <v>30902</v>
      </c>
      <c r="E60" s="23">
        <v>30773</v>
      </c>
      <c r="F60" s="23">
        <v>29617</v>
      </c>
      <c r="G60" s="23">
        <v>31648</v>
      </c>
      <c r="H60" s="23">
        <v>30409</v>
      </c>
      <c r="I60" s="23">
        <v>30936</v>
      </c>
      <c r="J60" s="23">
        <v>31263</v>
      </c>
      <c r="K60" s="23">
        <v>30931</v>
      </c>
      <c r="L60" s="23">
        <v>31039</v>
      </c>
      <c r="M60" s="23">
        <v>31021</v>
      </c>
      <c r="N60" s="23">
        <v>29202</v>
      </c>
      <c r="O60" s="23">
        <v>28511</v>
      </c>
      <c r="P60" s="23">
        <v>29503</v>
      </c>
      <c r="Q60" s="23">
        <v>29860</v>
      </c>
      <c r="R60" s="23">
        <v>31139</v>
      </c>
      <c r="S60" s="23">
        <v>30310</v>
      </c>
      <c r="U60" s="4" t="s">
        <v>29</v>
      </c>
      <c r="V60" s="23">
        <f t="shared" si="79"/>
        <v>216</v>
      </c>
      <c r="W60" s="23">
        <f t="shared" si="80"/>
        <v>345</v>
      </c>
      <c r="X60" s="23">
        <f t="shared" si="81"/>
        <v>1501</v>
      </c>
      <c r="Y60" s="23">
        <f t="shared" si="82"/>
        <v>530</v>
      </c>
      <c r="Z60" s="23">
        <f t="shared" si="83"/>
        <v>709</v>
      </c>
      <c r="AA60" s="23">
        <f t="shared" si="84"/>
        <v>182</v>
      </c>
      <c r="AB60" s="23">
        <f t="shared" si="85"/>
        <v>145</v>
      </c>
      <c r="AC60" s="23">
        <f t="shared" si="86"/>
        <v>187</v>
      </c>
      <c r="AD60" s="23">
        <f t="shared" si="87"/>
        <v>79</v>
      </c>
      <c r="AE60" s="23">
        <f t="shared" si="88"/>
        <v>97</v>
      </c>
      <c r="AF60" s="23">
        <f t="shared" si="89"/>
        <v>1916</v>
      </c>
      <c r="AG60" s="23">
        <f t="shared" si="90"/>
        <v>2607</v>
      </c>
      <c r="AH60" s="23">
        <f t="shared" si="91"/>
        <v>1615</v>
      </c>
      <c r="AI60" s="23">
        <f t="shared" si="92"/>
        <v>1258</v>
      </c>
      <c r="AJ60" s="23">
        <f t="shared" si="93"/>
        <v>21</v>
      </c>
      <c r="AK60" s="23">
        <f t="shared" si="94"/>
        <v>808</v>
      </c>
    </row>
    <row r="61" spans="2:37" ht="25.5" x14ac:dyDescent="0.25">
      <c r="B61" s="20" t="s">
        <v>56</v>
      </c>
      <c r="C61" s="23">
        <v>31232</v>
      </c>
      <c r="D61" s="23">
        <v>30961</v>
      </c>
      <c r="E61" s="23">
        <v>30953</v>
      </c>
      <c r="F61" s="23">
        <v>29543</v>
      </c>
      <c r="G61" s="23">
        <v>31413</v>
      </c>
      <c r="H61" s="23">
        <v>30398</v>
      </c>
      <c r="I61" s="23">
        <v>30862</v>
      </c>
      <c r="J61" s="23">
        <v>31340</v>
      </c>
      <c r="K61" s="23">
        <v>30915</v>
      </c>
      <c r="L61" s="23">
        <v>31176</v>
      </c>
      <c r="M61" s="23">
        <v>31023</v>
      </c>
      <c r="N61" s="23">
        <v>28799</v>
      </c>
      <c r="O61" s="23">
        <v>27495</v>
      </c>
      <c r="P61" s="23">
        <v>28971</v>
      </c>
      <c r="Q61" s="23">
        <v>29361</v>
      </c>
      <c r="R61" s="23">
        <v>30932</v>
      </c>
      <c r="S61" s="23">
        <v>29920</v>
      </c>
      <c r="U61" s="4" t="s">
        <v>30</v>
      </c>
      <c r="V61" s="23">
        <f t="shared" si="79"/>
        <v>271</v>
      </c>
      <c r="W61" s="23">
        <f t="shared" si="80"/>
        <v>279</v>
      </c>
      <c r="X61" s="23">
        <f t="shared" si="81"/>
        <v>1689</v>
      </c>
      <c r="Y61" s="23">
        <f t="shared" si="82"/>
        <v>181</v>
      </c>
      <c r="Z61" s="23">
        <f t="shared" si="83"/>
        <v>834</v>
      </c>
      <c r="AA61" s="23">
        <f t="shared" si="84"/>
        <v>370</v>
      </c>
      <c r="AB61" s="23">
        <f t="shared" si="85"/>
        <v>108</v>
      </c>
      <c r="AC61" s="23">
        <f t="shared" si="86"/>
        <v>317</v>
      </c>
      <c r="AD61" s="23">
        <f t="shared" si="87"/>
        <v>56</v>
      </c>
      <c r="AE61" s="23">
        <f t="shared" si="88"/>
        <v>209</v>
      </c>
      <c r="AF61" s="23">
        <f t="shared" si="89"/>
        <v>2433</v>
      </c>
      <c r="AG61" s="23">
        <f t="shared" si="90"/>
        <v>3737</v>
      </c>
      <c r="AH61" s="23">
        <f t="shared" si="91"/>
        <v>2261</v>
      </c>
      <c r="AI61" s="23">
        <f t="shared" si="92"/>
        <v>1871</v>
      </c>
      <c r="AJ61" s="23">
        <f t="shared" si="93"/>
        <v>300</v>
      </c>
      <c r="AK61" s="23">
        <f t="shared" si="94"/>
        <v>1312</v>
      </c>
    </row>
    <row r="62" spans="2:37" ht="25.5" x14ac:dyDescent="0.25">
      <c r="B62" s="20" t="s">
        <v>57</v>
      </c>
      <c r="C62" s="23">
        <v>31232</v>
      </c>
      <c r="D62" s="23">
        <v>30963</v>
      </c>
      <c r="E62" s="23">
        <v>31061</v>
      </c>
      <c r="F62" s="23">
        <v>29116</v>
      </c>
      <c r="G62" s="23">
        <v>31736</v>
      </c>
      <c r="H62" s="23">
        <v>30564</v>
      </c>
      <c r="I62" s="23">
        <v>30912</v>
      </c>
      <c r="J62" s="23">
        <v>31501</v>
      </c>
      <c r="K62" s="23">
        <v>31005</v>
      </c>
      <c r="L62" s="23">
        <v>31143</v>
      </c>
      <c r="M62" s="23">
        <v>30983</v>
      </c>
      <c r="N62" s="23">
        <v>27687</v>
      </c>
      <c r="O62" s="23">
        <v>27002</v>
      </c>
      <c r="P62" s="23">
        <v>27860</v>
      </c>
      <c r="Q62" s="23">
        <v>29627</v>
      </c>
      <c r="R62" s="23">
        <v>30922</v>
      </c>
      <c r="S62" s="23">
        <v>29276</v>
      </c>
      <c r="U62" s="4" t="s">
        <v>31</v>
      </c>
      <c r="V62" s="23">
        <f t="shared" si="79"/>
        <v>269</v>
      </c>
      <c r="W62" s="23">
        <f t="shared" si="80"/>
        <v>171</v>
      </c>
      <c r="X62" s="23">
        <f t="shared" si="81"/>
        <v>2116</v>
      </c>
      <c r="Y62" s="23">
        <f t="shared" si="82"/>
        <v>504</v>
      </c>
      <c r="Z62" s="23">
        <f t="shared" si="83"/>
        <v>668</v>
      </c>
      <c r="AA62" s="23">
        <f t="shared" si="84"/>
        <v>320</v>
      </c>
      <c r="AB62" s="23">
        <f t="shared" si="85"/>
        <v>269</v>
      </c>
      <c r="AC62" s="23">
        <f t="shared" si="86"/>
        <v>227</v>
      </c>
      <c r="AD62" s="23">
        <f t="shared" si="87"/>
        <v>89</v>
      </c>
      <c r="AE62" s="23">
        <f t="shared" si="88"/>
        <v>249</v>
      </c>
      <c r="AF62" s="23">
        <f t="shared" si="89"/>
        <v>3545</v>
      </c>
      <c r="AG62" s="23">
        <f t="shared" si="90"/>
        <v>4230</v>
      </c>
      <c r="AH62" s="23">
        <f t="shared" si="91"/>
        <v>3372</v>
      </c>
      <c r="AI62" s="23">
        <f t="shared" si="92"/>
        <v>1605</v>
      </c>
      <c r="AJ62" s="23">
        <f t="shared" si="93"/>
        <v>310</v>
      </c>
      <c r="AK62" s="23">
        <f t="shared" si="94"/>
        <v>1956</v>
      </c>
    </row>
    <row r="63" spans="2:37" ht="25.5" x14ac:dyDescent="0.25">
      <c r="B63" s="20" t="s">
        <v>58</v>
      </c>
      <c r="C63" s="23">
        <v>31232</v>
      </c>
      <c r="D63" s="23">
        <v>30927</v>
      </c>
      <c r="E63" s="23">
        <v>30849</v>
      </c>
      <c r="F63" s="23">
        <v>28392</v>
      </c>
      <c r="G63" s="23">
        <v>31061</v>
      </c>
      <c r="H63" s="23">
        <v>30294</v>
      </c>
      <c r="I63" s="23">
        <v>30789</v>
      </c>
      <c r="J63" s="23">
        <v>31403</v>
      </c>
      <c r="K63" s="23">
        <v>30850</v>
      </c>
      <c r="L63" s="23">
        <v>31149</v>
      </c>
      <c r="M63" s="23">
        <v>30686</v>
      </c>
      <c r="N63" s="23">
        <v>25766</v>
      </c>
      <c r="O63" s="23">
        <v>24053</v>
      </c>
      <c r="P63" s="23">
        <v>26065</v>
      </c>
      <c r="Q63" s="23">
        <v>28338</v>
      </c>
      <c r="R63" s="23">
        <v>30715</v>
      </c>
      <c r="S63" s="23">
        <v>28181</v>
      </c>
      <c r="U63" s="4" t="s">
        <v>32</v>
      </c>
      <c r="V63" s="23">
        <f t="shared" si="79"/>
        <v>305</v>
      </c>
      <c r="W63" s="23">
        <f t="shared" si="80"/>
        <v>383</v>
      </c>
      <c r="X63" s="23">
        <f t="shared" si="81"/>
        <v>2840</v>
      </c>
      <c r="Y63" s="23">
        <f t="shared" si="82"/>
        <v>171</v>
      </c>
      <c r="Z63" s="23">
        <f t="shared" si="83"/>
        <v>938</v>
      </c>
      <c r="AA63" s="23">
        <f t="shared" si="84"/>
        <v>443</v>
      </c>
      <c r="AB63" s="23">
        <f t="shared" si="85"/>
        <v>171</v>
      </c>
      <c r="AC63" s="23">
        <f t="shared" si="86"/>
        <v>382</v>
      </c>
      <c r="AD63" s="23">
        <f t="shared" si="87"/>
        <v>83</v>
      </c>
      <c r="AE63" s="23">
        <f t="shared" si="88"/>
        <v>546</v>
      </c>
      <c r="AF63" s="23">
        <f t="shared" si="89"/>
        <v>5466</v>
      </c>
      <c r="AG63" s="23">
        <f t="shared" si="90"/>
        <v>7179</v>
      </c>
      <c r="AH63" s="23">
        <f t="shared" si="91"/>
        <v>5167</v>
      </c>
      <c r="AI63" s="23">
        <f t="shared" si="92"/>
        <v>2894</v>
      </c>
      <c r="AJ63" s="23">
        <f t="shared" si="93"/>
        <v>517</v>
      </c>
      <c r="AK63" s="23">
        <f t="shared" si="94"/>
        <v>3051</v>
      </c>
    </row>
    <row r="64" spans="2:37" ht="25.5" x14ac:dyDescent="0.25">
      <c r="B64" s="20" t="s">
        <v>59</v>
      </c>
      <c r="C64" s="23">
        <v>31411</v>
      </c>
      <c r="D64" s="23">
        <v>31141</v>
      </c>
      <c r="E64" s="23">
        <v>30604</v>
      </c>
      <c r="F64" s="23">
        <v>27763</v>
      </c>
      <c r="G64" s="23">
        <v>30236</v>
      </c>
      <c r="H64" s="23">
        <v>30307</v>
      </c>
      <c r="I64" s="23">
        <v>31078</v>
      </c>
      <c r="J64" s="23">
        <v>31615</v>
      </c>
      <c r="K64" s="23">
        <v>30910</v>
      </c>
      <c r="L64" s="23">
        <v>31643</v>
      </c>
      <c r="M64" s="23">
        <v>30966</v>
      </c>
      <c r="N64" s="23">
        <v>23172</v>
      </c>
      <c r="O64" s="23">
        <v>19602</v>
      </c>
      <c r="P64" s="23">
        <v>24469</v>
      </c>
      <c r="Q64" s="23">
        <v>27045</v>
      </c>
      <c r="R64" s="23">
        <v>31269</v>
      </c>
      <c r="S64" s="23">
        <v>27606</v>
      </c>
      <c r="U64" s="4" t="s">
        <v>33</v>
      </c>
      <c r="V64" s="23">
        <f t="shared" si="79"/>
        <v>270</v>
      </c>
      <c r="W64" s="23">
        <f t="shared" si="80"/>
        <v>807</v>
      </c>
      <c r="X64" s="23">
        <f t="shared" si="81"/>
        <v>3648</v>
      </c>
      <c r="Y64" s="23">
        <f t="shared" si="82"/>
        <v>1175</v>
      </c>
      <c r="Z64" s="23">
        <f t="shared" si="83"/>
        <v>1104</v>
      </c>
      <c r="AA64" s="23">
        <f t="shared" si="84"/>
        <v>333</v>
      </c>
      <c r="AB64" s="23">
        <f t="shared" si="85"/>
        <v>204</v>
      </c>
      <c r="AC64" s="23">
        <f t="shared" si="86"/>
        <v>501</v>
      </c>
      <c r="AD64" s="23">
        <f t="shared" si="87"/>
        <v>232</v>
      </c>
      <c r="AE64" s="23">
        <f t="shared" si="88"/>
        <v>445</v>
      </c>
      <c r="AF64" s="23">
        <f t="shared" si="89"/>
        <v>8239</v>
      </c>
      <c r="AG64" s="23">
        <f t="shared" si="90"/>
        <v>11809</v>
      </c>
      <c r="AH64" s="23">
        <f t="shared" si="91"/>
        <v>6942</v>
      </c>
      <c r="AI64" s="23">
        <f t="shared" si="92"/>
        <v>4366</v>
      </c>
      <c r="AJ64" s="23">
        <f t="shared" si="93"/>
        <v>142</v>
      </c>
      <c r="AK64" s="23">
        <f t="shared" si="94"/>
        <v>3805</v>
      </c>
    </row>
    <row r="65" spans="2:37" ht="25.5" x14ac:dyDescent="0.25">
      <c r="B65" s="20" t="s">
        <v>60</v>
      </c>
      <c r="C65" s="23">
        <v>31411</v>
      </c>
      <c r="D65" s="23">
        <v>31122</v>
      </c>
      <c r="E65" s="23">
        <v>31029</v>
      </c>
      <c r="F65" s="23">
        <v>26853</v>
      </c>
      <c r="G65" s="23">
        <v>30351</v>
      </c>
      <c r="H65" s="23">
        <v>30288</v>
      </c>
      <c r="I65" s="23">
        <v>30943</v>
      </c>
      <c r="J65" s="23">
        <v>31665</v>
      </c>
      <c r="K65" s="23">
        <v>31269</v>
      </c>
      <c r="L65" s="23">
        <v>31699</v>
      </c>
      <c r="M65" s="23">
        <v>30971</v>
      </c>
      <c r="N65" s="23">
        <v>18982</v>
      </c>
      <c r="O65" s="23">
        <v>11108</v>
      </c>
      <c r="P65" s="23">
        <v>21913</v>
      </c>
      <c r="Q65" s="23">
        <v>25901</v>
      </c>
      <c r="R65" s="23">
        <v>31167</v>
      </c>
      <c r="S65" s="23">
        <v>26879</v>
      </c>
      <c r="U65" s="4" t="s">
        <v>34</v>
      </c>
      <c r="V65" s="23">
        <f t="shared" si="79"/>
        <v>289</v>
      </c>
      <c r="W65" s="23">
        <f t="shared" si="80"/>
        <v>382</v>
      </c>
      <c r="X65" s="23">
        <f t="shared" si="81"/>
        <v>4558</v>
      </c>
      <c r="Y65" s="23">
        <f t="shared" si="82"/>
        <v>1060</v>
      </c>
      <c r="Z65" s="23">
        <f t="shared" si="83"/>
        <v>1123</v>
      </c>
      <c r="AA65" s="23">
        <f t="shared" si="84"/>
        <v>468</v>
      </c>
      <c r="AB65" s="23">
        <f t="shared" si="85"/>
        <v>254</v>
      </c>
      <c r="AC65" s="23">
        <f t="shared" si="86"/>
        <v>142</v>
      </c>
      <c r="AD65" s="23">
        <f t="shared" si="87"/>
        <v>288</v>
      </c>
      <c r="AE65" s="23">
        <f t="shared" si="88"/>
        <v>440</v>
      </c>
      <c r="AF65" s="23">
        <f t="shared" si="89"/>
        <v>12429</v>
      </c>
      <c r="AG65" s="23">
        <f t="shared" si="90"/>
        <v>20303</v>
      </c>
      <c r="AH65" s="23">
        <f t="shared" si="91"/>
        <v>9498</v>
      </c>
      <c r="AI65" s="23">
        <f t="shared" si="92"/>
        <v>5510</v>
      </c>
      <c r="AJ65" s="23">
        <f t="shared" si="93"/>
        <v>244</v>
      </c>
      <c r="AK65" s="23">
        <f t="shared" si="94"/>
        <v>4532</v>
      </c>
    </row>
    <row r="66" spans="2:37" ht="25.5" x14ac:dyDescent="0.25">
      <c r="B66" s="20" t="s">
        <v>61</v>
      </c>
      <c r="C66" s="23">
        <v>31791</v>
      </c>
      <c r="D66" s="23">
        <v>31243</v>
      </c>
      <c r="E66" s="23">
        <v>31234</v>
      </c>
      <c r="F66" s="23">
        <v>25488</v>
      </c>
      <c r="G66" s="23">
        <v>30633</v>
      </c>
      <c r="H66" s="23">
        <v>29724</v>
      </c>
      <c r="I66" s="23">
        <v>31208</v>
      </c>
      <c r="J66" s="23">
        <v>31785</v>
      </c>
      <c r="K66" s="23">
        <v>31578</v>
      </c>
      <c r="L66" s="23">
        <v>32068</v>
      </c>
      <c r="M66" s="23">
        <v>31007</v>
      </c>
      <c r="N66" s="23">
        <v>14492</v>
      </c>
      <c r="O66" s="23">
        <v>2015</v>
      </c>
      <c r="P66" s="23">
        <v>18949</v>
      </c>
      <c r="Q66" s="23">
        <v>23547</v>
      </c>
      <c r="R66" s="23">
        <v>31519</v>
      </c>
      <c r="S66" s="23">
        <v>25842</v>
      </c>
      <c r="U66" s="4" t="s">
        <v>0</v>
      </c>
      <c r="V66" s="23">
        <f t="shared" si="79"/>
        <v>548</v>
      </c>
      <c r="W66" s="23">
        <f t="shared" si="80"/>
        <v>557</v>
      </c>
      <c r="X66" s="23">
        <f t="shared" si="81"/>
        <v>6303</v>
      </c>
      <c r="Y66" s="23">
        <f t="shared" si="82"/>
        <v>1158</v>
      </c>
      <c r="Z66" s="23">
        <f t="shared" si="83"/>
        <v>2067</v>
      </c>
      <c r="AA66" s="23">
        <f t="shared" si="84"/>
        <v>583</v>
      </c>
      <c r="AB66" s="23">
        <f t="shared" si="85"/>
        <v>6</v>
      </c>
      <c r="AC66" s="23">
        <f t="shared" si="86"/>
        <v>213</v>
      </c>
      <c r="AD66" s="23">
        <f t="shared" si="87"/>
        <v>277</v>
      </c>
      <c r="AE66" s="23">
        <f t="shared" si="88"/>
        <v>784</v>
      </c>
      <c r="AF66" s="23">
        <f t="shared" si="89"/>
        <v>17299</v>
      </c>
      <c r="AG66" s="23">
        <f t="shared" si="90"/>
        <v>29776</v>
      </c>
      <c r="AH66" s="23">
        <f t="shared" si="91"/>
        <v>12842</v>
      </c>
      <c r="AI66" s="23">
        <f t="shared" si="92"/>
        <v>8244</v>
      </c>
      <c r="AJ66" s="23">
        <f t="shared" si="93"/>
        <v>272</v>
      </c>
      <c r="AK66" s="23">
        <f t="shared" si="94"/>
        <v>5949</v>
      </c>
    </row>
    <row r="67" spans="2:37" ht="25.5" x14ac:dyDescent="0.25">
      <c r="B67" s="20" t="s">
        <v>62</v>
      </c>
      <c r="C67" s="23">
        <v>31973</v>
      </c>
      <c r="D67" s="23">
        <v>31160</v>
      </c>
      <c r="E67" s="23">
        <v>31395</v>
      </c>
      <c r="F67" s="23">
        <v>24155</v>
      </c>
      <c r="G67" s="23">
        <v>31216</v>
      </c>
      <c r="H67" s="23">
        <v>30412</v>
      </c>
      <c r="I67" s="23">
        <v>31426</v>
      </c>
      <c r="J67" s="23">
        <v>31614</v>
      </c>
      <c r="K67" s="23">
        <v>31903</v>
      </c>
      <c r="L67" s="23">
        <v>32199</v>
      </c>
      <c r="M67" s="23">
        <v>30992</v>
      </c>
      <c r="N67" s="23">
        <v>8168</v>
      </c>
      <c r="O67" s="23">
        <v>-1846</v>
      </c>
      <c r="P67" s="23">
        <v>14698</v>
      </c>
      <c r="Q67" s="23">
        <v>20890</v>
      </c>
      <c r="R67" s="23">
        <v>31833</v>
      </c>
      <c r="S67" s="23">
        <v>23902</v>
      </c>
      <c r="U67" s="4" t="s">
        <v>1</v>
      </c>
      <c r="V67" s="23">
        <f t="shared" si="79"/>
        <v>813</v>
      </c>
      <c r="W67" s="23">
        <f t="shared" si="80"/>
        <v>578</v>
      </c>
      <c r="X67" s="23">
        <f t="shared" si="81"/>
        <v>7818</v>
      </c>
      <c r="Y67" s="23">
        <f t="shared" si="82"/>
        <v>757</v>
      </c>
      <c r="Z67" s="23">
        <f t="shared" si="83"/>
        <v>1561</v>
      </c>
      <c r="AA67" s="23">
        <f t="shared" si="84"/>
        <v>547</v>
      </c>
      <c r="AB67" s="23">
        <f t="shared" si="85"/>
        <v>359</v>
      </c>
      <c r="AC67" s="23">
        <f t="shared" si="86"/>
        <v>70</v>
      </c>
      <c r="AD67" s="23">
        <f t="shared" si="87"/>
        <v>226</v>
      </c>
      <c r="AE67" s="23">
        <f t="shared" si="88"/>
        <v>981</v>
      </c>
      <c r="AF67" s="23">
        <f t="shared" si="89"/>
        <v>23805</v>
      </c>
      <c r="AG67" s="23">
        <f t="shared" si="90"/>
        <v>33819</v>
      </c>
      <c r="AH67" s="23">
        <f t="shared" si="91"/>
        <v>17275</v>
      </c>
      <c r="AI67" s="23">
        <f t="shared" si="92"/>
        <v>11083</v>
      </c>
      <c r="AJ67" s="23">
        <f t="shared" si="93"/>
        <v>140</v>
      </c>
      <c r="AK67" s="23">
        <f t="shared" si="94"/>
        <v>8071</v>
      </c>
    </row>
    <row r="68" spans="2:37" ht="25.5" x14ac:dyDescent="0.25">
      <c r="B68" s="20" t="s">
        <v>63</v>
      </c>
      <c r="C68" s="23">
        <v>32086</v>
      </c>
      <c r="D68" s="23">
        <v>31119</v>
      </c>
      <c r="E68" s="23">
        <v>31645</v>
      </c>
      <c r="F68" s="23">
        <v>22299</v>
      </c>
      <c r="G68" s="23">
        <v>30971</v>
      </c>
      <c r="H68" s="23">
        <v>30441</v>
      </c>
      <c r="I68" s="23">
        <v>31270</v>
      </c>
      <c r="J68" s="23">
        <v>31545</v>
      </c>
      <c r="K68" s="23">
        <v>31996</v>
      </c>
      <c r="L68" s="23">
        <v>32438</v>
      </c>
      <c r="M68" s="23">
        <v>30816</v>
      </c>
      <c r="N68" s="23">
        <v>4392</v>
      </c>
      <c r="O68" s="23">
        <v>-4311</v>
      </c>
      <c r="P68" s="23">
        <v>8817</v>
      </c>
      <c r="Q68" s="23">
        <v>16250</v>
      </c>
      <c r="R68" s="23">
        <v>31877</v>
      </c>
      <c r="S68" s="23">
        <v>21053</v>
      </c>
      <c r="U68" s="4" t="s">
        <v>2</v>
      </c>
      <c r="V68" s="23">
        <f t="shared" si="79"/>
        <v>967</v>
      </c>
      <c r="W68" s="23">
        <f t="shared" si="80"/>
        <v>441</v>
      </c>
      <c r="X68" s="23">
        <f t="shared" si="81"/>
        <v>9787</v>
      </c>
      <c r="Y68" s="23">
        <f t="shared" si="82"/>
        <v>1115</v>
      </c>
      <c r="Z68" s="23">
        <f t="shared" si="83"/>
        <v>1645</v>
      </c>
      <c r="AA68" s="23">
        <f t="shared" si="84"/>
        <v>816</v>
      </c>
      <c r="AB68" s="23">
        <f t="shared" si="85"/>
        <v>541</v>
      </c>
      <c r="AC68" s="23">
        <f t="shared" si="86"/>
        <v>90</v>
      </c>
      <c r="AD68" s="23">
        <f t="shared" si="87"/>
        <v>352</v>
      </c>
      <c r="AE68" s="23">
        <f t="shared" si="88"/>
        <v>1270</v>
      </c>
      <c r="AF68" s="23">
        <f t="shared" si="89"/>
        <v>27694</v>
      </c>
      <c r="AG68" s="23">
        <f t="shared" si="90"/>
        <v>36397</v>
      </c>
      <c r="AH68" s="23">
        <f t="shared" si="91"/>
        <v>23269</v>
      </c>
      <c r="AI68" s="23">
        <f t="shared" si="92"/>
        <v>15836</v>
      </c>
      <c r="AJ68" s="23">
        <f t="shared" si="93"/>
        <v>209</v>
      </c>
      <c r="AK68" s="23">
        <f t="shared" si="94"/>
        <v>11033</v>
      </c>
    </row>
    <row r="69" spans="2:37" ht="25.5" x14ac:dyDescent="0.25">
      <c r="B69" s="20" t="s">
        <v>64</v>
      </c>
      <c r="C69" s="23">
        <v>32086</v>
      </c>
      <c r="D69" s="23">
        <v>31084</v>
      </c>
      <c r="E69" s="23">
        <v>31834</v>
      </c>
      <c r="F69" s="23">
        <v>19929</v>
      </c>
      <c r="G69" s="23">
        <v>31378</v>
      </c>
      <c r="H69" s="23">
        <v>30694</v>
      </c>
      <c r="I69" s="23">
        <v>31367</v>
      </c>
      <c r="J69" s="23">
        <v>31622</v>
      </c>
      <c r="K69" s="23">
        <v>32342</v>
      </c>
      <c r="L69" s="23">
        <v>32454</v>
      </c>
      <c r="M69" s="23">
        <v>30709</v>
      </c>
      <c r="N69" s="23">
        <v>2084</v>
      </c>
      <c r="O69" s="23">
        <v>-5919</v>
      </c>
      <c r="P69" s="23">
        <v>-336</v>
      </c>
      <c r="Q69" s="23">
        <v>8076</v>
      </c>
      <c r="R69" s="23">
        <v>32018</v>
      </c>
      <c r="S69" s="23">
        <v>17385</v>
      </c>
      <c r="U69" s="4" t="s">
        <v>3</v>
      </c>
      <c r="V69" s="23">
        <f t="shared" si="79"/>
        <v>1002</v>
      </c>
      <c r="W69" s="23">
        <f t="shared" si="80"/>
        <v>252</v>
      </c>
      <c r="X69" s="23">
        <f t="shared" si="81"/>
        <v>12157</v>
      </c>
      <c r="Y69" s="23">
        <f t="shared" si="82"/>
        <v>708</v>
      </c>
      <c r="Z69" s="23">
        <f t="shared" si="83"/>
        <v>1392</v>
      </c>
      <c r="AA69" s="23">
        <f t="shared" si="84"/>
        <v>719</v>
      </c>
      <c r="AB69" s="23">
        <f t="shared" si="85"/>
        <v>464</v>
      </c>
      <c r="AC69" s="23">
        <f t="shared" si="86"/>
        <v>256</v>
      </c>
      <c r="AD69" s="23">
        <f t="shared" si="87"/>
        <v>368</v>
      </c>
      <c r="AE69" s="23">
        <f t="shared" si="88"/>
        <v>1377</v>
      </c>
      <c r="AF69" s="23">
        <f t="shared" si="89"/>
        <v>30002</v>
      </c>
      <c r="AG69" s="23">
        <f t="shared" si="90"/>
        <v>38005</v>
      </c>
      <c r="AH69" s="23">
        <f t="shared" si="91"/>
        <v>32422</v>
      </c>
      <c r="AI69" s="23">
        <f t="shared" si="92"/>
        <v>24010</v>
      </c>
      <c r="AJ69" s="23">
        <f t="shared" si="93"/>
        <v>68</v>
      </c>
      <c r="AK69" s="23">
        <f t="shared" si="94"/>
        <v>14701</v>
      </c>
    </row>
    <row r="70" spans="2:37" ht="25.5" x14ac:dyDescent="0.25">
      <c r="B70" s="20" t="s">
        <v>65</v>
      </c>
      <c r="C70" s="23">
        <v>32086</v>
      </c>
      <c r="D70" s="23">
        <v>30963</v>
      </c>
      <c r="E70" s="23">
        <v>31614</v>
      </c>
      <c r="F70" s="23">
        <v>16196</v>
      </c>
      <c r="G70" s="23">
        <v>30465</v>
      </c>
      <c r="H70" s="23">
        <v>30453</v>
      </c>
      <c r="I70" s="23">
        <v>31247</v>
      </c>
      <c r="J70" s="23">
        <v>31394</v>
      </c>
      <c r="K70" s="23">
        <v>32345</v>
      </c>
      <c r="L70" s="23">
        <v>32486</v>
      </c>
      <c r="M70" s="23">
        <v>30178</v>
      </c>
      <c r="N70" s="23">
        <v>1381</v>
      </c>
      <c r="O70" s="23">
        <v>-7357</v>
      </c>
      <c r="P70" s="23">
        <v>-12220</v>
      </c>
      <c r="Q70" s="23">
        <v>-7360</v>
      </c>
      <c r="R70" s="23">
        <v>31949</v>
      </c>
      <c r="S70" s="23">
        <v>12260</v>
      </c>
      <c r="U70" s="4" t="s">
        <v>4</v>
      </c>
      <c r="V70" s="23">
        <f t="shared" si="79"/>
        <v>1123</v>
      </c>
      <c r="W70" s="23">
        <f t="shared" si="80"/>
        <v>472</v>
      </c>
      <c r="X70" s="23">
        <f t="shared" si="81"/>
        <v>15890</v>
      </c>
      <c r="Y70" s="23">
        <f t="shared" si="82"/>
        <v>1621</v>
      </c>
      <c r="Z70" s="23">
        <f t="shared" si="83"/>
        <v>1633</v>
      </c>
      <c r="AA70" s="23">
        <f t="shared" si="84"/>
        <v>839</v>
      </c>
      <c r="AB70" s="23">
        <f t="shared" si="85"/>
        <v>692</v>
      </c>
      <c r="AC70" s="23">
        <f t="shared" si="86"/>
        <v>259</v>
      </c>
      <c r="AD70" s="23">
        <f t="shared" si="87"/>
        <v>400</v>
      </c>
      <c r="AE70" s="23">
        <f t="shared" si="88"/>
        <v>1908</v>
      </c>
      <c r="AF70" s="23">
        <f t="shared" si="89"/>
        <v>30705</v>
      </c>
      <c r="AG70" s="23">
        <f t="shared" si="90"/>
        <v>39443</v>
      </c>
      <c r="AH70" s="23">
        <f t="shared" si="91"/>
        <v>44306</v>
      </c>
      <c r="AI70" s="23">
        <f t="shared" si="92"/>
        <v>39446</v>
      </c>
      <c r="AJ70" s="23">
        <f t="shared" si="93"/>
        <v>137</v>
      </c>
      <c r="AK70" s="23">
        <f t="shared" si="94"/>
        <v>19826</v>
      </c>
    </row>
    <row r="71" spans="2:37" ht="25.5" x14ac:dyDescent="0.25">
      <c r="B71" s="20" t="s">
        <v>66</v>
      </c>
      <c r="C71" s="23">
        <v>32225</v>
      </c>
      <c r="D71" s="23">
        <v>31113</v>
      </c>
      <c r="E71" s="23">
        <v>31273</v>
      </c>
      <c r="F71" s="23">
        <v>12095</v>
      </c>
      <c r="G71" s="23">
        <v>29298</v>
      </c>
      <c r="H71" s="23">
        <v>30510</v>
      </c>
      <c r="I71" s="23">
        <v>31641</v>
      </c>
      <c r="J71" s="23">
        <v>31508</v>
      </c>
      <c r="K71" s="23">
        <v>32695</v>
      </c>
      <c r="L71" s="23">
        <v>33013</v>
      </c>
      <c r="M71" s="23">
        <v>30418</v>
      </c>
      <c r="N71" s="23">
        <v>713</v>
      </c>
      <c r="O71" s="23">
        <v>-10859</v>
      </c>
      <c r="P71" s="23">
        <v>-25836</v>
      </c>
      <c r="Q71" s="23">
        <v>-27413</v>
      </c>
      <c r="R71" s="23">
        <v>32832</v>
      </c>
      <c r="S71" s="23">
        <v>6014</v>
      </c>
      <c r="U71" s="4" t="s">
        <v>5</v>
      </c>
      <c r="V71" s="23">
        <f t="shared" si="79"/>
        <v>1112</v>
      </c>
      <c r="W71" s="23">
        <f t="shared" si="80"/>
        <v>952</v>
      </c>
      <c r="X71" s="23">
        <f t="shared" si="81"/>
        <v>20130</v>
      </c>
      <c r="Y71" s="23">
        <f t="shared" si="82"/>
        <v>2927</v>
      </c>
      <c r="Z71" s="23">
        <f t="shared" si="83"/>
        <v>1715</v>
      </c>
      <c r="AA71" s="23">
        <f t="shared" si="84"/>
        <v>584</v>
      </c>
      <c r="AB71" s="23">
        <f t="shared" si="85"/>
        <v>717</v>
      </c>
      <c r="AC71" s="23">
        <f t="shared" si="86"/>
        <v>470</v>
      </c>
      <c r="AD71" s="23">
        <f t="shared" si="87"/>
        <v>788</v>
      </c>
      <c r="AE71" s="23">
        <f t="shared" si="88"/>
        <v>1807</v>
      </c>
      <c r="AF71" s="23">
        <f t="shared" si="89"/>
        <v>31512</v>
      </c>
      <c r="AG71" s="23">
        <f t="shared" si="90"/>
        <v>43084</v>
      </c>
      <c r="AH71" s="23">
        <f t="shared" si="91"/>
        <v>58061</v>
      </c>
      <c r="AI71" s="23">
        <f t="shared" si="92"/>
        <v>59638</v>
      </c>
      <c r="AJ71" s="23">
        <f t="shared" si="93"/>
        <v>607</v>
      </c>
      <c r="AK71" s="23">
        <f>ABS(C71-S71)</f>
        <v>26211</v>
      </c>
    </row>
    <row r="72" spans="2:37" x14ac:dyDescent="0.25">
      <c r="U72" s="4" t="s">
        <v>20</v>
      </c>
      <c r="V72" s="4">
        <f t="shared" ref="V72:AK72" si="95">ROUND(SUM(V57:V71)/15,0)</f>
        <v>502</v>
      </c>
      <c r="W72" s="4">
        <f t="shared" si="95"/>
        <v>454</v>
      </c>
      <c r="X72" s="4">
        <f t="shared" si="95"/>
        <v>6045</v>
      </c>
      <c r="Y72" s="4">
        <f t="shared" si="95"/>
        <v>842</v>
      </c>
      <c r="Z72" s="4">
        <f t="shared" si="95"/>
        <v>1156</v>
      </c>
      <c r="AA72" s="4">
        <f t="shared" si="95"/>
        <v>452</v>
      </c>
      <c r="AB72" s="4">
        <f t="shared" si="95"/>
        <v>328</v>
      </c>
      <c r="AC72" s="4">
        <f t="shared" si="95"/>
        <v>260</v>
      </c>
      <c r="AD72" s="4">
        <f t="shared" si="95"/>
        <v>236</v>
      </c>
      <c r="AE72" s="4">
        <f t="shared" si="95"/>
        <v>697</v>
      </c>
      <c r="AF72" s="4">
        <f t="shared" si="95"/>
        <v>13170</v>
      </c>
      <c r="AG72" s="4">
        <f t="shared" si="95"/>
        <v>18276</v>
      </c>
      <c r="AH72" s="4">
        <f t="shared" si="95"/>
        <v>14666</v>
      </c>
      <c r="AI72" s="4">
        <f t="shared" si="95"/>
        <v>11930</v>
      </c>
      <c r="AJ72" s="4">
        <f t="shared" si="95"/>
        <v>251</v>
      </c>
      <c r="AK72" s="4">
        <f t="shared" si="95"/>
        <v>6855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8B46-3AF1-4429-834E-1B976C97870C}">
  <dimension ref="B2:N19"/>
  <sheetViews>
    <sheetView workbookViewId="0"/>
  </sheetViews>
  <sheetFormatPr defaultRowHeight="15" x14ac:dyDescent="0.25"/>
  <cols>
    <col min="2" max="2" width="16.28515625" bestFit="1" customWidth="1"/>
    <col min="3" max="3" width="22.85546875" bestFit="1" customWidth="1"/>
    <col min="4" max="4" width="20.28515625" bestFit="1" customWidth="1"/>
    <col min="5" max="5" width="26.140625" bestFit="1" customWidth="1"/>
    <col min="6" max="6" width="23.5703125" bestFit="1" customWidth="1"/>
    <col min="7" max="7" width="9" bestFit="1" customWidth="1"/>
    <col min="9" max="9" width="16.28515625" bestFit="1" customWidth="1"/>
    <col min="10" max="10" width="22.85546875" bestFit="1" customWidth="1"/>
    <col min="11" max="11" width="20.28515625" bestFit="1" customWidth="1"/>
    <col min="12" max="12" width="26.140625" bestFit="1" customWidth="1"/>
    <col min="13" max="13" width="23.5703125" bestFit="1" customWidth="1"/>
    <col min="14" max="14" width="9" bestFit="1" customWidth="1"/>
  </cols>
  <sheetData>
    <row r="2" spans="2:14" x14ac:dyDescent="0.25">
      <c r="B2" s="27" t="s">
        <v>24</v>
      </c>
      <c r="C2" s="27"/>
      <c r="D2" s="27"/>
      <c r="E2" s="27"/>
      <c r="F2" s="27"/>
      <c r="G2" s="27"/>
      <c r="I2" s="27" t="s">
        <v>25</v>
      </c>
      <c r="J2" s="27"/>
      <c r="K2" s="27"/>
      <c r="L2" s="27"/>
      <c r="M2" s="27"/>
      <c r="N2" s="27"/>
    </row>
    <row r="3" spans="2:14" x14ac:dyDescent="0.25">
      <c r="B3" s="19" t="s">
        <v>23</v>
      </c>
      <c r="C3" s="19" t="s">
        <v>67</v>
      </c>
      <c r="D3" s="19" t="s">
        <v>68</v>
      </c>
      <c r="E3" s="19" t="s">
        <v>69</v>
      </c>
      <c r="F3" s="19" t="s">
        <v>70</v>
      </c>
      <c r="G3" s="19" t="s">
        <v>22</v>
      </c>
      <c r="I3" s="19" t="s">
        <v>23</v>
      </c>
      <c r="J3" s="19" t="s">
        <v>67</v>
      </c>
      <c r="K3" s="19" t="s">
        <v>68</v>
      </c>
      <c r="L3" s="19" t="s">
        <v>69</v>
      </c>
      <c r="M3" s="19" t="s">
        <v>70</v>
      </c>
      <c r="N3" s="19" t="s">
        <v>22</v>
      </c>
    </row>
    <row r="4" spans="2:14" ht="30" x14ac:dyDescent="0.25">
      <c r="B4" s="26" t="s">
        <v>71</v>
      </c>
      <c r="C4" s="18">
        <v>42864</v>
      </c>
      <c r="D4" s="18">
        <v>845</v>
      </c>
      <c r="E4" s="18">
        <v>41206</v>
      </c>
      <c r="F4" s="18">
        <v>1136</v>
      </c>
      <c r="G4" s="18">
        <f t="shared" ref="G4:G19" si="0">SUM(C4:F4)/4</f>
        <v>21512.75</v>
      </c>
      <c r="H4" s="17"/>
      <c r="I4" s="26" t="s">
        <v>71</v>
      </c>
      <c r="J4" s="18">
        <v>58742</v>
      </c>
      <c r="K4" s="18">
        <v>887</v>
      </c>
      <c r="L4" s="18">
        <v>37868</v>
      </c>
      <c r="M4" s="18">
        <v>502</v>
      </c>
      <c r="N4" s="18">
        <f>SUM(J4:M4)/4</f>
        <v>24499.75</v>
      </c>
    </row>
    <row r="5" spans="2:14" ht="30" x14ac:dyDescent="0.25">
      <c r="B5" s="26" t="s">
        <v>72</v>
      </c>
      <c r="C5" s="18">
        <v>50286</v>
      </c>
      <c r="D5" s="18">
        <v>1204</v>
      </c>
      <c r="E5" s="18">
        <v>44511</v>
      </c>
      <c r="F5" s="18">
        <v>886</v>
      </c>
      <c r="G5" s="18">
        <f t="shared" si="0"/>
        <v>24221.75</v>
      </c>
      <c r="I5" s="26" t="s">
        <v>72</v>
      </c>
      <c r="J5" s="18">
        <v>85165</v>
      </c>
      <c r="K5" s="18">
        <v>609</v>
      </c>
      <c r="L5" s="18">
        <v>4876</v>
      </c>
      <c r="M5" s="18">
        <v>454</v>
      </c>
      <c r="N5" s="18">
        <f t="shared" ref="N5:N19" si="1">SUM(J5:M5)/4</f>
        <v>22776</v>
      </c>
    </row>
    <row r="6" spans="2:14" ht="30" x14ac:dyDescent="0.25">
      <c r="B6" s="26" t="s">
        <v>73</v>
      </c>
      <c r="C6" s="18">
        <v>54142</v>
      </c>
      <c r="D6" s="18">
        <v>488</v>
      </c>
      <c r="E6" s="18">
        <v>31966</v>
      </c>
      <c r="F6" s="18">
        <v>2037</v>
      </c>
      <c r="G6" s="18">
        <f t="shared" si="0"/>
        <v>22158.25</v>
      </c>
      <c r="I6" s="26" t="s">
        <v>73</v>
      </c>
      <c r="J6" s="18">
        <v>63429</v>
      </c>
      <c r="K6" s="18">
        <v>389</v>
      </c>
      <c r="L6" s="18">
        <v>27812</v>
      </c>
      <c r="M6" s="18">
        <v>6045</v>
      </c>
      <c r="N6" s="18">
        <f t="shared" si="1"/>
        <v>24418.75</v>
      </c>
    </row>
    <row r="7" spans="2:14" ht="30" x14ac:dyDescent="0.25">
      <c r="B7" s="26" t="s">
        <v>74</v>
      </c>
      <c r="C7" s="18">
        <v>30509</v>
      </c>
      <c r="D7" s="18">
        <v>954</v>
      </c>
      <c r="E7" s="18">
        <v>63030</v>
      </c>
      <c r="F7" s="18">
        <v>451</v>
      </c>
      <c r="G7" s="18">
        <f t="shared" si="0"/>
        <v>23736</v>
      </c>
      <c r="I7" s="26" t="s">
        <v>74</v>
      </c>
      <c r="J7" s="18">
        <v>53971</v>
      </c>
      <c r="K7" s="18">
        <v>456</v>
      </c>
      <c r="L7" s="18">
        <v>38594</v>
      </c>
      <c r="M7" s="18">
        <v>842</v>
      </c>
      <c r="N7" s="18">
        <f t="shared" si="1"/>
        <v>23465.75</v>
      </c>
    </row>
    <row r="8" spans="2:14" ht="30" x14ac:dyDescent="0.25">
      <c r="B8" s="26" t="s">
        <v>75</v>
      </c>
      <c r="C8" s="18">
        <v>15052</v>
      </c>
      <c r="D8" s="18">
        <v>925</v>
      </c>
      <c r="E8" s="18">
        <v>146882</v>
      </c>
      <c r="F8" s="18">
        <v>5811</v>
      </c>
      <c r="G8" s="18">
        <f t="shared" si="0"/>
        <v>42167.5</v>
      </c>
      <c r="I8" s="26" t="s">
        <v>75</v>
      </c>
      <c r="J8" s="18">
        <v>49634</v>
      </c>
      <c r="K8" s="18">
        <v>302</v>
      </c>
      <c r="L8" s="18">
        <v>63984</v>
      </c>
      <c r="M8" s="18">
        <v>1156</v>
      </c>
      <c r="N8" s="18">
        <f t="shared" si="1"/>
        <v>28769</v>
      </c>
    </row>
    <row r="9" spans="2:14" ht="30" x14ac:dyDescent="0.25">
      <c r="B9" s="26" t="s">
        <v>76</v>
      </c>
      <c r="C9" s="18">
        <v>55194</v>
      </c>
      <c r="D9" s="18">
        <v>792</v>
      </c>
      <c r="E9" s="18">
        <v>37698</v>
      </c>
      <c r="F9" s="18">
        <v>3689</v>
      </c>
      <c r="G9" s="18">
        <f t="shared" si="0"/>
        <v>24343.25</v>
      </c>
      <c r="I9" s="26" t="s">
        <v>76</v>
      </c>
      <c r="J9" s="18">
        <v>24301</v>
      </c>
      <c r="K9" s="18">
        <v>168</v>
      </c>
      <c r="L9" s="18">
        <v>47582</v>
      </c>
      <c r="M9" s="18">
        <v>452</v>
      </c>
      <c r="N9" s="18">
        <f t="shared" si="1"/>
        <v>18125.75</v>
      </c>
    </row>
    <row r="10" spans="2:14" ht="30" x14ac:dyDescent="0.25">
      <c r="B10" s="26" t="s">
        <v>77</v>
      </c>
      <c r="C10" s="18">
        <v>14232</v>
      </c>
      <c r="D10" s="18">
        <v>344</v>
      </c>
      <c r="E10" s="18">
        <v>25052</v>
      </c>
      <c r="F10" s="18">
        <v>1401</v>
      </c>
      <c r="G10" s="18">
        <f t="shared" si="0"/>
        <v>10257.25</v>
      </c>
      <c r="I10" s="26" t="s">
        <v>77</v>
      </c>
      <c r="J10" s="18">
        <v>50959</v>
      </c>
      <c r="K10" s="18">
        <v>784</v>
      </c>
      <c r="L10" s="18">
        <v>35295</v>
      </c>
      <c r="M10" s="18">
        <v>328</v>
      </c>
      <c r="N10" s="18">
        <f t="shared" si="1"/>
        <v>21841.5</v>
      </c>
    </row>
    <row r="11" spans="2:14" ht="30" x14ac:dyDescent="0.25">
      <c r="B11" s="26" t="s">
        <v>78</v>
      </c>
      <c r="C11" s="18">
        <v>35831</v>
      </c>
      <c r="D11" s="18">
        <v>1185</v>
      </c>
      <c r="E11" s="18">
        <v>30454</v>
      </c>
      <c r="F11" s="18">
        <v>779</v>
      </c>
      <c r="G11" s="18">
        <f t="shared" si="0"/>
        <v>17062.25</v>
      </c>
      <c r="I11" s="26" t="s">
        <v>78</v>
      </c>
      <c r="J11" s="18">
        <v>45212</v>
      </c>
      <c r="K11" s="18">
        <v>546</v>
      </c>
      <c r="L11" s="18">
        <v>13880</v>
      </c>
      <c r="M11" s="18">
        <v>260</v>
      </c>
      <c r="N11" s="18">
        <f t="shared" si="1"/>
        <v>14974.5</v>
      </c>
    </row>
    <row r="12" spans="2:14" ht="30" x14ac:dyDescent="0.25">
      <c r="B12" s="26" t="s">
        <v>79</v>
      </c>
      <c r="C12" s="18">
        <v>28271</v>
      </c>
      <c r="D12" s="18">
        <v>1258</v>
      </c>
      <c r="E12" s="18">
        <v>24498</v>
      </c>
      <c r="F12" s="18">
        <v>577</v>
      </c>
      <c r="G12" s="18">
        <f t="shared" si="0"/>
        <v>13651</v>
      </c>
      <c r="I12" s="26" t="s">
        <v>79</v>
      </c>
      <c r="J12" s="18">
        <v>52240</v>
      </c>
      <c r="K12" s="18">
        <v>684</v>
      </c>
      <c r="L12" s="18">
        <v>39403</v>
      </c>
      <c r="M12" s="18">
        <v>236</v>
      </c>
      <c r="N12" s="18">
        <f t="shared" si="1"/>
        <v>23140.75</v>
      </c>
    </row>
    <row r="13" spans="2:14" ht="30" x14ac:dyDescent="0.25">
      <c r="B13" s="26" t="s">
        <v>80</v>
      </c>
      <c r="C13" s="18">
        <v>26656</v>
      </c>
      <c r="D13" s="18">
        <v>1186</v>
      </c>
      <c r="E13" s="18">
        <v>17997</v>
      </c>
      <c r="F13" s="18">
        <v>1019</v>
      </c>
      <c r="G13" s="18">
        <f t="shared" si="0"/>
        <v>11714.5</v>
      </c>
      <c r="I13" s="26" t="s">
        <v>80</v>
      </c>
      <c r="J13" s="18">
        <v>11679</v>
      </c>
      <c r="K13" s="18">
        <v>513</v>
      </c>
      <c r="L13" s="18">
        <v>15858</v>
      </c>
      <c r="M13" s="18">
        <v>697</v>
      </c>
      <c r="N13" s="18">
        <f t="shared" si="1"/>
        <v>7186.75</v>
      </c>
    </row>
    <row r="14" spans="2:14" ht="30" x14ac:dyDescent="0.25">
      <c r="B14" s="26" t="s">
        <v>81</v>
      </c>
      <c r="C14" s="18">
        <v>27633</v>
      </c>
      <c r="D14" s="18">
        <v>1682</v>
      </c>
      <c r="E14" s="18">
        <v>104611</v>
      </c>
      <c r="F14" s="18">
        <v>4277</v>
      </c>
      <c r="G14" s="18">
        <f t="shared" si="0"/>
        <v>34550.75</v>
      </c>
      <c r="I14" s="26" t="s">
        <v>81</v>
      </c>
      <c r="J14" s="18">
        <v>55431</v>
      </c>
      <c r="K14" s="18">
        <v>815</v>
      </c>
      <c r="L14" s="18">
        <v>162117</v>
      </c>
      <c r="M14" s="18">
        <v>13170</v>
      </c>
      <c r="N14" s="18">
        <f t="shared" si="1"/>
        <v>57883.25</v>
      </c>
    </row>
    <row r="15" spans="2:14" ht="30" x14ac:dyDescent="0.25">
      <c r="B15" s="26" t="s">
        <v>82</v>
      </c>
      <c r="C15" s="18">
        <v>47807</v>
      </c>
      <c r="D15" s="18">
        <v>722</v>
      </c>
      <c r="E15" s="18">
        <v>219427</v>
      </c>
      <c r="F15" s="18">
        <v>2532</v>
      </c>
      <c r="G15" s="18">
        <f t="shared" si="0"/>
        <v>67622</v>
      </c>
      <c r="I15" s="26" t="s">
        <v>82</v>
      </c>
      <c r="J15" s="18">
        <v>46354</v>
      </c>
      <c r="K15" s="18">
        <v>291</v>
      </c>
      <c r="L15" s="18">
        <v>151652</v>
      </c>
      <c r="M15" s="18">
        <v>18276</v>
      </c>
      <c r="N15" s="18">
        <f t="shared" si="1"/>
        <v>54143.25</v>
      </c>
    </row>
    <row r="16" spans="2:14" ht="30" x14ac:dyDescent="0.25">
      <c r="B16" s="26" t="s">
        <v>83</v>
      </c>
      <c r="C16" s="18">
        <v>29077</v>
      </c>
      <c r="D16" s="18">
        <v>1197</v>
      </c>
      <c r="E16" s="18">
        <v>31222</v>
      </c>
      <c r="F16" s="18">
        <v>1397</v>
      </c>
      <c r="G16" s="18">
        <f t="shared" si="0"/>
        <v>15723.25</v>
      </c>
      <c r="I16" s="26" t="s">
        <v>83</v>
      </c>
      <c r="J16" s="18">
        <v>80108</v>
      </c>
      <c r="K16" s="18">
        <v>385</v>
      </c>
      <c r="L16" s="18">
        <v>13313</v>
      </c>
      <c r="M16" s="18">
        <v>14666</v>
      </c>
      <c r="N16" s="18">
        <f t="shared" si="1"/>
        <v>27118</v>
      </c>
    </row>
    <row r="17" spans="2:14" ht="30" x14ac:dyDescent="0.25">
      <c r="B17" s="26" t="s">
        <v>84</v>
      </c>
      <c r="C17" s="18">
        <v>70021</v>
      </c>
      <c r="D17" s="18">
        <v>2397</v>
      </c>
      <c r="E17" s="18">
        <v>21111</v>
      </c>
      <c r="F17" s="18">
        <v>1789</v>
      </c>
      <c r="G17" s="18">
        <f t="shared" si="0"/>
        <v>23829.5</v>
      </c>
      <c r="I17" s="26" t="s">
        <v>84</v>
      </c>
      <c r="J17" s="18">
        <v>46989</v>
      </c>
      <c r="K17" s="18">
        <v>547</v>
      </c>
      <c r="L17" s="18">
        <v>58966</v>
      </c>
      <c r="M17" s="18">
        <v>11930</v>
      </c>
      <c r="N17" s="18">
        <f t="shared" si="1"/>
        <v>29608</v>
      </c>
    </row>
    <row r="18" spans="2:14" ht="30" x14ac:dyDescent="0.25">
      <c r="B18" s="26" t="s">
        <v>85</v>
      </c>
      <c r="C18" s="18">
        <v>56310</v>
      </c>
      <c r="D18" s="18">
        <v>650</v>
      </c>
      <c r="E18" s="18">
        <v>46486</v>
      </c>
      <c r="F18" s="18">
        <v>2826</v>
      </c>
      <c r="G18" s="18">
        <f t="shared" si="0"/>
        <v>26568</v>
      </c>
      <c r="I18" s="26" t="s">
        <v>85</v>
      </c>
      <c r="J18" s="18">
        <v>51507</v>
      </c>
      <c r="K18" s="18">
        <v>438</v>
      </c>
      <c r="L18" s="18">
        <v>32974</v>
      </c>
      <c r="M18" s="18">
        <v>251</v>
      </c>
      <c r="N18" s="18">
        <f t="shared" si="1"/>
        <v>21292.5</v>
      </c>
    </row>
    <row r="19" spans="2:14" ht="30" x14ac:dyDescent="0.25">
      <c r="B19" s="26" t="s">
        <v>86</v>
      </c>
      <c r="C19" s="18">
        <v>27215</v>
      </c>
      <c r="D19" s="18">
        <v>1036</v>
      </c>
      <c r="E19" s="18">
        <v>40551</v>
      </c>
      <c r="F19" s="18">
        <v>315</v>
      </c>
      <c r="G19" s="18">
        <f t="shared" si="0"/>
        <v>17279.25</v>
      </c>
      <c r="I19" s="26" t="s">
        <v>86</v>
      </c>
      <c r="J19" s="18">
        <v>23353</v>
      </c>
      <c r="K19" s="18">
        <v>565</v>
      </c>
      <c r="L19" s="18">
        <v>34499</v>
      </c>
      <c r="M19" s="18">
        <v>6855</v>
      </c>
      <c r="N19" s="18">
        <f t="shared" si="1"/>
        <v>16318</v>
      </c>
    </row>
  </sheetData>
  <mergeCells count="2">
    <mergeCell ref="B2:G2"/>
    <mergeCell ref="I2:N2"/>
  </mergeCells>
  <phoneticPr fontId="3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Modelos</vt:lpstr>
      <vt:lpstr>Brasil</vt:lpstr>
      <vt:lpstr>España</vt:lpstr>
      <vt:lpstr>Resumen 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 Perez</dc:creator>
  <cp:lastModifiedBy>Guti Perez</cp:lastModifiedBy>
  <dcterms:created xsi:type="dcterms:W3CDTF">2020-10-11T11:07:30Z</dcterms:created>
  <dcterms:modified xsi:type="dcterms:W3CDTF">2020-10-12T12:20:40Z</dcterms:modified>
</cp:coreProperties>
</file>