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KiCost!$J$5:$O$20</definedName>
    <definedName name="global_part_data">KiCost!$A$5:$I$20</definedName>
    <definedName name="mouser_part_data">KiCost!$P$5:$U$20</definedName>
    <definedName name="newark_part_data">KiCost!$V$5:$AA$20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<sst xmlns="http://schemas.openxmlformats.org/spreadsheetml/2006/main" count="76" uniqueCount="56">
  <si>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</si>
  <si>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</si>
  <si>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</si>
  <si>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</si>
  <si>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</si>
  <si>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</si>
  <si>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</si>
  <si>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</si>
  <si>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</si>
  <si>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</si>
  <si>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R2</t>
  </si>
  <si>
    <t>Resistors_SMD:R_1206</t>
  </si>
  <si>
    <t>100k</t>
  </si>
  <si>
    <t>C5,C9</t>
  </si>
  <si>
    <t>Capacitors_SMD:C_1206</t>
  </si>
  <si>
    <t>330n</t>
  </si>
  <si>
    <t>R3-R5</t>
  </si>
  <si>
    <t>100K</t>
  </si>
  <si>
    <t>C1,C2</t>
  </si>
  <si>
    <t>1u</t>
  </si>
  <si>
    <t>R1</t>
  </si>
  <si>
    <t>270k</t>
  </si>
  <si>
    <t>D1-D6</t>
  </si>
  <si>
    <t>lib:Diode_DO-41_SOD81_Vertical_AnodeUp_phelma</t>
  </si>
  <si>
    <t>1n4148</t>
  </si>
  <si>
    <t>U2,U3</t>
  </si>
  <si>
    <t>Housings_SOIC:SOIC-8_3.9x4.9mm_Pitch1.27mm</t>
  </si>
  <si>
    <t>TL082</t>
  </si>
  <si>
    <t>C3,C4,C6-C8,C10</t>
  </si>
  <si>
    <t>10n</t>
  </si>
  <si>
    <t>JP1,JP2</t>
  </si>
  <si>
    <t>lib:JP_20mil</t>
  </si>
  <si>
    <t>jp_close</t>
  </si>
  <si>
    <t>K3</t>
  </si>
  <si>
    <t>lib:Pin_Header_Straight_1x01_phelma</t>
  </si>
  <si>
    <t>CONN_01X01</t>
  </si>
  <si>
    <t>K1</t>
  </si>
  <si>
    <t>lib:Pin_Header_Straight_1x03_phelma</t>
  </si>
  <si>
    <t>CONN_01X03</t>
  </si>
  <si>
    <t>U1</t>
  </si>
  <si>
    <t>AD620A</t>
  </si>
  <si>
    <t>K2</t>
  </si>
  <si>
    <t>lib:Pin_Header_Straight_1x02_phelma</t>
  </si>
  <si>
    <t>CONN_01X02</t>
  </si>
  <si>
    <t>R8,R9</t>
  </si>
  <si>
    <t>10K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</si>
  <si>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</si>
  <si>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</si>
  <si>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</si>
  <si>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</si>
  <si>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</si>
  <si>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</si>
  <si>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</si>
  <si>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</si>
  <si>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Mouser</t>
  </si>
  <si>
    <t>Newark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</si>
</sst>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46</v>
      </c>
      <c r="I1" s="2">
        <v>100</v>
      </c>
    </row>
    <row r="2" spans="1:27">
      <c r="H2" s="3" t="s">
        <v>47</v>
      </c>
      <c r="I2" s="4">
        <f>sum(I7:I20)</f>
        <v>0</v>
      </c>
      <c r="M2" s="4">
        <f>sum(M7:M20)</f>
        <v>0</v>
      </c>
      <c r="S2" s="4">
        <f>sum(S7:S20)</f>
        <v>0</v>
      </c>
      <c r="Y2" s="4">
        <f>sum(Y7:Y20)</f>
        <v>0</v>
      </c>
    </row>
    <row r="3" spans="1:27">
      <c r="H3" s="3" t="s">
        <v>48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49</v>
      </c>
      <c r="K5" s="7"/>
      <c r="L5" s="7"/>
      <c r="M5" s="7"/>
      <c r="N5" s="7"/>
      <c r="O5" s="7"/>
      <c r="P5" s="8" t="s">
        <v>54</v>
      </c>
      <c r="Q5" s="8"/>
      <c r="R5" s="8"/>
      <c r="S5" s="8"/>
      <c r="T5" s="8"/>
      <c r="U5" s="8"/>
      <c r="V5" s="9" t="s">
        <v>55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51</v>
      </c>
      <c r="K6" s="10" t="s">
        <v>52</v>
      </c>
      <c r="L6" s="10" t="s">
        <v>3</v>
      </c>
      <c r="M6" s="10" t="s">
        <v>2</v>
      </c>
      <c r="N6" s="10" t="s">
        <v>53</v>
      </c>
      <c r="O6" s="10" t="s">
        <v>50</v>
      </c>
      <c r="P6" s="10" t="s">
        <v>51</v>
      </c>
      <c r="Q6" s="10" t="s">
        <v>52</v>
      </c>
      <c r="R6" s="10" t="s">
        <v>3</v>
      </c>
      <c r="S6" s="10" t="s">
        <v>2</v>
      </c>
      <c r="T6" s="10" t="s">
        <v>53</v>
      </c>
      <c r="U6" s="10" t="s">
        <v>50</v>
      </c>
      <c r="V6" s="10" t="s">
        <v>51</v>
      </c>
      <c r="W6" s="10" t="s">
        <v>52</v>
      </c>
      <c r="X6" s="10" t="s">
        <v>3</v>
      </c>
      <c r="Y6" s="10" t="s">
        <v>2</v>
      </c>
      <c r="Z6" s="10" t="s">
        <v>53</v>
      </c>
      <c r="AA6" s="10" t="s">
        <v>50</v>
      </c>
    </row>
    <row r="7" spans="1:27">
      <c r="A7" t="s">
        <v>10</v>
      </c>
      <c r="B7" t="s">
        <v>12</v>
      </c>
      <c r="D7" t="s">
        <v>11</v>
      </c>
      <c r="G7">
        <f>BoardQty*1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</row>
    <row r="8" spans="1:27">
      <c r="A8" t="s">
        <v>13</v>
      </c>
      <c r="B8" t="s">
        <v>15</v>
      </c>
      <c r="D8" t="s">
        <v>14</v>
      </c>
      <c r="G8">
        <f>BoardQty*2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16</v>
      </c>
      <c r="B9" t="s">
        <v>17</v>
      </c>
      <c r="D9" t="s">
        <v>11</v>
      </c>
      <c r="G9">
        <f>BoardQty*3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</row>
    <row r="10" spans="1:27">
      <c r="A10" t="s">
        <v>18</v>
      </c>
      <c r="B10" t="s">
        <v>19</v>
      </c>
      <c r="D10" t="s">
        <v>14</v>
      </c>
      <c r="G10">
        <f>BoardQty*2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</row>
    <row r="11" spans="1:27">
      <c r="A11" t="s">
        <v>20</v>
      </c>
      <c r="B11" t="s">
        <v>21</v>
      </c>
      <c r="D11" t="s">
        <v>11</v>
      </c>
      <c r="G11">
        <f>BoardQty*1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</row>
    <row r="12" spans="1:27">
      <c r="A12" t="s">
        <v>22</v>
      </c>
      <c r="B12" t="s">
        <v>24</v>
      </c>
      <c r="D12" t="s">
        <v>23</v>
      </c>
      <c r="G12">
        <f>BoardQty*6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</row>
    <row r="13" spans="1:27">
      <c r="A13" t="s">
        <v>25</v>
      </c>
      <c r="B13" t="s">
        <v>27</v>
      </c>
      <c r="D13" t="s">
        <v>26</v>
      </c>
      <c r="G13">
        <f>BoardQty*2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</row>
    <row r="14" spans="1:27">
      <c r="A14" t="s">
        <v>28</v>
      </c>
      <c r="B14" t="s">
        <v>29</v>
      </c>
      <c r="D14" t="s">
        <v>14</v>
      </c>
      <c r="G14">
        <f>BoardQty*6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</row>
    <row r="15" spans="1:27">
      <c r="A15" t="s">
        <v>30</v>
      </c>
      <c r="B15" t="s">
        <v>32</v>
      </c>
      <c r="D15" t="s">
        <v>31</v>
      </c>
      <c r="G15">
        <f>BoardQty*2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</row>
    <row r="16" spans="1:27">
      <c r="A16" t="s">
        <v>33</v>
      </c>
      <c r="B16" t="s">
        <v>35</v>
      </c>
      <c r="D16" t="s">
        <v>34</v>
      </c>
      <c r="G16">
        <f>BoardQty*1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</row>
    <row r="17" spans="1:25">
      <c r="A17" t="s">
        <v>36</v>
      </c>
      <c r="B17" t="s">
        <v>38</v>
      </c>
      <c r="D17" t="s">
        <v>37</v>
      </c>
      <c r="G17">
        <f>BoardQty*1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</row>
    <row r="18" spans="1:25">
      <c r="A18" t="s">
        <v>39</v>
      </c>
      <c r="B18" t="s">
        <v>40</v>
      </c>
      <c r="D18" t="s">
        <v>26</v>
      </c>
      <c r="G18">
        <f>BoardQty*1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</row>
    <row r="19" spans="1:25">
      <c r="A19" t="s">
        <v>41</v>
      </c>
      <c r="B19" t="s">
        <v>43</v>
      </c>
      <c r="D19" t="s">
        <v>42</v>
      </c>
      <c r="G19">
        <f>BoardQty*1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</row>
    <row r="20" spans="1:25">
      <c r="A20" t="s">
        <v>44</v>
      </c>
      <c r="B20" t="s">
        <v>45</v>
      </c>
      <c r="D20" t="s">
        <v>11</v>
      </c>
      <c r="G20">
        <f>BoardQty*2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</row>
    <row r="22" spans="1:25">
      <c r="K22">
        <f t="array" ref="K22">IFERROR(CONCATENATE(TEXT(INDEX($K$7:$K$20,SMALL(IF($N$7:$N$20&lt;&gt;"",IF($K$7:$K$20&lt;&gt;"",ROW($K$7:$K$20)-MIN(ROW($K$7:$K$20))+1,""),""),ROW()-ROW(A$22)+1)),"##0"),","),"")</f>
        <v>0</v>
      </c>
      <c r="L22">
        <f t="array" ref="L22">IFERROR(CONCATENATE((INDEX($N$7:$N$20,SMALL(IF($N$7:$N$20&lt;&gt;"",IF($K$7:$K$20&lt;&gt;"",ROW($K$7:$K$20)-MIN(ROW($K$7:$K$20))+1,""),""),ROW()-ROW(A$22)+1))),","),"")</f>
        <v>0</v>
      </c>
      <c r="M22">
        <f t="array" ref="M22">IFERROR(CONCATENATE((INDEX($A$7:$A$20,SMALL(IF($N$7:$N$20&lt;&gt;"",IF($K$7:$K$20&lt;&gt;"",ROW($K$7:$K$20)-MIN(ROW($K$7:$K$20))+1,""),""),ROW()-ROW(A$22)+1))),),"")</f>
        <v>0</v>
      </c>
      <c r="Q22">
        <f t="array" ref="Q22">IFERROR(CONCATENATE((INDEX($T$7:$T$20,SMALL(IF($T$7:$T$20&lt;&gt;"",IF($Q$7:$Q$20&lt;&gt;"",ROW($Q$7:$Q$20)-MIN(ROW($Q$7:$Q$20))+1,""),""),ROW()-ROW(A$22)+1)))," "),"")</f>
        <v>0</v>
      </c>
      <c r="R22">
        <f t="array" ref="R22">IFERROR(CONCATENATE(TEXT(INDEX($Q$7:$Q$20,SMALL(IF($T$7:$T$20&lt;&gt;"",IF($Q$7:$Q$20&lt;&gt;"",ROW($Q$7:$Q$20)-MIN(ROW($Q$7:$Q$20))+1,""),""),ROW()-ROW(A$22)+1)),"##0")," "),"")</f>
        <v>0</v>
      </c>
      <c r="S22">
        <f t="array" ref="S22">IFERROR(CONCATENATE((INDEX($A$7:$A$20,SMALL(IF($T$7:$T$20&lt;&gt;"",IF($Q$7:$Q$20&lt;&gt;"",ROW($Q$7:$Q$20)-MIN(ROW($Q$7:$Q$20))+1,""),""),ROW()-ROW(A$22)+1))),),"")</f>
        <v>0</v>
      </c>
      <c r="W22">
        <f t="array" ref="W22">IFERROR(CONCATENATE((INDEX($Z$7:$Z$20,SMALL(IF($Z$7:$Z$20&lt;&gt;"",IF($W$7:$W$20&lt;&gt;"",ROW($W$7:$W$20)-MIN(ROW($W$7:$W$20))+1,""),""),ROW()-ROW(A$22)+1))),","),"")</f>
        <v>0</v>
      </c>
      <c r="X22">
        <f t="array" ref="X22">IFERROR(CONCATENATE(TEXT(INDEX($W$7:$W$20,SMALL(IF($Z$7:$Z$20&lt;&gt;"",IF($W$7:$W$20&lt;&gt;"",ROW($W$7:$W$20)-MIN(ROW($W$7:$W$20))+1,""),""),ROW()-ROW(A$22)+1)),"##0"),","),"")</f>
        <v>0</v>
      </c>
      <c r="Y22">
        <f t="array" ref="Y22">IFERROR(CONCATENATE((INDEX($A$7:$A$20,SMALL(IF($Z$7:$Z$20&lt;&gt;"",IF($W$7:$W$20&lt;&gt;"",ROW($W$7:$W$20)-MIN(ROW($W$7:$W$20))+1,""),""),ROW()-ROW(A$22)+1))),),"")</f>
        <v>0</v>
      </c>
    </row>
    <row r="23" spans="1:25">
      <c r="K23">
        <f t="array" ref="K23">IFERROR(CONCATENATE(TEXT(INDEX($K$7:$K$20,SMALL(IF($N$7:$N$20&lt;&gt;"",IF($K$7:$K$20&lt;&gt;"",ROW($K$7:$K$20)-MIN(ROW($K$7:$K$20))+1,""),""),ROW()-ROW(A$22)+1)),"##0"),","),"")</f>
        <v>0</v>
      </c>
      <c r="L23">
        <f t="array" ref="L23">IFERROR(CONCATENATE((INDEX($N$7:$N$20,SMALL(IF($N$7:$N$20&lt;&gt;"",IF($K$7:$K$20&lt;&gt;"",ROW($K$7:$K$20)-MIN(ROW($K$7:$K$20))+1,""),""),ROW()-ROW(A$22)+1))),","),"")</f>
        <v>0</v>
      </c>
      <c r="M23">
        <f t="array" ref="M23">IFERROR(CONCATENATE((INDEX($A$7:$A$20,SMALL(IF($N$7:$N$20&lt;&gt;"",IF($K$7:$K$20&lt;&gt;"",ROW($K$7:$K$20)-MIN(ROW($K$7:$K$20))+1,""),""),ROW()-ROW(A$22)+1))),),"")</f>
        <v>0</v>
      </c>
      <c r="Q23">
        <f t="array" ref="Q23">IFERROR(CONCATENATE((INDEX($T$7:$T$20,SMALL(IF($T$7:$T$20&lt;&gt;"",IF($Q$7:$Q$20&lt;&gt;"",ROW($Q$7:$Q$20)-MIN(ROW($Q$7:$Q$20))+1,""),""),ROW()-ROW(A$22)+1)))," "),"")</f>
        <v>0</v>
      </c>
      <c r="R23">
        <f t="array" ref="R23">IFERROR(CONCATENATE(TEXT(INDEX($Q$7:$Q$20,SMALL(IF($T$7:$T$20&lt;&gt;"",IF($Q$7:$Q$20&lt;&gt;"",ROW($Q$7:$Q$20)-MIN(ROW($Q$7:$Q$20))+1,""),""),ROW()-ROW(A$22)+1)),"##0")," "),"")</f>
        <v>0</v>
      </c>
      <c r="S23">
        <f t="array" ref="S23">IFERROR(CONCATENATE((INDEX($A$7:$A$20,SMALL(IF($T$7:$T$20&lt;&gt;"",IF($Q$7:$Q$20&lt;&gt;"",ROW($Q$7:$Q$20)-MIN(ROW($Q$7:$Q$20))+1,""),""),ROW()-ROW(A$22)+1))),),"")</f>
        <v>0</v>
      </c>
      <c r="W23">
        <f t="array" ref="W23">IFERROR(CONCATENATE((INDEX($Z$7:$Z$20,SMALL(IF($Z$7:$Z$20&lt;&gt;"",IF($W$7:$W$20&lt;&gt;"",ROW($W$7:$W$20)-MIN(ROW($W$7:$W$20))+1,""),""),ROW()-ROW(A$22)+1))),","),"")</f>
        <v>0</v>
      </c>
      <c r="X23">
        <f t="array" ref="X23">IFERROR(CONCATENATE(TEXT(INDEX($W$7:$W$20,SMALL(IF($Z$7:$Z$20&lt;&gt;"",IF($W$7:$W$20&lt;&gt;"",ROW($W$7:$W$20)-MIN(ROW($W$7:$W$20))+1,""),""),ROW()-ROW(A$22)+1)),"##0"),","),"")</f>
        <v>0</v>
      </c>
      <c r="Y23">
        <f t="array" ref="Y23">IFERROR(CONCATENATE((INDEX($A$7:$A$20,SMALL(IF($Z$7:$Z$20&lt;&gt;"",IF($W$7:$W$20&lt;&gt;"",ROW($W$7:$W$20)-MIN(ROW($W$7:$W$20))+1,""),""),ROW()-ROW(A$22)+1))),),"")</f>
        <v>0</v>
      </c>
    </row>
    <row r="24" spans="1:25">
      <c r="K24">
        <f t="array" ref="K24">IFERROR(CONCATENATE(TEXT(INDEX($K$7:$K$20,SMALL(IF($N$7:$N$20&lt;&gt;"",IF($K$7:$K$20&lt;&gt;"",ROW($K$7:$K$20)-MIN(ROW($K$7:$K$20))+1,""),""),ROW()-ROW(A$22)+1)),"##0"),","),"")</f>
        <v>0</v>
      </c>
      <c r="L24">
        <f t="array" ref="L24">IFERROR(CONCATENATE((INDEX($N$7:$N$20,SMALL(IF($N$7:$N$20&lt;&gt;"",IF($K$7:$K$20&lt;&gt;"",ROW($K$7:$K$20)-MIN(ROW($K$7:$K$20))+1,""),""),ROW()-ROW(A$22)+1))),","),"")</f>
        <v>0</v>
      </c>
      <c r="M24">
        <f t="array" ref="M24">IFERROR(CONCATENATE((INDEX($A$7:$A$20,SMALL(IF($N$7:$N$20&lt;&gt;"",IF($K$7:$K$20&lt;&gt;"",ROW($K$7:$K$20)-MIN(ROW($K$7:$K$20))+1,""),""),ROW()-ROW(A$22)+1))),),"")</f>
        <v>0</v>
      </c>
      <c r="Q24">
        <f t="array" ref="Q24">IFERROR(CONCATENATE((INDEX($T$7:$T$20,SMALL(IF($T$7:$T$20&lt;&gt;"",IF($Q$7:$Q$20&lt;&gt;"",ROW($Q$7:$Q$20)-MIN(ROW($Q$7:$Q$20))+1,""),""),ROW()-ROW(A$22)+1)))," "),"")</f>
        <v>0</v>
      </c>
      <c r="R24">
        <f t="array" ref="R24">IFERROR(CONCATENATE(TEXT(INDEX($Q$7:$Q$20,SMALL(IF($T$7:$T$20&lt;&gt;"",IF($Q$7:$Q$20&lt;&gt;"",ROW($Q$7:$Q$20)-MIN(ROW($Q$7:$Q$20))+1,""),""),ROW()-ROW(A$22)+1)),"##0")," "),"")</f>
        <v>0</v>
      </c>
      <c r="S24">
        <f t="array" ref="S24">IFERROR(CONCATENATE((INDEX($A$7:$A$20,SMALL(IF($T$7:$T$20&lt;&gt;"",IF($Q$7:$Q$20&lt;&gt;"",ROW($Q$7:$Q$20)-MIN(ROW($Q$7:$Q$20))+1,""),""),ROW()-ROW(A$22)+1))),),"")</f>
        <v>0</v>
      </c>
      <c r="W24">
        <f t="array" ref="W24">IFERROR(CONCATENATE((INDEX($Z$7:$Z$20,SMALL(IF($Z$7:$Z$20&lt;&gt;"",IF($W$7:$W$20&lt;&gt;"",ROW($W$7:$W$20)-MIN(ROW($W$7:$W$20))+1,""),""),ROW()-ROW(A$22)+1))),","),"")</f>
        <v>0</v>
      </c>
      <c r="X24">
        <f t="array" ref="X24">IFERROR(CONCATENATE(TEXT(INDEX($W$7:$W$20,SMALL(IF($Z$7:$Z$20&lt;&gt;"",IF($W$7:$W$20&lt;&gt;"",ROW($W$7:$W$20)-MIN(ROW($W$7:$W$20))+1,""),""),ROW()-ROW(A$22)+1)),"##0"),","),"")</f>
        <v>0</v>
      </c>
      <c r="Y24">
        <f t="array" ref="Y24">IFERROR(CONCATENATE((INDEX($A$7:$A$20,SMALL(IF($Z$7:$Z$20&lt;&gt;"",IF($W$7:$W$20&lt;&gt;"",ROW($W$7:$W$20)-MIN(ROW($W$7:$W$20))+1,""),""),ROW()-ROW(A$22)+1))),),"")</f>
        <v>0</v>
      </c>
    </row>
    <row r="25" spans="1:25">
      <c r="K25">
        <f t="array" ref="K25">IFERROR(CONCATENATE(TEXT(INDEX($K$7:$K$20,SMALL(IF($N$7:$N$20&lt;&gt;"",IF($K$7:$K$20&lt;&gt;"",ROW($K$7:$K$20)-MIN(ROW($K$7:$K$20))+1,""),""),ROW()-ROW(A$22)+1)),"##0"),","),"")</f>
        <v>0</v>
      </c>
      <c r="L25">
        <f t="array" ref="L25">IFERROR(CONCATENATE((INDEX($N$7:$N$20,SMALL(IF($N$7:$N$20&lt;&gt;"",IF($K$7:$K$20&lt;&gt;"",ROW($K$7:$K$20)-MIN(ROW($K$7:$K$20))+1,""),""),ROW()-ROW(A$22)+1))),","),"")</f>
        <v>0</v>
      </c>
      <c r="M25">
        <f t="array" ref="M25">IFERROR(CONCATENATE((INDEX($A$7:$A$20,SMALL(IF($N$7:$N$20&lt;&gt;"",IF($K$7:$K$20&lt;&gt;"",ROW($K$7:$K$20)-MIN(ROW($K$7:$K$20))+1,""),""),ROW()-ROW(A$22)+1))),),"")</f>
        <v>0</v>
      </c>
      <c r="Q25">
        <f t="array" ref="Q25">IFERROR(CONCATENATE((INDEX($T$7:$T$20,SMALL(IF($T$7:$T$20&lt;&gt;"",IF($Q$7:$Q$20&lt;&gt;"",ROW($Q$7:$Q$20)-MIN(ROW($Q$7:$Q$20))+1,""),""),ROW()-ROW(A$22)+1)))," "),"")</f>
        <v>0</v>
      </c>
      <c r="R25">
        <f t="array" ref="R25">IFERROR(CONCATENATE(TEXT(INDEX($Q$7:$Q$20,SMALL(IF($T$7:$T$20&lt;&gt;"",IF($Q$7:$Q$20&lt;&gt;"",ROW($Q$7:$Q$20)-MIN(ROW($Q$7:$Q$20))+1,""),""),ROW()-ROW(A$22)+1)),"##0")," "),"")</f>
        <v>0</v>
      </c>
      <c r="S25">
        <f t="array" ref="S25">IFERROR(CONCATENATE((INDEX($A$7:$A$20,SMALL(IF($T$7:$T$20&lt;&gt;"",IF($Q$7:$Q$20&lt;&gt;"",ROW($Q$7:$Q$20)-MIN(ROW($Q$7:$Q$20))+1,""),""),ROW()-ROW(A$22)+1))),),"")</f>
        <v>0</v>
      </c>
      <c r="W25">
        <f t="array" ref="W25">IFERROR(CONCATENATE((INDEX($Z$7:$Z$20,SMALL(IF($Z$7:$Z$20&lt;&gt;"",IF($W$7:$W$20&lt;&gt;"",ROW($W$7:$W$20)-MIN(ROW($W$7:$W$20))+1,""),""),ROW()-ROW(A$22)+1))),","),"")</f>
        <v>0</v>
      </c>
      <c r="X25">
        <f t="array" ref="X25">IFERROR(CONCATENATE(TEXT(INDEX($W$7:$W$20,SMALL(IF($Z$7:$Z$20&lt;&gt;"",IF($W$7:$W$20&lt;&gt;"",ROW($W$7:$W$20)-MIN(ROW($W$7:$W$20))+1,""),""),ROW()-ROW(A$22)+1)),"##0"),","),"")</f>
        <v>0</v>
      </c>
      <c r="Y25">
        <f t="array" ref="Y25">IFERROR(CONCATENATE((INDEX($A$7:$A$20,SMALL(IF($Z$7:$Z$20&lt;&gt;"",IF($W$7:$W$20&lt;&gt;"",ROW($W$7:$W$20)-MIN(ROW($W$7:$W$20))+1,""),""),ROW()-ROW(A$22)+1))),),"")</f>
        <v>0</v>
      </c>
    </row>
    <row r="26" spans="1:25">
      <c r="K26">
        <f t="array" ref="K26">IFERROR(CONCATENATE(TEXT(INDEX($K$7:$K$20,SMALL(IF($N$7:$N$20&lt;&gt;"",IF($K$7:$K$20&lt;&gt;"",ROW($K$7:$K$20)-MIN(ROW($K$7:$K$20))+1,""),""),ROW()-ROW(A$22)+1)),"##0"),","),"")</f>
        <v>0</v>
      </c>
      <c r="L26">
        <f t="array" ref="L26">IFERROR(CONCATENATE((INDEX($N$7:$N$20,SMALL(IF($N$7:$N$20&lt;&gt;"",IF($K$7:$K$20&lt;&gt;"",ROW($K$7:$K$20)-MIN(ROW($K$7:$K$20))+1,""),""),ROW()-ROW(A$22)+1))),","),"")</f>
        <v>0</v>
      </c>
      <c r="M26">
        <f t="array" ref="M26">IFERROR(CONCATENATE((INDEX($A$7:$A$20,SMALL(IF($N$7:$N$20&lt;&gt;"",IF($K$7:$K$20&lt;&gt;"",ROW($K$7:$K$20)-MIN(ROW($K$7:$K$20))+1,""),""),ROW()-ROW(A$22)+1))),),"")</f>
        <v>0</v>
      </c>
      <c r="Q26">
        <f t="array" ref="Q26">IFERROR(CONCATENATE((INDEX($T$7:$T$20,SMALL(IF($T$7:$T$20&lt;&gt;"",IF($Q$7:$Q$20&lt;&gt;"",ROW($Q$7:$Q$20)-MIN(ROW($Q$7:$Q$20))+1,""),""),ROW()-ROW(A$22)+1)))," "),"")</f>
        <v>0</v>
      </c>
      <c r="R26">
        <f t="array" ref="R26">IFERROR(CONCATENATE(TEXT(INDEX($Q$7:$Q$20,SMALL(IF($T$7:$T$20&lt;&gt;"",IF($Q$7:$Q$20&lt;&gt;"",ROW($Q$7:$Q$20)-MIN(ROW($Q$7:$Q$20))+1,""),""),ROW()-ROW(A$22)+1)),"##0")," "),"")</f>
        <v>0</v>
      </c>
      <c r="S26">
        <f t="array" ref="S26">IFERROR(CONCATENATE((INDEX($A$7:$A$20,SMALL(IF($T$7:$T$20&lt;&gt;"",IF($Q$7:$Q$20&lt;&gt;"",ROW($Q$7:$Q$20)-MIN(ROW($Q$7:$Q$20))+1,""),""),ROW()-ROW(A$22)+1))),),"")</f>
        <v>0</v>
      </c>
      <c r="W26">
        <f t="array" ref="W26">IFERROR(CONCATENATE((INDEX($Z$7:$Z$20,SMALL(IF($Z$7:$Z$20&lt;&gt;"",IF($W$7:$W$20&lt;&gt;"",ROW($W$7:$W$20)-MIN(ROW($W$7:$W$20))+1,""),""),ROW()-ROW(A$22)+1))),","),"")</f>
        <v>0</v>
      </c>
      <c r="X26">
        <f t="array" ref="X26">IFERROR(CONCATENATE(TEXT(INDEX($W$7:$W$20,SMALL(IF($Z$7:$Z$20&lt;&gt;"",IF($W$7:$W$20&lt;&gt;"",ROW($W$7:$W$20)-MIN(ROW($W$7:$W$20))+1,""),""),ROW()-ROW(A$22)+1)),"##0"),","),"")</f>
        <v>0</v>
      </c>
      <c r="Y26">
        <f t="array" ref="Y26">IFERROR(CONCATENATE((INDEX($A$7:$A$20,SMALL(IF($Z$7:$Z$20&lt;&gt;"",IF($W$7:$W$20&lt;&gt;"",ROW($W$7:$W$20)-MIN(ROW($W$7:$W$20))+1,""),""),ROW()-ROW(A$22)+1))),),"")</f>
        <v>0</v>
      </c>
    </row>
    <row r="27" spans="1:25">
      <c r="K27">
        <f t="array" ref="K27">IFERROR(CONCATENATE(TEXT(INDEX($K$7:$K$20,SMALL(IF($N$7:$N$20&lt;&gt;"",IF($K$7:$K$20&lt;&gt;"",ROW($K$7:$K$20)-MIN(ROW($K$7:$K$20))+1,""),""),ROW()-ROW(A$22)+1)),"##0"),","),"")</f>
        <v>0</v>
      </c>
      <c r="L27">
        <f t="array" ref="L27">IFERROR(CONCATENATE((INDEX($N$7:$N$20,SMALL(IF($N$7:$N$20&lt;&gt;"",IF($K$7:$K$20&lt;&gt;"",ROW($K$7:$K$20)-MIN(ROW($K$7:$K$20))+1,""),""),ROW()-ROW(A$22)+1))),","),"")</f>
        <v>0</v>
      </c>
      <c r="M27">
        <f t="array" ref="M27">IFERROR(CONCATENATE((INDEX($A$7:$A$20,SMALL(IF($N$7:$N$20&lt;&gt;"",IF($K$7:$K$20&lt;&gt;"",ROW($K$7:$K$20)-MIN(ROW($K$7:$K$20))+1,""),""),ROW()-ROW(A$22)+1))),),"")</f>
        <v>0</v>
      </c>
      <c r="Q27">
        <f t="array" ref="Q27">IFERROR(CONCATENATE((INDEX($T$7:$T$20,SMALL(IF($T$7:$T$20&lt;&gt;"",IF($Q$7:$Q$20&lt;&gt;"",ROW($Q$7:$Q$20)-MIN(ROW($Q$7:$Q$20))+1,""),""),ROW()-ROW(A$22)+1)))," "),"")</f>
        <v>0</v>
      </c>
      <c r="R27">
        <f t="array" ref="R27">IFERROR(CONCATENATE(TEXT(INDEX($Q$7:$Q$20,SMALL(IF($T$7:$T$20&lt;&gt;"",IF($Q$7:$Q$20&lt;&gt;"",ROW($Q$7:$Q$20)-MIN(ROW($Q$7:$Q$20))+1,""),""),ROW()-ROW(A$22)+1)),"##0")," "),"")</f>
        <v>0</v>
      </c>
      <c r="S27">
        <f t="array" ref="S27">IFERROR(CONCATENATE((INDEX($A$7:$A$20,SMALL(IF($T$7:$T$20&lt;&gt;"",IF($Q$7:$Q$20&lt;&gt;"",ROW($Q$7:$Q$20)-MIN(ROW($Q$7:$Q$20))+1,""),""),ROW()-ROW(A$22)+1))),),"")</f>
        <v>0</v>
      </c>
      <c r="W27">
        <f t="array" ref="W27">IFERROR(CONCATENATE((INDEX($Z$7:$Z$20,SMALL(IF($Z$7:$Z$20&lt;&gt;"",IF($W$7:$W$20&lt;&gt;"",ROW($W$7:$W$20)-MIN(ROW($W$7:$W$20))+1,""),""),ROW()-ROW(A$22)+1))),","),"")</f>
        <v>0</v>
      </c>
      <c r="X27">
        <f t="array" ref="X27">IFERROR(CONCATENATE(TEXT(INDEX($W$7:$W$20,SMALL(IF($Z$7:$Z$20&lt;&gt;"",IF($W$7:$W$20&lt;&gt;"",ROW($W$7:$W$20)-MIN(ROW($W$7:$W$20))+1,""),""),ROW()-ROW(A$22)+1)),"##0"),","),"")</f>
        <v>0</v>
      </c>
      <c r="Y27">
        <f t="array" ref="Y27">IFERROR(CONCATENATE((INDEX($A$7:$A$20,SMALL(IF($Z$7:$Z$20&lt;&gt;"",IF($W$7:$W$20&lt;&gt;"",ROW($W$7:$W$20)-MIN(ROW($W$7:$W$20))+1,""),""),ROW()-ROW(A$22)+1))),),"")</f>
        <v>0</v>
      </c>
    </row>
    <row r="28" spans="1:25">
      <c r="K28">
        <f t="array" ref="K28">IFERROR(CONCATENATE(TEXT(INDEX($K$7:$K$20,SMALL(IF($N$7:$N$20&lt;&gt;"",IF($K$7:$K$20&lt;&gt;"",ROW($K$7:$K$20)-MIN(ROW($K$7:$K$20))+1,""),""),ROW()-ROW(A$22)+1)),"##0"),","),"")</f>
        <v>0</v>
      </c>
      <c r="L28">
        <f t="array" ref="L28">IFERROR(CONCATENATE((INDEX($N$7:$N$20,SMALL(IF($N$7:$N$20&lt;&gt;"",IF($K$7:$K$20&lt;&gt;"",ROW($K$7:$K$20)-MIN(ROW($K$7:$K$20))+1,""),""),ROW()-ROW(A$22)+1))),","),"")</f>
        <v>0</v>
      </c>
      <c r="M28">
        <f t="array" ref="M28">IFERROR(CONCATENATE((INDEX($A$7:$A$20,SMALL(IF($N$7:$N$20&lt;&gt;"",IF($K$7:$K$20&lt;&gt;"",ROW($K$7:$K$20)-MIN(ROW($K$7:$K$20))+1,""),""),ROW()-ROW(A$22)+1))),),"")</f>
        <v>0</v>
      </c>
      <c r="Q28">
        <f t="array" ref="Q28">IFERROR(CONCATENATE((INDEX($T$7:$T$20,SMALL(IF($T$7:$T$20&lt;&gt;"",IF($Q$7:$Q$20&lt;&gt;"",ROW($Q$7:$Q$20)-MIN(ROW($Q$7:$Q$20))+1,""),""),ROW()-ROW(A$22)+1)))," "),"")</f>
        <v>0</v>
      </c>
      <c r="R28">
        <f t="array" ref="R28">IFERROR(CONCATENATE(TEXT(INDEX($Q$7:$Q$20,SMALL(IF($T$7:$T$20&lt;&gt;"",IF($Q$7:$Q$20&lt;&gt;"",ROW($Q$7:$Q$20)-MIN(ROW($Q$7:$Q$20))+1,""),""),ROW()-ROW(A$22)+1)),"##0")," "),"")</f>
        <v>0</v>
      </c>
      <c r="S28">
        <f t="array" ref="S28">IFERROR(CONCATENATE((INDEX($A$7:$A$20,SMALL(IF($T$7:$T$20&lt;&gt;"",IF($Q$7:$Q$20&lt;&gt;"",ROW($Q$7:$Q$20)-MIN(ROW($Q$7:$Q$20))+1,""),""),ROW()-ROW(A$22)+1))),),"")</f>
        <v>0</v>
      </c>
      <c r="W28">
        <f t="array" ref="W28">IFERROR(CONCATENATE((INDEX($Z$7:$Z$20,SMALL(IF($Z$7:$Z$20&lt;&gt;"",IF($W$7:$W$20&lt;&gt;"",ROW($W$7:$W$20)-MIN(ROW($W$7:$W$20))+1,""),""),ROW()-ROW(A$22)+1))),","),"")</f>
        <v>0</v>
      </c>
      <c r="X28">
        <f t="array" ref="X28">IFERROR(CONCATENATE(TEXT(INDEX($W$7:$W$20,SMALL(IF($Z$7:$Z$20&lt;&gt;"",IF($W$7:$W$20&lt;&gt;"",ROW($W$7:$W$20)-MIN(ROW($W$7:$W$20))+1,""),""),ROW()-ROW(A$22)+1)),"##0"),","),"")</f>
        <v>0</v>
      </c>
      <c r="Y28">
        <f t="array" ref="Y28">IFERROR(CONCATENATE((INDEX($A$7:$A$20,SMALL(IF($Z$7:$Z$20&lt;&gt;"",IF($W$7:$W$20&lt;&gt;"",ROW($W$7:$W$20)-MIN(ROW($W$7:$W$20))+1,""),""),ROW()-ROW(A$22)+1))),),"")</f>
        <v>0</v>
      </c>
    </row>
    <row r="29" spans="1:25">
      <c r="K29">
        <f t="array" ref="K29">IFERROR(CONCATENATE(TEXT(INDEX($K$7:$K$20,SMALL(IF($N$7:$N$20&lt;&gt;"",IF($K$7:$K$20&lt;&gt;"",ROW($K$7:$K$20)-MIN(ROW($K$7:$K$20))+1,""),""),ROW()-ROW(A$22)+1)),"##0"),","),"")</f>
        <v>0</v>
      </c>
      <c r="L29">
        <f t="array" ref="L29">IFERROR(CONCATENATE((INDEX($N$7:$N$20,SMALL(IF($N$7:$N$20&lt;&gt;"",IF($K$7:$K$20&lt;&gt;"",ROW($K$7:$K$20)-MIN(ROW($K$7:$K$20))+1,""),""),ROW()-ROW(A$22)+1))),","),"")</f>
        <v>0</v>
      </c>
      <c r="M29">
        <f t="array" ref="M29">IFERROR(CONCATENATE((INDEX($A$7:$A$20,SMALL(IF($N$7:$N$20&lt;&gt;"",IF($K$7:$K$20&lt;&gt;"",ROW($K$7:$K$20)-MIN(ROW($K$7:$K$20))+1,""),""),ROW()-ROW(A$22)+1))),),"")</f>
        <v>0</v>
      </c>
      <c r="Q29">
        <f t="array" ref="Q29">IFERROR(CONCATENATE((INDEX($T$7:$T$20,SMALL(IF($T$7:$T$20&lt;&gt;"",IF($Q$7:$Q$20&lt;&gt;"",ROW($Q$7:$Q$20)-MIN(ROW($Q$7:$Q$20))+1,""),""),ROW()-ROW(A$22)+1)))," "),"")</f>
        <v>0</v>
      </c>
      <c r="R29">
        <f t="array" ref="R29">IFERROR(CONCATENATE(TEXT(INDEX($Q$7:$Q$20,SMALL(IF($T$7:$T$20&lt;&gt;"",IF($Q$7:$Q$20&lt;&gt;"",ROW($Q$7:$Q$20)-MIN(ROW($Q$7:$Q$20))+1,""),""),ROW()-ROW(A$22)+1)),"##0")," "),"")</f>
        <v>0</v>
      </c>
      <c r="S29">
        <f t="array" ref="S29">IFERROR(CONCATENATE((INDEX($A$7:$A$20,SMALL(IF($T$7:$T$20&lt;&gt;"",IF($Q$7:$Q$20&lt;&gt;"",ROW($Q$7:$Q$20)-MIN(ROW($Q$7:$Q$20))+1,""),""),ROW()-ROW(A$22)+1))),),"")</f>
        <v>0</v>
      </c>
      <c r="W29">
        <f t="array" ref="W29">IFERROR(CONCATENATE((INDEX($Z$7:$Z$20,SMALL(IF($Z$7:$Z$20&lt;&gt;"",IF($W$7:$W$20&lt;&gt;"",ROW($W$7:$W$20)-MIN(ROW($W$7:$W$20))+1,""),""),ROW()-ROW(A$22)+1))),","),"")</f>
        <v>0</v>
      </c>
      <c r="X29">
        <f t="array" ref="X29">IFERROR(CONCATENATE(TEXT(INDEX($W$7:$W$20,SMALL(IF($Z$7:$Z$20&lt;&gt;"",IF($W$7:$W$20&lt;&gt;"",ROW($W$7:$W$20)-MIN(ROW($W$7:$W$20))+1,""),""),ROW()-ROW(A$22)+1)),"##0"),","),"")</f>
        <v>0</v>
      </c>
      <c r="Y29">
        <f t="array" ref="Y29">IFERROR(CONCATENATE((INDEX($A$7:$A$20,SMALL(IF($Z$7:$Z$20&lt;&gt;"",IF($W$7:$W$20&lt;&gt;"",ROW($W$7:$W$20)-MIN(ROW($W$7:$W$20))+1,""),""),ROW()-ROW(A$22)+1))),),"")</f>
        <v>0</v>
      </c>
    </row>
    <row r="30" spans="1:25">
      <c r="K30">
        <f t="array" ref="K30">IFERROR(CONCATENATE(TEXT(INDEX($K$7:$K$20,SMALL(IF($N$7:$N$20&lt;&gt;"",IF($K$7:$K$20&lt;&gt;"",ROW($K$7:$K$20)-MIN(ROW($K$7:$K$20))+1,""),""),ROW()-ROW(A$22)+1)),"##0"),","),"")</f>
        <v>0</v>
      </c>
      <c r="L30">
        <f t="array" ref="L30">IFERROR(CONCATENATE((INDEX($N$7:$N$20,SMALL(IF($N$7:$N$20&lt;&gt;"",IF($K$7:$K$20&lt;&gt;"",ROW($K$7:$K$20)-MIN(ROW($K$7:$K$20))+1,""),""),ROW()-ROW(A$22)+1))),","),"")</f>
        <v>0</v>
      </c>
      <c r="M30">
        <f t="array" ref="M30">IFERROR(CONCATENATE((INDEX($A$7:$A$20,SMALL(IF($N$7:$N$20&lt;&gt;"",IF($K$7:$K$20&lt;&gt;"",ROW($K$7:$K$20)-MIN(ROW($K$7:$K$20))+1,""),""),ROW()-ROW(A$22)+1))),),"")</f>
        <v>0</v>
      </c>
      <c r="Q30">
        <f t="array" ref="Q30">IFERROR(CONCATENATE((INDEX($T$7:$T$20,SMALL(IF($T$7:$T$20&lt;&gt;"",IF($Q$7:$Q$20&lt;&gt;"",ROW($Q$7:$Q$20)-MIN(ROW($Q$7:$Q$20))+1,""),""),ROW()-ROW(A$22)+1)))," "),"")</f>
        <v>0</v>
      </c>
      <c r="R30">
        <f t="array" ref="R30">IFERROR(CONCATENATE(TEXT(INDEX($Q$7:$Q$20,SMALL(IF($T$7:$T$20&lt;&gt;"",IF($Q$7:$Q$20&lt;&gt;"",ROW($Q$7:$Q$20)-MIN(ROW($Q$7:$Q$20))+1,""),""),ROW()-ROW(A$22)+1)),"##0")," "),"")</f>
        <v>0</v>
      </c>
      <c r="S30">
        <f t="array" ref="S30">IFERROR(CONCATENATE((INDEX($A$7:$A$20,SMALL(IF($T$7:$T$20&lt;&gt;"",IF($Q$7:$Q$20&lt;&gt;"",ROW($Q$7:$Q$20)-MIN(ROW($Q$7:$Q$20))+1,""),""),ROW()-ROW(A$22)+1))),),"")</f>
        <v>0</v>
      </c>
      <c r="W30">
        <f t="array" ref="W30">IFERROR(CONCATENATE((INDEX($Z$7:$Z$20,SMALL(IF($Z$7:$Z$20&lt;&gt;"",IF($W$7:$W$20&lt;&gt;"",ROW($W$7:$W$20)-MIN(ROW($W$7:$W$20))+1,""),""),ROW()-ROW(A$22)+1))),","),"")</f>
        <v>0</v>
      </c>
      <c r="X30">
        <f t="array" ref="X30">IFERROR(CONCATENATE(TEXT(INDEX($W$7:$W$20,SMALL(IF($Z$7:$Z$20&lt;&gt;"",IF($W$7:$W$20&lt;&gt;"",ROW($W$7:$W$20)-MIN(ROW($W$7:$W$20))+1,""),""),ROW()-ROW(A$22)+1)),"##0"),","),"")</f>
        <v>0</v>
      </c>
      <c r="Y30">
        <f t="array" ref="Y30">IFERROR(CONCATENATE((INDEX($A$7:$A$20,SMALL(IF($Z$7:$Z$20&lt;&gt;"",IF($W$7:$W$20&lt;&gt;"",ROW($W$7:$W$20)-MIN(ROW($W$7:$W$20))+1,""),""),ROW()-ROW(A$22)+1))),),"")</f>
        <v>0</v>
      </c>
    </row>
    <row r="31" spans="1:25">
      <c r="K31">
        <f t="array" ref="K31">IFERROR(CONCATENATE(TEXT(INDEX($K$7:$K$20,SMALL(IF($N$7:$N$20&lt;&gt;"",IF($K$7:$K$20&lt;&gt;"",ROW($K$7:$K$20)-MIN(ROW($K$7:$K$20))+1,""),""),ROW()-ROW(A$22)+1)),"##0"),","),"")</f>
        <v>0</v>
      </c>
      <c r="L31">
        <f t="array" ref="L31">IFERROR(CONCATENATE((INDEX($N$7:$N$20,SMALL(IF($N$7:$N$20&lt;&gt;"",IF($K$7:$K$20&lt;&gt;"",ROW($K$7:$K$20)-MIN(ROW($K$7:$K$20))+1,""),""),ROW()-ROW(A$22)+1))),","),"")</f>
        <v>0</v>
      </c>
      <c r="M31">
        <f t="array" ref="M31">IFERROR(CONCATENATE((INDEX($A$7:$A$20,SMALL(IF($N$7:$N$20&lt;&gt;"",IF($K$7:$K$20&lt;&gt;"",ROW($K$7:$K$20)-MIN(ROW($K$7:$K$20))+1,""),""),ROW()-ROW(A$22)+1))),),"")</f>
        <v>0</v>
      </c>
      <c r="Q31">
        <f t="array" ref="Q31">IFERROR(CONCATENATE((INDEX($T$7:$T$20,SMALL(IF($T$7:$T$20&lt;&gt;"",IF($Q$7:$Q$20&lt;&gt;"",ROW($Q$7:$Q$20)-MIN(ROW($Q$7:$Q$20))+1,""),""),ROW()-ROW(A$22)+1)))," "),"")</f>
        <v>0</v>
      </c>
      <c r="R31">
        <f t="array" ref="R31">IFERROR(CONCATENATE(TEXT(INDEX($Q$7:$Q$20,SMALL(IF($T$7:$T$20&lt;&gt;"",IF($Q$7:$Q$20&lt;&gt;"",ROW($Q$7:$Q$20)-MIN(ROW($Q$7:$Q$20))+1,""),""),ROW()-ROW(A$22)+1)),"##0")," "),"")</f>
        <v>0</v>
      </c>
      <c r="S31">
        <f t="array" ref="S31">IFERROR(CONCATENATE((INDEX($A$7:$A$20,SMALL(IF($T$7:$T$20&lt;&gt;"",IF($Q$7:$Q$20&lt;&gt;"",ROW($Q$7:$Q$20)-MIN(ROW($Q$7:$Q$20))+1,""),""),ROW()-ROW(A$22)+1))),),"")</f>
        <v>0</v>
      </c>
      <c r="W31">
        <f t="array" ref="W31">IFERROR(CONCATENATE((INDEX($Z$7:$Z$20,SMALL(IF($Z$7:$Z$20&lt;&gt;"",IF($W$7:$W$20&lt;&gt;"",ROW($W$7:$W$20)-MIN(ROW($W$7:$W$20))+1,""),""),ROW()-ROW(A$22)+1))),","),"")</f>
        <v>0</v>
      </c>
      <c r="X31">
        <f t="array" ref="X31">IFERROR(CONCATENATE(TEXT(INDEX($W$7:$W$20,SMALL(IF($Z$7:$Z$20&lt;&gt;"",IF($W$7:$W$20&lt;&gt;"",ROW($W$7:$W$20)-MIN(ROW($W$7:$W$20))+1,""),""),ROW()-ROW(A$22)+1)),"##0"),","),"")</f>
        <v>0</v>
      </c>
      <c r="Y31">
        <f t="array" ref="Y31">IFERROR(CONCATENATE((INDEX($A$7:$A$20,SMALL(IF($Z$7:$Z$20&lt;&gt;"",IF($W$7:$W$20&lt;&gt;"",ROW($W$7:$W$20)-MIN(ROW($W$7:$W$20))+1,""),""),ROW()-ROW(A$22)+1))),),"")</f>
        <v>0</v>
      </c>
    </row>
    <row r="32" spans="1:25">
      <c r="K32">
        <f t="array" ref="K32">IFERROR(CONCATENATE(TEXT(INDEX($K$7:$K$20,SMALL(IF($N$7:$N$20&lt;&gt;"",IF($K$7:$K$20&lt;&gt;"",ROW($K$7:$K$20)-MIN(ROW($K$7:$K$20))+1,""),""),ROW()-ROW(A$22)+1)),"##0"),","),"")</f>
        <v>0</v>
      </c>
      <c r="L32">
        <f t="array" ref="L32">IFERROR(CONCATENATE((INDEX($N$7:$N$20,SMALL(IF($N$7:$N$20&lt;&gt;"",IF($K$7:$K$20&lt;&gt;"",ROW($K$7:$K$20)-MIN(ROW($K$7:$K$20))+1,""),""),ROW()-ROW(A$22)+1))),","),"")</f>
        <v>0</v>
      </c>
      <c r="M32">
        <f t="array" ref="M32">IFERROR(CONCATENATE((INDEX($A$7:$A$20,SMALL(IF($N$7:$N$20&lt;&gt;"",IF($K$7:$K$20&lt;&gt;"",ROW($K$7:$K$20)-MIN(ROW($K$7:$K$20))+1,""),""),ROW()-ROW(A$22)+1))),),"")</f>
        <v>0</v>
      </c>
      <c r="Q32">
        <f t="array" ref="Q32">IFERROR(CONCATENATE((INDEX($T$7:$T$20,SMALL(IF($T$7:$T$20&lt;&gt;"",IF($Q$7:$Q$20&lt;&gt;"",ROW($Q$7:$Q$20)-MIN(ROW($Q$7:$Q$20))+1,""),""),ROW()-ROW(A$22)+1)))," "),"")</f>
        <v>0</v>
      </c>
      <c r="R32">
        <f t="array" ref="R32">IFERROR(CONCATENATE(TEXT(INDEX($Q$7:$Q$20,SMALL(IF($T$7:$T$20&lt;&gt;"",IF($Q$7:$Q$20&lt;&gt;"",ROW($Q$7:$Q$20)-MIN(ROW($Q$7:$Q$20))+1,""),""),ROW()-ROW(A$22)+1)),"##0")," "),"")</f>
        <v>0</v>
      </c>
      <c r="S32">
        <f t="array" ref="S32">IFERROR(CONCATENATE((INDEX($A$7:$A$20,SMALL(IF($T$7:$T$20&lt;&gt;"",IF($Q$7:$Q$20&lt;&gt;"",ROW($Q$7:$Q$20)-MIN(ROW($Q$7:$Q$20))+1,""),""),ROW()-ROW(A$22)+1))),),"")</f>
        <v>0</v>
      </c>
      <c r="W32">
        <f t="array" ref="W32">IFERROR(CONCATENATE((INDEX($Z$7:$Z$20,SMALL(IF($Z$7:$Z$20&lt;&gt;"",IF($W$7:$W$20&lt;&gt;"",ROW($W$7:$W$20)-MIN(ROW($W$7:$W$20))+1,""),""),ROW()-ROW(A$22)+1))),","),"")</f>
        <v>0</v>
      </c>
      <c r="X32">
        <f t="array" ref="X32">IFERROR(CONCATENATE(TEXT(INDEX($W$7:$W$20,SMALL(IF($Z$7:$Z$20&lt;&gt;"",IF($W$7:$W$20&lt;&gt;"",ROW($W$7:$W$20)-MIN(ROW($W$7:$W$20))+1,""),""),ROW()-ROW(A$22)+1)),"##0"),","),"")</f>
        <v>0</v>
      </c>
      <c r="Y32">
        <f t="array" ref="Y32">IFERROR(CONCATENATE((INDEX($A$7:$A$20,SMALL(IF($Z$7:$Z$20&lt;&gt;"",IF($W$7:$W$20&lt;&gt;"",ROW($W$7:$W$20)-MIN(ROW($W$7:$W$20))+1,""),""),ROW()-ROW(A$22)+1))),),"")</f>
        <v>0</v>
      </c>
    </row>
    <row r="33" spans="11:25">
      <c r="K33">
        <f t="array" ref="K33">IFERROR(CONCATENATE(TEXT(INDEX($K$7:$K$20,SMALL(IF($N$7:$N$20&lt;&gt;"",IF($K$7:$K$20&lt;&gt;"",ROW($K$7:$K$20)-MIN(ROW($K$7:$K$20))+1,""),""),ROW()-ROW(A$22)+1)),"##0"),","),"")</f>
        <v>0</v>
      </c>
      <c r="L33">
        <f t="array" ref="L33">IFERROR(CONCATENATE((INDEX($N$7:$N$20,SMALL(IF($N$7:$N$20&lt;&gt;"",IF($K$7:$K$20&lt;&gt;"",ROW($K$7:$K$20)-MIN(ROW($K$7:$K$20))+1,""),""),ROW()-ROW(A$22)+1))),","),"")</f>
        <v>0</v>
      </c>
      <c r="M33">
        <f t="array" ref="M33">IFERROR(CONCATENATE((INDEX($A$7:$A$20,SMALL(IF($N$7:$N$20&lt;&gt;"",IF($K$7:$K$20&lt;&gt;"",ROW($K$7:$K$20)-MIN(ROW($K$7:$K$20))+1,""),""),ROW()-ROW(A$22)+1))),),"")</f>
        <v>0</v>
      </c>
      <c r="Q33">
        <f t="array" ref="Q33">IFERROR(CONCATENATE((INDEX($T$7:$T$20,SMALL(IF($T$7:$T$20&lt;&gt;"",IF($Q$7:$Q$20&lt;&gt;"",ROW($Q$7:$Q$20)-MIN(ROW($Q$7:$Q$20))+1,""),""),ROW()-ROW(A$22)+1)))," "),"")</f>
        <v>0</v>
      </c>
      <c r="R33">
        <f t="array" ref="R33">IFERROR(CONCATENATE(TEXT(INDEX($Q$7:$Q$20,SMALL(IF($T$7:$T$20&lt;&gt;"",IF($Q$7:$Q$20&lt;&gt;"",ROW($Q$7:$Q$20)-MIN(ROW($Q$7:$Q$20))+1,""),""),ROW()-ROW(A$22)+1)),"##0")," "),"")</f>
        <v>0</v>
      </c>
      <c r="S33">
        <f t="array" ref="S33">IFERROR(CONCATENATE((INDEX($A$7:$A$20,SMALL(IF($T$7:$T$20&lt;&gt;"",IF($Q$7:$Q$20&lt;&gt;"",ROW($Q$7:$Q$20)-MIN(ROW($Q$7:$Q$20))+1,""),""),ROW()-ROW(A$22)+1))),),"")</f>
        <v>0</v>
      </c>
      <c r="W33">
        <f t="array" ref="W33">IFERROR(CONCATENATE((INDEX($Z$7:$Z$20,SMALL(IF($Z$7:$Z$20&lt;&gt;"",IF($W$7:$W$20&lt;&gt;"",ROW($W$7:$W$20)-MIN(ROW($W$7:$W$20))+1,""),""),ROW()-ROW(A$22)+1))),","),"")</f>
        <v>0</v>
      </c>
      <c r="X33">
        <f t="array" ref="X33">IFERROR(CONCATENATE(TEXT(INDEX($W$7:$W$20,SMALL(IF($Z$7:$Z$20&lt;&gt;"",IF($W$7:$W$20&lt;&gt;"",ROW($W$7:$W$20)-MIN(ROW($W$7:$W$20))+1,""),""),ROW()-ROW(A$22)+1)),"##0"),","),"")</f>
        <v>0</v>
      </c>
      <c r="Y33">
        <f t="array" ref="Y33">IFERROR(CONCATENATE((INDEX($A$7:$A$20,SMALL(IF($Z$7:$Z$20&lt;&gt;"",IF($W$7:$W$20&lt;&gt;"",ROW($W$7:$W$20)-MIN(ROW($W$7:$W$20))+1,""),""),ROW()-ROW(A$22)+1))),),"")</f>
        <v>0</v>
      </c>
    </row>
    <row r="34" spans="11:25">
      <c r="K34">
        <f t="array" ref="K34">IFERROR(CONCATENATE(TEXT(INDEX($K$7:$K$20,SMALL(IF($N$7:$N$20&lt;&gt;"",IF($K$7:$K$20&lt;&gt;"",ROW($K$7:$K$20)-MIN(ROW($K$7:$K$20))+1,""),""),ROW()-ROW(A$22)+1)),"##0"),","),"")</f>
        <v>0</v>
      </c>
      <c r="L34">
        <f t="array" ref="L34">IFERROR(CONCATENATE((INDEX($N$7:$N$20,SMALL(IF($N$7:$N$20&lt;&gt;"",IF($K$7:$K$20&lt;&gt;"",ROW($K$7:$K$20)-MIN(ROW($K$7:$K$20))+1,""),""),ROW()-ROW(A$22)+1))),","),"")</f>
        <v>0</v>
      </c>
      <c r="M34">
        <f t="array" ref="M34">IFERROR(CONCATENATE((INDEX($A$7:$A$20,SMALL(IF($N$7:$N$20&lt;&gt;"",IF($K$7:$K$20&lt;&gt;"",ROW($K$7:$K$20)-MIN(ROW($K$7:$K$20))+1,""),""),ROW()-ROW(A$22)+1))),),"")</f>
        <v>0</v>
      </c>
      <c r="Q34">
        <f t="array" ref="Q34">IFERROR(CONCATENATE((INDEX($T$7:$T$20,SMALL(IF($T$7:$T$20&lt;&gt;"",IF($Q$7:$Q$20&lt;&gt;"",ROW($Q$7:$Q$20)-MIN(ROW($Q$7:$Q$20))+1,""),""),ROW()-ROW(A$22)+1)))," "),"")</f>
        <v>0</v>
      </c>
      <c r="R34">
        <f t="array" ref="R34">IFERROR(CONCATENATE(TEXT(INDEX($Q$7:$Q$20,SMALL(IF($T$7:$T$20&lt;&gt;"",IF($Q$7:$Q$20&lt;&gt;"",ROW($Q$7:$Q$20)-MIN(ROW($Q$7:$Q$20))+1,""),""),ROW()-ROW(A$22)+1)),"##0")," "),"")</f>
        <v>0</v>
      </c>
      <c r="S34">
        <f t="array" ref="S34">IFERROR(CONCATENATE((INDEX($A$7:$A$20,SMALL(IF($T$7:$T$20&lt;&gt;"",IF($Q$7:$Q$20&lt;&gt;"",ROW($Q$7:$Q$20)-MIN(ROW($Q$7:$Q$20))+1,""),""),ROW()-ROW(A$22)+1))),),"")</f>
        <v>0</v>
      </c>
      <c r="W34">
        <f t="array" ref="W34">IFERROR(CONCATENATE((INDEX($Z$7:$Z$20,SMALL(IF($Z$7:$Z$20&lt;&gt;"",IF($W$7:$W$20&lt;&gt;"",ROW($W$7:$W$20)-MIN(ROW($W$7:$W$20))+1,""),""),ROW()-ROW(A$22)+1))),","),"")</f>
        <v>0</v>
      </c>
      <c r="X34">
        <f t="array" ref="X34">IFERROR(CONCATENATE(TEXT(INDEX($W$7:$W$20,SMALL(IF($Z$7:$Z$20&lt;&gt;"",IF($W$7:$W$20&lt;&gt;"",ROW($W$7:$W$20)-MIN(ROW($W$7:$W$20))+1,""),""),ROW()-ROW(A$22)+1)),"##0"),","),"")</f>
        <v>0</v>
      </c>
      <c r="Y34">
        <f t="array" ref="Y34">IFERROR(CONCATENATE((INDEX($A$7:$A$20,SMALL(IF($Z$7:$Z$20&lt;&gt;"",IF($W$7:$W$20&lt;&gt;"",ROW($W$7:$W$20)-MIN(ROW($W$7:$W$20))+1,""),""),ROW()-ROW(A$22)+1))),),"")</f>
        <v>0</v>
      </c>
    </row>
    <row r="35" spans="11:25">
      <c r="K35">
        <f t="array" ref="K35">IFERROR(CONCATENATE(TEXT(INDEX($K$7:$K$20,SMALL(IF($N$7:$N$20&lt;&gt;"",IF($K$7:$K$20&lt;&gt;"",ROW($K$7:$K$20)-MIN(ROW($K$7:$K$20))+1,""),""),ROW()-ROW(A$22)+1)),"##0"),","),"")</f>
        <v>0</v>
      </c>
      <c r="L35">
        <f t="array" ref="L35">IFERROR(CONCATENATE((INDEX($N$7:$N$20,SMALL(IF($N$7:$N$20&lt;&gt;"",IF($K$7:$K$20&lt;&gt;"",ROW($K$7:$K$20)-MIN(ROW($K$7:$K$20))+1,""),""),ROW()-ROW(A$22)+1))),","),"")</f>
        <v>0</v>
      </c>
      <c r="M35">
        <f t="array" ref="M35">IFERROR(CONCATENATE((INDEX($A$7:$A$20,SMALL(IF($N$7:$N$20&lt;&gt;"",IF($K$7:$K$20&lt;&gt;"",ROW($K$7:$K$20)-MIN(ROW($K$7:$K$20))+1,""),""),ROW()-ROW(A$22)+1))),),"")</f>
        <v>0</v>
      </c>
      <c r="Q35">
        <f t="array" ref="Q35">IFERROR(CONCATENATE((INDEX($T$7:$T$20,SMALL(IF($T$7:$T$20&lt;&gt;"",IF($Q$7:$Q$20&lt;&gt;"",ROW($Q$7:$Q$20)-MIN(ROW($Q$7:$Q$20))+1,""),""),ROW()-ROW(A$22)+1)))," "),"")</f>
        <v>0</v>
      </c>
      <c r="R35">
        <f t="array" ref="R35">IFERROR(CONCATENATE(TEXT(INDEX($Q$7:$Q$20,SMALL(IF($T$7:$T$20&lt;&gt;"",IF($Q$7:$Q$20&lt;&gt;"",ROW($Q$7:$Q$20)-MIN(ROW($Q$7:$Q$20))+1,""),""),ROW()-ROW(A$22)+1)),"##0")," "),"")</f>
        <v>0</v>
      </c>
      <c r="S35">
        <f t="array" ref="S35">IFERROR(CONCATENATE((INDEX($A$7:$A$20,SMALL(IF($T$7:$T$20&lt;&gt;"",IF($Q$7:$Q$20&lt;&gt;"",ROW($Q$7:$Q$20)-MIN(ROW($Q$7:$Q$20))+1,""),""),ROW()-ROW(A$22)+1))),),"")</f>
        <v>0</v>
      </c>
      <c r="W35">
        <f t="array" ref="W35">IFERROR(CONCATENATE((INDEX($Z$7:$Z$20,SMALL(IF($Z$7:$Z$20&lt;&gt;"",IF($W$7:$W$20&lt;&gt;"",ROW($W$7:$W$20)-MIN(ROW($W$7:$W$20))+1,""),""),ROW()-ROW(A$22)+1))),","),"")</f>
        <v>0</v>
      </c>
      <c r="X35">
        <f t="array" ref="X35">IFERROR(CONCATENATE(TEXT(INDEX($W$7:$W$20,SMALL(IF($Z$7:$Z$20&lt;&gt;"",IF($W$7:$W$20&lt;&gt;"",ROW($W$7:$W$20)-MIN(ROW($W$7:$W$20))+1,""),""),ROW()-ROW(A$22)+1)),"##0"),","),"")</f>
        <v>0</v>
      </c>
      <c r="Y35">
        <f t="array" ref="Y35">IFERROR(CONCATENATE((INDEX($A$7:$A$20,SMALL(IF($Z$7:$Z$20&lt;&gt;"",IF($W$7:$W$20&lt;&gt;"",ROW($W$7:$W$20)-MIN(ROW($W$7:$W$20))+1,""),""),ROW()-ROW(A$22)+1))),),"")</f>
        <v>0</v>
      </c>
    </row>
  </sheetData>
  <mergeCells count="4">
    <mergeCell ref="A5:I5"/>
    <mergeCell ref="J5:O5"/>
    <mergeCell ref="P5:U5"/>
    <mergeCell ref="V5:AA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2016-04-11T08:38:08Z</dcterms:created>
  <dcterms:modified xsi:type="dcterms:W3CDTF">2016-04-11T08:38:08Z</dcterms:modified>
</cp:coreProperties>
</file>