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1"/>
  <workbookPr/>
  <mc:AlternateContent xmlns:mc="http://schemas.openxmlformats.org/markup-compatibility/2006">
    <mc:Choice Requires="x15">
      <x15ac:absPath xmlns:x15ac="http://schemas.microsoft.com/office/spreadsheetml/2010/11/ac" url="https://d.docs.live.net/A37079E7CCB5967D/Documents/Etudes/Ecole_ingenieur_Phelma/2A/Projet_2A_ZIGBEE/Recherche_design/Design/Inductances/"/>
    </mc:Choice>
  </mc:AlternateContent>
  <xr:revisionPtr revIDLastSave="0" documentId="11_E5AB77D708BFF83212070AECCC6E5A66D6CB3374" xr6:coauthVersionLast="47" xr6:coauthVersionMax="47" xr10:uidLastSave="{00000000-0000-0000-0000-000000000000}"/>
  <bookViews>
    <workbookView minimized="1" xWindow="3010" yWindow="2840" windowWidth="14470" windowHeight="7330" xr2:uid="{00000000-000D-0000-FFFF-FFFF00000000}"/>
  </bookViews>
  <sheets>
    <sheet name="diff_inductor" sheetId="1" r:id="rId1"/>
    <sheet name="simple_inductor" sheetId="2" r:id="rId2"/>
    <sheet name="general resistors" sheetId="3" r:id="rId3"/>
    <sheet name="general cap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4" l="1"/>
  <c r="D37" i="4" s="1"/>
  <c r="B36" i="4"/>
  <c r="D36" i="4" s="1"/>
  <c r="D35" i="4"/>
  <c r="C35" i="4"/>
  <c r="B35" i="4"/>
  <c r="B34" i="4"/>
  <c r="D34" i="4" s="1"/>
  <c r="B33" i="4"/>
  <c r="D33" i="4" s="1"/>
  <c r="D32" i="4"/>
  <c r="C32" i="4"/>
  <c r="B32" i="4"/>
  <c r="B31" i="4"/>
  <c r="D31" i="4" s="1"/>
  <c r="B30" i="4"/>
  <c r="C30" i="4" s="1"/>
  <c r="D29" i="4"/>
  <c r="B29" i="4"/>
  <c r="C29" i="4" s="1"/>
  <c r="B28" i="4"/>
  <c r="D28" i="4" s="1"/>
  <c r="D27" i="4"/>
  <c r="C27" i="4"/>
  <c r="B27" i="4"/>
  <c r="B26" i="4"/>
  <c r="D26" i="4" s="1"/>
  <c r="B25" i="4"/>
  <c r="D25" i="4" s="1"/>
  <c r="D24" i="4"/>
  <c r="C24" i="4"/>
  <c r="B24" i="4"/>
  <c r="B23" i="4"/>
  <c r="D23" i="4" s="1"/>
  <c r="B22" i="4"/>
  <c r="C22" i="4" s="1"/>
  <c r="D21" i="4"/>
  <c r="B21" i="4"/>
  <c r="C21" i="4" s="1"/>
  <c r="B20" i="4"/>
  <c r="D20" i="4" s="1"/>
  <c r="D19" i="4"/>
  <c r="C19" i="4"/>
  <c r="B19" i="4"/>
  <c r="B18" i="4"/>
  <c r="D18" i="4" s="1"/>
  <c r="B17" i="4"/>
  <c r="D17" i="4" s="1"/>
  <c r="D16" i="4"/>
  <c r="C16" i="4"/>
  <c r="B16" i="4"/>
  <c r="B15" i="4"/>
  <c r="D15" i="4" s="1"/>
  <c r="B14" i="4"/>
  <c r="C14" i="4" s="1"/>
  <c r="D13" i="4"/>
  <c r="B13" i="4"/>
  <c r="C13" i="4" s="1"/>
  <c r="B12" i="4"/>
  <c r="D12" i="4" s="1"/>
  <c r="D11" i="4"/>
  <c r="C11" i="4"/>
  <c r="B11" i="4"/>
  <c r="B10" i="4"/>
  <c r="D10" i="4" s="1"/>
  <c r="B9" i="4"/>
  <c r="D9" i="4" s="1"/>
  <c r="D8" i="4"/>
  <c r="C8" i="4"/>
  <c r="B8" i="4"/>
  <c r="B7" i="4"/>
  <c r="D7" i="4" s="1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M37" i="2"/>
  <c r="E37" i="2"/>
  <c r="F37" i="2" s="1"/>
  <c r="G37" i="2" s="1"/>
  <c r="M35" i="2"/>
  <c r="E35" i="2"/>
  <c r="F35" i="2" s="1"/>
  <c r="G35" i="2" s="1"/>
  <c r="M33" i="2"/>
  <c r="E33" i="2"/>
  <c r="F33" i="2" s="1"/>
  <c r="G33" i="2" s="1"/>
  <c r="M32" i="2"/>
  <c r="E32" i="2"/>
  <c r="F32" i="2" s="1"/>
  <c r="M30" i="2"/>
  <c r="E30" i="2"/>
  <c r="F30" i="2" s="1"/>
  <c r="G30" i="2" s="1"/>
  <c r="M16" i="2"/>
  <c r="E16" i="2"/>
  <c r="F16" i="2" s="1"/>
  <c r="G16" i="2" s="1"/>
  <c r="M12" i="2"/>
  <c r="E12" i="2"/>
  <c r="F12" i="2" s="1"/>
  <c r="G12" i="2" s="1"/>
  <c r="M9" i="2"/>
  <c r="E9" i="2"/>
  <c r="F9" i="2" s="1"/>
  <c r="M6" i="2"/>
  <c r="E6" i="2"/>
  <c r="F6" i="2" s="1"/>
  <c r="G6" i="2" s="1"/>
  <c r="C2" i="2"/>
  <c r="M34" i="1"/>
  <c r="E34" i="1"/>
  <c r="F34" i="1" s="1"/>
  <c r="G34" i="1" s="1"/>
  <c r="M32" i="1"/>
  <c r="E32" i="1"/>
  <c r="F32" i="1" s="1"/>
  <c r="G32" i="1" s="1"/>
  <c r="M31" i="1"/>
  <c r="E31" i="1"/>
  <c r="F31" i="1" s="1"/>
  <c r="M30" i="1"/>
  <c r="F30" i="1"/>
  <c r="G30" i="1" s="1"/>
  <c r="E30" i="1"/>
  <c r="M29" i="1"/>
  <c r="E29" i="1"/>
  <c r="F29" i="1" s="1"/>
  <c r="G29" i="1" s="1"/>
  <c r="M28" i="1"/>
  <c r="E28" i="1"/>
  <c r="F28" i="1" s="1"/>
  <c r="G28" i="1" s="1"/>
  <c r="M26" i="1"/>
  <c r="E26" i="1"/>
  <c r="F26" i="1" s="1"/>
  <c r="M25" i="1"/>
  <c r="F25" i="1"/>
  <c r="G25" i="1" s="1"/>
  <c r="E25" i="1"/>
  <c r="M24" i="1"/>
  <c r="E24" i="1"/>
  <c r="F24" i="1" s="1"/>
  <c r="G24" i="1" s="1"/>
  <c r="M23" i="1"/>
  <c r="E23" i="1"/>
  <c r="F23" i="1" s="1"/>
  <c r="G23" i="1" s="1"/>
  <c r="M22" i="1"/>
  <c r="E22" i="1"/>
  <c r="F22" i="1" s="1"/>
  <c r="M21" i="1"/>
  <c r="F21" i="1"/>
  <c r="G21" i="1" s="1"/>
  <c r="E21" i="1"/>
  <c r="M20" i="1"/>
  <c r="E20" i="1"/>
  <c r="F20" i="1" s="1"/>
  <c r="G20" i="1" s="1"/>
  <c r="M18" i="1"/>
  <c r="F18" i="1"/>
  <c r="G18" i="1" s="1"/>
  <c r="E18" i="1"/>
  <c r="M17" i="1"/>
  <c r="E17" i="1"/>
  <c r="F17" i="1" s="1"/>
  <c r="M16" i="1"/>
  <c r="F16" i="1"/>
  <c r="G16" i="1" s="1"/>
  <c r="E16" i="1"/>
  <c r="M15" i="1"/>
  <c r="E15" i="1"/>
  <c r="F15" i="1" s="1"/>
  <c r="G15" i="1" s="1"/>
  <c r="M14" i="1"/>
  <c r="E14" i="1"/>
  <c r="F14" i="1" s="1"/>
  <c r="G14" i="1" s="1"/>
  <c r="M13" i="1"/>
  <c r="E13" i="1"/>
  <c r="F13" i="1" s="1"/>
  <c r="M12" i="1"/>
  <c r="F12" i="1"/>
  <c r="G12" i="1" s="1"/>
  <c r="E12" i="1"/>
  <c r="M10" i="1"/>
  <c r="E10" i="1"/>
  <c r="F10" i="1" s="1"/>
  <c r="G10" i="1" s="1"/>
  <c r="M9" i="1"/>
  <c r="E9" i="1"/>
  <c r="F9" i="1" s="1"/>
  <c r="G9" i="1" s="1"/>
  <c r="M8" i="1"/>
  <c r="E8" i="1"/>
  <c r="F8" i="1" s="1"/>
  <c r="M7" i="1"/>
  <c r="F7" i="1"/>
  <c r="G7" i="1" s="1"/>
  <c r="E7" i="1"/>
  <c r="M6" i="1"/>
  <c r="E6" i="1"/>
  <c r="F6" i="1" s="1"/>
  <c r="G6" i="1" s="1"/>
  <c r="M5" i="1"/>
  <c r="E5" i="1"/>
  <c r="F5" i="1" s="1"/>
  <c r="G5" i="1" s="1"/>
  <c r="M4" i="1"/>
  <c r="E4" i="1"/>
  <c r="F4" i="1" s="1"/>
  <c r="C2" i="1"/>
  <c r="H32" i="1" s="1"/>
  <c r="J32" i="1" s="1"/>
  <c r="G8" i="1" l="1"/>
  <c r="H8" i="1"/>
  <c r="J8" i="1" s="1"/>
  <c r="G4" i="1"/>
  <c r="H4" i="1" s="1"/>
  <c r="J4" i="1" s="1"/>
  <c r="G13" i="1"/>
  <c r="H13" i="1" s="1"/>
  <c r="J13" i="1" s="1"/>
  <c r="G31" i="1"/>
  <c r="H31" i="1"/>
  <c r="J31" i="1" s="1"/>
  <c r="G9" i="2"/>
  <c r="H9" i="2" s="1"/>
  <c r="J9" i="2" s="1"/>
  <c r="G17" i="1"/>
  <c r="H17" i="1" s="1"/>
  <c r="J17" i="1" s="1"/>
  <c r="G32" i="2"/>
  <c r="H32" i="2" s="1"/>
  <c r="J32" i="2" s="1"/>
  <c r="G22" i="1"/>
  <c r="H22" i="1"/>
  <c r="J22" i="1" s="1"/>
  <c r="H33" i="2"/>
  <c r="J33" i="2" s="1"/>
  <c r="G26" i="1"/>
  <c r="H26" i="1" s="1"/>
  <c r="J26" i="1" s="1"/>
  <c r="H7" i="1"/>
  <c r="J7" i="1" s="1"/>
  <c r="H12" i="1"/>
  <c r="J12" i="1" s="1"/>
  <c r="H16" i="1"/>
  <c r="J16" i="1" s="1"/>
  <c r="H21" i="1"/>
  <c r="J21" i="1" s="1"/>
  <c r="H25" i="1"/>
  <c r="J25" i="1" s="1"/>
  <c r="H30" i="1"/>
  <c r="J30" i="1" s="1"/>
  <c r="C9" i="4"/>
  <c r="D14" i="4"/>
  <c r="C17" i="4"/>
  <c r="D22" i="4"/>
  <c r="C25" i="4"/>
  <c r="D30" i="4"/>
  <c r="C33" i="4"/>
  <c r="H6" i="2"/>
  <c r="J6" i="2" s="1"/>
  <c r="H30" i="2"/>
  <c r="J30" i="2" s="1"/>
  <c r="H37" i="2"/>
  <c r="J37" i="2" s="1"/>
  <c r="C12" i="4"/>
  <c r="C20" i="4"/>
  <c r="C28" i="4"/>
  <c r="C36" i="4"/>
  <c r="H6" i="1"/>
  <c r="J6" i="1" s="1"/>
  <c r="H10" i="1"/>
  <c r="J10" i="1" s="1"/>
  <c r="H15" i="1"/>
  <c r="J15" i="1" s="1"/>
  <c r="H20" i="1"/>
  <c r="J20" i="1" s="1"/>
  <c r="H24" i="1"/>
  <c r="J24" i="1" s="1"/>
  <c r="H29" i="1"/>
  <c r="J29" i="1" s="1"/>
  <c r="H34" i="1"/>
  <c r="J34" i="1" s="1"/>
  <c r="C7" i="4"/>
  <c r="C15" i="4"/>
  <c r="C23" i="4"/>
  <c r="C31" i="4"/>
  <c r="H16" i="2"/>
  <c r="J16" i="2" s="1"/>
  <c r="H35" i="2"/>
  <c r="J35" i="2" s="1"/>
  <c r="C10" i="4"/>
  <c r="C18" i="4"/>
  <c r="C26" i="4"/>
  <c r="C34" i="4"/>
  <c r="H5" i="1"/>
  <c r="J5" i="1" s="1"/>
  <c r="H9" i="1"/>
  <c r="J9" i="1" s="1"/>
  <c r="H14" i="1"/>
  <c r="J14" i="1" s="1"/>
  <c r="H18" i="1"/>
  <c r="J18" i="1" s="1"/>
  <c r="H23" i="1"/>
  <c r="J23" i="1" s="1"/>
  <c r="H28" i="1"/>
  <c r="J28" i="1" s="1"/>
  <c r="C37" i="4"/>
  <c r="H12" i="2"/>
  <c r="J12" i="2" s="1"/>
</calcChain>
</file>

<file path=xl/sharedStrings.xml><?xml version="1.0" encoding="utf-8"?>
<sst xmlns="http://schemas.openxmlformats.org/spreadsheetml/2006/main" count="63" uniqueCount="43">
  <si>
    <r>
      <t xml:space="preserve">L Model formula source: </t>
    </r>
    <r>
      <rPr>
        <u/>
        <sz val="10"/>
        <color rgb="FF1155CC"/>
        <rFont val="Arial"/>
      </rPr>
      <t>https://ieeexplore.ieee.org/document/6231846</t>
    </r>
  </si>
  <si>
    <t>Sim often @2.475GHz instead of 2.45GHz</t>
  </si>
  <si>
    <t>permeability µ=</t>
  </si>
  <si>
    <t>-&gt; how to find a good/real value</t>
  </si>
  <si>
    <t xml:space="preserve">in openems constant, topmetal2 as sigma (conductivity) at 3.03e7 </t>
  </si>
  <si>
    <t>N</t>
  </si>
  <si>
    <t>W</t>
  </si>
  <si>
    <t>S</t>
  </si>
  <si>
    <t>di (diam inner)</t>
  </si>
  <si>
    <t>de (diam extern)</t>
  </si>
  <si>
    <t>dm</t>
  </si>
  <si>
    <t>ρ</t>
  </si>
  <si>
    <t>L</t>
  </si>
  <si>
    <t>L (sim)</t>
  </si>
  <si>
    <t>Error</t>
  </si>
  <si>
    <t>Rs (sim)</t>
  </si>
  <si>
    <t>Q (sim)</t>
  </si>
  <si>
    <t>Rp</t>
  </si>
  <si>
    <t xml:space="preserve"> </t>
  </si>
  <si>
    <t>-&gt; @2.45GHz</t>
  </si>
  <si>
    <t>goal 4.21n</t>
  </si>
  <si>
    <t>goal 6n</t>
  </si>
  <si>
    <t>Type</t>
  </si>
  <si>
    <t>Sheet Resistance</t>
  </si>
  <si>
    <t>LW Delta (µm)</t>
  </si>
  <si>
    <t>Rsil</t>
  </si>
  <si>
    <t>Rppd</t>
  </si>
  <si>
    <t>RHigh</t>
  </si>
  <si>
    <t>R</t>
  </si>
  <si>
    <t>W (µm)</t>
  </si>
  <si>
    <t>L Rsil (µm)</t>
  </si>
  <si>
    <t>L Rppd (µm)</t>
  </si>
  <si>
    <t>L Rhigh (µm)</t>
  </si>
  <si>
    <t>Rpol</t>
  </si>
  <si>
    <t>Area Cap (pF/µm^2)</t>
  </si>
  <si>
    <t>Cmim</t>
  </si>
  <si>
    <t>C (pF)</t>
  </si>
  <si>
    <t>A (µm^2)</t>
  </si>
  <si>
    <t>L (µm)</t>
  </si>
  <si>
    <t>Cin = 2*5 in // to have 10pF</t>
  </si>
  <si>
    <t>Ci</t>
  </si>
  <si>
    <t>Cout1</t>
  </si>
  <si>
    <t>Cout2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</si>
</sst>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0.00001]0.00,&quot; m&quot;;0.00"/>
    <numFmt numFmtId="165" formatCode="0.000E+00"/>
  </numFmts>
  <fonts count="10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0"/>
      <color theme="1"/>
      <name val="Arial"/>
      <scheme val="minor"/>
    </font>
    <font>
      <b/>
      <sz val="11"/>
      <color theme="1"/>
      <name val="Arial"/>
      <scheme val="minor"/>
    </font>
    <font>
      <b/>
      <i/>
      <sz val="11"/>
      <color theme="1"/>
      <name val="Arial"/>
      <scheme val="minor"/>
    </font>
    <font>
      <sz val="10"/>
      <color rgb="FF666666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1" fontId="1" fillId="3" borderId="0" xfId="0" applyNumberFormat="1" applyFont="1" applyFill="1" applyAlignment="1">
      <alignment horizontal="right"/>
    </xf>
    <xf numFmtId="11" fontId="1" fillId="3" borderId="0" xfId="0" applyNumberFormat="1" applyFont="1" applyFill="1"/>
    <xf numFmtId="11" fontId="6" fillId="3" borderId="0" xfId="0" applyNumberFormat="1" applyFont="1" applyFill="1"/>
    <xf numFmtId="11" fontId="3" fillId="3" borderId="0" xfId="0" applyNumberFormat="1" applyFont="1" applyFill="1"/>
    <xf numFmtId="11" fontId="7" fillId="3" borderId="0" xfId="0" applyNumberFormat="1" applyFont="1" applyFill="1"/>
    <xf numFmtId="10" fontId="1" fillId="3" borderId="0" xfId="0" applyNumberFormat="1" applyFont="1" applyFill="1"/>
    <xf numFmtId="4" fontId="7" fillId="3" borderId="0" xfId="0" applyNumberFormat="1" applyFont="1" applyFill="1"/>
    <xf numFmtId="4" fontId="6" fillId="3" borderId="0" xfId="0" applyNumberFormat="1" applyFont="1" applyFill="1"/>
    <xf numFmtId="0" fontId="1" fillId="4" borderId="0" xfId="0" applyFont="1" applyFill="1" applyAlignment="1">
      <alignment horizontal="center"/>
    </xf>
    <xf numFmtId="11" fontId="1" fillId="4" borderId="0" xfId="0" applyNumberFormat="1" applyFont="1" applyFill="1"/>
    <xf numFmtId="11" fontId="6" fillId="4" borderId="0" xfId="0" applyNumberFormat="1" applyFont="1" applyFill="1"/>
    <xf numFmtId="11" fontId="3" fillId="4" borderId="0" xfId="0" applyNumberFormat="1" applyFont="1" applyFill="1"/>
    <xf numFmtId="11" fontId="7" fillId="4" borderId="0" xfId="0" applyNumberFormat="1" applyFont="1" applyFill="1"/>
    <xf numFmtId="10" fontId="1" fillId="4" borderId="0" xfId="0" applyNumberFormat="1" applyFont="1" applyFill="1"/>
    <xf numFmtId="4" fontId="7" fillId="4" borderId="0" xfId="0" applyNumberFormat="1" applyFont="1" applyFill="1"/>
    <xf numFmtId="4" fontId="6" fillId="4" borderId="0" xfId="0" applyNumberFormat="1" applyFont="1" applyFill="1"/>
    <xf numFmtId="0" fontId="1" fillId="4" borderId="0" xfId="0" applyFont="1" applyFill="1"/>
    <xf numFmtId="0" fontId="6" fillId="4" borderId="0" xfId="0" applyFont="1" applyFill="1"/>
    <xf numFmtId="0" fontId="3" fillId="4" borderId="0" xfId="0" applyFont="1" applyFill="1"/>
    <xf numFmtId="0" fontId="7" fillId="4" borderId="0" xfId="0" applyFont="1" applyFill="1"/>
    <xf numFmtId="164" fontId="1" fillId="0" borderId="0" xfId="0" applyNumberFormat="1" applyFont="1"/>
    <xf numFmtId="4" fontId="1" fillId="4" borderId="0" xfId="0" applyNumberFormat="1" applyFont="1" applyFill="1"/>
    <xf numFmtId="4" fontId="1" fillId="3" borderId="0" xfId="0" applyNumberFormat="1" applyFont="1" applyFill="1"/>
    <xf numFmtId="0" fontId="1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0" borderId="0" xfId="0" applyFont="1"/>
    <xf numFmtId="0" fontId="3" fillId="3" borderId="0" xfId="0" applyFont="1" applyFill="1"/>
    <xf numFmtId="165" fontId="1" fillId="3" borderId="0" xfId="0" applyNumberFormat="1" applyFont="1" applyFill="1"/>
    <xf numFmtId="165" fontId="6" fillId="3" borderId="0" xfId="0" applyNumberFormat="1" applyFont="1" applyFill="1"/>
    <xf numFmtId="165" fontId="3" fillId="3" borderId="0" xfId="0" applyNumberFormat="1" applyFont="1" applyFill="1"/>
    <xf numFmtId="165" fontId="1" fillId="4" borderId="0" xfId="0" applyNumberFormat="1" applyFont="1" applyFill="1"/>
    <xf numFmtId="165" fontId="6" fillId="4" borderId="0" xfId="0" applyNumberFormat="1" applyFont="1" applyFill="1"/>
    <xf numFmtId="165" fontId="3" fillId="4" borderId="0" xfId="0" applyNumberFormat="1" applyFont="1" applyFill="1"/>
    <xf numFmtId="11" fontId="1" fillId="0" borderId="0" xfId="0" applyNumberFormat="1" applyFont="1"/>
    <xf numFmtId="4" fontId="1" fillId="3" borderId="0" xfId="0" applyNumberFormat="1" applyFont="1" applyFill="1" applyAlignment="1">
      <alignment horizontal="right"/>
    </xf>
    <xf numFmtId="0" fontId="8" fillId="0" borderId="0" xfId="0" applyFont="1"/>
    <xf numFmtId="11" fontId="8" fillId="0" borderId="0" xfId="0" applyNumberFormat="1" applyFont="1" applyAlignment="1">
      <alignment horizontal="right"/>
    </xf>
    <xf numFmtId="4" fontId="1" fillId="3" borderId="0" xfId="0" applyNumberFormat="1" applyFont="1" applyFill="1" applyAlignment="1">
      <alignment horizontal="center"/>
    </xf>
    <xf numFmtId="4" fontId="1" fillId="4" borderId="0" xfId="0" applyNumberFormat="1" applyFont="1" applyFill="1" applyAlignment="1">
      <alignment horizontal="center"/>
    </xf>
    <xf numFmtId="0" fontId="0" fillId="0" borderId="0" xfId="0"/>
    <xf numFmtId="0" fontId="3" fillId="0" borderId="0" xfId="0" applyFont="1"/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209550</xdr:colOff>
      <xdr:row>3</xdr:row>
      <xdr:rowOff>85725</xdr:rowOff>
    </xdr:from>
    <xdr:ext cx="3314700" cy="32766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533400</xdr:colOff>
      <xdr:row>3</xdr:row>
      <xdr:rowOff>85725</xdr:rowOff>
    </xdr:from>
    <xdr:ext cx="3314700" cy="32766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ci-hub.st/10.1109/OPTIM.2012.623184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sci-hub.st/10.1109/OPTIM.2012.62318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workbookViewId="0">
      <pane ySplit="3" topLeftCell="A7" activePane="bottomLeft" state="frozen"/>
      <selection pane="bottomLeft" activeCell="B5" sqref="B5"/>
    </sheetView>
  </sheetViews>
  <sheetFormatPr defaultColWidth="12.5703125" defaultRowHeight="15.75" customHeight="1"/>
  <cols>
    <col min="1" max="1" width="6.42578125" customWidth="1"/>
    <col min="2" max="2" width="9.85546875" customWidth="1"/>
    <col min="3" max="3" width="10.7109375" customWidth="1"/>
    <col min="4" max="4" width="11.42578125" customWidth="1"/>
    <col min="5" max="5" width="10.85546875" customWidth="1"/>
    <col min="6" max="6" width="10.28515625" customWidth="1"/>
    <col min="7" max="7" width="11.140625" customWidth="1"/>
    <col min="9" max="9" width="14.5703125" customWidth="1"/>
  </cols>
  <sheetData>
    <row r="1" spans="1:13">
      <c r="A1" s="1"/>
      <c r="B1" s="47"/>
      <c r="C1" s="47"/>
      <c r="D1" s="49" t="s">
        <v>0</v>
      </c>
      <c r="E1" s="50"/>
      <c r="F1" s="50"/>
      <c r="G1" s="50"/>
      <c r="H1" s="47"/>
      <c r="I1" s="47"/>
      <c r="J1" s="47"/>
      <c r="K1" s="47"/>
      <c r="L1" s="48" t="s">
        <v>1</v>
      </c>
      <c r="M1" s="47"/>
    </row>
    <row r="2" spans="1:13">
      <c r="A2" s="1"/>
      <c r="B2" s="2" t="s">
        <v>2</v>
      </c>
      <c r="C2" s="3">
        <f>1.16*10^-6</f>
        <v>1.1599999999999999E-6</v>
      </c>
      <c r="D2" s="51" t="s">
        <v>3</v>
      </c>
      <c r="E2" s="50"/>
      <c r="F2" s="47"/>
      <c r="G2" s="3" t="s">
        <v>4</v>
      </c>
      <c r="H2" s="47"/>
      <c r="I2" s="47"/>
      <c r="J2" s="47"/>
      <c r="K2" s="47"/>
      <c r="L2" s="47"/>
      <c r="M2" s="47"/>
    </row>
    <row r="3" spans="1:13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5" t="s">
        <v>13</v>
      </c>
      <c r="J3" s="4" t="s">
        <v>14</v>
      </c>
      <c r="K3" s="5" t="s">
        <v>15</v>
      </c>
      <c r="L3" s="5" t="s">
        <v>16</v>
      </c>
      <c r="M3" s="4" t="s">
        <v>17</v>
      </c>
    </row>
    <row r="4" spans="1:13">
      <c r="A4" s="6">
        <v>1</v>
      </c>
      <c r="B4" s="7">
        <v>5.0000000000000004E-6</v>
      </c>
      <c r="C4" s="8">
        <v>2.0999999999999998E-6</v>
      </c>
      <c r="D4" s="8">
        <v>1.5480000000000001E-5</v>
      </c>
      <c r="E4" s="9">
        <f t="shared" ref="E4:E10" si="0">D4+2*A4*B4+2*(A4-1)*C4</f>
        <v>2.548E-5</v>
      </c>
      <c r="F4" s="9">
        <f t="shared" ref="F4:F10" si="1">0.5*(E4+D4)</f>
        <v>2.048E-5</v>
      </c>
      <c r="G4" s="9">
        <f t="shared" ref="G4:G10" si="2">(A4*(B4+C4)-C4)/F4</f>
        <v>0.24414062499999997</v>
      </c>
      <c r="H4" s="10">
        <f t="shared" ref="H4:H10" si="3">(($C$2*A4^2*F4*1.09)/2)*(LN(2.23/G4)+0.17*G4^2)</f>
        <v>2.8771128015983985E-11</v>
      </c>
      <c r="I4" s="11">
        <v>5.8029999999999999E-11</v>
      </c>
      <c r="J4" s="12">
        <f t="shared" ref="J4:J10" si="4">ABS(I4-H4)/I4</f>
        <v>0.50420251566458751</v>
      </c>
      <c r="K4" s="13">
        <v>0.36688900000000002</v>
      </c>
      <c r="L4" s="13">
        <v>2.4355699999999998</v>
      </c>
      <c r="M4" s="14">
        <f t="shared" ref="M4:M10" si="5">K4*(1+L4^2)</f>
        <v>2.5432749974023356</v>
      </c>
    </row>
    <row r="5" spans="1:13">
      <c r="A5" s="15">
        <v>2</v>
      </c>
      <c r="B5" s="16">
        <v>5.0000000000000004E-6</v>
      </c>
      <c r="C5" s="16">
        <v>2.0999999999999998E-6</v>
      </c>
      <c r="D5" s="16">
        <v>1.5480000000000001E-5</v>
      </c>
      <c r="E5" s="17">
        <f t="shared" si="0"/>
        <v>3.9680000000000006E-5</v>
      </c>
      <c r="F5" s="17">
        <f t="shared" si="1"/>
        <v>2.7580000000000004E-5</v>
      </c>
      <c r="G5" s="17">
        <f t="shared" si="2"/>
        <v>0.43872371283538786</v>
      </c>
      <c r="H5" s="18">
        <f t="shared" si="3"/>
        <v>1.1567848495068601E-10</v>
      </c>
      <c r="I5" s="19">
        <v>3.5058999999999998E-11</v>
      </c>
      <c r="J5" s="20">
        <f t="shared" si="4"/>
        <v>2.2995374925321888</v>
      </c>
      <c r="K5" s="21">
        <v>2.3540999999999999</v>
      </c>
      <c r="L5" s="21">
        <v>2.2930600000000001</v>
      </c>
      <c r="M5" s="22">
        <f t="shared" si="5"/>
        <v>14.732250093530761</v>
      </c>
    </row>
    <row r="6" spans="1:13">
      <c r="A6" s="6">
        <v>3</v>
      </c>
      <c r="B6" s="8">
        <v>5.0000000000000004E-6</v>
      </c>
      <c r="C6" s="8">
        <v>2.0999999999999998E-6</v>
      </c>
      <c r="D6" s="8">
        <v>1.5480000000000001E-5</v>
      </c>
      <c r="E6" s="9">
        <f t="shared" si="0"/>
        <v>5.3880000000000006E-5</v>
      </c>
      <c r="F6" s="9">
        <f t="shared" si="1"/>
        <v>3.468E-5</v>
      </c>
      <c r="G6" s="9">
        <f t="shared" si="2"/>
        <v>0.55363321799307952</v>
      </c>
      <c r="H6" s="10">
        <f t="shared" si="3"/>
        <v>2.8520192734395818E-10</v>
      </c>
      <c r="I6" s="11">
        <v>1.3464379999999999E-9</v>
      </c>
      <c r="J6" s="12">
        <f t="shared" si="4"/>
        <v>0.78818042320258475</v>
      </c>
      <c r="K6" s="13">
        <v>4.8529999999999998</v>
      </c>
      <c r="L6" s="13">
        <v>4.2705599999999997</v>
      </c>
      <c r="M6" s="14">
        <f t="shared" si="5"/>
        <v>93.360474209100786</v>
      </c>
    </row>
    <row r="7" spans="1:13">
      <c r="A7" s="15">
        <v>4</v>
      </c>
      <c r="B7" s="16">
        <v>5.0000000000000004E-6</v>
      </c>
      <c r="C7" s="16">
        <v>2.0999999999999998E-6</v>
      </c>
      <c r="D7" s="16">
        <v>1.5480000000000001E-5</v>
      </c>
      <c r="E7" s="17">
        <f t="shared" si="0"/>
        <v>6.8079999999999999E-5</v>
      </c>
      <c r="F7" s="17">
        <f t="shared" si="1"/>
        <v>4.1779999999999996E-5</v>
      </c>
      <c r="G7" s="17">
        <f t="shared" si="2"/>
        <v>0.62948779320248927</v>
      </c>
      <c r="H7" s="18">
        <f t="shared" si="3"/>
        <v>5.6301091666142322E-10</v>
      </c>
      <c r="I7" s="19">
        <v>2.3800058999999999E-9</v>
      </c>
      <c r="J7" s="20">
        <f t="shared" si="4"/>
        <v>0.76344137774556642</v>
      </c>
      <c r="K7" s="21">
        <v>6.5410440000000003</v>
      </c>
      <c r="L7" s="21">
        <v>5.5975599999999996</v>
      </c>
      <c r="M7" s="22">
        <f t="shared" si="5"/>
        <v>211.48946913232754</v>
      </c>
    </row>
    <row r="8" spans="1:13">
      <c r="A8" s="6">
        <v>5</v>
      </c>
      <c r="B8" s="8">
        <v>5.0000000000000004E-6</v>
      </c>
      <c r="C8" s="8">
        <v>2.0999999999999998E-6</v>
      </c>
      <c r="D8" s="8">
        <v>1.5480000000000001E-5</v>
      </c>
      <c r="E8" s="9">
        <f t="shared" si="0"/>
        <v>8.2280000000000005E-5</v>
      </c>
      <c r="F8" s="9">
        <f t="shared" si="1"/>
        <v>4.8880000000000006E-5</v>
      </c>
      <c r="G8" s="9">
        <f t="shared" si="2"/>
        <v>0.68330605564648106</v>
      </c>
      <c r="H8" s="10">
        <f t="shared" si="3"/>
        <v>9.7510148871558692E-10</v>
      </c>
      <c r="I8" s="11">
        <v>3.8872389999999996E-9</v>
      </c>
      <c r="J8" s="12">
        <f t="shared" si="4"/>
        <v>0.74915319363805855</v>
      </c>
      <c r="K8" s="13">
        <v>9.1079899999999991</v>
      </c>
      <c r="L8" s="13">
        <v>6.56114</v>
      </c>
      <c r="M8" s="14">
        <f t="shared" si="5"/>
        <v>401.1938266855758</v>
      </c>
    </row>
    <row r="9" spans="1:13">
      <c r="A9" s="15">
        <v>6</v>
      </c>
      <c r="B9" s="16">
        <v>5.0000000000000004E-6</v>
      </c>
      <c r="C9" s="16">
        <v>2.0999999999999998E-6</v>
      </c>
      <c r="D9" s="16">
        <v>8.4759999999999995E-5</v>
      </c>
      <c r="E9" s="17">
        <f t="shared" si="0"/>
        <v>1.6576000000000001E-4</v>
      </c>
      <c r="F9" s="17">
        <f t="shared" si="1"/>
        <v>1.2526E-4</v>
      </c>
      <c r="G9" s="17">
        <f t="shared" si="2"/>
        <v>0.32332747884400448</v>
      </c>
      <c r="H9" s="18">
        <f t="shared" si="3"/>
        <v>5.5558528212891429E-9</v>
      </c>
      <c r="I9" s="19">
        <v>6.0202700000000003E-9</v>
      </c>
      <c r="J9" s="20">
        <f t="shared" si="4"/>
        <v>7.7142250880916863E-2</v>
      </c>
      <c r="K9" s="21">
        <v>14.378806000000001</v>
      </c>
      <c r="L9" s="21">
        <v>6.4378799999999998</v>
      </c>
      <c r="M9" s="22">
        <f t="shared" si="5"/>
        <v>610.32709722059201</v>
      </c>
    </row>
    <row r="10" spans="1:13">
      <c r="A10" s="6">
        <v>7</v>
      </c>
      <c r="B10" s="8">
        <v>5.0000000000000004E-6</v>
      </c>
      <c r="C10" s="8">
        <v>2.0999999999999998E-6</v>
      </c>
      <c r="D10" s="8">
        <v>1.5480000000000001E-5</v>
      </c>
      <c r="E10" s="9">
        <f t="shared" si="0"/>
        <v>1.1067999999999999E-4</v>
      </c>
      <c r="F10" s="9">
        <f t="shared" si="1"/>
        <v>6.3079999999999999E-5</v>
      </c>
      <c r="G10" s="9">
        <f t="shared" si="2"/>
        <v>0.75459733671528229</v>
      </c>
      <c r="H10" s="10">
        <f t="shared" si="3"/>
        <v>2.3065438055045393E-9</v>
      </c>
      <c r="I10" s="11">
        <v>9.0999497999999993E-9</v>
      </c>
      <c r="J10" s="12">
        <f t="shared" si="4"/>
        <v>0.74653224949608632</v>
      </c>
      <c r="K10" s="13">
        <v>23.53</v>
      </c>
      <c r="L10" s="13">
        <v>5.9288800000000004</v>
      </c>
      <c r="M10" s="14">
        <f t="shared" si="5"/>
        <v>850.64757282003211</v>
      </c>
    </row>
    <row r="11" spans="1:13">
      <c r="A11" s="15"/>
      <c r="B11" s="23"/>
      <c r="C11" s="23"/>
      <c r="D11" s="23"/>
      <c r="E11" s="24"/>
      <c r="F11" s="24"/>
      <c r="G11" s="24"/>
      <c r="H11" s="25"/>
      <c r="I11" s="26"/>
      <c r="J11" s="20"/>
      <c r="K11" s="21"/>
      <c r="L11" s="21"/>
      <c r="M11" s="22"/>
    </row>
    <row r="12" spans="1:13">
      <c r="A12" s="6">
        <v>1</v>
      </c>
      <c r="B12" s="8">
        <v>1.9999999999999999E-6</v>
      </c>
      <c r="C12" s="8">
        <v>2.0999999999999998E-6</v>
      </c>
      <c r="D12" s="8">
        <v>1.5480000000000001E-5</v>
      </c>
      <c r="E12" s="9">
        <f t="shared" ref="E12:E18" si="6">D12+2*A12*B12+2*(A12-1)*C12</f>
        <v>1.948E-5</v>
      </c>
      <c r="F12" s="9">
        <f t="shared" ref="F12:F18" si="7">0.5*(E12+D12)</f>
        <v>1.7480000000000002E-5</v>
      </c>
      <c r="G12" s="9">
        <f t="shared" ref="G12:G18" si="8">(A12*(B12+C12)-C12)/F12</f>
        <v>0.11441647597254002</v>
      </c>
      <c r="H12" s="10">
        <f t="shared" ref="H12:H18" si="9">(($C$2*A12^2*F12*1.09)/2)*(LN(2.23/G12)+0.17*G12^2)</f>
        <v>3.2844660952448032E-11</v>
      </c>
      <c r="I12" s="11">
        <v>3.3159999999999998E-11</v>
      </c>
      <c r="J12" s="12">
        <f t="shared" ref="J12:J18" si="10">ABS(I12-H12)/I12</f>
        <v>9.509621458141335E-3</v>
      </c>
      <c r="K12" s="13">
        <v>0.54908000000000001</v>
      </c>
      <c r="L12" s="13">
        <v>0.92976000000000003</v>
      </c>
      <c r="M12" s="14">
        <f t="shared" ref="M12:M18" si="11">K12*(1+L12^2)</f>
        <v>1.0237342143150079</v>
      </c>
    </row>
    <row r="13" spans="1:13">
      <c r="A13" s="15">
        <v>2</v>
      </c>
      <c r="B13" s="16">
        <v>1.9999999999999999E-6</v>
      </c>
      <c r="C13" s="16">
        <v>2.0999999999999998E-6</v>
      </c>
      <c r="D13" s="16">
        <v>1.5480000000000001E-5</v>
      </c>
      <c r="E13" s="17">
        <f t="shared" si="6"/>
        <v>2.7679999999999999E-5</v>
      </c>
      <c r="F13" s="17">
        <f t="shared" si="7"/>
        <v>2.158E-5</v>
      </c>
      <c r="G13" s="17">
        <f t="shared" si="8"/>
        <v>0.28266913809082478</v>
      </c>
      <c r="H13" s="18">
        <f t="shared" si="9"/>
        <v>1.134575995793698E-10</v>
      </c>
      <c r="I13" s="19">
        <v>1.752E-10</v>
      </c>
      <c r="J13" s="20">
        <f t="shared" si="10"/>
        <v>0.35241096130496685</v>
      </c>
      <c r="K13" s="21">
        <v>6.9210700000000003</v>
      </c>
      <c r="L13" s="21">
        <v>0.38969999999999999</v>
      </c>
      <c r="M13" s="22">
        <f t="shared" si="11"/>
        <v>7.9721458395163003</v>
      </c>
    </row>
    <row r="14" spans="1:13">
      <c r="A14" s="6">
        <v>3</v>
      </c>
      <c r="B14" s="8">
        <v>1.9999999999999999E-6</v>
      </c>
      <c r="C14" s="8">
        <v>2.0999999999999998E-6</v>
      </c>
      <c r="D14" s="8">
        <v>1.5480000000000001E-5</v>
      </c>
      <c r="E14" s="9">
        <f t="shared" si="6"/>
        <v>3.5880000000000002E-5</v>
      </c>
      <c r="F14" s="9">
        <f t="shared" si="7"/>
        <v>2.5680000000000001E-5</v>
      </c>
      <c r="G14" s="9">
        <f t="shared" si="8"/>
        <v>0.39719626168224292</v>
      </c>
      <c r="H14" s="10">
        <f t="shared" si="9"/>
        <v>2.5601322712899635E-10</v>
      </c>
      <c r="I14" s="11">
        <v>6.9450000000000003E-10</v>
      </c>
      <c r="J14" s="12">
        <f t="shared" si="10"/>
        <v>0.63137044329878134</v>
      </c>
      <c r="K14" s="13">
        <v>16.036100000000001</v>
      </c>
      <c r="L14" s="13">
        <v>0.66659999999999997</v>
      </c>
      <c r="M14" s="14">
        <f t="shared" si="11"/>
        <v>23.161830195716</v>
      </c>
    </row>
    <row r="15" spans="1:13">
      <c r="A15" s="15">
        <v>4</v>
      </c>
      <c r="B15" s="16">
        <v>1.9999999999999999E-6</v>
      </c>
      <c r="C15" s="16">
        <v>2.0999999999999998E-6</v>
      </c>
      <c r="D15" s="16">
        <v>1.5480000000000001E-5</v>
      </c>
      <c r="E15" s="17">
        <f t="shared" si="6"/>
        <v>4.4079999999999998E-5</v>
      </c>
      <c r="F15" s="17">
        <f t="shared" si="7"/>
        <v>2.9779999999999999E-5</v>
      </c>
      <c r="G15" s="17">
        <f t="shared" si="8"/>
        <v>0.4801880456682337</v>
      </c>
      <c r="H15" s="18">
        <f t="shared" si="9"/>
        <v>4.7437134086991014E-10</v>
      </c>
      <c r="I15" s="19">
        <v>1.2329600000000001E-9</v>
      </c>
      <c r="J15" s="20">
        <f t="shared" si="10"/>
        <v>0.61525812607877783</v>
      </c>
      <c r="K15" s="21">
        <v>22.965</v>
      </c>
      <c r="L15" s="21">
        <v>0.82647000000000004</v>
      </c>
      <c r="M15" s="22">
        <f t="shared" si="11"/>
        <v>38.651304357568499</v>
      </c>
    </row>
    <row r="16" spans="1:13">
      <c r="A16" s="6">
        <v>5</v>
      </c>
      <c r="B16" s="8">
        <v>1.9999999999999999E-6</v>
      </c>
      <c r="C16" s="8">
        <v>2.0999999999999998E-6</v>
      </c>
      <c r="D16" s="8">
        <v>1.5480000000000001E-5</v>
      </c>
      <c r="E16" s="9">
        <f t="shared" si="6"/>
        <v>5.2279999999999994E-5</v>
      </c>
      <c r="F16" s="9">
        <f t="shared" si="7"/>
        <v>3.3879999999999994E-5</v>
      </c>
      <c r="G16" s="9">
        <f t="shared" si="8"/>
        <v>0.54309327036599764</v>
      </c>
      <c r="H16" s="10">
        <f t="shared" si="9"/>
        <v>7.8319268085627773E-10</v>
      </c>
      <c r="I16" s="11">
        <v>1.928196E-9</v>
      </c>
      <c r="J16" s="12">
        <f t="shared" si="10"/>
        <v>0.59382102190011921</v>
      </c>
      <c r="K16" s="13"/>
      <c r="L16" s="13"/>
      <c r="M16" s="14">
        <f t="shared" si="11"/>
        <v>0</v>
      </c>
    </row>
    <row r="17" spans="1:15">
      <c r="A17" s="15">
        <v>6</v>
      </c>
      <c r="B17" s="16">
        <v>1.9999999999999999E-6</v>
      </c>
      <c r="C17" s="16">
        <v>2.0999999999999998E-6</v>
      </c>
      <c r="D17" s="16">
        <v>1.5480000000000001E-5</v>
      </c>
      <c r="E17" s="17">
        <f t="shared" si="6"/>
        <v>6.0480000000000004E-5</v>
      </c>
      <c r="F17" s="17">
        <f t="shared" si="7"/>
        <v>3.7979999999999999E-5</v>
      </c>
      <c r="G17" s="17">
        <f t="shared" si="8"/>
        <v>0.59241706161137442</v>
      </c>
      <c r="H17" s="18">
        <f t="shared" si="9"/>
        <v>1.1973667840223546E-9</v>
      </c>
      <c r="I17" s="19">
        <v>2.7921699999999999E-9</v>
      </c>
      <c r="J17" s="20">
        <f t="shared" si="10"/>
        <v>0.57116981271829625</v>
      </c>
      <c r="K17" s="21"/>
      <c r="L17" s="21"/>
      <c r="M17" s="22">
        <f t="shared" si="11"/>
        <v>0</v>
      </c>
      <c r="N17" s="47"/>
      <c r="O17" s="47"/>
    </row>
    <row r="18" spans="1:15">
      <c r="A18" s="6">
        <v>7</v>
      </c>
      <c r="B18" s="8">
        <v>1.9999999999999999E-6</v>
      </c>
      <c r="C18" s="8">
        <v>2.0999999999999998E-6</v>
      </c>
      <c r="D18" s="8">
        <v>1.5480000000000001E-5</v>
      </c>
      <c r="E18" s="9">
        <f t="shared" si="6"/>
        <v>6.868E-5</v>
      </c>
      <c r="F18" s="9">
        <f t="shared" si="7"/>
        <v>4.2080000000000004E-5</v>
      </c>
      <c r="G18" s="9">
        <f t="shared" si="8"/>
        <v>0.6321292775665398</v>
      </c>
      <c r="H18" s="10">
        <f t="shared" si="9"/>
        <v>1.7318815963909166E-9</v>
      </c>
      <c r="I18" s="11">
        <v>3.9615900000000002E-9</v>
      </c>
      <c r="J18" s="12">
        <f t="shared" si="10"/>
        <v>0.56283169222687957</v>
      </c>
      <c r="K18" s="13"/>
      <c r="L18" s="13"/>
      <c r="M18" s="14">
        <f t="shared" si="11"/>
        <v>0</v>
      </c>
      <c r="N18" s="47"/>
      <c r="O18" s="47"/>
    </row>
    <row r="19" spans="1:15">
      <c r="A19" s="15"/>
      <c r="B19" s="23"/>
      <c r="C19" s="23"/>
      <c r="D19" s="23"/>
      <c r="E19" s="24"/>
      <c r="F19" s="24"/>
      <c r="G19" s="24"/>
      <c r="H19" s="25"/>
      <c r="I19" s="26" t="s">
        <v>18</v>
      </c>
      <c r="J19" s="23"/>
      <c r="K19" s="21"/>
      <c r="L19" s="21"/>
      <c r="M19" s="22"/>
      <c r="N19" s="47"/>
      <c r="O19" s="47"/>
    </row>
    <row r="20" spans="1:15">
      <c r="A20" s="6">
        <v>1</v>
      </c>
      <c r="B20" s="8">
        <v>5.0000000000000004E-6</v>
      </c>
      <c r="C20" s="8">
        <v>3.9999999999999998E-6</v>
      </c>
      <c r="D20" s="8">
        <v>1.5480000000000001E-5</v>
      </c>
      <c r="E20" s="9">
        <f t="shared" ref="E20:E26" si="12">D20+2*A20*B20+2*(A20-1)*C20</f>
        <v>2.548E-5</v>
      </c>
      <c r="F20" s="9">
        <f t="shared" ref="F20:F26" si="13">0.5*(E20+D20)</f>
        <v>2.048E-5</v>
      </c>
      <c r="G20" s="9">
        <f t="shared" ref="G20:G26" si="14">(A20*(B20+C20)-C20)/F20</f>
        <v>0.24414062500000003</v>
      </c>
      <c r="H20" s="10">
        <f t="shared" ref="H20:H26" si="15">(($C$2*A20^2*F20*1.09)/2)*(LN(2.23/G20)+0.17*G20^2)</f>
        <v>2.8771128015983985E-11</v>
      </c>
      <c r="I20" s="11">
        <v>6.9860000000000005E-11</v>
      </c>
      <c r="J20" s="12">
        <f t="shared" ref="J20:J26" si="16">ABS(I20-H20)/I20</f>
        <v>0.58816020589773854</v>
      </c>
      <c r="K20" s="13">
        <v>0.40089999999999998</v>
      </c>
      <c r="L20" s="13">
        <v>2.6823000000000001</v>
      </c>
      <c r="M20" s="14">
        <f t="shared" ref="M20:M26" si="17">K20*(1+L20^2)</f>
        <v>3.2852685759610001</v>
      </c>
      <c r="N20" s="47"/>
      <c r="O20" s="47"/>
    </row>
    <row r="21" spans="1:15">
      <c r="A21" s="15">
        <v>2</v>
      </c>
      <c r="B21" s="16">
        <v>5.0000000000000004E-6</v>
      </c>
      <c r="C21" s="16">
        <v>3.9999999999999998E-6</v>
      </c>
      <c r="D21" s="16">
        <v>1.5480000000000001E-5</v>
      </c>
      <c r="E21" s="17">
        <f t="shared" si="12"/>
        <v>4.3480000000000004E-5</v>
      </c>
      <c r="F21" s="17">
        <f t="shared" si="13"/>
        <v>2.9480000000000002E-5</v>
      </c>
      <c r="G21" s="17">
        <f t="shared" si="14"/>
        <v>0.47489823609226595</v>
      </c>
      <c r="H21" s="18">
        <f t="shared" si="15"/>
        <v>1.1815991528578508E-10</v>
      </c>
      <c r="I21" s="19">
        <v>4.168E-10</v>
      </c>
      <c r="J21" s="20">
        <f t="shared" si="16"/>
        <v>0.71650692109936398</v>
      </c>
      <c r="K21" s="21">
        <v>2.3435000000000001</v>
      </c>
      <c r="L21" s="21">
        <v>2.7385999999999999</v>
      </c>
      <c r="M21" s="22">
        <f t="shared" si="17"/>
        <v>19.91958586126</v>
      </c>
      <c r="N21" s="47"/>
      <c r="O21" s="47"/>
    </row>
    <row r="22" spans="1:15">
      <c r="A22" s="6">
        <v>3</v>
      </c>
      <c r="B22" s="8">
        <v>5.0000000000000004E-6</v>
      </c>
      <c r="C22" s="8">
        <v>3.9999999999999998E-6</v>
      </c>
      <c r="D22" s="8">
        <v>1.5480000000000001E-5</v>
      </c>
      <c r="E22" s="9">
        <f t="shared" si="12"/>
        <v>6.1480000000000001E-5</v>
      </c>
      <c r="F22" s="9">
        <f t="shared" si="13"/>
        <v>3.8479999999999997E-5</v>
      </c>
      <c r="G22" s="9">
        <f t="shared" si="14"/>
        <v>0.59771309771309777</v>
      </c>
      <c r="H22" s="10">
        <f t="shared" si="15"/>
        <v>3.0156848156235995E-10</v>
      </c>
      <c r="I22" s="11">
        <v>1.6292400000000001E-9</v>
      </c>
      <c r="J22" s="12">
        <f t="shared" si="16"/>
        <v>0.81490235842333847</v>
      </c>
      <c r="K22" s="13"/>
      <c r="L22" s="13"/>
      <c r="M22" s="14">
        <f t="shared" si="17"/>
        <v>0</v>
      </c>
      <c r="N22" s="47"/>
      <c r="O22" s="27"/>
    </row>
    <row r="23" spans="1:15">
      <c r="A23" s="15">
        <v>4</v>
      </c>
      <c r="B23" s="16">
        <v>5.0000000000000004E-6</v>
      </c>
      <c r="C23" s="16">
        <v>3.9999999999999998E-6</v>
      </c>
      <c r="D23" s="16">
        <v>1.5480000000000001E-5</v>
      </c>
      <c r="E23" s="17">
        <f t="shared" si="12"/>
        <v>7.9480000000000005E-5</v>
      </c>
      <c r="F23" s="17">
        <f t="shared" si="13"/>
        <v>4.7479999999999999E-5</v>
      </c>
      <c r="G23" s="17">
        <f t="shared" si="14"/>
        <v>0.67396798652064027</v>
      </c>
      <c r="H23" s="18">
        <f t="shared" si="15"/>
        <v>6.1176457856444717E-10</v>
      </c>
      <c r="I23" s="19">
        <v>2.92183E-9</v>
      </c>
      <c r="J23" s="20">
        <f t="shared" si="16"/>
        <v>0.79062280195478618</v>
      </c>
      <c r="K23" s="21">
        <v>6.8954000000000004</v>
      </c>
      <c r="L23" s="21">
        <v>6.5179</v>
      </c>
      <c r="M23" s="22">
        <f t="shared" si="17"/>
        <v>299.83281893511401</v>
      </c>
      <c r="N23" s="47"/>
      <c r="O23" s="47"/>
    </row>
    <row r="24" spans="1:15">
      <c r="A24" s="6">
        <v>5</v>
      </c>
      <c r="B24" s="8">
        <v>5.0000000000000004E-6</v>
      </c>
      <c r="C24" s="8">
        <v>3.9999999999999998E-6</v>
      </c>
      <c r="D24" s="8">
        <v>1.5480000000000001E-5</v>
      </c>
      <c r="E24" s="9">
        <f t="shared" si="12"/>
        <v>9.7479999999999995E-5</v>
      </c>
      <c r="F24" s="9">
        <f t="shared" si="13"/>
        <v>5.6480000000000001E-5</v>
      </c>
      <c r="G24" s="9">
        <f t="shared" si="14"/>
        <v>0.72592067988668552</v>
      </c>
      <c r="H24" s="10">
        <f t="shared" si="15"/>
        <v>1.0818219224477145E-9</v>
      </c>
      <c r="I24" s="11">
        <v>4.7375000000000002E-9</v>
      </c>
      <c r="J24" s="12">
        <f t="shared" si="16"/>
        <v>0.77164708760998113</v>
      </c>
      <c r="K24" s="13">
        <v>10.673999999999999</v>
      </c>
      <c r="L24" s="13">
        <v>6.8250000000000002</v>
      </c>
      <c r="M24" s="14">
        <f t="shared" si="17"/>
        <v>507.87559125000001</v>
      </c>
      <c r="N24" s="47"/>
      <c r="O24" s="47"/>
    </row>
    <row r="25" spans="1:15">
      <c r="A25" s="15">
        <v>6</v>
      </c>
      <c r="B25" s="16">
        <v>5.0000000000000004E-6</v>
      </c>
      <c r="C25" s="16">
        <v>3.9999999999999998E-6</v>
      </c>
      <c r="D25" s="16">
        <v>1.5480000000000001E-5</v>
      </c>
      <c r="E25" s="17">
        <f t="shared" si="12"/>
        <v>1.1548E-4</v>
      </c>
      <c r="F25" s="17">
        <f t="shared" si="13"/>
        <v>6.5480000000000003E-5</v>
      </c>
      <c r="G25" s="17">
        <f t="shared" si="14"/>
        <v>0.7635919364691508</v>
      </c>
      <c r="H25" s="18">
        <f t="shared" si="15"/>
        <v>1.7448790236822682E-9</v>
      </c>
      <c r="I25" s="19">
        <v>7.1842299999999997E-9</v>
      </c>
      <c r="J25" s="20">
        <f t="shared" si="16"/>
        <v>0.75712372464658451</v>
      </c>
      <c r="K25" s="21"/>
      <c r="L25" s="21"/>
      <c r="M25" s="22">
        <f t="shared" si="17"/>
        <v>0</v>
      </c>
      <c r="N25" s="47"/>
      <c r="O25" s="47"/>
    </row>
    <row r="26" spans="1:15">
      <c r="A26" s="6">
        <v>7</v>
      </c>
      <c r="B26" s="8">
        <v>5.0000000000000004E-6</v>
      </c>
      <c r="C26" s="8">
        <v>3.9999999999999998E-6</v>
      </c>
      <c r="D26" s="8">
        <v>1.5480000000000001E-5</v>
      </c>
      <c r="E26" s="9">
        <f t="shared" si="12"/>
        <v>1.3348E-4</v>
      </c>
      <c r="F26" s="9">
        <f t="shared" si="13"/>
        <v>7.4480000000000005E-5</v>
      </c>
      <c r="G26" s="9">
        <f t="shared" si="14"/>
        <v>0.79215896885069803</v>
      </c>
      <c r="H26" s="10">
        <f t="shared" si="15"/>
        <v>2.6340970180245134E-9</v>
      </c>
      <c r="I26" s="11">
        <v>1.0713333E-8</v>
      </c>
      <c r="J26" s="12">
        <f t="shared" si="16"/>
        <v>0.75412908214236285</v>
      </c>
      <c r="K26" s="13"/>
      <c r="L26" s="13"/>
      <c r="M26" s="14">
        <f t="shared" si="17"/>
        <v>0</v>
      </c>
      <c r="N26" s="47"/>
      <c r="O26" s="47"/>
    </row>
    <row r="27" spans="1:15">
      <c r="A27" s="15"/>
      <c r="B27" s="16"/>
      <c r="C27" s="16"/>
      <c r="D27" s="16"/>
      <c r="E27" s="17"/>
      <c r="F27" s="17"/>
      <c r="G27" s="17"/>
      <c r="H27" s="18"/>
      <c r="I27" s="19"/>
      <c r="J27" s="20"/>
      <c r="K27" s="21"/>
      <c r="L27" s="21"/>
      <c r="M27" s="22"/>
      <c r="N27" s="47"/>
      <c r="O27" s="47"/>
    </row>
    <row r="28" spans="1:15">
      <c r="A28" s="6">
        <v>5</v>
      </c>
      <c r="B28" s="8">
        <v>3.9999999999999998E-6</v>
      </c>
      <c r="C28" s="8">
        <v>3.9999999999999998E-6</v>
      </c>
      <c r="D28" s="8">
        <v>1.5480000000000001E-5</v>
      </c>
      <c r="E28" s="9">
        <f t="shared" ref="E28:E32" si="18">D28+2*A28*B28+2*(A28-1)*C28</f>
        <v>8.7479999999999996E-5</v>
      </c>
      <c r="F28" s="9">
        <f t="shared" ref="F28:F32" si="19">0.5*(E28+D28)</f>
        <v>5.1480000000000002E-5</v>
      </c>
      <c r="G28" s="9">
        <f t="shared" ref="G28:G32" si="20">(A28*(B28+C28)-C28)/F28</f>
        <v>0.69930069930069916</v>
      </c>
      <c r="H28" s="10">
        <f t="shared" ref="H28:H32" si="21">(($C$2*A28^2*F28*1.09)/2)*(LN(2.23/G28)+0.17*G28^2)</f>
        <v>1.0112014074082015E-9</v>
      </c>
      <c r="I28" s="11">
        <v>4.0465779800000004E-9</v>
      </c>
      <c r="J28" s="12">
        <f t="shared" ref="J28:J32" si="22">ABS(I28-H28)/I28</f>
        <v>0.75010949686228423</v>
      </c>
      <c r="K28" s="13"/>
      <c r="L28" s="13"/>
      <c r="M28" s="14">
        <f t="shared" ref="M28:M32" si="23">K28*(1+L28^2)</f>
        <v>0</v>
      </c>
      <c r="N28" s="47"/>
      <c r="O28" s="47"/>
    </row>
    <row r="29" spans="1:15">
      <c r="A29" s="15">
        <v>5</v>
      </c>
      <c r="B29" s="16">
        <v>4.1999999999999996E-6</v>
      </c>
      <c r="C29" s="16">
        <v>3.9999999999999998E-6</v>
      </c>
      <c r="D29" s="16">
        <v>1.5480000000000001E-5</v>
      </c>
      <c r="E29" s="17">
        <f t="shared" si="18"/>
        <v>8.947999999999999E-5</v>
      </c>
      <c r="F29" s="17">
        <f t="shared" si="19"/>
        <v>5.2479999999999999E-5</v>
      </c>
      <c r="G29" s="17">
        <f t="shared" si="20"/>
        <v>0.70503048780487787</v>
      </c>
      <c r="H29" s="18">
        <f t="shared" si="21"/>
        <v>1.0252101624861365E-9</v>
      </c>
      <c r="I29" s="19">
        <v>4.1846156599999997E-9</v>
      </c>
      <c r="J29" s="20">
        <f t="shared" si="22"/>
        <v>0.75500494052872302</v>
      </c>
      <c r="K29" s="21"/>
      <c r="L29" s="21"/>
      <c r="M29" s="22">
        <f t="shared" si="23"/>
        <v>0</v>
      </c>
      <c r="N29" s="47"/>
      <c r="O29" s="47"/>
    </row>
    <row r="30" spans="1:15">
      <c r="A30" s="6">
        <v>5</v>
      </c>
      <c r="B30" s="8">
        <v>4.25E-6</v>
      </c>
      <c r="C30" s="8">
        <v>3.9999999999999998E-6</v>
      </c>
      <c r="D30" s="8">
        <v>1.5480000000000001E-5</v>
      </c>
      <c r="E30" s="9">
        <f t="shared" si="18"/>
        <v>8.9980000000000002E-5</v>
      </c>
      <c r="F30" s="9">
        <f t="shared" si="19"/>
        <v>5.2730000000000005E-5</v>
      </c>
      <c r="G30" s="9">
        <f t="shared" si="20"/>
        <v>0.70642897781149239</v>
      </c>
      <c r="H30" s="10">
        <f t="shared" si="21"/>
        <v>1.028722155070593E-9</v>
      </c>
      <c r="I30" s="11">
        <v>4.20933165593488E-9</v>
      </c>
      <c r="J30" s="12">
        <f t="shared" si="22"/>
        <v>0.75560914673469304</v>
      </c>
      <c r="K30" s="13">
        <v>12.257099999999999</v>
      </c>
      <c r="L30" s="13">
        <v>5.2805900000000001</v>
      </c>
      <c r="M30" s="14">
        <f t="shared" si="23"/>
        <v>354.0418075425365</v>
      </c>
      <c r="N30" s="47"/>
      <c r="O30" s="47"/>
    </row>
    <row r="31" spans="1:15">
      <c r="A31" s="15">
        <v>5</v>
      </c>
      <c r="B31" s="16">
        <v>4.3000000000000003E-6</v>
      </c>
      <c r="C31" s="16">
        <v>3.9999999999999998E-6</v>
      </c>
      <c r="D31" s="16">
        <v>1.5480000000000001E-5</v>
      </c>
      <c r="E31" s="17">
        <f t="shared" si="18"/>
        <v>9.0480000000000001E-5</v>
      </c>
      <c r="F31" s="17">
        <f t="shared" si="19"/>
        <v>5.2979999999999998E-5</v>
      </c>
      <c r="G31" s="17">
        <f t="shared" si="20"/>
        <v>0.70781426953567383</v>
      </c>
      <c r="H31" s="18">
        <f t="shared" si="21"/>
        <v>1.0322379319601244E-9</v>
      </c>
      <c r="I31" s="19">
        <v>4.2524097866993499E-9</v>
      </c>
      <c r="J31" s="20">
        <f t="shared" si="22"/>
        <v>0.75725812333779563</v>
      </c>
      <c r="K31" s="21">
        <v>10.841139999999999</v>
      </c>
      <c r="L31" s="21">
        <v>6.0381790000000004</v>
      </c>
      <c r="M31" s="22">
        <f t="shared" si="23"/>
        <v>406.10482904510957</v>
      </c>
      <c r="N31" s="3" t="s">
        <v>19</v>
      </c>
      <c r="O31" s="47"/>
    </row>
    <row r="32" spans="1:15">
      <c r="A32" s="6">
        <v>5</v>
      </c>
      <c r="B32" s="8">
        <v>4.5000000000000001E-6</v>
      </c>
      <c r="C32" s="8">
        <v>3.9999999999999998E-6</v>
      </c>
      <c r="D32" s="8">
        <v>1.5480000000000001E-5</v>
      </c>
      <c r="E32" s="9">
        <f t="shared" si="18"/>
        <v>9.2480000000000009E-5</v>
      </c>
      <c r="F32" s="9">
        <f t="shared" si="19"/>
        <v>5.3980000000000008E-5</v>
      </c>
      <c r="G32" s="9">
        <f t="shared" si="20"/>
        <v>0.71322712115598363</v>
      </c>
      <c r="H32" s="10">
        <f t="shared" si="21"/>
        <v>1.0463375894165084E-9</v>
      </c>
      <c r="I32" s="11">
        <v>4.3972302799999997E-9</v>
      </c>
      <c r="J32" s="12">
        <f t="shared" si="22"/>
        <v>0.76204621482400314</v>
      </c>
      <c r="K32" s="13"/>
      <c r="L32" s="13"/>
      <c r="M32" s="14">
        <f t="shared" si="23"/>
        <v>0</v>
      </c>
      <c r="N32" s="47"/>
      <c r="O32" s="47"/>
    </row>
    <row r="33" spans="1:13">
      <c r="A33" s="15"/>
      <c r="B33" s="16"/>
      <c r="C33" s="16"/>
      <c r="D33" s="16"/>
      <c r="E33" s="17"/>
      <c r="F33" s="17"/>
      <c r="G33" s="17"/>
      <c r="H33" s="18"/>
      <c r="I33" s="19"/>
      <c r="J33" s="20"/>
      <c r="K33" s="21"/>
      <c r="L33" s="21"/>
      <c r="M33" s="28"/>
    </row>
    <row r="34" spans="1:13">
      <c r="A34" s="6">
        <v>5</v>
      </c>
      <c r="B34" s="8">
        <v>3.9999999999999998E-6</v>
      </c>
      <c r="C34" s="8">
        <v>5.0000000000000004E-6</v>
      </c>
      <c r="D34" s="8">
        <v>1E-4</v>
      </c>
      <c r="E34" s="9">
        <f>D34+2*A34*B34+2*(A34-1)*C34</f>
        <v>1.7999999999999998E-4</v>
      </c>
      <c r="F34" s="9">
        <f>0.5*(E34+D34)</f>
        <v>1.3999999999999999E-4</v>
      </c>
      <c r="G34" s="9">
        <f>(A34*(B34+C34)-C34)/F34</f>
        <v>0.28571428571428575</v>
      </c>
      <c r="H34" s="10">
        <f>(($C$2*A34^2*F34*1.09)/2)*(LN(2.23/G34)+0.17*G34^2)</f>
        <v>4.5772843857065116E-9</v>
      </c>
      <c r="I34" s="11">
        <v>4.5744878000000001E-9</v>
      </c>
      <c r="J34" s="12">
        <f>ABS(I34-H34)/I34</f>
        <v>6.1134400806829635E-4</v>
      </c>
      <c r="K34" s="13"/>
      <c r="L34" s="13"/>
      <c r="M34" s="14">
        <f>K34*(1+L34^2)</f>
        <v>0</v>
      </c>
    </row>
    <row r="35" spans="1:13">
      <c r="A35" s="15"/>
      <c r="B35" s="16"/>
      <c r="C35" s="16"/>
      <c r="D35" s="16"/>
      <c r="E35" s="17"/>
      <c r="F35" s="17"/>
      <c r="G35" s="17"/>
      <c r="H35" s="18"/>
      <c r="I35" s="19"/>
      <c r="J35" s="20"/>
      <c r="K35" s="21"/>
      <c r="L35" s="21"/>
      <c r="M35" s="28"/>
    </row>
    <row r="36" spans="1:13">
      <c r="A36" s="6"/>
      <c r="B36" s="8"/>
      <c r="C36" s="8"/>
      <c r="D36" s="8"/>
      <c r="E36" s="9"/>
      <c r="F36" s="9"/>
      <c r="G36" s="9"/>
      <c r="H36" s="10"/>
      <c r="I36" s="11"/>
      <c r="J36" s="12"/>
      <c r="K36" s="13"/>
      <c r="L36" s="13"/>
      <c r="M36" s="29"/>
    </row>
    <row r="37" spans="1:13">
      <c r="A37" s="15"/>
      <c r="B37" s="16"/>
      <c r="C37" s="16"/>
      <c r="D37" s="16"/>
      <c r="E37" s="17"/>
      <c r="F37" s="17"/>
      <c r="G37" s="17"/>
      <c r="H37" s="18"/>
      <c r="I37" s="19"/>
      <c r="J37" s="20"/>
      <c r="K37" s="21"/>
      <c r="L37" s="21"/>
      <c r="M37" s="28"/>
    </row>
    <row r="38" spans="1:13">
      <c r="A38" s="6"/>
      <c r="B38" s="8"/>
      <c r="C38" s="8"/>
      <c r="D38" s="8"/>
      <c r="E38" s="9"/>
      <c r="F38" s="9"/>
      <c r="G38" s="9"/>
      <c r="H38" s="10"/>
      <c r="I38" s="11"/>
      <c r="J38" s="12"/>
      <c r="K38" s="13"/>
      <c r="L38" s="13"/>
      <c r="M38" s="29"/>
    </row>
    <row r="39" spans="1:13">
      <c r="A39" s="15"/>
      <c r="B39" s="16"/>
      <c r="C39" s="16"/>
      <c r="D39" s="16"/>
      <c r="E39" s="17"/>
      <c r="F39" s="17"/>
      <c r="G39" s="17"/>
      <c r="H39" s="18"/>
      <c r="I39" s="19"/>
      <c r="J39" s="20"/>
      <c r="K39" s="21"/>
      <c r="L39" s="21"/>
      <c r="M39" s="28"/>
    </row>
    <row r="40" spans="1:13">
      <c r="A40" s="6"/>
      <c r="B40" s="8"/>
      <c r="C40" s="8"/>
      <c r="D40" s="8"/>
      <c r="E40" s="9"/>
      <c r="F40" s="9"/>
      <c r="G40" s="9"/>
      <c r="H40" s="10"/>
      <c r="I40" s="11"/>
      <c r="J40" s="12"/>
      <c r="K40" s="13"/>
      <c r="L40" s="13"/>
      <c r="M40" s="29"/>
    </row>
    <row r="41" spans="1:13">
      <c r="A41" s="15"/>
      <c r="B41" s="16"/>
      <c r="C41" s="16"/>
      <c r="D41" s="16"/>
      <c r="E41" s="17"/>
      <c r="F41" s="17"/>
      <c r="G41" s="17"/>
      <c r="H41" s="18"/>
      <c r="I41" s="19"/>
      <c r="J41" s="20"/>
      <c r="K41" s="21"/>
      <c r="L41" s="21"/>
      <c r="M41" s="28"/>
    </row>
    <row r="42" spans="1:13">
      <c r="A42" s="6"/>
      <c r="B42" s="8"/>
      <c r="C42" s="8"/>
      <c r="D42" s="8"/>
      <c r="E42" s="9"/>
      <c r="F42" s="9"/>
      <c r="G42" s="9"/>
      <c r="H42" s="10"/>
      <c r="I42" s="11"/>
      <c r="J42" s="12"/>
      <c r="K42" s="13"/>
      <c r="L42" s="13"/>
      <c r="M42" s="29"/>
    </row>
    <row r="43" spans="1:13">
      <c r="A43" s="15"/>
      <c r="B43" s="16"/>
      <c r="C43" s="16"/>
      <c r="D43" s="16"/>
      <c r="E43" s="17"/>
      <c r="F43" s="17"/>
      <c r="G43" s="17"/>
      <c r="H43" s="18"/>
      <c r="I43" s="19"/>
      <c r="J43" s="20"/>
      <c r="K43" s="21"/>
      <c r="L43" s="21"/>
      <c r="M43" s="28"/>
    </row>
    <row r="44" spans="1:13">
      <c r="A44" s="6"/>
      <c r="B44" s="8"/>
      <c r="C44" s="8"/>
      <c r="D44" s="8"/>
      <c r="E44" s="9"/>
      <c r="F44" s="9"/>
      <c r="G44" s="9"/>
      <c r="H44" s="10"/>
      <c r="I44" s="11"/>
      <c r="J44" s="12"/>
      <c r="K44" s="13"/>
      <c r="L44" s="13"/>
      <c r="M44" s="29"/>
    </row>
    <row r="45" spans="1:13">
      <c r="A45" s="15"/>
      <c r="B45" s="16"/>
      <c r="C45" s="16"/>
      <c r="D45" s="16"/>
      <c r="E45" s="17"/>
      <c r="F45" s="17"/>
      <c r="G45" s="17"/>
      <c r="H45" s="18"/>
      <c r="I45" s="19"/>
      <c r="J45" s="20"/>
      <c r="K45" s="21"/>
      <c r="L45" s="21"/>
      <c r="M45" s="28"/>
    </row>
    <row r="46" spans="1:13">
      <c r="A46" s="6"/>
      <c r="B46" s="8"/>
      <c r="C46" s="8"/>
      <c r="D46" s="8"/>
      <c r="E46" s="9"/>
      <c r="F46" s="9"/>
      <c r="G46" s="9"/>
      <c r="H46" s="10"/>
      <c r="I46" s="11"/>
      <c r="J46" s="12"/>
      <c r="K46" s="13"/>
      <c r="L46" s="13"/>
      <c r="M46" s="29"/>
    </row>
    <row r="47" spans="1:13">
      <c r="A47" s="15"/>
      <c r="B47" s="16"/>
      <c r="C47" s="16"/>
      <c r="D47" s="16"/>
      <c r="E47" s="17"/>
      <c r="F47" s="17"/>
      <c r="G47" s="17"/>
      <c r="H47" s="18"/>
      <c r="I47" s="19"/>
      <c r="J47" s="20"/>
      <c r="K47" s="21"/>
      <c r="L47" s="21"/>
      <c r="M47" s="28"/>
    </row>
    <row r="48" spans="1:13">
      <c r="A48" s="6"/>
      <c r="B48" s="8"/>
      <c r="C48" s="8"/>
      <c r="D48" s="8"/>
      <c r="E48" s="9"/>
      <c r="F48" s="9"/>
      <c r="G48" s="9"/>
      <c r="H48" s="10"/>
      <c r="I48" s="11"/>
      <c r="J48" s="12"/>
      <c r="K48" s="13"/>
      <c r="L48" s="13"/>
      <c r="M48" s="29"/>
    </row>
    <row r="49" spans="1:13">
      <c r="A49" s="15"/>
      <c r="B49" s="16"/>
      <c r="C49" s="16"/>
      <c r="D49" s="16"/>
      <c r="E49" s="17"/>
      <c r="F49" s="17"/>
      <c r="G49" s="17"/>
      <c r="H49" s="18"/>
      <c r="I49" s="19"/>
      <c r="J49" s="20"/>
      <c r="K49" s="21"/>
      <c r="L49" s="21"/>
      <c r="M49" s="28"/>
    </row>
    <row r="50" spans="1:13">
      <c r="A50" s="6"/>
      <c r="B50" s="8"/>
      <c r="C50" s="8"/>
      <c r="D50" s="8"/>
      <c r="E50" s="9"/>
      <c r="F50" s="9"/>
      <c r="G50" s="9"/>
      <c r="H50" s="10"/>
      <c r="I50" s="11"/>
      <c r="J50" s="12"/>
      <c r="K50" s="13"/>
      <c r="L50" s="13"/>
      <c r="M50" s="29"/>
    </row>
    <row r="51" spans="1:13">
      <c r="A51" s="15"/>
      <c r="B51" s="16"/>
      <c r="C51" s="16"/>
      <c r="D51" s="16"/>
      <c r="E51" s="17"/>
      <c r="F51" s="17"/>
      <c r="G51" s="17"/>
      <c r="H51" s="18"/>
      <c r="I51" s="19"/>
      <c r="J51" s="20"/>
      <c r="K51" s="21"/>
      <c r="L51" s="21"/>
      <c r="M51" s="28"/>
    </row>
    <row r="52" spans="1:13">
      <c r="A52" s="6"/>
      <c r="B52" s="8"/>
      <c r="C52" s="8"/>
      <c r="D52" s="8"/>
      <c r="E52" s="9"/>
      <c r="F52" s="9"/>
      <c r="G52" s="9"/>
      <c r="H52" s="10"/>
      <c r="I52" s="11"/>
      <c r="J52" s="12"/>
      <c r="K52" s="13"/>
      <c r="L52" s="13"/>
      <c r="M52" s="29"/>
    </row>
    <row r="53" spans="1:13">
      <c r="A53" s="15"/>
      <c r="B53" s="16"/>
      <c r="C53" s="16"/>
      <c r="D53" s="16"/>
      <c r="E53" s="17"/>
      <c r="F53" s="17"/>
      <c r="G53" s="17"/>
      <c r="H53" s="18"/>
      <c r="I53" s="19"/>
      <c r="J53" s="20"/>
      <c r="K53" s="21"/>
      <c r="L53" s="21"/>
      <c r="M53" s="28"/>
    </row>
    <row r="54" spans="1:13">
      <c r="A54" s="6"/>
      <c r="B54" s="8"/>
      <c r="C54" s="8"/>
      <c r="D54" s="8"/>
      <c r="E54" s="9"/>
      <c r="F54" s="9"/>
      <c r="G54" s="9"/>
      <c r="H54" s="10"/>
      <c r="I54" s="11"/>
      <c r="J54" s="12"/>
      <c r="K54" s="13"/>
      <c r="L54" s="13"/>
      <c r="M54" s="29"/>
    </row>
    <row r="55" spans="1:13">
      <c r="A55" s="15"/>
      <c r="B55" s="16"/>
      <c r="C55" s="16"/>
      <c r="D55" s="16"/>
      <c r="E55" s="17"/>
      <c r="F55" s="17"/>
      <c r="G55" s="17"/>
      <c r="H55" s="18"/>
      <c r="I55" s="19"/>
      <c r="J55" s="20"/>
      <c r="K55" s="21"/>
      <c r="L55" s="21"/>
      <c r="M55" s="28"/>
    </row>
    <row r="56" spans="1:13">
      <c r="A56" s="6"/>
      <c r="B56" s="8"/>
      <c r="C56" s="8"/>
      <c r="D56" s="8"/>
      <c r="E56" s="9"/>
      <c r="F56" s="9"/>
      <c r="G56" s="9"/>
      <c r="H56" s="10"/>
      <c r="I56" s="11"/>
      <c r="J56" s="12"/>
      <c r="K56" s="13"/>
      <c r="L56" s="13"/>
      <c r="M56" s="29"/>
    </row>
    <row r="57" spans="1:13">
      <c r="A57" s="15"/>
      <c r="B57" s="16"/>
      <c r="C57" s="16"/>
      <c r="D57" s="16"/>
      <c r="E57" s="17"/>
      <c r="F57" s="17"/>
      <c r="G57" s="17"/>
      <c r="H57" s="18"/>
      <c r="I57" s="19"/>
      <c r="J57" s="20"/>
      <c r="K57" s="21"/>
      <c r="L57" s="21"/>
      <c r="M57" s="28"/>
    </row>
    <row r="58" spans="1:13">
      <c r="A58" s="6"/>
      <c r="B58" s="8"/>
      <c r="C58" s="8"/>
      <c r="D58" s="8"/>
      <c r="E58" s="9"/>
      <c r="F58" s="9"/>
      <c r="G58" s="9"/>
      <c r="H58" s="10"/>
      <c r="I58" s="11"/>
      <c r="J58" s="12"/>
      <c r="K58" s="13"/>
      <c r="L58" s="13"/>
      <c r="M58" s="29"/>
    </row>
    <row r="59" spans="1:13">
      <c r="A59" s="15"/>
      <c r="B59" s="16"/>
      <c r="C59" s="16"/>
      <c r="D59" s="16"/>
      <c r="E59" s="17"/>
      <c r="F59" s="17"/>
      <c r="G59" s="17"/>
      <c r="H59" s="18"/>
      <c r="I59" s="19"/>
      <c r="J59" s="20"/>
      <c r="K59" s="21"/>
      <c r="L59" s="21"/>
      <c r="M59" s="28"/>
    </row>
    <row r="60" spans="1:13">
      <c r="A60" s="6"/>
      <c r="B60" s="8"/>
      <c r="C60" s="8"/>
      <c r="D60" s="8"/>
      <c r="E60" s="9"/>
      <c r="F60" s="9"/>
      <c r="G60" s="9"/>
      <c r="H60" s="10"/>
      <c r="I60" s="11"/>
      <c r="J60" s="12"/>
      <c r="K60" s="13"/>
      <c r="L60" s="13"/>
      <c r="M60" s="29"/>
    </row>
    <row r="61" spans="1:13">
      <c r="A61" s="15"/>
      <c r="B61" s="16"/>
      <c r="C61" s="16"/>
      <c r="D61" s="16"/>
      <c r="E61" s="17"/>
      <c r="F61" s="17"/>
      <c r="G61" s="17"/>
      <c r="H61" s="18"/>
      <c r="I61" s="19"/>
      <c r="J61" s="20"/>
      <c r="K61" s="21"/>
      <c r="L61" s="21"/>
      <c r="M61" s="28"/>
    </row>
    <row r="62" spans="1:13">
      <c r="A62" s="6"/>
      <c r="B62" s="8"/>
      <c r="C62" s="8"/>
      <c r="D62" s="8"/>
      <c r="E62" s="9"/>
      <c r="F62" s="9"/>
      <c r="G62" s="9"/>
      <c r="H62" s="10"/>
      <c r="I62" s="11"/>
      <c r="J62" s="12"/>
      <c r="K62" s="13"/>
      <c r="L62" s="13"/>
      <c r="M62" s="29"/>
    </row>
    <row r="63" spans="1:13">
      <c r="A63" s="15"/>
      <c r="B63" s="16"/>
      <c r="C63" s="16"/>
      <c r="D63" s="16"/>
      <c r="E63" s="17"/>
      <c r="F63" s="17"/>
      <c r="G63" s="17"/>
      <c r="H63" s="18"/>
      <c r="I63" s="19"/>
      <c r="J63" s="20"/>
      <c r="K63" s="21"/>
      <c r="L63" s="21"/>
      <c r="M63" s="28"/>
    </row>
    <row r="64" spans="1:13">
      <c r="A64" s="6"/>
      <c r="B64" s="8"/>
      <c r="C64" s="8"/>
      <c r="D64" s="8"/>
      <c r="E64" s="9"/>
      <c r="F64" s="9"/>
      <c r="G64" s="9"/>
      <c r="H64" s="10"/>
      <c r="I64" s="11"/>
      <c r="J64" s="12"/>
      <c r="K64" s="13"/>
      <c r="L64" s="13"/>
      <c r="M64" s="29"/>
    </row>
    <row r="65" spans="1:13">
      <c r="A65" s="15"/>
      <c r="B65" s="16"/>
      <c r="C65" s="16"/>
      <c r="D65" s="16"/>
      <c r="E65" s="17"/>
      <c r="F65" s="17"/>
      <c r="G65" s="17"/>
      <c r="H65" s="18"/>
      <c r="I65" s="19"/>
      <c r="J65" s="20"/>
      <c r="K65" s="21"/>
      <c r="L65" s="21"/>
      <c r="M65" s="28"/>
    </row>
    <row r="66" spans="1:13">
      <c r="A66" s="6"/>
      <c r="B66" s="8"/>
      <c r="C66" s="8"/>
      <c r="D66" s="8"/>
      <c r="E66" s="9"/>
      <c r="F66" s="9"/>
      <c r="G66" s="9"/>
      <c r="H66" s="10"/>
      <c r="I66" s="11"/>
      <c r="J66" s="12"/>
      <c r="K66" s="13"/>
      <c r="L66" s="13"/>
      <c r="M66" s="29"/>
    </row>
    <row r="67" spans="1:13">
      <c r="A67" s="15"/>
      <c r="B67" s="16"/>
      <c r="C67" s="16"/>
      <c r="D67" s="16"/>
      <c r="E67" s="17"/>
      <c r="F67" s="17"/>
      <c r="G67" s="17"/>
      <c r="H67" s="18"/>
      <c r="I67" s="19"/>
      <c r="J67" s="20"/>
      <c r="K67" s="21"/>
      <c r="L67" s="21"/>
      <c r="M67" s="28"/>
    </row>
    <row r="68" spans="1:13">
      <c r="A68" s="6"/>
      <c r="B68" s="8"/>
      <c r="C68" s="8"/>
      <c r="D68" s="8"/>
      <c r="E68" s="9"/>
      <c r="F68" s="9"/>
      <c r="G68" s="9"/>
      <c r="H68" s="10"/>
      <c r="I68" s="11"/>
      <c r="J68" s="12"/>
      <c r="K68" s="13"/>
      <c r="L68" s="13"/>
      <c r="M68" s="29"/>
    </row>
    <row r="69" spans="1:13">
      <c r="A69" s="15"/>
      <c r="B69" s="16"/>
      <c r="C69" s="16"/>
      <c r="D69" s="16"/>
      <c r="E69" s="17"/>
      <c r="F69" s="17"/>
      <c r="G69" s="17"/>
      <c r="H69" s="18"/>
      <c r="I69" s="19"/>
      <c r="J69" s="20"/>
      <c r="K69" s="21"/>
      <c r="L69" s="21"/>
      <c r="M69" s="28"/>
    </row>
    <row r="70" spans="1:13">
      <c r="A70" s="6"/>
      <c r="B70" s="8"/>
      <c r="C70" s="8"/>
      <c r="D70" s="8"/>
      <c r="E70" s="9"/>
      <c r="F70" s="9"/>
      <c r="G70" s="9"/>
      <c r="H70" s="10"/>
      <c r="I70" s="11"/>
      <c r="J70" s="12"/>
      <c r="K70" s="13"/>
      <c r="L70" s="13"/>
      <c r="M70" s="29"/>
    </row>
    <row r="71" spans="1:13">
      <c r="A71" s="15"/>
      <c r="B71" s="16"/>
      <c r="C71" s="16"/>
      <c r="D71" s="16"/>
      <c r="E71" s="17"/>
      <c r="F71" s="17"/>
      <c r="G71" s="17"/>
      <c r="H71" s="18"/>
      <c r="I71" s="19"/>
      <c r="J71" s="20"/>
      <c r="K71" s="21"/>
      <c r="L71" s="21"/>
      <c r="M71" s="28"/>
    </row>
    <row r="72" spans="1:13">
      <c r="A72" s="6"/>
      <c r="B72" s="8"/>
      <c r="C72" s="8"/>
      <c r="D72" s="8"/>
      <c r="E72" s="9"/>
      <c r="F72" s="9"/>
      <c r="G72" s="9"/>
      <c r="H72" s="10"/>
      <c r="I72" s="11"/>
      <c r="J72" s="12"/>
      <c r="K72" s="13"/>
      <c r="L72" s="13"/>
      <c r="M72" s="29"/>
    </row>
    <row r="73" spans="1:13">
      <c r="A73" s="15"/>
      <c r="B73" s="16"/>
      <c r="C73" s="16"/>
      <c r="D73" s="16"/>
      <c r="E73" s="17"/>
      <c r="F73" s="17"/>
      <c r="G73" s="17"/>
      <c r="H73" s="18"/>
      <c r="I73" s="19"/>
      <c r="J73" s="20"/>
      <c r="K73" s="21"/>
      <c r="L73" s="21"/>
      <c r="M73" s="28"/>
    </row>
    <row r="74" spans="1:13">
      <c r="A74" s="6"/>
      <c r="B74" s="8"/>
      <c r="C74" s="8"/>
      <c r="D74" s="8"/>
      <c r="E74" s="9"/>
      <c r="F74" s="9"/>
      <c r="G74" s="9"/>
      <c r="H74" s="10"/>
      <c r="I74" s="11"/>
      <c r="J74" s="12"/>
      <c r="K74" s="13"/>
      <c r="L74" s="13"/>
      <c r="M74" s="29"/>
    </row>
    <row r="75" spans="1:13">
      <c r="A75" s="15"/>
      <c r="B75" s="16"/>
      <c r="C75" s="16"/>
      <c r="D75" s="16"/>
      <c r="E75" s="17"/>
      <c r="F75" s="17"/>
      <c r="G75" s="17"/>
      <c r="H75" s="18"/>
      <c r="I75" s="19"/>
      <c r="J75" s="20"/>
      <c r="K75" s="21"/>
      <c r="L75" s="21"/>
      <c r="M75" s="28"/>
    </row>
    <row r="76" spans="1:13">
      <c r="A76" s="6"/>
      <c r="B76" s="8"/>
      <c r="C76" s="8"/>
      <c r="D76" s="8"/>
      <c r="E76" s="9"/>
      <c r="F76" s="9"/>
      <c r="G76" s="9"/>
      <c r="H76" s="10"/>
      <c r="I76" s="11"/>
      <c r="J76" s="12"/>
      <c r="K76" s="13"/>
      <c r="L76" s="13"/>
      <c r="M76" s="29"/>
    </row>
    <row r="77" spans="1:13">
      <c r="A77" s="15"/>
      <c r="B77" s="16"/>
      <c r="C77" s="16"/>
      <c r="D77" s="16"/>
      <c r="E77" s="17"/>
      <c r="F77" s="17"/>
      <c r="G77" s="17"/>
      <c r="H77" s="18"/>
      <c r="I77" s="19"/>
      <c r="J77" s="20"/>
      <c r="K77" s="21"/>
      <c r="L77" s="21"/>
      <c r="M77" s="28"/>
    </row>
    <row r="78" spans="1:13">
      <c r="A78" s="6"/>
      <c r="B78" s="8"/>
      <c r="C78" s="8"/>
      <c r="D78" s="8"/>
      <c r="E78" s="9"/>
      <c r="F78" s="9"/>
      <c r="G78" s="9"/>
      <c r="H78" s="10"/>
      <c r="I78" s="11"/>
      <c r="J78" s="12"/>
      <c r="K78" s="13"/>
      <c r="L78" s="13"/>
      <c r="M78" s="29"/>
    </row>
    <row r="79" spans="1:13">
      <c r="A79" s="15"/>
      <c r="B79" s="16"/>
      <c r="C79" s="16"/>
      <c r="D79" s="16"/>
      <c r="E79" s="17"/>
      <c r="F79" s="17"/>
      <c r="G79" s="17"/>
      <c r="H79" s="18"/>
      <c r="I79" s="19"/>
      <c r="J79" s="20"/>
      <c r="K79" s="21"/>
      <c r="L79" s="21"/>
      <c r="M79" s="28"/>
    </row>
    <row r="80" spans="1:13">
      <c r="A80" s="6"/>
      <c r="B80" s="8"/>
      <c r="C80" s="8"/>
      <c r="D80" s="8"/>
      <c r="E80" s="9"/>
      <c r="F80" s="9"/>
      <c r="G80" s="9"/>
      <c r="H80" s="10"/>
      <c r="I80" s="11"/>
      <c r="J80" s="12"/>
      <c r="K80" s="13"/>
      <c r="L80" s="13"/>
      <c r="M80" s="29"/>
    </row>
    <row r="81" spans="1:13">
      <c r="A81" s="15"/>
      <c r="B81" s="16"/>
      <c r="C81" s="16"/>
      <c r="D81" s="16"/>
      <c r="E81" s="17"/>
      <c r="F81" s="17"/>
      <c r="G81" s="17"/>
      <c r="H81" s="18"/>
      <c r="I81" s="19"/>
      <c r="J81" s="20"/>
      <c r="K81" s="21"/>
      <c r="L81" s="21"/>
      <c r="M81" s="28"/>
    </row>
    <row r="82" spans="1:13">
      <c r="A82" s="6"/>
      <c r="B82" s="8"/>
      <c r="C82" s="8"/>
      <c r="D82" s="8"/>
      <c r="E82" s="9"/>
      <c r="F82" s="9"/>
      <c r="G82" s="9"/>
      <c r="H82" s="10"/>
      <c r="I82" s="11"/>
      <c r="J82" s="12"/>
      <c r="K82" s="13"/>
      <c r="L82" s="13"/>
      <c r="M82" s="29"/>
    </row>
    <row r="83" spans="1:13">
      <c r="A83" s="15"/>
      <c r="B83" s="16"/>
      <c r="C83" s="16"/>
      <c r="D83" s="16"/>
      <c r="E83" s="17"/>
      <c r="F83" s="17"/>
      <c r="G83" s="17"/>
      <c r="H83" s="18"/>
      <c r="I83" s="19"/>
      <c r="J83" s="20"/>
      <c r="K83" s="21"/>
      <c r="L83" s="21"/>
      <c r="M83" s="28"/>
    </row>
    <row r="84" spans="1:13">
      <c r="A84" s="6"/>
      <c r="B84" s="8"/>
      <c r="C84" s="8"/>
      <c r="D84" s="8"/>
      <c r="E84" s="9"/>
      <c r="F84" s="9"/>
      <c r="G84" s="9"/>
      <c r="H84" s="10"/>
      <c r="I84" s="11"/>
      <c r="J84" s="12"/>
      <c r="K84" s="13"/>
      <c r="L84" s="13"/>
      <c r="M84" s="29"/>
    </row>
    <row r="85" spans="1:13">
      <c r="A85" s="15"/>
      <c r="B85" s="16"/>
      <c r="C85" s="16"/>
      <c r="D85" s="16"/>
      <c r="E85" s="17"/>
      <c r="F85" s="17"/>
      <c r="G85" s="17"/>
      <c r="H85" s="18"/>
      <c r="I85" s="19"/>
      <c r="J85" s="20"/>
      <c r="K85" s="21"/>
      <c r="L85" s="21"/>
      <c r="M85" s="28"/>
    </row>
    <row r="86" spans="1:13">
      <c r="A86" s="6"/>
      <c r="B86" s="8"/>
      <c r="C86" s="8"/>
      <c r="D86" s="8"/>
      <c r="E86" s="9"/>
      <c r="F86" s="9"/>
      <c r="G86" s="9"/>
      <c r="H86" s="10"/>
      <c r="I86" s="11"/>
      <c r="J86" s="12"/>
      <c r="K86" s="13"/>
      <c r="L86" s="13"/>
      <c r="M86" s="29"/>
    </row>
    <row r="87" spans="1:13">
      <c r="A87" s="15"/>
      <c r="B87" s="16"/>
      <c r="C87" s="16"/>
      <c r="D87" s="16"/>
      <c r="E87" s="17"/>
      <c r="F87" s="17"/>
      <c r="G87" s="17"/>
      <c r="H87" s="18"/>
      <c r="I87" s="19"/>
      <c r="J87" s="20"/>
      <c r="K87" s="21"/>
      <c r="L87" s="21"/>
      <c r="M87" s="28"/>
    </row>
    <row r="88" spans="1:13">
      <c r="A88" s="6"/>
      <c r="B88" s="8"/>
      <c r="C88" s="8"/>
      <c r="D88" s="8"/>
      <c r="E88" s="9"/>
      <c r="F88" s="9"/>
      <c r="G88" s="9"/>
      <c r="H88" s="10"/>
      <c r="I88" s="11"/>
      <c r="J88" s="12"/>
      <c r="K88" s="13"/>
      <c r="L88" s="13"/>
      <c r="M88" s="29"/>
    </row>
    <row r="89" spans="1:13">
      <c r="A89" s="15"/>
      <c r="B89" s="16"/>
      <c r="C89" s="16"/>
      <c r="D89" s="16"/>
      <c r="E89" s="17"/>
      <c r="F89" s="17"/>
      <c r="G89" s="17"/>
      <c r="H89" s="18"/>
      <c r="I89" s="19"/>
      <c r="J89" s="20"/>
      <c r="K89" s="21"/>
      <c r="L89" s="21"/>
      <c r="M89" s="28"/>
    </row>
    <row r="90" spans="1:13">
      <c r="A90" s="6"/>
      <c r="B90" s="8"/>
      <c r="C90" s="8"/>
      <c r="D90" s="8"/>
      <c r="E90" s="9"/>
      <c r="F90" s="9"/>
      <c r="G90" s="9"/>
      <c r="H90" s="10"/>
      <c r="I90" s="11"/>
      <c r="J90" s="12"/>
      <c r="K90" s="13"/>
      <c r="L90" s="13"/>
      <c r="M90" s="29"/>
    </row>
    <row r="91" spans="1:13">
      <c r="A91" s="15"/>
      <c r="B91" s="16"/>
      <c r="C91" s="16"/>
      <c r="D91" s="16"/>
      <c r="E91" s="17"/>
      <c r="F91" s="17"/>
      <c r="G91" s="17"/>
      <c r="H91" s="18"/>
      <c r="I91" s="19"/>
      <c r="J91" s="20"/>
      <c r="K91" s="21"/>
      <c r="L91" s="21"/>
      <c r="M91" s="28"/>
    </row>
    <row r="92" spans="1:13">
      <c r="A92" s="6"/>
      <c r="B92" s="8"/>
      <c r="C92" s="8"/>
      <c r="D92" s="8"/>
      <c r="E92" s="9"/>
      <c r="F92" s="9"/>
      <c r="G92" s="9"/>
      <c r="H92" s="10"/>
      <c r="I92" s="11"/>
      <c r="J92" s="12"/>
      <c r="K92" s="13"/>
      <c r="L92" s="13"/>
      <c r="M92" s="29"/>
    </row>
    <row r="93" spans="1:13">
      <c r="A93" s="15"/>
      <c r="B93" s="16"/>
      <c r="C93" s="16"/>
      <c r="D93" s="16"/>
      <c r="E93" s="17"/>
      <c r="F93" s="17"/>
      <c r="G93" s="17"/>
      <c r="H93" s="18"/>
      <c r="I93" s="19"/>
      <c r="J93" s="20"/>
      <c r="K93" s="21"/>
      <c r="L93" s="21"/>
      <c r="M93" s="28"/>
    </row>
    <row r="94" spans="1:13">
      <c r="A94" s="6"/>
      <c r="B94" s="8"/>
      <c r="C94" s="8"/>
      <c r="D94" s="8"/>
      <c r="E94" s="9"/>
      <c r="F94" s="9"/>
      <c r="G94" s="9"/>
      <c r="H94" s="10"/>
      <c r="I94" s="11"/>
      <c r="J94" s="12"/>
      <c r="K94" s="13"/>
      <c r="L94" s="13"/>
      <c r="M94" s="29"/>
    </row>
    <row r="95" spans="1:13">
      <c r="A95" s="15"/>
      <c r="B95" s="16"/>
      <c r="C95" s="16"/>
      <c r="D95" s="16"/>
      <c r="E95" s="17"/>
      <c r="F95" s="17"/>
      <c r="G95" s="17"/>
      <c r="H95" s="18"/>
      <c r="I95" s="19"/>
      <c r="J95" s="20"/>
      <c r="K95" s="21"/>
      <c r="L95" s="21"/>
      <c r="M95" s="28"/>
    </row>
    <row r="96" spans="1:13">
      <c r="A96" s="6"/>
      <c r="B96" s="8"/>
      <c r="C96" s="8"/>
      <c r="D96" s="8"/>
      <c r="E96" s="9"/>
      <c r="F96" s="9"/>
      <c r="G96" s="9"/>
      <c r="H96" s="10"/>
      <c r="I96" s="11"/>
      <c r="J96" s="12"/>
      <c r="K96" s="13"/>
      <c r="L96" s="13"/>
      <c r="M96" s="29"/>
    </row>
    <row r="97" spans="1:13">
      <c r="A97" s="15"/>
      <c r="B97" s="16"/>
      <c r="C97" s="16"/>
      <c r="D97" s="16"/>
      <c r="E97" s="17"/>
      <c r="F97" s="17"/>
      <c r="G97" s="17"/>
      <c r="H97" s="18"/>
      <c r="I97" s="19"/>
      <c r="J97" s="20"/>
      <c r="K97" s="21"/>
      <c r="L97" s="21"/>
      <c r="M97" s="28"/>
    </row>
    <row r="98" spans="1:13">
      <c r="A98" s="6"/>
      <c r="B98" s="8"/>
      <c r="C98" s="8"/>
      <c r="D98" s="8"/>
      <c r="E98" s="9"/>
      <c r="F98" s="9"/>
      <c r="G98" s="9"/>
      <c r="H98" s="10"/>
      <c r="I98" s="11"/>
      <c r="J98" s="12"/>
      <c r="K98" s="13"/>
      <c r="L98" s="13"/>
      <c r="M98" s="29"/>
    </row>
    <row r="99" spans="1:13">
      <c r="A99" s="15"/>
      <c r="B99" s="16"/>
      <c r="C99" s="16"/>
      <c r="D99" s="16"/>
      <c r="E99" s="17"/>
      <c r="F99" s="17"/>
      <c r="G99" s="17"/>
      <c r="H99" s="18"/>
      <c r="I99" s="19"/>
      <c r="J99" s="20"/>
      <c r="K99" s="21"/>
      <c r="L99" s="21"/>
      <c r="M99" s="28"/>
    </row>
    <row r="100" spans="1:13">
      <c r="A100" s="6"/>
      <c r="B100" s="8"/>
      <c r="C100" s="8"/>
      <c r="D100" s="8"/>
      <c r="E100" s="9"/>
      <c r="F100" s="9"/>
      <c r="G100" s="9"/>
      <c r="H100" s="10"/>
      <c r="I100" s="11"/>
      <c r="J100" s="12"/>
      <c r="K100" s="13"/>
      <c r="L100" s="13"/>
      <c r="M100" s="29"/>
    </row>
    <row r="101" spans="1:13">
      <c r="A101" s="15"/>
      <c r="B101" s="16"/>
      <c r="C101" s="16"/>
      <c r="D101" s="16"/>
      <c r="E101" s="17"/>
      <c r="F101" s="17"/>
      <c r="G101" s="17"/>
      <c r="H101" s="18"/>
      <c r="I101" s="19"/>
      <c r="J101" s="20"/>
      <c r="K101" s="28"/>
      <c r="L101" s="28"/>
      <c r="M101" s="28"/>
    </row>
    <row r="102" spans="1:13">
      <c r="A102" s="6"/>
      <c r="B102" s="8"/>
      <c r="C102" s="8"/>
      <c r="D102" s="8"/>
      <c r="E102" s="9"/>
      <c r="F102" s="9"/>
      <c r="G102" s="9"/>
      <c r="H102" s="10"/>
      <c r="I102" s="11"/>
      <c r="J102" s="12"/>
      <c r="K102" s="29"/>
      <c r="L102" s="29"/>
      <c r="M102" s="29"/>
    </row>
    <row r="103" spans="1:13">
      <c r="A103" s="15"/>
      <c r="B103" s="16"/>
      <c r="C103" s="16"/>
      <c r="D103" s="16"/>
      <c r="E103" s="17"/>
      <c r="F103" s="17"/>
      <c r="G103" s="17"/>
      <c r="H103" s="18"/>
      <c r="I103" s="19"/>
      <c r="J103" s="20"/>
      <c r="K103" s="28"/>
      <c r="L103" s="28"/>
      <c r="M103" s="28"/>
    </row>
    <row r="104" spans="1:13">
      <c r="A104" s="6"/>
      <c r="B104" s="8"/>
      <c r="C104" s="8"/>
      <c r="D104" s="8"/>
      <c r="E104" s="9"/>
      <c r="F104" s="9"/>
      <c r="G104" s="9"/>
      <c r="H104" s="10"/>
      <c r="I104" s="11"/>
      <c r="J104" s="12"/>
      <c r="K104" s="29"/>
      <c r="L104" s="29"/>
      <c r="M104" s="29"/>
    </row>
    <row r="105" spans="1:13">
      <c r="A105" s="15"/>
      <c r="B105" s="16"/>
      <c r="C105" s="16"/>
      <c r="D105" s="16"/>
      <c r="E105" s="17"/>
      <c r="F105" s="17"/>
      <c r="G105" s="17"/>
      <c r="H105" s="18"/>
      <c r="I105" s="19"/>
      <c r="J105" s="20"/>
      <c r="K105" s="28"/>
      <c r="L105" s="28"/>
      <c r="M105" s="28"/>
    </row>
    <row r="106" spans="1:13">
      <c r="A106" s="6"/>
      <c r="B106" s="8"/>
      <c r="C106" s="8"/>
      <c r="D106" s="8"/>
      <c r="E106" s="9"/>
      <c r="F106" s="9"/>
      <c r="G106" s="9"/>
      <c r="H106" s="10"/>
      <c r="I106" s="11"/>
      <c r="J106" s="12"/>
      <c r="K106" s="29"/>
      <c r="L106" s="29"/>
      <c r="M106" s="29"/>
    </row>
    <row r="107" spans="1:13">
      <c r="A107" s="15"/>
      <c r="B107" s="16"/>
      <c r="C107" s="16"/>
      <c r="D107" s="16"/>
      <c r="E107" s="17"/>
      <c r="F107" s="17"/>
      <c r="G107" s="17"/>
      <c r="H107" s="18"/>
      <c r="I107" s="19"/>
      <c r="J107" s="20"/>
      <c r="K107" s="28"/>
      <c r="L107" s="28"/>
      <c r="M107" s="28"/>
    </row>
    <row r="108" spans="1:13">
      <c r="A108" s="6"/>
      <c r="B108" s="8"/>
      <c r="C108" s="8"/>
      <c r="D108" s="8"/>
      <c r="E108" s="9"/>
      <c r="F108" s="9"/>
      <c r="G108" s="9"/>
      <c r="H108" s="10"/>
      <c r="I108" s="11"/>
      <c r="J108" s="12"/>
      <c r="K108" s="29"/>
      <c r="L108" s="29"/>
      <c r="M108" s="29"/>
    </row>
    <row r="109" spans="1:13">
      <c r="A109" s="15"/>
      <c r="B109" s="16"/>
      <c r="C109" s="16"/>
      <c r="D109" s="16"/>
      <c r="E109" s="17"/>
      <c r="F109" s="17"/>
      <c r="G109" s="17"/>
      <c r="H109" s="18"/>
      <c r="I109" s="19"/>
      <c r="J109" s="20"/>
      <c r="K109" s="28"/>
      <c r="L109" s="28"/>
      <c r="M109" s="28"/>
    </row>
    <row r="110" spans="1:13">
      <c r="A110" s="6"/>
      <c r="B110" s="8"/>
      <c r="C110" s="8"/>
      <c r="D110" s="8"/>
      <c r="E110" s="9"/>
      <c r="F110" s="9"/>
      <c r="G110" s="9"/>
      <c r="H110" s="10"/>
      <c r="I110" s="11"/>
      <c r="J110" s="12"/>
      <c r="K110" s="29"/>
      <c r="L110" s="29"/>
      <c r="M110" s="29"/>
    </row>
    <row r="111" spans="1:13">
      <c r="A111" s="15"/>
      <c r="B111" s="16"/>
      <c r="C111" s="16"/>
      <c r="D111" s="16"/>
      <c r="E111" s="17"/>
      <c r="F111" s="17"/>
      <c r="G111" s="17"/>
      <c r="H111" s="18"/>
      <c r="I111" s="19"/>
      <c r="J111" s="20"/>
      <c r="K111" s="28"/>
      <c r="L111" s="28"/>
      <c r="M111" s="28"/>
    </row>
    <row r="112" spans="1:13">
      <c r="A112" s="6"/>
      <c r="B112" s="8"/>
      <c r="C112" s="8"/>
      <c r="D112" s="8"/>
      <c r="E112" s="9"/>
      <c r="F112" s="9"/>
      <c r="G112" s="9"/>
      <c r="H112" s="10"/>
      <c r="I112" s="11"/>
      <c r="J112" s="12"/>
      <c r="K112" s="29"/>
      <c r="L112" s="29"/>
      <c r="M112" s="29"/>
    </row>
    <row r="113" spans="1:13">
      <c r="A113" s="15"/>
      <c r="B113" s="16"/>
      <c r="C113" s="16"/>
      <c r="D113" s="16"/>
      <c r="E113" s="17"/>
      <c r="F113" s="17"/>
      <c r="G113" s="17"/>
      <c r="H113" s="18"/>
      <c r="I113" s="19"/>
      <c r="J113" s="20"/>
      <c r="K113" s="28"/>
      <c r="L113" s="28"/>
      <c r="M113" s="28"/>
    </row>
    <row r="114" spans="1:13">
      <c r="A114" s="6"/>
      <c r="B114" s="8"/>
      <c r="C114" s="8"/>
      <c r="D114" s="8"/>
      <c r="E114" s="9"/>
      <c r="F114" s="9"/>
      <c r="G114" s="9"/>
      <c r="H114" s="10"/>
      <c r="I114" s="11"/>
      <c r="J114" s="12"/>
      <c r="K114" s="29"/>
      <c r="L114" s="29"/>
      <c r="M114" s="29"/>
    </row>
    <row r="115" spans="1:13">
      <c r="A115" s="15"/>
      <c r="B115" s="16"/>
      <c r="C115" s="16"/>
      <c r="D115" s="16"/>
      <c r="E115" s="17"/>
      <c r="F115" s="17"/>
      <c r="G115" s="17"/>
      <c r="H115" s="18"/>
      <c r="I115" s="19"/>
      <c r="J115" s="20"/>
      <c r="K115" s="28"/>
      <c r="L115" s="28"/>
      <c r="M115" s="28"/>
    </row>
    <row r="116" spans="1:13">
      <c r="A116" s="6"/>
      <c r="B116" s="8"/>
      <c r="C116" s="8"/>
      <c r="D116" s="8"/>
      <c r="E116" s="9"/>
      <c r="F116" s="9"/>
      <c r="G116" s="9"/>
      <c r="H116" s="10"/>
      <c r="I116" s="11"/>
      <c r="J116" s="12"/>
      <c r="K116" s="29"/>
      <c r="L116" s="29"/>
      <c r="M116" s="29"/>
    </row>
    <row r="117" spans="1:13">
      <c r="A117" s="15"/>
      <c r="B117" s="16"/>
      <c r="C117" s="16"/>
      <c r="D117" s="16"/>
      <c r="E117" s="17"/>
      <c r="F117" s="17"/>
      <c r="G117" s="17"/>
      <c r="H117" s="18"/>
      <c r="I117" s="19"/>
      <c r="J117" s="20"/>
      <c r="K117" s="28"/>
      <c r="L117" s="28"/>
      <c r="M117" s="28"/>
    </row>
    <row r="118" spans="1:13">
      <c r="A118" s="6"/>
      <c r="B118" s="8"/>
      <c r="C118" s="8"/>
      <c r="D118" s="8"/>
      <c r="E118" s="9"/>
      <c r="F118" s="9"/>
      <c r="G118" s="9"/>
      <c r="H118" s="10"/>
      <c r="I118" s="11"/>
      <c r="J118" s="12"/>
      <c r="K118" s="29"/>
      <c r="L118" s="29"/>
      <c r="M118" s="29"/>
    </row>
    <row r="119" spans="1:13">
      <c r="A119" s="15"/>
      <c r="B119" s="16"/>
      <c r="C119" s="16"/>
      <c r="D119" s="16"/>
      <c r="E119" s="17"/>
      <c r="F119" s="17"/>
      <c r="G119" s="17"/>
      <c r="H119" s="18"/>
      <c r="I119" s="19"/>
      <c r="J119" s="20"/>
      <c r="K119" s="28"/>
      <c r="L119" s="28"/>
      <c r="M119" s="28"/>
    </row>
    <row r="120" spans="1:13">
      <c r="A120" s="6"/>
      <c r="B120" s="8"/>
      <c r="C120" s="8"/>
      <c r="D120" s="8"/>
      <c r="E120" s="9"/>
      <c r="F120" s="9"/>
      <c r="G120" s="9"/>
      <c r="H120" s="10"/>
      <c r="I120" s="11"/>
      <c r="J120" s="12"/>
      <c r="K120" s="29"/>
      <c r="L120" s="29"/>
      <c r="M120" s="29"/>
    </row>
    <row r="121" spans="1:13">
      <c r="A121" s="15"/>
      <c r="B121" s="16"/>
      <c r="C121" s="16"/>
      <c r="D121" s="16"/>
      <c r="E121" s="17"/>
      <c r="F121" s="17"/>
      <c r="G121" s="17"/>
      <c r="H121" s="18"/>
      <c r="I121" s="19"/>
      <c r="J121" s="20"/>
      <c r="K121" s="28"/>
      <c r="L121" s="28"/>
      <c r="M121" s="28"/>
    </row>
    <row r="122" spans="1:13">
      <c r="A122" s="6"/>
      <c r="B122" s="8"/>
      <c r="C122" s="8"/>
      <c r="D122" s="8"/>
      <c r="E122" s="9"/>
      <c r="F122" s="9"/>
      <c r="G122" s="9"/>
      <c r="H122" s="10"/>
      <c r="I122" s="11"/>
      <c r="J122" s="12"/>
      <c r="K122" s="29"/>
      <c r="L122" s="29"/>
      <c r="M122" s="29"/>
    </row>
    <row r="123" spans="1:13">
      <c r="A123" s="15"/>
      <c r="B123" s="16"/>
      <c r="C123" s="16"/>
      <c r="D123" s="16"/>
      <c r="E123" s="17"/>
      <c r="F123" s="17"/>
      <c r="G123" s="17"/>
      <c r="H123" s="18"/>
      <c r="I123" s="19"/>
      <c r="J123" s="20"/>
      <c r="K123" s="28"/>
      <c r="L123" s="28"/>
      <c r="M123" s="28"/>
    </row>
    <row r="124" spans="1:13">
      <c r="A124" s="6"/>
      <c r="B124" s="8"/>
      <c r="C124" s="8"/>
      <c r="D124" s="8"/>
      <c r="E124" s="9"/>
      <c r="F124" s="9"/>
      <c r="G124" s="9"/>
      <c r="H124" s="10"/>
      <c r="I124" s="11"/>
      <c r="J124" s="12"/>
      <c r="K124" s="29"/>
      <c r="L124" s="29"/>
      <c r="M124" s="29"/>
    </row>
    <row r="125" spans="1:13">
      <c r="A125" s="15"/>
      <c r="B125" s="16"/>
      <c r="C125" s="16"/>
      <c r="D125" s="16"/>
      <c r="E125" s="17"/>
      <c r="F125" s="17"/>
      <c r="G125" s="17"/>
      <c r="H125" s="18"/>
      <c r="I125" s="19"/>
      <c r="J125" s="20"/>
      <c r="K125" s="28"/>
      <c r="L125" s="28"/>
      <c r="M125" s="28"/>
    </row>
    <row r="126" spans="1:13">
      <c r="A126" s="6"/>
      <c r="B126" s="8"/>
      <c r="C126" s="8"/>
      <c r="D126" s="8"/>
      <c r="E126" s="9"/>
      <c r="F126" s="9"/>
      <c r="G126" s="9"/>
      <c r="H126" s="10"/>
      <c r="I126" s="11"/>
      <c r="J126" s="12"/>
      <c r="K126" s="29"/>
      <c r="L126" s="29"/>
      <c r="M126" s="29"/>
    </row>
    <row r="127" spans="1:13">
      <c r="A127" s="15"/>
      <c r="B127" s="16"/>
      <c r="C127" s="16"/>
      <c r="D127" s="16"/>
      <c r="E127" s="17"/>
      <c r="F127" s="17"/>
      <c r="G127" s="17"/>
      <c r="H127" s="18"/>
      <c r="I127" s="19"/>
      <c r="J127" s="20"/>
      <c r="K127" s="28"/>
      <c r="L127" s="28"/>
      <c r="M127" s="28"/>
    </row>
    <row r="128" spans="1:13">
      <c r="A128" s="6"/>
      <c r="B128" s="8"/>
      <c r="C128" s="8"/>
      <c r="D128" s="8"/>
      <c r="E128" s="9"/>
      <c r="F128" s="9"/>
      <c r="G128" s="9"/>
      <c r="H128" s="10"/>
      <c r="I128" s="11"/>
      <c r="J128" s="12"/>
      <c r="K128" s="29"/>
      <c r="L128" s="29"/>
      <c r="M128" s="29"/>
    </row>
    <row r="129" spans="1:13">
      <c r="A129" s="15"/>
      <c r="B129" s="16"/>
      <c r="C129" s="16"/>
      <c r="D129" s="16"/>
      <c r="E129" s="17"/>
      <c r="F129" s="17"/>
      <c r="G129" s="17"/>
      <c r="H129" s="18"/>
      <c r="I129" s="19"/>
      <c r="J129" s="20"/>
      <c r="K129" s="28"/>
      <c r="L129" s="28"/>
      <c r="M129" s="28"/>
    </row>
    <row r="130" spans="1:13">
      <c r="A130" s="6"/>
      <c r="B130" s="8"/>
      <c r="C130" s="8"/>
      <c r="D130" s="8"/>
      <c r="E130" s="9"/>
      <c r="F130" s="9"/>
      <c r="G130" s="9"/>
      <c r="H130" s="10"/>
      <c r="I130" s="11"/>
      <c r="J130" s="12"/>
      <c r="K130" s="29"/>
      <c r="L130" s="29"/>
      <c r="M130" s="29"/>
    </row>
    <row r="131" spans="1:13">
      <c r="A131" s="15"/>
      <c r="B131" s="16"/>
      <c r="C131" s="16"/>
      <c r="D131" s="16"/>
      <c r="E131" s="17"/>
      <c r="F131" s="17"/>
      <c r="G131" s="17"/>
      <c r="H131" s="18"/>
      <c r="I131" s="19"/>
      <c r="J131" s="20"/>
      <c r="K131" s="28"/>
      <c r="L131" s="28"/>
      <c r="M131" s="28"/>
    </row>
    <row r="132" spans="1:13">
      <c r="A132" s="6"/>
      <c r="B132" s="8"/>
      <c r="C132" s="8"/>
      <c r="D132" s="8"/>
      <c r="E132" s="9"/>
      <c r="F132" s="9"/>
      <c r="G132" s="9"/>
      <c r="H132" s="10"/>
      <c r="I132" s="11"/>
      <c r="J132" s="12"/>
      <c r="K132" s="29"/>
      <c r="L132" s="29"/>
      <c r="M132" s="29"/>
    </row>
    <row r="133" spans="1:13">
      <c r="A133" s="15"/>
      <c r="B133" s="16"/>
      <c r="C133" s="16"/>
      <c r="D133" s="16"/>
      <c r="E133" s="17"/>
      <c r="F133" s="17"/>
      <c r="G133" s="17"/>
      <c r="H133" s="18"/>
      <c r="I133" s="19"/>
      <c r="J133" s="20"/>
      <c r="K133" s="28"/>
      <c r="L133" s="28"/>
      <c r="M133" s="28"/>
    </row>
    <row r="134" spans="1:13">
      <c r="A134" s="6"/>
      <c r="B134" s="8"/>
      <c r="C134" s="8"/>
      <c r="D134" s="8"/>
      <c r="E134" s="9"/>
      <c r="F134" s="9"/>
      <c r="G134" s="9"/>
      <c r="H134" s="10"/>
      <c r="I134" s="11"/>
      <c r="J134" s="12"/>
      <c r="K134" s="29"/>
      <c r="L134" s="29"/>
      <c r="M134" s="29"/>
    </row>
    <row r="135" spans="1:13">
      <c r="A135" s="15"/>
      <c r="B135" s="16"/>
      <c r="C135" s="16"/>
      <c r="D135" s="16"/>
      <c r="E135" s="17"/>
      <c r="F135" s="17"/>
      <c r="G135" s="17"/>
      <c r="H135" s="18"/>
      <c r="I135" s="19"/>
      <c r="J135" s="20"/>
      <c r="K135" s="28"/>
      <c r="L135" s="28"/>
      <c r="M135" s="28"/>
    </row>
    <row r="136" spans="1:13">
      <c r="A136" s="6"/>
      <c r="B136" s="8"/>
      <c r="C136" s="8"/>
      <c r="D136" s="8"/>
      <c r="E136" s="9"/>
      <c r="F136" s="9"/>
      <c r="G136" s="9"/>
      <c r="H136" s="10"/>
      <c r="I136" s="11"/>
      <c r="J136" s="12"/>
      <c r="K136" s="29"/>
      <c r="L136" s="29"/>
      <c r="M136" s="29"/>
    </row>
    <row r="137" spans="1:13">
      <c r="A137" s="15"/>
      <c r="B137" s="16"/>
      <c r="C137" s="16"/>
      <c r="D137" s="16"/>
      <c r="E137" s="17"/>
      <c r="F137" s="17"/>
      <c r="G137" s="17"/>
      <c r="H137" s="18"/>
      <c r="I137" s="19"/>
      <c r="J137" s="20"/>
      <c r="K137" s="28"/>
      <c r="L137" s="28"/>
      <c r="M137" s="28"/>
    </row>
    <row r="138" spans="1:13">
      <c r="A138" s="6"/>
      <c r="B138" s="8"/>
      <c r="C138" s="8"/>
      <c r="D138" s="8"/>
      <c r="E138" s="9"/>
      <c r="F138" s="9"/>
      <c r="G138" s="9"/>
      <c r="H138" s="10"/>
      <c r="I138" s="11"/>
      <c r="J138" s="12"/>
      <c r="K138" s="29"/>
      <c r="L138" s="29"/>
      <c r="M138" s="29"/>
    </row>
    <row r="139" spans="1:13">
      <c r="A139" s="15"/>
      <c r="B139" s="16"/>
      <c r="C139" s="16"/>
      <c r="D139" s="16"/>
      <c r="E139" s="17"/>
      <c r="F139" s="17"/>
      <c r="G139" s="17"/>
      <c r="H139" s="18"/>
      <c r="I139" s="19"/>
      <c r="J139" s="20"/>
      <c r="K139" s="28"/>
      <c r="L139" s="28"/>
      <c r="M139" s="28"/>
    </row>
    <row r="140" spans="1:13">
      <c r="A140" s="6"/>
      <c r="B140" s="8"/>
      <c r="C140" s="8"/>
      <c r="D140" s="8"/>
      <c r="E140" s="9"/>
      <c r="F140" s="9"/>
      <c r="G140" s="9"/>
      <c r="H140" s="10"/>
      <c r="I140" s="11"/>
      <c r="J140" s="12"/>
      <c r="K140" s="29"/>
      <c r="L140" s="29"/>
      <c r="M140" s="29"/>
    </row>
    <row r="141" spans="1:13">
      <c r="A141" s="15"/>
      <c r="B141" s="16"/>
      <c r="C141" s="16"/>
      <c r="D141" s="16"/>
      <c r="E141" s="17"/>
      <c r="F141" s="17"/>
      <c r="G141" s="17"/>
      <c r="H141" s="18"/>
      <c r="I141" s="19"/>
      <c r="J141" s="20"/>
      <c r="K141" s="28"/>
      <c r="L141" s="28"/>
      <c r="M141" s="28"/>
    </row>
    <row r="142" spans="1:13">
      <c r="A142" s="6"/>
      <c r="B142" s="8"/>
      <c r="C142" s="8"/>
      <c r="D142" s="8"/>
      <c r="E142" s="9"/>
      <c r="F142" s="9"/>
      <c r="G142" s="9"/>
      <c r="H142" s="10"/>
      <c r="I142" s="11"/>
      <c r="J142" s="12"/>
      <c r="K142" s="29"/>
      <c r="L142" s="29"/>
      <c r="M142" s="29"/>
    </row>
    <row r="143" spans="1:13">
      <c r="A143" s="15"/>
      <c r="B143" s="16"/>
      <c r="C143" s="16"/>
      <c r="D143" s="16"/>
      <c r="E143" s="17"/>
      <c r="F143" s="17"/>
      <c r="G143" s="17"/>
      <c r="H143" s="18"/>
      <c r="I143" s="19"/>
      <c r="J143" s="20"/>
      <c r="K143" s="28"/>
      <c r="L143" s="28"/>
      <c r="M143" s="28"/>
    </row>
    <row r="144" spans="1:13">
      <c r="A144" s="6"/>
      <c r="B144" s="8"/>
      <c r="C144" s="8"/>
      <c r="D144" s="8"/>
      <c r="E144" s="9"/>
      <c r="F144" s="9"/>
      <c r="G144" s="9"/>
      <c r="H144" s="10"/>
      <c r="I144" s="11"/>
      <c r="J144" s="12"/>
      <c r="K144" s="29"/>
      <c r="L144" s="29"/>
      <c r="M144" s="29"/>
    </row>
    <row r="145" spans="1:13">
      <c r="A145" s="15"/>
      <c r="B145" s="16"/>
      <c r="C145" s="16"/>
      <c r="D145" s="16"/>
      <c r="E145" s="17"/>
      <c r="F145" s="17"/>
      <c r="G145" s="17"/>
      <c r="H145" s="18"/>
      <c r="I145" s="19"/>
      <c r="J145" s="20"/>
      <c r="K145" s="28"/>
      <c r="L145" s="28"/>
      <c r="M145" s="28"/>
    </row>
    <row r="146" spans="1:13">
      <c r="A146" s="6"/>
      <c r="B146" s="8"/>
      <c r="C146" s="8"/>
      <c r="D146" s="8"/>
      <c r="E146" s="9"/>
      <c r="F146" s="9"/>
      <c r="G146" s="9"/>
      <c r="H146" s="10"/>
      <c r="I146" s="11"/>
      <c r="J146" s="12"/>
      <c r="K146" s="29"/>
      <c r="L146" s="29"/>
      <c r="M146" s="29"/>
    </row>
    <row r="147" spans="1:13">
      <c r="A147" s="15"/>
      <c r="B147" s="16"/>
      <c r="C147" s="16"/>
      <c r="D147" s="16"/>
      <c r="E147" s="17"/>
      <c r="F147" s="17"/>
      <c r="G147" s="17"/>
      <c r="H147" s="18"/>
      <c r="I147" s="19"/>
      <c r="J147" s="20"/>
      <c r="K147" s="28"/>
      <c r="L147" s="28"/>
      <c r="M147" s="28"/>
    </row>
    <row r="148" spans="1:13">
      <c r="A148" s="6"/>
      <c r="B148" s="8"/>
      <c r="C148" s="8"/>
      <c r="D148" s="8"/>
      <c r="E148" s="9"/>
      <c r="F148" s="9"/>
      <c r="G148" s="9"/>
      <c r="H148" s="10"/>
      <c r="I148" s="11"/>
      <c r="J148" s="12"/>
      <c r="K148" s="29"/>
      <c r="L148" s="29"/>
      <c r="M148" s="29"/>
    </row>
    <row r="149" spans="1:13">
      <c r="A149" s="15"/>
      <c r="B149" s="16"/>
      <c r="C149" s="16"/>
      <c r="D149" s="16"/>
      <c r="E149" s="17"/>
      <c r="F149" s="17"/>
      <c r="G149" s="17"/>
      <c r="H149" s="18"/>
      <c r="I149" s="19"/>
      <c r="J149" s="20"/>
      <c r="K149" s="28"/>
      <c r="L149" s="28"/>
      <c r="M149" s="28"/>
    </row>
    <row r="150" spans="1:13">
      <c r="A150" s="6"/>
      <c r="B150" s="8"/>
      <c r="C150" s="8"/>
      <c r="D150" s="8"/>
      <c r="E150" s="9"/>
      <c r="F150" s="9"/>
      <c r="G150" s="9"/>
      <c r="H150" s="10"/>
      <c r="I150" s="11"/>
      <c r="J150" s="12"/>
      <c r="K150" s="29"/>
      <c r="L150" s="29"/>
      <c r="M150" s="29"/>
    </row>
    <row r="151" spans="1:13">
      <c r="A151" s="15"/>
      <c r="B151" s="16"/>
      <c r="C151" s="16"/>
      <c r="D151" s="16"/>
      <c r="E151" s="17"/>
      <c r="F151" s="17"/>
      <c r="G151" s="17"/>
      <c r="H151" s="18"/>
      <c r="I151" s="19"/>
      <c r="J151" s="20"/>
      <c r="K151" s="28"/>
      <c r="L151" s="28"/>
      <c r="M151" s="28"/>
    </row>
    <row r="152" spans="1:13">
      <c r="A152" s="6"/>
      <c r="B152" s="8"/>
      <c r="C152" s="8"/>
      <c r="D152" s="8"/>
      <c r="E152" s="9"/>
      <c r="F152" s="9"/>
      <c r="G152" s="9"/>
      <c r="H152" s="10"/>
      <c r="I152" s="11"/>
      <c r="J152" s="12"/>
      <c r="K152" s="29"/>
      <c r="L152" s="29"/>
      <c r="M152" s="29"/>
    </row>
    <row r="153" spans="1:13">
      <c r="A153" s="15"/>
      <c r="B153" s="16"/>
      <c r="C153" s="16"/>
      <c r="D153" s="16"/>
      <c r="E153" s="17"/>
      <c r="F153" s="17"/>
      <c r="G153" s="17"/>
      <c r="H153" s="18"/>
      <c r="I153" s="19"/>
      <c r="J153" s="20"/>
      <c r="K153" s="28"/>
      <c r="L153" s="28"/>
      <c r="M153" s="28"/>
    </row>
    <row r="154" spans="1:13">
      <c r="A154" s="6"/>
      <c r="B154" s="8"/>
      <c r="C154" s="8"/>
      <c r="D154" s="8"/>
      <c r="E154" s="9"/>
      <c r="F154" s="9"/>
      <c r="G154" s="9"/>
      <c r="H154" s="10"/>
      <c r="I154" s="11"/>
      <c r="J154" s="12"/>
      <c r="K154" s="29"/>
      <c r="L154" s="29"/>
      <c r="M154" s="29"/>
    </row>
    <row r="155" spans="1:13">
      <c r="A155" s="15"/>
      <c r="B155" s="16"/>
      <c r="C155" s="16"/>
      <c r="D155" s="16"/>
      <c r="E155" s="17"/>
      <c r="F155" s="17"/>
      <c r="G155" s="17"/>
      <c r="H155" s="18"/>
      <c r="I155" s="19"/>
      <c r="J155" s="20"/>
      <c r="K155" s="28"/>
      <c r="L155" s="28"/>
      <c r="M155" s="28"/>
    </row>
    <row r="156" spans="1:13">
      <c r="A156" s="6"/>
      <c r="B156" s="8"/>
      <c r="C156" s="8"/>
      <c r="D156" s="8"/>
      <c r="E156" s="9"/>
      <c r="F156" s="9"/>
      <c r="G156" s="9"/>
      <c r="H156" s="10"/>
      <c r="I156" s="11"/>
      <c r="J156" s="12"/>
      <c r="K156" s="29"/>
      <c r="L156" s="29"/>
      <c r="M156" s="29"/>
    </row>
    <row r="157" spans="1:13">
      <c r="A157" s="15"/>
      <c r="B157" s="16"/>
      <c r="C157" s="16"/>
      <c r="D157" s="16"/>
      <c r="E157" s="17"/>
      <c r="F157" s="17"/>
      <c r="G157" s="17"/>
      <c r="H157" s="18"/>
      <c r="I157" s="19"/>
      <c r="J157" s="20"/>
      <c r="K157" s="28"/>
      <c r="L157" s="28"/>
      <c r="M157" s="28"/>
    </row>
    <row r="158" spans="1:13">
      <c r="A158" s="6"/>
      <c r="B158" s="8"/>
      <c r="C158" s="8"/>
      <c r="D158" s="8"/>
      <c r="E158" s="9"/>
      <c r="F158" s="9"/>
      <c r="G158" s="9"/>
      <c r="H158" s="10"/>
      <c r="I158" s="11"/>
      <c r="J158" s="12"/>
      <c r="K158" s="29"/>
      <c r="L158" s="29"/>
      <c r="M158" s="29"/>
    </row>
    <row r="159" spans="1:13">
      <c r="A159" s="15"/>
      <c r="B159" s="16"/>
      <c r="C159" s="16"/>
      <c r="D159" s="16"/>
      <c r="E159" s="17"/>
      <c r="F159" s="17"/>
      <c r="G159" s="17"/>
      <c r="H159" s="18"/>
      <c r="I159" s="19"/>
      <c r="J159" s="20"/>
      <c r="K159" s="28"/>
      <c r="L159" s="28"/>
      <c r="M159" s="28"/>
    </row>
    <row r="160" spans="1:13">
      <c r="A160" s="6"/>
      <c r="B160" s="8"/>
      <c r="C160" s="8"/>
      <c r="D160" s="8"/>
      <c r="E160" s="9"/>
      <c r="F160" s="9"/>
      <c r="G160" s="9"/>
      <c r="H160" s="10"/>
      <c r="I160" s="11"/>
      <c r="J160" s="12"/>
      <c r="K160" s="29"/>
      <c r="L160" s="29"/>
      <c r="M160" s="29"/>
    </row>
    <row r="161" spans="1:13">
      <c r="A161" s="15"/>
      <c r="B161" s="16"/>
      <c r="C161" s="16"/>
      <c r="D161" s="16"/>
      <c r="E161" s="17"/>
      <c r="F161" s="17"/>
      <c r="G161" s="17"/>
      <c r="H161" s="18"/>
      <c r="I161" s="19"/>
      <c r="J161" s="20"/>
      <c r="K161" s="28"/>
      <c r="L161" s="28"/>
      <c r="M161" s="28"/>
    </row>
    <row r="162" spans="1:13">
      <c r="A162" s="6"/>
      <c r="B162" s="8"/>
      <c r="C162" s="8"/>
      <c r="D162" s="8"/>
      <c r="E162" s="9"/>
      <c r="F162" s="9"/>
      <c r="G162" s="9"/>
      <c r="H162" s="10"/>
      <c r="I162" s="11"/>
      <c r="J162" s="12"/>
      <c r="K162" s="29"/>
      <c r="L162" s="29"/>
      <c r="M162" s="29"/>
    </row>
    <row r="163" spans="1:13">
      <c r="A163" s="15"/>
      <c r="B163" s="16"/>
      <c r="C163" s="16"/>
      <c r="D163" s="16"/>
      <c r="E163" s="17"/>
      <c r="F163" s="17"/>
      <c r="G163" s="17"/>
      <c r="H163" s="18"/>
      <c r="I163" s="19"/>
      <c r="J163" s="20"/>
      <c r="K163" s="28"/>
      <c r="L163" s="28"/>
      <c r="M163" s="28"/>
    </row>
    <row r="164" spans="1:13">
      <c r="A164" s="6"/>
      <c r="B164" s="8"/>
      <c r="C164" s="8"/>
      <c r="D164" s="8"/>
      <c r="E164" s="9"/>
      <c r="F164" s="9"/>
      <c r="G164" s="9"/>
      <c r="H164" s="10"/>
      <c r="I164" s="11"/>
      <c r="J164" s="12"/>
      <c r="K164" s="29"/>
      <c r="L164" s="29"/>
      <c r="M164" s="29"/>
    </row>
    <row r="165" spans="1:13">
      <c r="A165" s="15"/>
      <c r="B165" s="16"/>
      <c r="C165" s="16"/>
      <c r="D165" s="16"/>
      <c r="E165" s="17"/>
      <c r="F165" s="17"/>
      <c r="G165" s="17"/>
      <c r="H165" s="18"/>
      <c r="I165" s="19"/>
      <c r="J165" s="20"/>
      <c r="K165" s="28"/>
      <c r="L165" s="28"/>
      <c r="M165" s="28"/>
    </row>
    <row r="166" spans="1:13">
      <c r="A166" s="6"/>
      <c r="B166" s="8"/>
      <c r="C166" s="8"/>
      <c r="D166" s="8"/>
      <c r="E166" s="9"/>
      <c r="F166" s="9"/>
      <c r="G166" s="9"/>
      <c r="H166" s="10"/>
      <c r="I166" s="11"/>
      <c r="J166" s="12"/>
      <c r="K166" s="29"/>
      <c r="L166" s="29"/>
      <c r="M166" s="29"/>
    </row>
    <row r="167" spans="1:13">
      <c r="A167" s="15"/>
      <c r="B167" s="16"/>
      <c r="C167" s="16"/>
      <c r="D167" s="16"/>
      <c r="E167" s="17"/>
      <c r="F167" s="17"/>
      <c r="G167" s="17"/>
      <c r="H167" s="18"/>
      <c r="I167" s="19"/>
      <c r="J167" s="20"/>
      <c r="K167" s="28"/>
      <c r="L167" s="28"/>
      <c r="M167" s="28"/>
    </row>
    <row r="168" spans="1:13">
      <c r="A168" s="6"/>
      <c r="B168" s="8"/>
      <c r="C168" s="8"/>
      <c r="D168" s="8"/>
      <c r="E168" s="9"/>
      <c r="F168" s="9"/>
      <c r="G168" s="9"/>
      <c r="H168" s="10"/>
      <c r="I168" s="11"/>
      <c r="J168" s="12"/>
      <c r="K168" s="29"/>
      <c r="L168" s="29"/>
      <c r="M168" s="29"/>
    </row>
    <row r="169" spans="1:13">
      <c r="A169" s="15"/>
      <c r="B169" s="16"/>
      <c r="C169" s="16"/>
      <c r="D169" s="16"/>
      <c r="E169" s="17"/>
      <c r="F169" s="17"/>
      <c r="G169" s="17"/>
      <c r="H169" s="18"/>
      <c r="I169" s="19"/>
      <c r="J169" s="20"/>
      <c r="K169" s="28"/>
      <c r="L169" s="28"/>
      <c r="M169" s="28"/>
    </row>
    <row r="170" spans="1:13">
      <c r="A170" s="6"/>
      <c r="B170" s="8"/>
      <c r="C170" s="8"/>
      <c r="D170" s="8"/>
      <c r="E170" s="9"/>
      <c r="F170" s="9"/>
      <c r="G170" s="9"/>
      <c r="H170" s="10"/>
      <c r="I170" s="11"/>
      <c r="J170" s="12"/>
      <c r="K170" s="29"/>
      <c r="L170" s="29"/>
      <c r="M170" s="29"/>
    </row>
    <row r="171" spans="1:13">
      <c r="A171" s="15"/>
      <c r="B171" s="16"/>
      <c r="C171" s="16"/>
      <c r="D171" s="16"/>
      <c r="E171" s="17"/>
      <c r="F171" s="17"/>
      <c r="G171" s="17"/>
      <c r="H171" s="18"/>
      <c r="I171" s="19"/>
      <c r="J171" s="20"/>
      <c r="K171" s="28"/>
      <c r="L171" s="28"/>
      <c r="M171" s="28"/>
    </row>
    <row r="172" spans="1:13">
      <c r="A172" s="6"/>
      <c r="B172" s="8"/>
      <c r="C172" s="8"/>
      <c r="D172" s="8"/>
      <c r="E172" s="9"/>
      <c r="F172" s="9"/>
      <c r="G172" s="9"/>
      <c r="H172" s="10"/>
      <c r="I172" s="11"/>
      <c r="J172" s="12"/>
      <c r="K172" s="29"/>
      <c r="L172" s="29"/>
      <c r="M172" s="29"/>
    </row>
    <row r="173" spans="1:13">
      <c r="A173" s="15"/>
      <c r="B173" s="16"/>
      <c r="C173" s="16"/>
      <c r="D173" s="16"/>
      <c r="E173" s="17"/>
      <c r="F173" s="17"/>
      <c r="G173" s="17"/>
      <c r="H173" s="18"/>
      <c r="I173" s="19"/>
      <c r="J173" s="20"/>
      <c r="K173" s="28"/>
      <c r="L173" s="28"/>
      <c r="M173" s="28"/>
    </row>
    <row r="174" spans="1:13">
      <c r="A174" s="6"/>
      <c r="B174" s="8"/>
      <c r="C174" s="8"/>
      <c r="D174" s="8"/>
      <c r="E174" s="9"/>
      <c r="F174" s="9"/>
      <c r="G174" s="9"/>
      <c r="H174" s="10"/>
      <c r="I174" s="11"/>
      <c r="J174" s="12"/>
      <c r="K174" s="29"/>
      <c r="L174" s="29"/>
      <c r="M174" s="29"/>
    </row>
    <row r="175" spans="1:13">
      <c r="A175" s="15"/>
      <c r="B175" s="16"/>
      <c r="C175" s="16"/>
      <c r="D175" s="16"/>
      <c r="E175" s="17"/>
      <c r="F175" s="17"/>
      <c r="G175" s="17"/>
      <c r="H175" s="18"/>
      <c r="I175" s="19"/>
      <c r="J175" s="20"/>
      <c r="K175" s="28"/>
      <c r="L175" s="28"/>
      <c r="M175" s="28"/>
    </row>
    <row r="176" spans="1:13">
      <c r="A176" s="6"/>
      <c r="B176" s="8"/>
      <c r="C176" s="8"/>
      <c r="D176" s="8"/>
      <c r="E176" s="9"/>
      <c r="F176" s="9"/>
      <c r="G176" s="9"/>
      <c r="H176" s="10"/>
      <c r="I176" s="11"/>
      <c r="J176" s="12"/>
      <c r="K176" s="29"/>
      <c r="L176" s="29"/>
      <c r="M176" s="29"/>
    </row>
    <row r="177" spans="1:13">
      <c r="A177" s="15"/>
      <c r="B177" s="16"/>
      <c r="C177" s="16"/>
      <c r="D177" s="16"/>
      <c r="E177" s="17"/>
      <c r="F177" s="17"/>
      <c r="G177" s="17"/>
      <c r="H177" s="18"/>
      <c r="I177" s="19"/>
      <c r="J177" s="20"/>
      <c r="K177" s="28"/>
      <c r="L177" s="28"/>
      <c r="M177" s="28"/>
    </row>
    <row r="178" spans="1:13">
      <c r="A178" s="6"/>
      <c r="B178" s="8"/>
      <c r="C178" s="8"/>
      <c r="D178" s="8"/>
      <c r="E178" s="9"/>
      <c r="F178" s="9"/>
      <c r="G178" s="9"/>
      <c r="H178" s="10"/>
      <c r="I178" s="11"/>
      <c r="J178" s="12"/>
      <c r="K178" s="29"/>
      <c r="L178" s="29"/>
      <c r="M178" s="29"/>
    </row>
    <row r="179" spans="1:13">
      <c r="A179" s="15"/>
      <c r="B179" s="16"/>
      <c r="C179" s="16"/>
      <c r="D179" s="16"/>
      <c r="E179" s="17"/>
      <c r="F179" s="17"/>
      <c r="G179" s="17"/>
      <c r="H179" s="18"/>
      <c r="I179" s="19"/>
      <c r="J179" s="20"/>
      <c r="K179" s="28"/>
      <c r="L179" s="28"/>
      <c r="M179" s="28"/>
    </row>
    <row r="180" spans="1:13">
      <c r="A180" s="6"/>
      <c r="B180" s="8"/>
      <c r="C180" s="8"/>
      <c r="D180" s="8"/>
      <c r="E180" s="9"/>
      <c r="F180" s="9"/>
      <c r="G180" s="9"/>
      <c r="H180" s="10"/>
      <c r="I180" s="11"/>
      <c r="J180" s="12"/>
      <c r="K180" s="29"/>
      <c r="L180" s="29"/>
      <c r="M180" s="29"/>
    </row>
    <row r="181" spans="1:13">
      <c r="A181" s="15"/>
      <c r="B181" s="16"/>
      <c r="C181" s="16"/>
      <c r="D181" s="16"/>
      <c r="E181" s="17"/>
      <c r="F181" s="17"/>
      <c r="G181" s="17"/>
      <c r="H181" s="18"/>
      <c r="I181" s="19"/>
      <c r="J181" s="20"/>
      <c r="K181" s="28"/>
      <c r="L181" s="28"/>
      <c r="M181" s="28"/>
    </row>
    <row r="182" spans="1:13">
      <c r="A182" s="6"/>
      <c r="B182" s="8"/>
      <c r="C182" s="8"/>
      <c r="D182" s="8"/>
      <c r="E182" s="9"/>
      <c r="F182" s="9"/>
      <c r="G182" s="9"/>
      <c r="H182" s="10"/>
      <c r="I182" s="11"/>
      <c r="J182" s="12"/>
      <c r="K182" s="29"/>
      <c r="L182" s="29"/>
      <c r="M182" s="29"/>
    </row>
    <row r="183" spans="1:13">
      <c r="A183" s="15"/>
      <c r="B183" s="16"/>
      <c r="C183" s="16"/>
      <c r="D183" s="16"/>
      <c r="E183" s="17"/>
      <c r="F183" s="17"/>
      <c r="G183" s="17"/>
      <c r="H183" s="18"/>
      <c r="I183" s="19"/>
      <c r="J183" s="20"/>
      <c r="K183" s="28"/>
      <c r="L183" s="28"/>
      <c r="M183" s="28"/>
    </row>
    <row r="184" spans="1:13">
      <c r="A184" s="6"/>
      <c r="B184" s="8"/>
      <c r="C184" s="8"/>
      <c r="D184" s="8"/>
      <c r="E184" s="9"/>
      <c r="F184" s="9"/>
      <c r="G184" s="9"/>
      <c r="H184" s="10"/>
      <c r="I184" s="11"/>
      <c r="J184" s="12"/>
      <c r="K184" s="29"/>
      <c r="L184" s="29"/>
      <c r="M184" s="29"/>
    </row>
    <row r="185" spans="1:13">
      <c r="A185" s="15"/>
      <c r="B185" s="16"/>
      <c r="C185" s="16"/>
      <c r="D185" s="16"/>
      <c r="E185" s="17"/>
      <c r="F185" s="17"/>
      <c r="G185" s="17"/>
      <c r="H185" s="18"/>
      <c r="I185" s="19"/>
      <c r="J185" s="20"/>
      <c r="K185" s="28"/>
      <c r="L185" s="28"/>
      <c r="M185" s="28"/>
    </row>
    <row r="186" spans="1:13">
      <c r="A186" s="6"/>
      <c r="B186" s="8"/>
      <c r="C186" s="8"/>
      <c r="D186" s="8"/>
      <c r="E186" s="9"/>
      <c r="F186" s="9"/>
      <c r="G186" s="9"/>
      <c r="H186" s="10"/>
      <c r="I186" s="11"/>
      <c r="J186" s="12"/>
      <c r="K186" s="29"/>
      <c r="L186" s="29"/>
      <c r="M186" s="29"/>
    </row>
    <row r="187" spans="1:13">
      <c r="A187" s="15"/>
      <c r="B187" s="16"/>
      <c r="C187" s="16"/>
      <c r="D187" s="16"/>
      <c r="E187" s="17"/>
      <c r="F187" s="17"/>
      <c r="G187" s="17"/>
      <c r="H187" s="18"/>
      <c r="I187" s="19"/>
      <c r="J187" s="20"/>
      <c r="K187" s="28"/>
      <c r="L187" s="28"/>
      <c r="M187" s="28"/>
    </row>
    <row r="188" spans="1:13">
      <c r="A188" s="6"/>
      <c r="B188" s="8"/>
      <c r="C188" s="8"/>
      <c r="D188" s="8"/>
      <c r="E188" s="9"/>
      <c r="F188" s="9"/>
      <c r="G188" s="9"/>
      <c r="H188" s="10"/>
      <c r="I188" s="11"/>
      <c r="J188" s="12"/>
      <c r="K188" s="29"/>
      <c r="L188" s="29"/>
      <c r="M188" s="29"/>
    </row>
    <row r="189" spans="1:13">
      <c r="A189" s="15"/>
      <c r="B189" s="16"/>
      <c r="C189" s="16"/>
      <c r="D189" s="16"/>
      <c r="E189" s="17"/>
      <c r="F189" s="17"/>
      <c r="G189" s="17"/>
      <c r="H189" s="18"/>
      <c r="I189" s="19"/>
      <c r="J189" s="20"/>
      <c r="K189" s="28"/>
      <c r="L189" s="28"/>
      <c r="M189" s="28"/>
    </row>
    <row r="190" spans="1:13">
      <c r="A190" s="6"/>
      <c r="B190" s="8"/>
      <c r="C190" s="8"/>
      <c r="D190" s="8"/>
      <c r="E190" s="9"/>
      <c r="F190" s="9"/>
      <c r="G190" s="9"/>
      <c r="H190" s="10"/>
      <c r="I190" s="11"/>
      <c r="J190" s="12"/>
      <c r="K190" s="29"/>
      <c r="L190" s="29"/>
      <c r="M190" s="29"/>
    </row>
    <row r="191" spans="1:13">
      <c r="A191" s="15"/>
      <c r="B191" s="16"/>
      <c r="C191" s="16"/>
      <c r="D191" s="16"/>
      <c r="E191" s="17"/>
      <c r="F191" s="17"/>
      <c r="G191" s="17"/>
      <c r="H191" s="18"/>
      <c r="I191" s="19"/>
      <c r="J191" s="20"/>
      <c r="K191" s="28"/>
      <c r="L191" s="28"/>
      <c r="M191" s="28"/>
    </row>
    <row r="192" spans="1:13">
      <c r="A192" s="6"/>
      <c r="B192" s="8"/>
      <c r="C192" s="8"/>
      <c r="D192" s="8"/>
      <c r="E192" s="9"/>
      <c r="F192" s="9"/>
      <c r="G192" s="9"/>
      <c r="H192" s="10"/>
      <c r="I192" s="11"/>
      <c r="J192" s="12"/>
      <c r="K192" s="29"/>
      <c r="L192" s="29"/>
      <c r="M192" s="29"/>
    </row>
    <row r="193" spans="1:13">
      <c r="A193" s="15"/>
      <c r="B193" s="16"/>
      <c r="C193" s="16"/>
      <c r="D193" s="16"/>
      <c r="E193" s="17"/>
      <c r="F193" s="17"/>
      <c r="G193" s="17"/>
      <c r="H193" s="18"/>
      <c r="I193" s="19"/>
      <c r="J193" s="20"/>
      <c r="K193" s="28"/>
      <c r="L193" s="28"/>
      <c r="M193" s="28"/>
    </row>
    <row r="194" spans="1:13">
      <c r="A194" s="6"/>
      <c r="B194" s="8"/>
      <c r="C194" s="8"/>
      <c r="D194" s="8"/>
      <c r="E194" s="9"/>
      <c r="F194" s="9"/>
      <c r="G194" s="9"/>
      <c r="H194" s="10"/>
      <c r="I194" s="11"/>
      <c r="J194" s="12"/>
      <c r="K194" s="29"/>
      <c r="L194" s="29"/>
      <c r="M194" s="29"/>
    </row>
    <row r="195" spans="1:13">
      <c r="A195" s="15"/>
      <c r="B195" s="16"/>
      <c r="C195" s="16"/>
      <c r="D195" s="16"/>
      <c r="E195" s="17"/>
      <c r="F195" s="17"/>
      <c r="G195" s="17"/>
      <c r="H195" s="18"/>
      <c r="I195" s="19"/>
      <c r="J195" s="20"/>
      <c r="K195" s="28"/>
      <c r="L195" s="28"/>
      <c r="M195" s="28"/>
    </row>
    <row r="196" spans="1:13">
      <c r="A196" s="6"/>
      <c r="B196" s="8"/>
      <c r="C196" s="8"/>
      <c r="D196" s="8"/>
      <c r="E196" s="9"/>
      <c r="F196" s="9"/>
      <c r="G196" s="9"/>
      <c r="H196" s="10"/>
      <c r="I196" s="11"/>
      <c r="J196" s="12"/>
      <c r="K196" s="29"/>
      <c r="L196" s="29"/>
      <c r="M196" s="29"/>
    </row>
    <row r="197" spans="1:13">
      <c r="A197" s="15"/>
      <c r="B197" s="16"/>
      <c r="C197" s="16"/>
      <c r="D197" s="16"/>
      <c r="E197" s="17"/>
      <c r="F197" s="17"/>
      <c r="G197" s="17"/>
      <c r="H197" s="18"/>
      <c r="I197" s="19"/>
      <c r="J197" s="20"/>
      <c r="K197" s="28"/>
      <c r="L197" s="28"/>
      <c r="M197" s="28"/>
    </row>
    <row r="198" spans="1:13">
      <c r="A198" s="6"/>
      <c r="B198" s="8"/>
      <c r="C198" s="8"/>
      <c r="D198" s="8"/>
      <c r="E198" s="9"/>
      <c r="F198" s="9"/>
      <c r="G198" s="9"/>
      <c r="H198" s="10"/>
      <c r="I198" s="11"/>
      <c r="J198" s="12"/>
      <c r="K198" s="29"/>
      <c r="L198" s="29"/>
      <c r="M198" s="29"/>
    </row>
    <row r="199" spans="1:13">
      <c r="A199" s="15"/>
      <c r="B199" s="16"/>
      <c r="C199" s="16"/>
      <c r="D199" s="16"/>
      <c r="E199" s="17"/>
      <c r="F199" s="17"/>
      <c r="G199" s="17"/>
      <c r="H199" s="18"/>
      <c r="I199" s="19"/>
      <c r="J199" s="20"/>
      <c r="K199" s="28"/>
      <c r="L199" s="28"/>
      <c r="M199" s="28"/>
    </row>
    <row r="200" spans="1:13">
      <c r="A200" s="6"/>
      <c r="B200" s="8"/>
      <c r="C200" s="8"/>
      <c r="D200" s="8"/>
      <c r="E200" s="9"/>
      <c r="F200" s="9"/>
      <c r="G200" s="9"/>
      <c r="H200" s="10"/>
      <c r="I200" s="11"/>
      <c r="J200" s="12"/>
      <c r="K200" s="29"/>
      <c r="L200" s="29"/>
      <c r="M200" s="29"/>
    </row>
    <row r="201" spans="1:13">
      <c r="A201" s="15"/>
      <c r="B201" s="16"/>
      <c r="C201" s="16"/>
      <c r="D201" s="16"/>
      <c r="E201" s="17"/>
      <c r="F201" s="17"/>
      <c r="G201" s="17"/>
      <c r="H201" s="18"/>
      <c r="I201" s="19"/>
      <c r="J201" s="20"/>
      <c r="K201" s="28"/>
      <c r="L201" s="28"/>
      <c r="M201" s="28"/>
    </row>
    <row r="202" spans="1:13">
      <c r="A202" s="6"/>
      <c r="B202" s="8"/>
      <c r="C202" s="8"/>
      <c r="D202" s="8"/>
      <c r="E202" s="9"/>
      <c r="F202" s="9"/>
      <c r="G202" s="9"/>
      <c r="H202" s="10"/>
      <c r="I202" s="11"/>
      <c r="J202" s="12"/>
      <c r="K202" s="29"/>
      <c r="L202" s="29"/>
      <c r="M202" s="29"/>
    </row>
    <row r="203" spans="1:13">
      <c r="A203" s="15"/>
      <c r="B203" s="16"/>
      <c r="C203" s="16"/>
      <c r="D203" s="16"/>
      <c r="E203" s="17"/>
      <c r="F203" s="17"/>
      <c r="G203" s="17"/>
      <c r="H203" s="18"/>
      <c r="I203" s="19"/>
      <c r="J203" s="20"/>
      <c r="K203" s="28"/>
      <c r="L203" s="28"/>
      <c r="M203" s="28"/>
    </row>
    <row r="204" spans="1:13">
      <c r="A204" s="6"/>
      <c r="B204" s="8"/>
      <c r="C204" s="8"/>
      <c r="D204" s="8"/>
      <c r="E204" s="9"/>
      <c r="F204" s="9"/>
      <c r="G204" s="9"/>
      <c r="H204" s="10"/>
      <c r="I204" s="11"/>
      <c r="J204" s="12"/>
      <c r="K204" s="29"/>
      <c r="L204" s="29"/>
      <c r="M204" s="29"/>
    </row>
    <row r="205" spans="1:13">
      <c r="A205" s="15"/>
      <c r="B205" s="16"/>
      <c r="C205" s="16"/>
      <c r="D205" s="16"/>
      <c r="E205" s="17"/>
      <c r="F205" s="17"/>
      <c r="G205" s="17"/>
      <c r="H205" s="18"/>
      <c r="I205" s="19"/>
      <c r="J205" s="20"/>
      <c r="K205" s="28"/>
      <c r="L205" s="28"/>
      <c r="M205" s="28"/>
    </row>
    <row r="206" spans="1:13">
      <c r="A206" s="6"/>
      <c r="B206" s="8"/>
      <c r="C206" s="8"/>
      <c r="D206" s="8"/>
      <c r="E206" s="9"/>
      <c r="F206" s="9"/>
      <c r="G206" s="9"/>
      <c r="H206" s="10"/>
      <c r="I206" s="11"/>
      <c r="J206" s="12"/>
      <c r="K206" s="29"/>
      <c r="L206" s="29"/>
      <c r="M206" s="29"/>
    </row>
    <row r="207" spans="1:13">
      <c r="A207" s="15"/>
      <c r="B207" s="16"/>
      <c r="C207" s="16"/>
      <c r="D207" s="16"/>
      <c r="E207" s="17"/>
      <c r="F207" s="17"/>
      <c r="G207" s="17"/>
      <c r="H207" s="18"/>
      <c r="I207" s="19"/>
      <c r="J207" s="20"/>
      <c r="K207" s="28"/>
      <c r="L207" s="28"/>
      <c r="M207" s="28"/>
    </row>
    <row r="208" spans="1:13">
      <c r="A208" s="6"/>
      <c r="B208" s="8"/>
      <c r="C208" s="8"/>
      <c r="D208" s="8"/>
      <c r="E208" s="9"/>
      <c r="F208" s="9"/>
      <c r="G208" s="9"/>
      <c r="H208" s="10"/>
      <c r="I208" s="11"/>
      <c r="J208" s="12"/>
      <c r="K208" s="29"/>
      <c r="L208" s="29"/>
      <c r="M208" s="29"/>
    </row>
    <row r="209" spans="1:13">
      <c r="A209" s="15"/>
      <c r="B209" s="16"/>
      <c r="C209" s="16"/>
      <c r="D209" s="16"/>
      <c r="E209" s="17"/>
      <c r="F209" s="17"/>
      <c r="G209" s="17"/>
      <c r="H209" s="18"/>
      <c r="I209" s="19"/>
      <c r="J209" s="20"/>
      <c r="K209" s="28"/>
      <c r="L209" s="28"/>
      <c r="M209" s="28"/>
    </row>
    <row r="210" spans="1:13">
      <c r="A210" s="6"/>
      <c r="B210" s="8"/>
      <c r="C210" s="8"/>
      <c r="D210" s="8"/>
      <c r="E210" s="9"/>
      <c r="F210" s="9"/>
      <c r="G210" s="9"/>
      <c r="H210" s="10"/>
      <c r="I210" s="11"/>
      <c r="J210" s="12"/>
      <c r="K210" s="29"/>
      <c r="L210" s="29"/>
      <c r="M210" s="29"/>
    </row>
    <row r="211" spans="1:13">
      <c r="A211" s="15"/>
      <c r="B211" s="16"/>
      <c r="C211" s="16"/>
      <c r="D211" s="16"/>
      <c r="E211" s="17"/>
      <c r="F211" s="17"/>
      <c r="G211" s="17"/>
      <c r="H211" s="18"/>
      <c r="I211" s="19"/>
      <c r="J211" s="20"/>
      <c r="K211" s="28"/>
      <c r="L211" s="28"/>
      <c r="M211" s="28"/>
    </row>
    <row r="212" spans="1:13">
      <c r="A212" s="6"/>
      <c r="B212" s="8"/>
      <c r="C212" s="8"/>
      <c r="D212" s="8"/>
      <c r="E212" s="9"/>
      <c r="F212" s="9"/>
      <c r="G212" s="9"/>
      <c r="H212" s="10"/>
      <c r="I212" s="11"/>
      <c r="J212" s="12"/>
      <c r="K212" s="29"/>
      <c r="L212" s="29"/>
      <c r="M212" s="29"/>
    </row>
    <row r="213" spans="1:13">
      <c r="A213" s="15"/>
      <c r="B213" s="16"/>
      <c r="C213" s="16"/>
      <c r="D213" s="16"/>
      <c r="E213" s="17"/>
      <c r="F213" s="17"/>
      <c r="G213" s="17"/>
      <c r="H213" s="18"/>
      <c r="I213" s="19"/>
      <c r="J213" s="20"/>
      <c r="K213" s="28"/>
      <c r="L213" s="28"/>
      <c r="M213" s="28"/>
    </row>
    <row r="214" spans="1:13">
      <c r="A214" s="6"/>
      <c r="B214" s="8"/>
      <c r="C214" s="8"/>
      <c r="D214" s="8"/>
      <c r="E214" s="9"/>
      <c r="F214" s="9"/>
      <c r="G214" s="9"/>
      <c r="H214" s="10"/>
      <c r="I214" s="11"/>
      <c r="J214" s="12"/>
      <c r="K214" s="29"/>
      <c r="L214" s="29"/>
      <c r="M214" s="29"/>
    </row>
    <row r="215" spans="1:13">
      <c r="A215" s="15"/>
      <c r="B215" s="16"/>
      <c r="C215" s="16"/>
      <c r="D215" s="16"/>
      <c r="E215" s="17"/>
      <c r="F215" s="17"/>
      <c r="G215" s="17"/>
      <c r="H215" s="18"/>
      <c r="I215" s="19"/>
      <c r="J215" s="20"/>
      <c r="K215" s="28"/>
      <c r="L215" s="28"/>
      <c r="M215" s="28"/>
    </row>
    <row r="216" spans="1:13">
      <c r="A216" s="6"/>
      <c r="B216" s="8"/>
      <c r="C216" s="8"/>
      <c r="D216" s="8"/>
      <c r="E216" s="9"/>
      <c r="F216" s="9"/>
      <c r="G216" s="9"/>
      <c r="H216" s="10"/>
      <c r="I216" s="11"/>
      <c r="J216" s="12"/>
      <c r="K216" s="29"/>
      <c r="L216" s="29"/>
      <c r="M216" s="29"/>
    </row>
    <row r="217" spans="1:13">
      <c r="A217" s="15"/>
      <c r="B217" s="16"/>
      <c r="C217" s="16"/>
      <c r="D217" s="16"/>
      <c r="E217" s="17"/>
      <c r="F217" s="17"/>
      <c r="G217" s="17"/>
      <c r="H217" s="18"/>
      <c r="I217" s="19"/>
      <c r="J217" s="20"/>
      <c r="K217" s="28"/>
      <c r="L217" s="28"/>
      <c r="M217" s="28"/>
    </row>
    <row r="218" spans="1:13">
      <c r="A218" s="6"/>
      <c r="B218" s="8"/>
      <c r="C218" s="8"/>
      <c r="D218" s="8"/>
      <c r="E218" s="9"/>
      <c r="F218" s="9"/>
      <c r="G218" s="9"/>
      <c r="H218" s="10"/>
      <c r="I218" s="11"/>
      <c r="J218" s="12"/>
      <c r="K218" s="29"/>
      <c r="L218" s="29"/>
      <c r="M218" s="29"/>
    </row>
    <row r="219" spans="1:13">
      <c r="A219" s="15"/>
      <c r="B219" s="16"/>
      <c r="C219" s="16"/>
      <c r="D219" s="16"/>
      <c r="E219" s="17"/>
      <c r="F219" s="17"/>
      <c r="G219" s="17"/>
      <c r="H219" s="18"/>
      <c r="I219" s="19"/>
      <c r="J219" s="20"/>
      <c r="K219" s="28"/>
      <c r="L219" s="28"/>
      <c r="M219" s="28"/>
    </row>
    <row r="220" spans="1:13">
      <c r="A220" s="6"/>
      <c r="B220" s="8"/>
      <c r="C220" s="8"/>
      <c r="D220" s="8"/>
      <c r="E220" s="9"/>
      <c r="F220" s="9"/>
      <c r="G220" s="9"/>
      <c r="H220" s="10"/>
      <c r="I220" s="11"/>
      <c r="J220" s="12"/>
      <c r="K220" s="29"/>
      <c r="L220" s="29"/>
      <c r="M220" s="29"/>
    </row>
    <row r="221" spans="1:13">
      <c r="A221" s="15"/>
      <c r="B221" s="16"/>
      <c r="C221" s="16"/>
      <c r="D221" s="16"/>
      <c r="E221" s="17"/>
      <c r="F221" s="17"/>
      <c r="G221" s="17"/>
      <c r="H221" s="18"/>
      <c r="I221" s="19"/>
      <c r="J221" s="20"/>
      <c r="K221" s="28"/>
      <c r="L221" s="28"/>
      <c r="M221" s="28"/>
    </row>
    <row r="222" spans="1:13">
      <c r="A222" s="6"/>
      <c r="B222" s="8"/>
      <c r="C222" s="8"/>
      <c r="D222" s="8"/>
      <c r="E222" s="9"/>
      <c r="F222" s="9"/>
      <c r="G222" s="9"/>
      <c r="H222" s="10"/>
      <c r="I222" s="11"/>
      <c r="J222" s="12"/>
      <c r="K222" s="29"/>
      <c r="L222" s="29"/>
      <c r="M222" s="29"/>
    </row>
    <row r="223" spans="1:13">
      <c r="A223" s="15"/>
      <c r="B223" s="16"/>
      <c r="C223" s="16"/>
      <c r="D223" s="16"/>
      <c r="E223" s="17"/>
      <c r="F223" s="17"/>
      <c r="G223" s="17"/>
      <c r="H223" s="18"/>
      <c r="I223" s="19"/>
      <c r="J223" s="20"/>
      <c r="K223" s="28"/>
      <c r="L223" s="28"/>
      <c r="M223" s="28"/>
    </row>
    <row r="224" spans="1:13">
      <c r="A224" s="6"/>
      <c r="B224" s="8"/>
      <c r="C224" s="8"/>
      <c r="D224" s="8"/>
      <c r="E224" s="9"/>
      <c r="F224" s="9"/>
      <c r="G224" s="9"/>
      <c r="H224" s="10"/>
      <c r="I224" s="11"/>
      <c r="J224" s="12"/>
      <c r="K224" s="29"/>
      <c r="L224" s="29"/>
      <c r="M224" s="29"/>
    </row>
    <row r="225" spans="1:13">
      <c r="A225" s="15"/>
      <c r="B225" s="16"/>
      <c r="C225" s="16"/>
      <c r="D225" s="16"/>
      <c r="E225" s="17"/>
      <c r="F225" s="17"/>
      <c r="G225" s="17"/>
      <c r="H225" s="18"/>
      <c r="I225" s="19"/>
      <c r="J225" s="20"/>
      <c r="K225" s="28"/>
      <c r="L225" s="28"/>
      <c r="M225" s="28"/>
    </row>
    <row r="226" spans="1:13">
      <c r="A226" s="6"/>
      <c r="B226" s="8"/>
      <c r="C226" s="8"/>
      <c r="D226" s="8"/>
      <c r="E226" s="9"/>
      <c r="F226" s="9"/>
      <c r="G226" s="9"/>
      <c r="H226" s="10"/>
      <c r="I226" s="11"/>
      <c r="J226" s="12"/>
      <c r="K226" s="29"/>
      <c r="L226" s="29"/>
      <c r="M226" s="29"/>
    </row>
    <row r="227" spans="1:13">
      <c r="A227" s="15"/>
      <c r="B227" s="16"/>
      <c r="C227" s="16"/>
      <c r="D227" s="16"/>
      <c r="E227" s="17"/>
      <c r="F227" s="17"/>
      <c r="G227" s="17"/>
      <c r="H227" s="18"/>
      <c r="I227" s="19"/>
      <c r="J227" s="20"/>
      <c r="K227" s="28"/>
      <c r="L227" s="28"/>
      <c r="M227" s="28"/>
    </row>
    <row r="228" spans="1:13">
      <c r="A228" s="6"/>
      <c r="B228" s="8"/>
      <c r="C228" s="8"/>
      <c r="D228" s="8"/>
      <c r="E228" s="9"/>
      <c r="F228" s="9"/>
      <c r="G228" s="9"/>
      <c r="H228" s="10"/>
      <c r="I228" s="11"/>
      <c r="J228" s="12"/>
      <c r="K228" s="29"/>
      <c r="L228" s="29"/>
      <c r="M228" s="29"/>
    </row>
    <row r="229" spans="1:13">
      <c r="A229" s="15"/>
      <c r="B229" s="16"/>
      <c r="C229" s="16"/>
      <c r="D229" s="16"/>
      <c r="E229" s="17"/>
      <c r="F229" s="17"/>
      <c r="G229" s="17"/>
      <c r="H229" s="18"/>
      <c r="I229" s="19"/>
      <c r="J229" s="20"/>
      <c r="K229" s="28"/>
      <c r="L229" s="28"/>
      <c r="M229" s="28"/>
    </row>
    <row r="230" spans="1:13">
      <c r="A230" s="6"/>
      <c r="B230" s="8"/>
      <c r="C230" s="8"/>
      <c r="D230" s="8"/>
      <c r="E230" s="9"/>
      <c r="F230" s="9"/>
      <c r="G230" s="9"/>
      <c r="H230" s="10"/>
      <c r="I230" s="11"/>
      <c r="J230" s="12"/>
      <c r="K230" s="29"/>
      <c r="L230" s="29"/>
      <c r="M230" s="29"/>
    </row>
    <row r="231" spans="1:13">
      <c r="A231" s="15"/>
      <c r="B231" s="16"/>
      <c r="C231" s="16"/>
      <c r="D231" s="16"/>
      <c r="E231" s="17"/>
      <c r="F231" s="17"/>
      <c r="G231" s="17"/>
      <c r="H231" s="18"/>
      <c r="I231" s="19"/>
      <c r="J231" s="20"/>
      <c r="K231" s="28"/>
      <c r="L231" s="28"/>
      <c r="M231" s="28"/>
    </row>
    <row r="232" spans="1:13">
      <c r="A232" s="6"/>
      <c r="B232" s="8"/>
      <c r="C232" s="8"/>
      <c r="D232" s="8"/>
      <c r="E232" s="9"/>
      <c r="F232" s="9"/>
      <c r="G232" s="9"/>
      <c r="H232" s="10"/>
      <c r="I232" s="11"/>
      <c r="J232" s="12"/>
      <c r="K232" s="29"/>
      <c r="L232" s="29"/>
      <c r="M232" s="29"/>
    </row>
    <row r="233" spans="1:13">
      <c r="A233" s="15"/>
      <c r="B233" s="16"/>
      <c r="C233" s="16"/>
      <c r="D233" s="16"/>
      <c r="E233" s="17"/>
      <c r="F233" s="17"/>
      <c r="G233" s="17"/>
      <c r="H233" s="18"/>
      <c r="I233" s="19"/>
      <c r="J233" s="20"/>
      <c r="K233" s="28"/>
      <c r="L233" s="28"/>
      <c r="M233" s="28"/>
    </row>
    <row r="234" spans="1:13">
      <c r="A234" s="6"/>
      <c r="B234" s="8"/>
      <c r="C234" s="8"/>
      <c r="D234" s="8"/>
      <c r="E234" s="9"/>
      <c r="F234" s="9"/>
      <c r="G234" s="9"/>
      <c r="H234" s="10"/>
      <c r="I234" s="11"/>
      <c r="J234" s="12"/>
      <c r="K234" s="29"/>
      <c r="L234" s="29"/>
      <c r="M234" s="29"/>
    </row>
    <row r="235" spans="1:13">
      <c r="A235" s="15"/>
      <c r="B235" s="16"/>
      <c r="C235" s="16"/>
      <c r="D235" s="16"/>
      <c r="E235" s="17"/>
      <c r="F235" s="17"/>
      <c r="G235" s="17"/>
      <c r="H235" s="18"/>
      <c r="I235" s="19"/>
      <c r="J235" s="20"/>
      <c r="K235" s="28"/>
      <c r="L235" s="28"/>
      <c r="M235" s="28"/>
    </row>
    <row r="236" spans="1:13">
      <c r="A236" s="6"/>
      <c r="B236" s="8"/>
      <c r="C236" s="8"/>
      <c r="D236" s="8"/>
      <c r="E236" s="9"/>
      <c r="F236" s="9"/>
      <c r="G236" s="9"/>
      <c r="H236" s="10"/>
      <c r="I236" s="11"/>
      <c r="J236" s="12"/>
      <c r="K236" s="29"/>
      <c r="L236" s="29"/>
      <c r="M236" s="29"/>
    </row>
    <row r="237" spans="1:13">
      <c r="A237" s="15"/>
      <c r="B237" s="16"/>
      <c r="C237" s="16"/>
      <c r="D237" s="16"/>
      <c r="E237" s="17"/>
      <c r="F237" s="17"/>
      <c r="G237" s="17"/>
      <c r="H237" s="18"/>
      <c r="I237" s="19"/>
      <c r="J237" s="20"/>
      <c r="K237" s="28"/>
      <c r="L237" s="28"/>
      <c r="M237" s="28"/>
    </row>
    <row r="238" spans="1:13">
      <c r="A238" s="6"/>
      <c r="B238" s="8"/>
      <c r="C238" s="8"/>
      <c r="D238" s="8"/>
      <c r="E238" s="9"/>
      <c r="F238" s="9"/>
      <c r="G238" s="9"/>
      <c r="H238" s="10"/>
      <c r="I238" s="11"/>
      <c r="J238" s="12"/>
      <c r="K238" s="29"/>
      <c r="L238" s="29"/>
      <c r="M238" s="29"/>
    </row>
    <row r="239" spans="1:13">
      <c r="A239" s="15"/>
      <c r="B239" s="16"/>
      <c r="C239" s="16"/>
      <c r="D239" s="16"/>
      <c r="E239" s="17"/>
      <c r="F239" s="17"/>
      <c r="G239" s="17"/>
      <c r="H239" s="18"/>
      <c r="I239" s="19"/>
      <c r="J239" s="20"/>
      <c r="K239" s="28"/>
      <c r="L239" s="28"/>
      <c r="M239" s="28"/>
    </row>
    <row r="240" spans="1:13">
      <c r="A240" s="6"/>
      <c r="B240" s="8"/>
      <c r="C240" s="8"/>
      <c r="D240" s="8"/>
      <c r="E240" s="9"/>
      <c r="F240" s="9"/>
      <c r="G240" s="9"/>
      <c r="H240" s="10"/>
      <c r="I240" s="11"/>
      <c r="J240" s="12"/>
      <c r="K240" s="29"/>
      <c r="L240" s="29"/>
      <c r="M240" s="29"/>
    </row>
    <row r="241" spans="1:13">
      <c r="A241" s="15"/>
      <c r="B241" s="16"/>
      <c r="C241" s="16"/>
      <c r="D241" s="16"/>
      <c r="E241" s="17"/>
      <c r="F241" s="17"/>
      <c r="G241" s="17"/>
      <c r="H241" s="18"/>
      <c r="I241" s="19"/>
      <c r="J241" s="20"/>
      <c r="K241" s="28"/>
      <c r="L241" s="28"/>
      <c r="M241" s="28"/>
    </row>
    <row r="242" spans="1:13">
      <c r="A242" s="6"/>
      <c r="B242" s="8"/>
      <c r="C242" s="8"/>
      <c r="D242" s="8"/>
      <c r="E242" s="9"/>
      <c r="F242" s="9"/>
      <c r="G242" s="9"/>
      <c r="H242" s="10"/>
      <c r="I242" s="11"/>
      <c r="J242" s="12"/>
      <c r="K242" s="29"/>
      <c r="L242" s="29"/>
      <c r="M242" s="29"/>
    </row>
    <row r="243" spans="1:13">
      <c r="A243" s="15"/>
      <c r="B243" s="16"/>
      <c r="C243" s="16"/>
      <c r="D243" s="16"/>
      <c r="E243" s="17"/>
      <c r="F243" s="17"/>
      <c r="G243" s="17"/>
      <c r="H243" s="18"/>
      <c r="I243" s="19"/>
      <c r="J243" s="20"/>
      <c r="K243" s="28"/>
      <c r="L243" s="28"/>
      <c r="M243" s="28"/>
    </row>
    <row r="244" spans="1:13">
      <c r="A244" s="6"/>
      <c r="B244" s="8"/>
      <c r="C244" s="8"/>
      <c r="D244" s="8"/>
      <c r="E244" s="9"/>
      <c r="F244" s="9"/>
      <c r="G244" s="9"/>
      <c r="H244" s="10"/>
      <c r="I244" s="11"/>
      <c r="J244" s="12"/>
      <c r="K244" s="29"/>
      <c r="L244" s="29"/>
      <c r="M244" s="29"/>
    </row>
    <row r="245" spans="1:13">
      <c r="A245" s="15"/>
      <c r="B245" s="16"/>
      <c r="C245" s="16"/>
      <c r="D245" s="16"/>
      <c r="E245" s="17"/>
      <c r="F245" s="17"/>
      <c r="G245" s="17"/>
      <c r="H245" s="18"/>
      <c r="I245" s="19"/>
      <c r="J245" s="20"/>
      <c r="K245" s="28"/>
      <c r="L245" s="28"/>
      <c r="M245" s="28"/>
    </row>
    <row r="246" spans="1:13">
      <c r="A246" s="6"/>
      <c r="B246" s="8"/>
      <c r="C246" s="8"/>
      <c r="D246" s="8"/>
      <c r="E246" s="9"/>
      <c r="F246" s="9"/>
      <c r="G246" s="9"/>
      <c r="H246" s="10"/>
      <c r="I246" s="11"/>
      <c r="J246" s="12"/>
      <c r="K246" s="29"/>
      <c r="L246" s="29"/>
      <c r="M246" s="29"/>
    </row>
    <row r="247" spans="1:13">
      <c r="A247" s="15"/>
      <c r="B247" s="16"/>
      <c r="C247" s="16"/>
      <c r="D247" s="16"/>
      <c r="E247" s="17"/>
      <c r="F247" s="17"/>
      <c r="G247" s="17"/>
      <c r="H247" s="18"/>
      <c r="I247" s="19"/>
      <c r="J247" s="20"/>
      <c r="K247" s="28"/>
      <c r="L247" s="28"/>
      <c r="M247" s="28"/>
    </row>
    <row r="248" spans="1:13">
      <c r="A248" s="6"/>
      <c r="B248" s="8"/>
      <c r="C248" s="8"/>
      <c r="D248" s="8"/>
      <c r="E248" s="9"/>
      <c r="F248" s="9"/>
      <c r="G248" s="9"/>
      <c r="H248" s="10"/>
      <c r="I248" s="11"/>
      <c r="J248" s="12"/>
      <c r="K248" s="12"/>
      <c r="L248" s="12"/>
      <c r="M248" s="12"/>
    </row>
    <row r="249" spans="1:13">
      <c r="A249" s="15"/>
      <c r="B249" s="16"/>
      <c r="C249" s="16"/>
      <c r="D249" s="16"/>
      <c r="E249" s="17"/>
      <c r="F249" s="17"/>
      <c r="G249" s="17"/>
      <c r="H249" s="18"/>
      <c r="I249" s="19"/>
      <c r="J249" s="20"/>
      <c r="K249" s="20"/>
      <c r="L249" s="20"/>
      <c r="M249" s="20"/>
    </row>
    <row r="250" spans="1:13">
      <c r="A250" s="6"/>
      <c r="B250" s="8"/>
      <c r="C250" s="8"/>
      <c r="D250" s="8"/>
      <c r="E250" s="9"/>
      <c r="F250" s="9"/>
      <c r="G250" s="9"/>
      <c r="H250" s="10"/>
      <c r="I250" s="11"/>
      <c r="J250" s="12"/>
      <c r="K250" s="12"/>
      <c r="L250" s="12"/>
      <c r="M250" s="12"/>
    </row>
    <row r="251" spans="1:13">
      <c r="A251" s="15"/>
      <c r="B251" s="16"/>
      <c r="C251" s="16"/>
      <c r="D251" s="16"/>
      <c r="E251" s="17"/>
      <c r="F251" s="17"/>
      <c r="G251" s="17"/>
      <c r="H251" s="18"/>
      <c r="I251" s="19"/>
      <c r="J251" s="20"/>
      <c r="K251" s="20"/>
      <c r="L251" s="20"/>
      <c r="M251" s="20"/>
    </row>
    <row r="252" spans="1:13">
      <c r="A252" s="6"/>
      <c r="B252" s="8"/>
      <c r="C252" s="8"/>
      <c r="D252" s="8"/>
      <c r="E252" s="9"/>
      <c r="F252" s="9"/>
      <c r="G252" s="9"/>
      <c r="H252" s="10"/>
      <c r="I252" s="11"/>
      <c r="J252" s="12"/>
      <c r="K252" s="12"/>
      <c r="L252" s="12"/>
      <c r="M252" s="12"/>
    </row>
    <row r="253" spans="1:13">
      <c r="A253" s="6"/>
      <c r="B253" s="30"/>
      <c r="C253" s="30"/>
      <c r="D253" s="30"/>
      <c r="E253" s="31"/>
      <c r="F253" s="31"/>
      <c r="G253" s="31"/>
      <c r="H253" s="30"/>
      <c r="I253" s="32"/>
      <c r="J253" s="30"/>
      <c r="K253" s="30"/>
      <c r="L253" s="30"/>
      <c r="M253" s="30"/>
    </row>
    <row r="254" spans="1:13">
      <c r="A254" s="6"/>
      <c r="B254" s="30"/>
      <c r="C254" s="30"/>
      <c r="D254" s="30"/>
      <c r="E254" s="31"/>
      <c r="F254" s="31"/>
      <c r="G254" s="31"/>
      <c r="H254" s="30"/>
      <c r="I254" s="32"/>
      <c r="J254" s="30"/>
      <c r="K254" s="30"/>
      <c r="L254" s="30"/>
      <c r="M254" s="30"/>
    </row>
    <row r="255" spans="1:13">
      <c r="A255" s="6"/>
      <c r="B255" s="30"/>
      <c r="C255" s="30"/>
      <c r="D255" s="30"/>
      <c r="E255" s="31"/>
      <c r="F255" s="31"/>
      <c r="G255" s="31"/>
      <c r="H255" s="30"/>
      <c r="I255" s="32"/>
      <c r="J255" s="30"/>
      <c r="K255" s="30"/>
      <c r="L255" s="30"/>
      <c r="M255" s="30"/>
    </row>
    <row r="256" spans="1:13">
      <c r="A256" s="6"/>
      <c r="B256" s="30"/>
      <c r="C256" s="30"/>
      <c r="D256" s="30"/>
      <c r="E256" s="31"/>
      <c r="F256" s="31"/>
      <c r="G256" s="31"/>
      <c r="H256" s="30"/>
      <c r="I256" s="32"/>
      <c r="J256" s="30"/>
      <c r="K256" s="30"/>
      <c r="L256" s="30"/>
      <c r="M256" s="30"/>
    </row>
    <row r="257" spans="1:13">
      <c r="A257" s="6"/>
      <c r="B257" s="30"/>
      <c r="C257" s="30"/>
      <c r="D257" s="30"/>
      <c r="E257" s="31"/>
      <c r="F257" s="31"/>
      <c r="G257" s="31"/>
      <c r="H257" s="30"/>
      <c r="I257" s="32"/>
      <c r="J257" s="30"/>
      <c r="K257" s="30"/>
      <c r="L257" s="30"/>
      <c r="M257" s="30"/>
    </row>
    <row r="258" spans="1:13" ht="15.75" customHeight="1">
      <c r="A258" s="6"/>
      <c r="B258" s="30"/>
      <c r="C258" s="30"/>
      <c r="D258" s="30"/>
      <c r="E258" s="31"/>
      <c r="F258" s="31"/>
      <c r="G258" s="31"/>
      <c r="H258" s="30"/>
      <c r="I258" s="30"/>
      <c r="J258" s="30"/>
      <c r="K258" s="30"/>
      <c r="L258" s="30"/>
      <c r="M258" s="30"/>
    </row>
    <row r="259" spans="1:13" ht="15.75" customHeight="1">
      <c r="A259" s="6"/>
      <c r="B259" s="30"/>
      <c r="C259" s="30"/>
      <c r="D259" s="30"/>
      <c r="E259" s="31"/>
      <c r="F259" s="31"/>
      <c r="G259" s="31"/>
      <c r="H259" s="30"/>
      <c r="I259" s="30"/>
      <c r="J259" s="30"/>
      <c r="K259" s="30"/>
      <c r="L259" s="30"/>
      <c r="M259" s="30"/>
    </row>
    <row r="260" spans="1:13" ht="15.75" customHeight="1">
      <c r="A260" s="6"/>
      <c r="B260" s="30"/>
      <c r="C260" s="30"/>
      <c r="D260" s="30"/>
      <c r="E260" s="31"/>
      <c r="F260" s="31"/>
      <c r="G260" s="31"/>
      <c r="H260" s="30"/>
      <c r="I260" s="30"/>
      <c r="J260" s="30"/>
      <c r="K260" s="30"/>
      <c r="L260" s="30"/>
      <c r="M260" s="30"/>
    </row>
    <row r="261" spans="1:13" ht="15.75" customHeight="1">
      <c r="A261" s="6"/>
      <c r="B261" s="30"/>
      <c r="C261" s="30"/>
      <c r="D261" s="30"/>
      <c r="E261" s="31"/>
      <c r="F261" s="31"/>
      <c r="G261" s="31"/>
      <c r="H261" s="30"/>
      <c r="I261" s="30"/>
      <c r="J261" s="30"/>
      <c r="K261" s="30"/>
      <c r="L261" s="30"/>
      <c r="M261" s="30"/>
    </row>
    <row r="262" spans="1:13" ht="15.75" customHeight="1">
      <c r="A262" s="6"/>
      <c r="B262" s="30"/>
      <c r="C262" s="30"/>
      <c r="D262" s="30"/>
      <c r="E262" s="31"/>
      <c r="F262" s="31"/>
      <c r="G262" s="31"/>
      <c r="H262" s="30"/>
      <c r="I262" s="30"/>
      <c r="J262" s="30"/>
      <c r="K262" s="30"/>
      <c r="L262" s="30"/>
      <c r="M262" s="30"/>
    </row>
    <row r="263" spans="1:13" ht="15.75" customHeight="1">
      <c r="A263" s="6"/>
      <c r="B263" s="30"/>
      <c r="C263" s="30"/>
      <c r="D263" s="30"/>
      <c r="E263" s="31"/>
      <c r="F263" s="31"/>
      <c r="G263" s="31"/>
      <c r="H263" s="30"/>
      <c r="I263" s="30"/>
      <c r="J263" s="30"/>
      <c r="K263" s="30"/>
      <c r="L263" s="30"/>
      <c r="M263" s="30"/>
    </row>
    <row r="264" spans="1:13" ht="15.75" customHeight="1">
      <c r="A264" s="6"/>
      <c r="B264" s="30"/>
      <c r="C264" s="30"/>
      <c r="D264" s="30"/>
      <c r="E264" s="31"/>
      <c r="F264" s="31"/>
      <c r="G264" s="31"/>
      <c r="H264" s="30"/>
      <c r="I264" s="30"/>
      <c r="J264" s="30"/>
      <c r="K264" s="30"/>
      <c r="L264" s="30"/>
      <c r="M264" s="30"/>
    </row>
    <row r="265" spans="1:13" ht="15.75" customHeight="1">
      <c r="A265" s="6"/>
      <c r="B265" s="30"/>
      <c r="C265" s="30"/>
      <c r="D265" s="30"/>
      <c r="E265" s="31"/>
      <c r="F265" s="31"/>
      <c r="G265" s="31"/>
      <c r="H265" s="30"/>
      <c r="I265" s="30"/>
      <c r="J265" s="30"/>
      <c r="K265" s="30"/>
      <c r="L265" s="30"/>
      <c r="M265" s="30"/>
    </row>
    <row r="266" spans="1:13" ht="15.75" customHeight="1">
      <c r="A266" s="6"/>
      <c r="B266" s="30"/>
      <c r="C266" s="30"/>
      <c r="D266" s="30"/>
      <c r="E266" s="31"/>
      <c r="F266" s="31"/>
      <c r="G266" s="31"/>
      <c r="H266" s="30"/>
      <c r="I266" s="30"/>
      <c r="J266" s="30"/>
      <c r="K266" s="30"/>
      <c r="L266" s="30"/>
      <c r="M266" s="30"/>
    </row>
    <row r="267" spans="1:13" ht="15.75" customHeight="1">
      <c r="A267" s="6"/>
      <c r="B267" s="30"/>
      <c r="C267" s="30"/>
      <c r="D267" s="30"/>
      <c r="E267" s="31"/>
      <c r="F267" s="31"/>
      <c r="G267" s="31"/>
      <c r="H267" s="30"/>
      <c r="I267" s="30"/>
      <c r="J267" s="30"/>
      <c r="K267" s="30"/>
      <c r="L267" s="30"/>
      <c r="M267" s="30"/>
    </row>
    <row r="268" spans="1:13" ht="15.75" customHeight="1">
      <c r="A268" s="6"/>
      <c r="B268" s="30"/>
      <c r="C268" s="30"/>
      <c r="D268" s="30"/>
      <c r="E268" s="31"/>
      <c r="F268" s="31"/>
      <c r="G268" s="31"/>
      <c r="H268" s="30"/>
      <c r="I268" s="30"/>
      <c r="J268" s="30"/>
      <c r="K268" s="30"/>
      <c r="L268" s="30"/>
      <c r="M268" s="30"/>
    </row>
    <row r="269" spans="1:13" ht="15.75" customHeight="1">
      <c r="A269" s="6"/>
      <c r="B269" s="30"/>
      <c r="C269" s="30"/>
      <c r="D269" s="30"/>
      <c r="E269" s="31"/>
      <c r="F269" s="31"/>
      <c r="G269" s="31"/>
      <c r="H269" s="30"/>
      <c r="I269" s="30"/>
      <c r="J269" s="30"/>
      <c r="K269" s="30"/>
      <c r="L269" s="30"/>
      <c r="M269" s="30"/>
    </row>
    <row r="270" spans="1:13" ht="15.75" customHeight="1">
      <c r="A270" s="1"/>
      <c r="B270" s="47"/>
      <c r="C270" s="47"/>
      <c r="D270" s="47"/>
      <c r="E270" s="33"/>
      <c r="F270" s="33"/>
      <c r="G270" s="33"/>
      <c r="H270" s="47"/>
      <c r="I270" s="47"/>
      <c r="J270" s="47"/>
      <c r="K270" s="47"/>
      <c r="L270" s="47"/>
      <c r="M270" s="47"/>
    </row>
    <row r="271" spans="1:13" ht="15.75" customHeight="1">
      <c r="A271" s="1"/>
      <c r="B271" s="47"/>
      <c r="C271" s="47"/>
      <c r="D271" s="47"/>
      <c r="E271" s="33"/>
      <c r="F271" s="33"/>
      <c r="G271" s="33"/>
      <c r="H271" s="47"/>
      <c r="I271" s="47"/>
      <c r="J271" s="47"/>
      <c r="K271" s="47"/>
      <c r="L271" s="47"/>
      <c r="M271" s="47"/>
    </row>
    <row r="272" spans="1:13" ht="15.75" customHeight="1">
      <c r="A272" s="1"/>
      <c r="B272" s="47"/>
      <c r="C272" s="47"/>
      <c r="D272" s="47"/>
      <c r="E272" s="33"/>
      <c r="F272" s="33"/>
      <c r="G272" s="33"/>
      <c r="H272" s="47"/>
      <c r="I272" s="47"/>
      <c r="J272" s="47"/>
      <c r="K272" s="47"/>
      <c r="L272" s="47"/>
      <c r="M272" s="47"/>
    </row>
    <row r="273" spans="1:7" ht="15.75" customHeight="1">
      <c r="A273" s="1"/>
      <c r="B273" s="47"/>
      <c r="C273" s="47"/>
      <c r="D273" s="47"/>
      <c r="E273" s="33"/>
      <c r="F273" s="33"/>
      <c r="G273" s="33"/>
    </row>
    <row r="274" spans="1:7" ht="15.75" customHeight="1">
      <c r="A274" s="1"/>
      <c r="B274" s="47"/>
      <c r="C274" s="47"/>
      <c r="D274" s="47"/>
      <c r="E274" s="33"/>
      <c r="F274" s="33"/>
      <c r="G274" s="33"/>
    </row>
    <row r="275" spans="1:7" ht="15.75" customHeight="1">
      <c r="A275" s="1"/>
      <c r="B275" s="47"/>
      <c r="C275" s="47"/>
      <c r="D275" s="47"/>
      <c r="E275" s="33"/>
      <c r="F275" s="33"/>
      <c r="G275" s="33"/>
    </row>
    <row r="276" spans="1:7" ht="15.75" customHeight="1">
      <c r="A276" s="1"/>
      <c r="B276" s="47"/>
      <c r="C276" s="47"/>
      <c r="D276" s="47"/>
      <c r="E276" s="33"/>
      <c r="F276" s="33"/>
      <c r="G276" s="33"/>
    </row>
    <row r="277" spans="1:7" ht="15.75" customHeight="1">
      <c r="A277" s="1"/>
      <c r="B277" s="47"/>
      <c r="C277" s="47"/>
      <c r="D277" s="47"/>
      <c r="E277" s="33"/>
      <c r="F277" s="33"/>
      <c r="G277" s="33"/>
    </row>
    <row r="278" spans="1:7" ht="15.75" customHeight="1">
      <c r="A278" s="1"/>
      <c r="B278" s="47"/>
      <c r="C278" s="47"/>
      <c r="D278" s="47"/>
      <c r="E278" s="33"/>
      <c r="F278" s="33"/>
      <c r="G278" s="33"/>
    </row>
    <row r="279" spans="1:7" ht="15.75" customHeight="1">
      <c r="A279" s="1"/>
      <c r="B279" s="47"/>
      <c r="C279" s="47"/>
      <c r="D279" s="47"/>
      <c r="E279" s="33"/>
      <c r="F279" s="33"/>
      <c r="G279" s="33"/>
    </row>
    <row r="280" spans="1:7" ht="15.75" customHeight="1">
      <c r="A280" s="1"/>
      <c r="B280" s="47"/>
      <c r="C280" s="47"/>
      <c r="D280" s="47"/>
      <c r="E280" s="33"/>
      <c r="F280" s="33"/>
      <c r="G280" s="33"/>
    </row>
    <row r="281" spans="1:7" ht="15.75" customHeight="1">
      <c r="A281" s="1"/>
      <c r="B281" s="47"/>
      <c r="C281" s="47"/>
      <c r="D281" s="47"/>
      <c r="E281" s="33"/>
      <c r="F281" s="33"/>
      <c r="G281" s="33"/>
    </row>
    <row r="282" spans="1:7" ht="15.75" customHeight="1">
      <c r="A282" s="1"/>
      <c r="B282" s="47"/>
      <c r="C282" s="47"/>
      <c r="D282" s="47"/>
      <c r="E282" s="33"/>
      <c r="F282" s="33"/>
      <c r="G282" s="33"/>
    </row>
    <row r="283" spans="1:7" ht="15.75" customHeight="1">
      <c r="A283" s="1"/>
      <c r="B283" s="47"/>
      <c r="C283" s="47"/>
      <c r="D283" s="47"/>
      <c r="E283" s="33"/>
      <c r="F283" s="33"/>
      <c r="G283" s="33"/>
    </row>
    <row r="284" spans="1:7" ht="15.75" customHeight="1">
      <c r="A284" s="1"/>
      <c r="B284" s="47"/>
      <c r="C284" s="47"/>
      <c r="D284" s="47"/>
      <c r="E284" s="33"/>
      <c r="F284" s="33"/>
      <c r="G284" s="33"/>
    </row>
    <row r="285" spans="1:7" ht="15.75" customHeight="1">
      <c r="A285" s="1"/>
      <c r="B285" s="47"/>
      <c r="C285" s="47"/>
      <c r="D285" s="47"/>
      <c r="E285" s="33"/>
      <c r="F285" s="33"/>
      <c r="G285" s="33"/>
    </row>
    <row r="286" spans="1:7" ht="15.75" customHeight="1">
      <c r="A286" s="1"/>
      <c r="B286" s="47"/>
      <c r="C286" s="47"/>
      <c r="D286" s="47"/>
      <c r="E286" s="33"/>
      <c r="F286" s="33"/>
      <c r="G286" s="33"/>
    </row>
    <row r="287" spans="1:7" ht="15.75" customHeight="1">
      <c r="A287" s="1"/>
      <c r="B287" s="47"/>
      <c r="C287" s="47"/>
      <c r="D287" s="47"/>
      <c r="E287" s="33"/>
      <c r="F287" s="33"/>
      <c r="G287" s="33"/>
    </row>
    <row r="288" spans="1:7" ht="15.75" customHeight="1">
      <c r="A288" s="1"/>
      <c r="B288" s="47"/>
      <c r="C288" s="47"/>
      <c r="D288" s="47"/>
      <c r="E288" s="33"/>
      <c r="F288" s="33"/>
      <c r="G288" s="33"/>
    </row>
    <row r="289" spans="1:7" ht="15.75" customHeight="1">
      <c r="A289" s="1"/>
      <c r="B289" s="47"/>
      <c r="C289" s="47"/>
      <c r="D289" s="47"/>
      <c r="E289" s="33"/>
      <c r="F289" s="33"/>
      <c r="G289" s="33"/>
    </row>
    <row r="290" spans="1:7" ht="15.75" customHeight="1">
      <c r="A290" s="1"/>
      <c r="B290" s="47"/>
      <c r="C290" s="47"/>
      <c r="D290" s="47"/>
      <c r="E290" s="33"/>
      <c r="F290" s="33"/>
      <c r="G290" s="33"/>
    </row>
    <row r="291" spans="1:7" ht="15.75" customHeight="1">
      <c r="A291" s="1"/>
      <c r="B291" s="47"/>
      <c r="C291" s="47"/>
      <c r="D291" s="47"/>
      <c r="E291" s="33"/>
      <c r="F291" s="33"/>
      <c r="G291" s="33"/>
    </row>
    <row r="292" spans="1:7" ht="15.75" customHeight="1">
      <c r="A292" s="1"/>
      <c r="B292" s="47"/>
      <c r="C292" s="47"/>
      <c r="D292" s="47"/>
      <c r="E292" s="33"/>
      <c r="F292" s="33"/>
      <c r="G292" s="33"/>
    </row>
    <row r="293" spans="1:7" ht="15.75" customHeight="1">
      <c r="A293" s="1"/>
      <c r="B293" s="47"/>
      <c r="C293" s="47"/>
      <c r="D293" s="47"/>
      <c r="E293" s="33"/>
      <c r="F293" s="33"/>
      <c r="G293" s="33"/>
    </row>
    <row r="294" spans="1:7" ht="15.75" customHeight="1">
      <c r="A294" s="1"/>
      <c r="B294" s="47"/>
      <c r="C294" s="47"/>
      <c r="D294" s="47"/>
      <c r="E294" s="33"/>
      <c r="F294" s="33"/>
      <c r="G294" s="33"/>
    </row>
    <row r="295" spans="1:7" ht="15.75" customHeight="1">
      <c r="A295" s="1"/>
      <c r="B295" s="47"/>
      <c r="C295" s="47"/>
      <c r="D295" s="47"/>
      <c r="E295" s="33"/>
      <c r="F295" s="33"/>
      <c r="G295" s="33"/>
    </row>
    <row r="296" spans="1:7" ht="15.75" customHeight="1">
      <c r="A296" s="1"/>
      <c r="B296" s="47"/>
      <c r="C296" s="47"/>
      <c r="D296" s="47"/>
      <c r="E296" s="33"/>
      <c r="F296" s="33"/>
      <c r="G296" s="33"/>
    </row>
    <row r="297" spans="1:7" ht="15.75" customHeight="1">
      <c r="A297" s="1"/>
      <c r="B297" s="47"/>
      <c r="C297" s="47"/>
      <c r="D297" s="47"/>
      <c r="E297" s="33"/>
      <c r="F297" s="33"/>
      <c r="G297" s="33"/>
    </row>
    <row r="298" spans="1:7" ht="15.75" customHeight="1">
      <c r="A298" s="1"/>
      <c r="B298" s="47"/>
      <c r="C298" s="47"/>
      <c r="D298" s="47"/>
      <c r="E298" s="33"/>
      <c r="F298" s="33"/>
      <c r="G298" s="33"/>
    </row>
    <row r="299" spans="1:7" ht="15.75" customHeight="1">
      <c r="A299" s="1"/>
      <c r="B299" s="47"/>
      <c r="C299" s="47"/>
      <c r="D299" s="47"/>
      <c r="E299" s="33"/>
      <c r="F299" s="33"/>
      <c r="G299" s="33"/>
    </row>
    <row r="300" spans="1:7" ht="15.75" customHeight="1">
      <c r="A300" s="1"/>
      <c r="B300" s="47"/>
      <c r="C300" s="47"/>
      <c r="D300" s="47"/>
      <c r="E300" s="33"/>
      <c r="F300" s="33"/>
      <c r="G300" s="33"/>
    </row>
    <row r="301" spans="1:7" ht="15.75" customHeight="1">
      <c r="A301" s="1"/>
      <c r="B301" s="47"/>
      <c r="C301" s="47"/>
      <c r="D301" s="47"/>
      <c r="E301" s="33"/>
      <c r="F301" s="33"/>
      <c r="G301" s="33"/>
    </row>
    <row r="302" spans="1:7" ht="15.75" customHeight="1">
      <c r="A302" s="1"/>
      <c r="B302" s="47"/>
      <c r="C302" s="47"/>
      <c r="D302" s="47"/>
      <c r="E302" s="33"/>
      <c r="F302" s="33"/>
      <c r="G302" s="33"/>
    </row>
    <row r="303" spans="1:7" ht="15.75" customHeight="1">
      <c r="A303" s="1"/>
      <c r="B303" s="47"/>
      <c r="C303" s="47"/>
      <c r="D303" s="47"/>
      <c r="E303" s="33"/>
      <c r="F303" s="33"/>
      <c r="G303" s="33"/>
    </row>
    <row r="304" spans="1:7" ht="15.75" customHeight="1">
      <c r="A304" s="1"/>
      <c r="B304" s="47"/>
      <c r="C304" s="47"/>
      <c r="D304" s="47"/>
      <c r="E304" s="33"/>
      <c r="F304" s="33"/>
      <c r="G304" s="33"/>
    </row>
    <row r="305" spans="1:7" ht="15.75" customHeight="1">
      <c r="A305" s="1"/>
      <c r="B305" s="47"/>
      <c r="C305" s="47"/>
      <c r="D305" s="47"/>
      <c r="E305" s="33"/>
      <c r="F305" s="33"/>
      <c r="G305" s="33"/>
    </row>
    <row r="306" spans="1:7" ht="15.75" customHeight="1">
      <c r="A306" s="1"/>
      <c r="B306" s="47"/>
      <c r="C306" s="47"/>
      <c r="D306" s="47"/>
      <c r="E306" s="33"/>
      <c r="F306" s="33"/>
      <c r="G306" s="33"/>
    </row>
    <row r="307" spans="1:7" ht="15.75" customHeight="1">
      <c r="A307" s="1"/>
      <c r="B307" s="47"/>
      <c r="C307" s="47"/>
      <c r="D307" s="47"/>
      <c r="E307" s="33"/>
      <c r="F307" s="33"/>
      <c r="G307" s="33"/>
    </row>
    <row r="308" spans="1:7" ht="15.75" customHeight="1">
      <c r="A308" s="1"/>
      <c r="B308" s="47"/>
      <c r="C308" s="47"/>
      <c r="D308" s="47"/>
      <c r="E308" s="33"/>
      <c r="F308" s="33"/>
      <c r="G308" s="33"/>
    </row>
    <row r="309" spans="1:7" ht="15.75" customHeight="1">
      <c r="A309" s="1"/>
      <c r="B309" s="47"/>
      <c r="C309" s="47"/>
      <c r="D309" s="47"/>
      <c r="E309" s="33"/>
      <c r="F309" s="33"/>
      <c r="G309" s="33"/>
    </row>
    <row r="310" spans="1:7" ht="15.75" customHeight="1">
      <c r="A310" s="1"/>
      <c r="B310" s="47"/>
      <c r="C310" s="47"/>
      <c r="D310" s="47"/>
      <c r="E310" s="33"/>
      <c r="F310" s="33"/>
      <c r="G310" s="33"/>
    </row>
    <row r="311" spans="1:7" ht="15.75" customHeight="1">
      <c r="A311" s="1"/>
      <c r="B311" s="47"/>
      <c r="C311" s="47"/>
      <c r="D311" s="47"/>
      <c r="E311" s="33"/>
      <c r="F311" s="33"/>
      <c r="G311" s="33"/>
    </row>
    <row r="312" spans="1:7" ht="15.75" customHeight="1">
      <c r="A312" s="1"/>
      <c r="B312" s="47"/>
      <c r="C312" s="47"/>
      <c r="D312" s="47"/>
      <c r="E312" s="33"/>
      <c r="F312" s="33"/>
      <c r="G312" s="33"/>
    </row>
    <row r="313" spans="1:7" ht="15.75" customHeight="1">
      <c r="A313" s="1"/>
      <c r="B313" s="47"/>
      <c r="C313" s="47"/>
      <c r="D313" s="47"/>
      <c r="E313" s="33"/>
      <c r="F313" s="33"/>
      <c r="G313" s="33"/>
    </row>
    <row r="314" spans="1:7" ht="15.75" customHeight="1">
      <c r="A314" s="1"/>
      <c r="B314" s="47"/>
      <c r="C314" s="47"/>
      <c r="D314" s="47"/>
      <c r="E314" s="33"/>
      <c r="F314" s="33"/>
      <c r="G314" s="33"/>
    </row>
    <row r="315" spans="1:7" ht="15.75" customHeight="1">
      <c r="A315" s="1"/>
      <c r="B315" s="47"/>
      <c r="C315" s="47"/>
      <c r="D315" s="47"/>
      <c r="E315" s="33"/>
      <c r="F315" s="33"/>
      <c r="G315" s="33"/>
    </row>
    <row r="316" spans="1:7" ht="15.75" customHeight="1">
      <c r="A316" s="1"/>
      <c r="B316" s="47"/>
      <c r="C316" s="47"/>
      <c r="D316" s="47"/>
      <c r="E316" s="33"/>
      <c r="F316" s="33"/>
      <c r="G316" s="33"/>
    </row>
    <row r="317" spans="1:7" ht="15.75" customHeight="1">
      <c r="A317" s="1"/>
      <c r="B317" s="47"/>
      <c r="C317" s="47"/>
      <c r="D317" s="47"/>
      <c r="E317" s="33"/>
      <c r="F317" s="33"/>
      <c r="G317" s="33"/>
    </row>
    <row r="318" spans="1:7" ht="15.75" customHeight="1">
      <c r="A318" s="1"/>
      <c r="B318" s="47"/>
      <c r="C318" s="47"/>
      <c r="D318" s="47"/>
      <c r="E318" s="33"/>
      <c r="F318" s="33"/>
      <c r="G318" s="33"/>
    </row>
    <row r="319" spans="1:7" ht="15.75" customHeight="1">
      <c r="A319" s="1"/>
      <c r="B319" s="47"/>
      <c r="C319" s="47"/>
      <c r="D319" s="47"/>
      <c r="E319" s="33"/>
      <c r="F319" s="33"/>
      <c r="G319" s="33"/>
    </row>
    <row r="320" spans="1:7" ht="15.75" customHeight="1">
      <c r="A320" s="1"/>
      <c r="B320" s="47"/>
      <c r="C320" s="47"/>
      <c r="D320" s="47"/>
      <c r="E320" s="33"/>
      <c r="F320" s="33"/>
      <c r="G320" s="33"/>
    </row>
    <row r="321" spans="1:7" ht="15.75" customHeight="1">
      <c r="A321" s="1"/>
      <c r="B321" s="47"/>
      <c r="C321" s="47"/>
      <c r="D321" s="47"/>
      <c r="E321" s="33"/>
      <c r="F321" s="33"/>
      <c r="G321" s="33"/>
    </row>
    <row r="322" spans="1:7" ht="15.75" customHeight="1">
      <c r="A322" s="1"/>
      <c r="B322" s="47"/>
      <c r="C322" s="47"/>
      <c r="D322" s="47"/>
      <c r="E322" s="33"/>
      <c r="F322" s="33"/>
      <c r="G322" s="33"/>
    </row>
    <row r="323" spans="1:7" ht="15.75" customHeight="1">
      <c r="A323" s="1"/>
      <c r="B323" s="47"/>
      <c r="C323" s="47"/>
      <c r="D323" s="47"/>
      <c r="E323" s="33"/>
      <c r="F323" s="33"/>
      <c r="G323" s="33"/>
    </row>
    <row r="324" spans="1:7" ht="15.75" customHeight="1">
      <c r="A324" s="1"/>
      <c r="B324" s="47"/>
      <c r="C324" s="47"/>
      <c r="D324" s="47"/>
      <c r="E324" s="33"/>
      <c r="F324" s="33"/>
      <c r="G324" s="33"/>
    </row>
    <row r="325" spans="1:7" ht="15.75" customHeight="1">
      <c r="A325" s="1"/>
      <c r="B325" s="47"/>
      <c r="C325" s="47"/>
      <c r="D325" s="47"/>
      <c r="E325" s="33"/>
      <c r="F325" s="33"/>
      <c r="G325" s="33"/>
    </row>
    <row r="326" spans="1:7" ht="15.75" customHeight="1">
      <c r="A326" s="1"/>
      <c r="B326" s="47"/>
      <c r="C326" s="47"/>
      <c r="D326" s="47"/>
      <c r="E326" s="33"/>
      <c r="F326" s="33"/>
      <c r="G326" s="33"/>
    </row>
    <row r="327" spans="1:7" ht="15.75" customHeight="1">
      <c r="A327" s="1"/>
      <c r="B327" s="47"/>
      <c r="C327" s="47"/>
      <c r="D327" s="47"/>
      <c r="E327" s="33"/>
      <c r="F327" s="33"/>
      <c r="G327" s="33"/>
    </row>
    <row r="328" spans="1:7" ht="15.75" customHeight="1">
      <c r="A328" s="1"/>
      <c r="B328" s="47"/>
      <c r="C328" s="47"/>
      <c r="D328" s="47"/>
      <c r="E328" s="33"/>
      <c r="F328" s="33"/>
      <c r="G328" s="33"/>
    </row>
    <row r="329" spans="1:7" ht="15.75" customHeight="1">
      <c r="A329" s="1"/>
      <c r="B329" s="47"/>
      <c r="C329" s="47"/>
      <c r="D329" s="47"/>
      <c r="E329" s="33"/>
      <c r="F329" s="33"/>
      <c r="G329" s="33"/>
    </row>
    <row r="330" spans="1:7" ht="15.75" customHeight="1">
      <c r="A330" s="1"/>
      <c r="B330" s="47"/>
      <c r="C330" s="47"/>
      <c r="D330" s="47"/>
      <c r="E330" s="33"/>
      <c r="F330" s="33"/>
      <c r="G330" s="33"/>
    </row>
    <row r="331" spans="1:7" ht="15.75" customHeight="1">
      <c r="A331" s="1"/>
      <c r="B331" s="47"/>
      <c r="C331" s="47"/>
      <c r="D331" s="47"/>
      <c r="E331" s="33"/>
      <c r="F331" s="33"/>
      <c r="G331" s="33"/>
    </row>
    <row r="332" spans="1:7" ht="15.75" customHeight="1">
      <c r="A332" s="1"/>
      <c r="B332" s="47"/>
      <c r="C332" s="47"/>
      <c r="D332" s="47"/>
      <c r="E332" s="33"/>
      <c r="F332" s="33"/>
      <c r="G332" s="33"/>
    </row>
    <row r="333" spans="1:7" ht="15.75" customHeight="1">
      <c r="A333" s="1"/>
      <c r="B333" s="47"/>
      <c r="C333" s="47"/>
      <c r="D333" s="47"/>
      <c r="E333" s="33"/>
      <c r="F333" s="33"/>
      <c r="G333" s="33"/>
    </row>
    <row r="334" spans="1:7" ht="15.75" customHeight="1">
      <c r="A334" s="1"/>
      <c r="B334" s="47"/>
      <c r="C334" s="47"/>
      <c r="D334" s="47"/>
      <c r="E334" s="33"/>
      <c r="F334" s="33"/>
      <c r="G334" s="33"/>
    </row>
    <row r="335" spans="1:7" ht="15.75" customHeight="1">
      <c r="A335" s="1"/>
      <c r="B335" s="47"/>
      <c r="C335" s="47"/>
      <c r="D335" s="47"/>
      <c r="E335" s="33"/>
      <c r="F335" s="33"/>
      <c r="G335" s="33"/>
    </row>
    <row r="336" spans="1:7" ht="15.75" customHeight="1">
      <c r="A336" s="1"/>
      <c r="B336" s="47"/>
      <c r="C336" s="47"/>
      <c r="D336" s="47"/>
      <c r="E336" s="33"/>
      <c r="F336" s="33"/>
      <c r="G336" s="33"/>
    </row>
    <row r="337" spans="1:7" ht="15.75" customHeight="1">
      <c r="A337" s="1"/>
      <c r="B337" s="47"/>
      <c r="C337" s="47"/>
      <c r="D337" s="47"/>
      <c r="E337" s="33"/>
      <c r="F337" s="33"/>
      <c r="G337" s="33"/>
    </row>
    <row r="338" spans="1:7" ht="15.75" customHeight="1">
      <c r="A338" s="1"/>
      <c r="B338" s="47"/>
      <c r="C338" s="47"/>
      <c r="D338" s="47"/>
      <c r="E338" s="33"/>
      <c r="F338" s="33"/>
      <c r="G338" s="33"/>
    </row>
    <row r="339" spans="1:7" ht="15.75" customHeight="1">
      <c r="A339" s="1"/>
      <c r="B339" s="47"/>
      <c r="C339" s="47"/>
      <c r="D339" s="47"/>
      <c r="E339" s="33"/>
      <c r="F339" s="33"/>
      <c r="G339" s="33"/>
    </row>
    <row r="340" spans="1:7" ht="15.75" customHeight="1">
      <c r="A340" s="1"/>
      <c r="B340" s="47"/>
      <c r="C340" s="47"/>
      <c r="D340" s="47"/>
      <c r="E340" s="33"/>
      <c r="F340" s="33"/>
      <c r="G340" s="33"/>
    </row>
    <row r="341" spans="1:7" ht="15.75" customHeight="1">
      <c r="A341" s="1"/>
      <c r="B341" s="47"/>
      <c r="C341" s="47"/>
      <c r="D341" s="47"/>
      <c r="E341" s="33"/>
      <c r="F341" s="33"/>
      <c r="G341" s="33"/>
    </row>
    <row r="342" spans="1:7" ht="15.75" customHeight="1">
      <c r="A342" s="1"/>
      <c r="B342" s="47"/>
      <c r="C342" s="47"/>
      <c r="D342" s="47"/>
      <c r="E342" s="33"/>
      <c r="F342" s="33"/>
      <c r="G342" s="33"/>
    </row>
    <row r="343" spans="1:7" ht="15.75" customHeight="1">
      <c r="A343" s="1"/>
      <c r="B343" s="47"/>
      <c r="C343" s="47"/>
      <c r="D343" s="47"/>
      <c r="E343" s="33"/>
      <c r="F343" s="33"/>
      <c r="G343" s="33"/>
    </row>
    <row r="344" spans="1:7" ht="15.75" customHeight="1">
      <c r="A344" s="1"/>
      <c r="B344" s="47"/>
      <c r="C344" s="47"/>
      <c r="D344" s="47"/>
      <c r="E344" s="33"/>
      <c r="F344" s="33"/>
      <c r="G344" s="33"/>
    </row>
    <row r="345" spans="1:7" ht="15.75" customHeight="1">
      <c r="A345" s="1"/>
      <c r="B345" s="47"/>
      <c r="C345" s="47"/>
      <c r="D345" s="47"/>
      <c r="E345" s="33"/>
      <c r="F345" s="33"/>
      <c r="G345" s="33"/>
    </row>
    <row r="346" spans="1:7" ht="15.75" customHeight="1">
      <c r="A346" s="1"/>
      <c r="B346" s="47"/>
      <c r="C346" s="47"/>
      <c r="D346" s="47"/>
      <c r="E346" s="33"/>
      <c r="F346" s="33"/>
      <c r="G346" s="33"/>
    </row>
    <row r="347" spans="1:7" ht="15.75" customHeight="1">
      <c r="A347" s="1"/>
      <c r="B347" s="47"/>
      <c r="C347" s="47"/>
      <c r="D347" s="47"/>
      <c r="E347" s="33"/>
      <c r="F347" s="33"/>
      <c r="G347" s="33"/>
    </row>
    <row r="348" spans="1:7" ht="15.75" customHeight="1">
      <c r="A348" s="1"/>
      <c r="B348" s="47"/>
      <c r="C348" s="47"/>
      <c r="D348" s="47"/>
      <c r="E348" s="33"/>
      <c r="F348" s="33"/>
      <c r="G348" s="33"/>
    </row>
    <row r="349" spans="1:7" ht="15.75" customHeight="1">
      <c r="A349" s="1"/>
      <c r="B349" s="47"/>
      <c r="C349" s="47"/>
      <c r="D349" s="47"/>
      <c r="E349" s="33"/>
      <c r="F349" s="33"/>
      <c r="G349" s="33"/>
    </row>
    <row r="350" spans="1:7" ht="15.75" customHeight="1">
      <c r="A350" s="1"/>
      <c r="B350" s="47"/>
      <c r="C350" s="47"/>
      <c r="D350" s="47"/>
      <c r="E350" s="33"/>
      <c r="F350" s="33"/>
      <c r="G350" s="33"/>
    </row>
    <row r="351" spans="1:7" ht="15.75" customHeight="1">
      <c r="A351" s="1"/>
      <c r="B351" s="47"/>
      <c r="C351" s="47"/>
      <c r="D351" s="47"/>
      <c r="E351" s="33"/>
      <c r="F351" s="33"/>
      <c r="G351" s="33"/>
    </row>
    <row r="352" spans="1:7" ht="15.75" customHeight="1">
      <c r="A352" s="1"/>
      <c r="B352" s="47"/>
      <c r="C352" s="47"/>
      <c r="D352" s="47"/>
      <c r="E352" s="33"/>
      <c r="F352" s="33"/>
      <c r="G352" s="33"/>
    </row>
    <row r="353" spans="1:7" ht="15.75" customHeight="1">
      <c r="A353" s="1"/>
      <c r="B353" s="47"/>
      <c r="C353" s="47"/>
      <c r="D353" s="47"/>
      <c r="E353" s="33"/>
      <c r="F353" s="33"/>
      <c r="G353" s="33"/>
    </row>
    <row r="354" spans="1:7" ht="15.75" customHeight="1">
      <c r="A354" s="1"/>
      <c r="B354" s="47"/>
      <c r="C354" s="47"/>
      <c r="D354" s="47"/>
      <c r="E354" s="33"/>
      <c r="F354" s="33"/>
      <c r="G354" s="33"/>
    </row>
    <row r="355" spans="1:7" ht="15.75" customHeight="1">
      <c r="A355" s="1"/>
      <c r="B355" s="47"/>
      <c r="C355" s="47"/>
      <c r="D355" s="47"/>
      <c r="E355" s="33"/>
      <c r="F355" s="33"/>
      <c r="G355" s="33"/>
    </row>
    <row r="356" spans="1:7" ht="15.75" customHeight="1">
      <c r="A356" s="1"/>
      <c r="B356" s="47"/>
      <c r="C356" s="47"/>
      <c r="D356" s="47"/>
      <c r="E356" s="33"/>
      <c r="F356" s="33"/>
      <c r="G356" s="33"/>
    </row>
    <row r="357" spans="1:7" ht="15.75" customHeight="1">
      <c r="A357" s="1"/>
      <c r="B357" s="47"/>
      <c r="C357" s="47"/>
      <c r="D357" s="47"/>
      <c r="E357" s="33"/>
      <c r="F357" s="33"/>
      <c r="G357" s="33"/>
    </row>
    <row r="358" spans="1:7" ht="15.75" customHeight="1">
      <c r="A358" s="1"/>
      <c r="B358" s="47"/>
      <c r="C358" s="47"/>
      <c r="D358" s="47"/>
      <c r="E358" s="33"/>
      <c r="F358" s="33"/>
      <c r="G358" s="33"/>
    </row>
    <row r="359" spans="1:7" ht="15.75" customHeight="1">
      <c r="A359" s="1"/>
      <c r="B359" s="47"/>
      <c r="C359" s="47"/>
      <c r="D359" s="47"/>
      <c r="E359" s="33"/>
      <c r="F359" s="33"/>
      <c r="G359" s="33"/>
    </row>
    <row r="360" spans="1:7" ht="15.75" customHeight="1">
      <c r="A360" s="1"/>
      <c r="B360" s="47"/>
      <c r="C360" s="47"/>
      <c r="D360" s="47"/>
      <c r="E360" s="33"/>
      <c r="F360" s="33"/>
      <c r="G360" s="33"/>
    </row>
    <row r="361" spans="1:7" ht="15.75" customHeight="1">
      <c r="A361" s="1"/>
      <c r="B361" s="47"/>
      <c r="C361" s="47"/>
      <c r="D361" s="47"/>
      <c r="E361" s="33"/>
      <c r="F361" s="33"/>
      <c r="G361" s="33"/>
    </row>
    <row r="362" spans="1:7" ht="15.75" customHeight="1">
      <c r="A362" s="1"/>
      <c r="B362" s="47"/>
      <c r="C362" s="47"/>
      <c r="D362" s="47"/>
      <c r="E362" s="33"/>
      <c r="F362" s="33"/>
      <c r="G362" s="33"/>
    </row>
    <row r="363" spans="1:7" ht="15.75" customHeight="1">
      <c r="A363" s="1"/>
      <c r="B363" s="47"/>
      <c r="C363" s="47"/>
      <c r="D363" s="47"/>
      <c r="E363" s="33"/>
      <c r="F363" s="33"/>
      <c r="G363" s="33"/>
    </row>
    <row r="364" spans="1:7" ht="15.75" customHeight="1">
      <c r="A364" s="1"/>
      <c r="B364" s="47"/>
      <c r="C364" s="47"/>
      <c r="D364" s="47"/>
      <c r="E364" s="33"/>
      <c r="F364" s="33"/>
      <c r="G364" s="33"/>
    </row>
    <row r="365" spans="1:7" ht="15.75" customHeight="1">
      <c r="A365" s="1"/>
      <c r="B365" s="47"/>
      <c r="C365" s="47"/>
      <c r="D365" s="47"/>
      <c r="E365" s="33"/>
      <c r="F365" s="33"/>
      <c r="G365" s="33"/>
    </row>
    <row r="366" spans="1:7" ht="15.75" customHeight="1">
      <c r="A366" s="1"/>
      <c r="B366" s="47"/>
      <c r="C366" s="47"/>
      <c r="D366" s="47"/>
      <c r="E366" s="33"/>
      <c r="F366" s="33"/>
      <c r="G366" s="33"/>
    </row>
    <row r="367" spans="1:7" ht="15.75" customHeight="1">
      <c r="A367" s="1"/>
      <c r="B367" s="47"/>
      <c r="C367" s="47"/>
      <c r="D367" s="47"/>
      <c r="E367" s="33"/>
      <c r="F367" s="33"/>
      <c r="G367" s="33"/>
    </row>
    <row r="368" spans="1:7" ht="15.75" customHeight="1">
      <c r="A368" s="1"/>
      <c r="B368" s="47"/>
      <c r="C368" s="47"/>
      <c r="D368" s="47"/>
      <c r="E368" s="33"/>
      <c r="F368" s="33"/>
      <c r="G368" s="33"/>
    </row>
    <row r="369" spans="1:7" ht="15.75" customHeight="1">
      <c r="A369" s="1"/>
      <c r="B369" s="47"/>
      <c r="C369" s="47"/>
      <c r="D369" s="47"/>
      <c r="E369" s="33"/>
      <c r="F369" s="33"/>
      <c r="G369" s="33"/>
    </row>
    <row r="370" spans="1:7" ht="15.75" customHeight="1">
      <c r="A370" s="1"/>
      <c r="B370" s="47"/>
      <c r="C370" s="47"/>
      <c r="D370" s="47"/>
      <c r="E370" s="33"/>
      <c r="F370" s="33"/>
      <c r="G370" s="33"/>
    </row>
    <row r="371" spans="1:7" ht="15.75" customHeight="1">
      <c r="A371" s="1"/>
      <c r="B371" s="47"/>
      <c r="C371" s="47"/>
      <c r="D371" s="47"/>
      <c r="E371" s="33"/>
      <c r="F371" s="33"/>
      <c r="G371" s="33"/>
    </row>
    <row r="372" spans="1:7" ht="15.75" customHeight="1">
      <c r="A372" s="1"/>
      <c r="B372" s="47"/>
      <c r="C372" s="47"/>
      <c r="D372" s="47"/>
      <c r="E372" s="33"/>
      <c r="F372" s="33"/>
      <c r="G372" s="33"/>
    </row>
    <row r="373" spans="1:7" ht="15.75" customHeight="1">
      <c r="A373" s="1"/>
      <c r="B373" s="47"/>
      <c r="C373" s="47"/>
      <c r="D373" s="47"/>
      <c r="E373" s="33"/>
      <c r="F373" s="33"/>
      <c r="G373" s="33"/>
    </row>
    <row r="374" spans="1:7" ht="15.75" customHeight="1">
      <c r="A374" s="1"/>
      <c r="B374" s="47"/>
      <c r="C374" s="47"/>
      <c r="D374" s="47"/>
      <c r="E374" s="33"/>
      <c r="F374" s="33"/>
      <c r="G374" s="33"/>
    </row>
    <row r="375" spans="1:7" ht="15.75" customHeight="1">
      <c r="A375" s="1"/>
      <c r="B375" s="47"/>
      <c r="C375" s="47"/>
      <c r="D375" s="47"/>
      <c r="E375" s="33"/>
      <c r="F375" s="33"/>
      <c r="G375" s="33"/>
    </row>
    <row r="376" spans="1:7" ht="15.75" customHeight="1">
      <c r="A376" s="1"/>
      <c r="B376" s="47"/>
      <c r="C376" s="47"/>
      <c r="D376" s="47"/>
      <c r="E376" s="33"/>
      <c r="F376" s="33"/>
      <c r="G376" s="33"/>
    </row>
    <row r="377" spans="1:7" ht="15.75" customHeight="1">
      <c r="A377" s="1"/>
      <c r="B377" s="47"/>
      <c r="C377" s="47"/>
      <c r="D377" s="47"/>
      <c r="E377" s="33"/>
      <c r="F377" s="33"/>
      <c r="G377" s="33"/>
    </row>
    <row r="378" spans="1:7" ht="15.75" customHeight="1">
      <c r="A378" s="1"/>
      <c r="B378" s="47"/>
      <c r="C378" s="47"/>
      <c r="D378" s="47"/>
      <c r="E378" s="33"/>
      <c r="F378" s="33"/>
      <c r="G378" s="33"/>
    </row>
    <row r="379" spans="1:7" ht="15.75" customHeight="1">
      <c r="A379" s="1"/>
      <c r="B379" s="47"/>
      <c r="C379" s="47"/>
      <c r="D379" s="47"/>
      <c r="E379" s="33"/>
      <c r="F379" s="33"/>
      <c r="G379" s="33"/>
    </row>
    <row r="380" spans="1:7" ht="15.75" customHeight="1">
      <c r="A380" s="1"/>
      <c r="B380" s="47"/>
      <c r="C380" s="47"/>
      <c r="D380" s="47"/>
      <c r="E380" s="33"/>
      <c r="F380" s="33"/>
      <c r="G380" s="33"/>
    </row>
    <row r="381" spans="1:7" ht="15.75" customHeight="1">
      <c r="A381" s="1"/>
      <c r="B381" s="47"/>
      <c r="C381" s="47"/>
      <c r="D381" s="47"/>
      <c r="E381" s="33"/>
      <c r="F381" s="33"/>
      <c r="G381" s="33"/>
    </row>
    <row r="382" spans="1:7" ht="15.75" customHeight="1">
      <c r="A382" s="1"/>
      <c r="B382" s="47"/>
      <c r="C382" s="47"/>
      <c r="D382" s="47"/>
      <c r="E382" s="33"/>
      <c r="F382" s="33"/>
      <c r="G382" s="33"/>
    </row>
    <row r="383" spans="1:7" ht="15.75" customHeight="1">
      <c r="A383" s="1"/>
      <c r="B383" s="47"/>
      <c r="C383" s="47"/>
      <c r="D383" s="47"/>
      <c r="E383" s="33"/>
      <c r="F383" s="33"/>
      <c r="G383" s="33"/>
    </row>
    <row r="384" spans="1:7" ht="15.75" customHeight="1">
      <c r="A384" s="1"/>
      <c r="B384" s="47"/>
      <c r="C384" s="47"/>
      <c r="D384" s="47"/>
      <c r="E384" s="33"/>
      <c r="F384" s="33"/>
      <c r="G384" s="33"/>
    </row>
    <row r="385" spans="1:7" ht="15.75" customHeight="1">
      <c r="A385" s="1"/>
      <c r="B385" s="47"/>
      <c r="C385" s="47"/>
      <c r="D385" s="47"/>
      <c r="E385" s="33"/>
      <c r="F385" s="33"/>
      <c r="G385" s="33"/>
    </row>
    <row r="386" spans="1:7" ht="15.75" customHeight="1">
      <c r="A386" s="1"/>
      <c r="B386" s="47"/>
      <c r="C386" s="47"/>
      <c r="D386" s="47"/>
      <c r="E386" s="33"/>
      <c r="F386" s="33"/>
      <c r="G386" s="33"/>
    </row>
    <row r="387" spans="1:7" ht="15.75" customHeight="1">
      <c r="A387" s="1"/>
      <c r="B387" s="47"/>
      <c r="C387" s="47"/>
      <c r="D387" s="47"/>
      <c r="E387" s="33"/>
      <c r="F387" s="33"/>
      <c r="G387" s="33"/>
    </row>
    <row r="388" spans="1:7" ht="15.75" customHeight="1">
      <c r="A388" s="1"/>
      <c r="B388" s="47"/>
      <c r="C388" s="47"/>
      <c r="D388" s="47"/>
      <c r="E388" s="33"/>
      <c r="F388" s="33"/>
      <c r="G388" s="33"/>
    </row>
    <row r="389" spans="1:7" ht="15.75" customHeight="1">
      <c r="A389" s="1"/>
      <c r="B389" s="47"/>
      <c r="C389" s="47"/>
      <c r="D389" s="47"/>
      <c r="E389" s="33"/>
      <c r="F389" s="33"/>
      <c r="G389" s="33"/>
    </row>
    <row r="390" spans="1:7" ht="15.75" customHeight="1">
      <c r="A390" s="1"/>
      <c r="B390" s="47"/>
      <c r="C390" s="47"/>
      <c r="D390" s="47"/>
      <c r="E390" s="33"/>
      <c r="F390" s="33"/>
      <c r="G390" s="33"/>
    </row>
    <row r="391" spans="1:7" ht="15.75" customHeight="1">
      <c r="A391" s="1"/>
      <c r="B391" s="47"/>
      <c r="C391" s="47"/>
      <c r="D391" s="47"/>
      <c r="E391" s="33"/>
      <c r="F391" s="33"/>
      <c r="G391" s="33"/>
    </row>
    <row r="392" spans="1:7" ht="15.75" customHeight="1">
      <c r="A392" s="1"/>
      <c r="B392" s="47"/>
      <c r="C392" s="47"/>
      <c r="D392" s="47"/>
      <c r="E392" s="33"/>
      <c r="F392" s="33"/>
      <c r="G392" s="33"/>
    </row>
    <row r="393" spans="1:7" ht="15.75" customHeight="1">
      <c r="A393" s="1"/>
      <c r="B393" s="47"/>
      <c r="C393" s="47"/>
      <c r="D393" s="47"/>
      <c r="E393" s="33"/>
      <c r="F393" s="33"/>
      <c r="G393" s="33"/>
    </row>
    <row r="394" spans="1:7" ht="15.75" customHeight="1">
      <c r="A394" s="1"/>
      <c r="B394" s="47"/>
      <c r="C394" s="47"/>
      <c r="D394" s="47"/>
      <c r="E394" s="33"/>
      <c r="F394" s="33"/>
      <c r="G394" s="33"/>
    </row>
    <row r="395" spans="1:7" ht="15.75" customHeight="1">
      <c r="A395" s="1"/>
      <c r="B395" s="47"/>
      <c r="C395" s="47"/>
      <c r="D395" s="47"/>
      <c r="E395" s="33"/>
      <c r="F395" s="33"/>
      <c r="G395" s="33"/>
    </row>
    <row r="396" spans="1:7" ht="15.75" customHeight="1">
      <c r="A396" s="1"/>
      <c r="B396" s="47"/>
      <c r="C396" s="47"/>
      <c r="D396" s="47"/>
      <c r="E396" s="33"/>
      <c r="F396" s="33"/>
      <c r="G396" s="33"/>
    </row>
    <row r="397" spans="1:7" ht="15.75" customHeight="1">
      <c r="A397" s="1"/>
      <c r="B397" s="47"/>
      <c r="C397" s="47"/>
      <c r="D397" s="47"/>
      <c r="E397" s="33"/>
      <c r="F397" s="33"/>
      <c r="G397" s="33"/>
    </row>
    <row r="398" spans="1:7" ht="15.75" customHeight="1">
      <c r="A398" s="1"/>
      <c r="B398" s="47"/>
      <c r="C398" s="47"/>
      <c r="D398" s="47"/>
      <c r="E398" s="33"/>
      <c r="F398" s="33"/>
      <c r="G398" s="33"/>
    </row>
    <row r="399" spans="1:7" ht="15.75" customHeight="1">
      <c r="A399" s="1"/>
      <c r="B399" s="47"/>
      <c r="C399" s="47"/>
      <c r="D399" s="47"/>
      <c r="E399" s="33"/>
      <c r="F399" s="33"/>
      <c r="G399" s="33"/>
    </row>
    <row r="400" spans="1:7" ht="15.75" customHeight="1">
      <c r="A400" s="1"/>
      <c r="B400" s="47"/>
      <c r="C400" s="47"/>
      <c r="D400" s="47"/>
      <c r="E400" s="33"/>
      <c r="F400" s="33"/>
      <c r="G400" s="33"/>
    </row>
    <row r="401" spans="1:7" ht="15.75" customHeight="1">
      <c r="A401" s="1"/>
      <c r="B401" s="47"/>
      <c r="C401" s="47"/>
      <c r="D401" s="47"/>
      <c r="E401" s="33"/>
      <c r="F401" s="33"/>
      <c r="G401" s="33"/>
    </row>
    <row r="402" spans="1:7" ht="15.75" customHeight="1">
      <c r="A402" s="1"/>
      <c r="B402" s="47"/>
      <c r="C402" s="47"/>
      <c r="D402" s="47"/>
      <c r="E402" s="33"/>
      <c r="F402" s="33"/>
      <c r="G402" s="33"/>
    </row>
    <row r="403" spans="1:7" ht="15.75" customHeight="1">
      <c r="A403" s="1"/>
      <c r="B403" s="47"/>
      <c r="C403" s="47"/>
      <c r="D403" s="47"/>
      <c r="E403" s="33"/>
      <c r="F403" s="33"/>
      <c r="G403" s="33"/>
    </row>
    <row r="404" spans="1:7" ht="15.75" customHeight="1">
      <c r="A404" s="1"/>
      <c r="B404" s="47"/>
      <c r="C404" s="47"/>
      <c r="D404" s="47"/>
      <c r="E404" s="33"/>
      <c r="F404" s="33"/>
      <c r="G404" s="33"/>
    </row>
    <row r="405" spans="1:7" ht="15.75" customHeight="1">
      <c r="A405" s="1"/>
      <c r="B405" s="47"/>
      <c r="C405" s="47"/>
      <c r="D405" s="47"/>
      <c r="E405" s="33"/>
      <c r="F405" s="33"/>
      <c r="G405" s="33"/>
    </row>
    <row r="406" spans="1:7" ht="15.75" customHeight="1">
      <c r="A406" s="1"/>
      <c r="B406" s="47"/>
      <c r="C406" s="47"/>
      <c r="D406" s="47"/>
      <c r="E406" s="33"/>
      <c r="F406" s="33"/>
      <c r="G406" s="33"/>
    </row>
    <row r="407" spans="1:7" ht="15.75" customHeight="1">
      <c r="A407" s="1"/>
      <c r="B407" s="47"/>
      <c r="C407" s="47"/>
      <c r="D407" s="47"/>
      <c r="E407" s="33"/>
      <c r="F407" s="33"/>
      <c r="G407" s="33"/>
    </row>
    <row r="408" spans="1:7" ht="15.75" customHeight="1">
      <c r="A408" s="1"/>
      <c r="B408" s="47"/>
      <c r="C408" s="47"/>
      <c r="D408" s="47"/>
      <c r="E408" s="33"/>
      <c r="F408" s="33"/>
      <c r="G408" s="33"/>
    </row>
    <row r="409" spans="1:7" ht="15.75" customHeight="1">
      <c r="A409" s="1"/>
      <c r="B409" s="47"/>
      <c r="C409" s="47"/>
      <c r="D409" s="47"/>
      <c r="E409" s="33"/>
      <c r="F409" s="33"/>
      <c r="G409" s="33"/>
    </row>
    <row r="410" spans="1:7" ht="15.75" customHeight="1">
      <c r="A410" s="1"/>
      <c r="B410" s="47"/>
      <c r="C410" s="47"/>
      <c r="D410" s="47"/>
      <c r="E410" s="33"/>
      <c r="F410" s="33"/>
      <c r="G410" s="33"/>
    </row>
    <row r="411" spans="1:7" ht="15.75" customHeight="1">
      <c r="A411" s="1"/>
      <c r="B411" s="47"/>
      <c r="C411" s="47"/>
      <c r="D411" s="47"/>
      <c r="E411" s="33"/>
      <c r="F411" s="33"/>
      <c r="G411" s="33"/>
    </row>
    <row r="412" spans="1:7" ht="15.75" customHeight="1">
      <c r="A412" s="1"/>
      <c r="B412" s="47"/>
      <c r="C412" s="47"/>
      <c r="D412" s="47"/>
      <c r="E412" s="33"/>
      <c r="F412" s="33"/>
      <c r="G412" s="33"/>
    </row>
    <row r="413" spans="1:7" ht="15.75" customHeight="1">
      <c r="A413" s="1"/>
      <c r="B413" s="47"/>
      <c r="C413" s="47"/>
      <c r="D413" s="47"/>
      <c r="E413" s="33"/>
      <c r="F413" s="33"/>
      <c r="G413" s="33"/>
    </row>
    <row r="414" spans="1:7" ht="15.75" customHeight="1">
      <c r="A414" s="1"/>
      <c r="B414" s="47"/>
      <c r="C414" s="47"/>
      <c r="D414" s="47"/>
      <c r="E414" s="33"/>
      <c r="F414" s="33"/>
      <c r="G414" s="33"/>
    </row>
    <row r="415" spans="1:7" ht="15.75" customHeight="1">
      <c r="A415" s="1"/>
      <c r="B415" s="47"/>
      <c r="C415" s="47"/>
      <c r="D415" s="47"/>
      <c r="E415" s="33"/>
      <c r="F415" s="33"/>
      <c r="G415" s="33"/>
    </row>
    <row r="416" spans="1:7" ht="15.75" customHeight="1">
      <c r="A416" s="1"/>
      <c r="B416" s="47"/>
      <c r="C416" s="47"/>
      <c r="D416" s="47"/>
      <c r="E416" s="33"/>
      <c r="F416" s="33"/>
      <c r="G416" s="33"/>
    </row>
    <row r="417" spans="1:7" ht="15.75" customHeight="1">
      <c r="A417" s="1"/>
      <c r="B417" s="47"/>
      <c r="C417" s="47"/>
      <c r="D417" s="47"/>
      <c r="E417" s="33"/>
      <c r="F417" s="33"/>
      <c r="G417" s="33"/>
    </row>
    <row r="418" spans="1:7" ht="15.75" customHeight="1">
      <c r="A418" s="1"/>
      <c r="B418" s="47"/>
      <c r="C418" s="47"/>
      <c r="D418" s="47"/>
      <c r="E418" s="33"/>
      <c r="F418" s="33"/>
      <c r="G418" s="33"/>
    </row>
    <row r="419" spans="1:7" ht="15.75" customHeight="1">
      <c r="A419" s="1"/>
      <c r="B419" s="47"/>
      <c r="C419" s="47"/>
      <c r="D419" s="47"/>
      <c r="E419" s="33"/>
      <c r="F419" s="33"/>
      <c r="G419" s="33"/>
    </row>
    <row r="420" spans="1:7" ht="15.75" customHeight="1">
      <c r="A420" s="1"/>
      <c r="B420" s="47"/>
      <c r="C420" s="47"/>
      <c r="D420" s="47"/>
      <c r="E420" s="33"/>
      <c r="F420" s="33"/>
      <c r="G420" s="33"/>
    </row>
    <row r="421" spans="1:7" ht="15.75" customHeight="1">
      <c r="A421" s="1"/>
      <c r="B421" s="47"/>
      <c r="C421" s="47"/>
      <c r="D421" s="47"/>
      <c r="E421" s="33"/>
      <c r="F421" s="33"/>
      <c r="G421" s="33"/>
    </row>
    <row r="422" spans="1:7" ht="15.75" customHeight="1">
      <c r="A422" s="1"/>
      <c r="B422" s="47"/>
      <c r="C422" s="47"/>
      <c r="D422" s="47"/>
      <c r="E422" s="33"/>
      <c r="F422" s="33"/>
      <c r="G422" s="33"/>
    </row>
    <row r="423" spans="1:7" ht="15.75" customHeight="1">
      <c r="A423" s="1"/>
      <c r="B423" s="47"/>
      <c r="C423" s="47"/>
      <c r="D423" s="47"/>
      <c r="E423" s="33"/>
      <c r="F423" s="33"/>
      <c r="G423" s="33"/>
    </row>
    <row r="424" spans="1:7" ht="15.75" customHeight="1">
      <c r="A424" s="1"/>
      <c r="B424" s="47"/>
      <c r="C424" s="47"/>
      <c r="D424" s="47"/>
      <c r="E424" s="33"/>
      <c r="F424" s="33"/>
      <c r="G424" s="33"/>
    </row>
    <row r="425" spans="1:7" ht="15.75" customHeight="1">
      <c r="A425" s="1"/>
      <c r="B425" s="47"/>
      <c r="C425" s="47"/>
      <c r="D425" s="47"/>
      <c r="E425" s="33"/>
      <c r="F425" s="33"/>
      <c r="G425" s="33"/>
    </row>
    <row r="426" spans="1:7" ht="15.75" customHeight="1">
      <c r="A426" s="1"/>
      <c r="B426" s="47"/>
      <c r="C426" s="47"/>
      <c r="D426" s="47"/>
      <c r="E426" s="33"/>
      <c r="F426" s="33"/>
      <c r="G426" s="33"/>
    </row>
    <row r="427" spans="1:7" ht="15.75" customHeight="1">
      <c r="A427" s="1"/>
      <c r="B427" s="47"/>
      <c r="C427" s="47"/>
      <c r="D427" s="47"/>
      <c r="E427" s="33"/>
      <c r="F427" s="33"/>
      <c r="G427" s="33"/>
    </row>
    <row r="428" spans="1:7" ht="15.75" customHeight="1">
      <c r="A428" s="1"/>
      <c r="B428" s="47"/>
      <c r="C428" s="47"/>
      <c r="D428" s="47"/>
      <c r="E428" s="33"/>
      <c r="F428" s="33"/>
      <c r="G428" s="33"/>
    </row>
    <row r="429" spans="1:7" ht="15.75" customHeight="1">
      <c r="A429" s="1"/>
      <c r="B429" s="47"/>
      <c r="C429" s="47"/>
      <c r="D429" s="47"/>
      <c r="E429" s="47"/>
      <c r="F429" s="47"/>
      <c r="G429" s="47"/>
    </row>
    <row r="430" spans="1:7" ht="15.75" customHeight="1">
      <c r="A430" s="1"/>
      <c r="B430" s="47"/>
      <c r="C430" s="47"/>
      <c r="D430" s="47"/>
      <c r="E430" s="47"/>
      <c r="F430" s="47"/>
      <c r="G430" s="47"/>
    </row>
    <row r="431" spans="1:7" ht="15.75" customHeight="1">
      <c r="A431" s="1"/>
      <c r="B431" s="47"/>
      <c r="C431" s="47"/>
      <c r="D431" s="47"/>
      <c r="E431" s="47"/>
      <c r="F431" s="47"/>
      <c r="G431" s="47"/>
    </row>
    <row r="432" spans="1:7" ht="15.75" customHeight="1">
      <c r="A432" s="1"/>
      <c r="B432" s="47"/>
      <c r="C432" s="47"/>
      <c r="D432" s="47"/>
      <c r="E432" s="47"/>
      <c r="F432" s="47"/>
      <c r="G432" s="47"/>
    </row>
    <row r="433" spans="1:1" ht="15.75" customHeight="1">
      <c r="A433" s="1"/>
    </row>
    <row r="434" spans="1:1" ht="15.75" customHeight="1">
      <c r="A434" s="1"/>
    </row>
    <row r="435" spans="1:1" ht="15.75" customHeight="1">
      <c r="A435" s="1"/>
    </row>
    <row r="436" spans="1:1" ht="15.75" customHeight="1">
      <c r="A436" s="1"/>
    </row>
    <row r="437" spans="1:1" ht="15.75" customHeight="1">
      <c r="A437" s="1"/>
    </row>
    <row r="438" spans="1:1" ht="15.75" customHeight="1">
      <c r="A438" s="1"/>
    </row>
    <row r="439" spans="1:1" ht="15.75" customHeight="1">
      <c r="A439" s="1"/>
    </row>
    <row r="440" spans="1:1" ht="15.75" customHeight="1">
      <c r="A440" s="1"/>
    </row>
    <row r="441" spans="1:1" ht="15.75" customHeight="1">
      <c r="A441" s="1"/>
    </row>
    <row r="442" spans="1:1" ht="15.75" customHeight="1">
      <c r="A442" s="1"/>
    </row>
    <row r="443" spans="1:1" ht="15.75" customHeight="1">
      <c r="A443" s="1"/>
    </row>
    <row r="444" spans="1:1" ht="15.75" customHeight="1">
      <c r="A444" s="1"/>
    </row>
    <row r="445" spans="1:1" ht="15.75" customHeight="1">
      <c r="A445" s="1"/>
    </row>
    <row r="446" spans="1:1" ht="15.75" customHeight="1">
      <c r="A446" s="1"/>
    </row>
    <row r="447" spans="1:1" ht="15.75" customHeight="1">
      <c r="A447" s="1"/>
    </row>
    <row r="448" spans="1:1" ht="15.75" customHeight="1">
      <c r="A448" s="1"/>
    </row>
    <row r="449" spans="1:1" ht="15.75" customHeight="1">
      <c r="A449" s="1"/>
    </row>
    <row r="450" spans="1:1" ht="15.75" customHeight="1">
      <c r="A450" s="1"/>
    </row>
    <row r="451" spans="1:1" ht="15.75" customHeight="1">
      <c r="A451" s="1"/>
    </row>
    <row r="452" spans="1:1" ht="15.75" customHeight="1">
      <c r="A452" s="1"/>
    </row>
    <row r="453" spans="1:1" ht="15.75" customHeight="1">
      <c r="A453" s="1"/>
    </row>
    <row r="454" spans="1:1" ht="15.75" customHeight="1">
      <c r="A454" s="1"/>
    </row>
    <row r="455" spans="1:1" ht="15.75" customHeight="1">
      <c r="A455" s="1"/>
    </row>
    <row r="456" spans="1:1" ht="15.75" customHeight="1">
      <c r="A456" s="1"/>
    </row>
    <row r="457" spans="1:1" ht="15.75" customHeight="1">
      <c r="A457" s="1"/>
    </row>
    <row r="458" spans="1:1" ht="15.75" customHeight="1">
      <c r="A458" s="1"/>
    </row>
    <row r="459" spans="1:1" ht="15.75" customHeight="1">
      <c r="A459" s="1"/>
    </row>
    <row r="460" spans="1:1" ht="15.75" customHeight="1">
      <c r="A460" s="1"/>
    </row>
    <row r="461" spans="1:1" ht="15.75" customHeight="1">
      <c r="A461" s="1"/>
    </row>
    <row r="462" spans="1:1" ht="15.75" customHeight="1">
      <c r="A462" s="1"/>
    </row>
    <row r="463" spans="1:1" ht="15.75" customHeight="1">
      <c r="A463" s="1"/>
    </row>
    <row r="464" spans="1:1" ht="15.75" customHeight="1">
      <c r="A464" s="1"/>
    </row>
    <row r="465" spans="1:1" ht="15.75" customHeight="1">
      <c r="A465" s="1"/>
    </row>
    <row r="466" spans="1:1" ht="15.75" customHeight="1">
      <c r="A466" s="1"/>
    </row>
    <row r="467" spans="1:1" ht="15.75" customHeight="1">
      <c r="A467" s="1"/>
    </row>
    <row r="468" spans="1:1" ht="15.75" customHeight="1">
      <c r="A468" s="1"/>
    </row>
    <row r="469" spans="1:1" ht="15.75" customHeight="1">
      <c r="A469" s="1"/>
    </row>
    <row r="470" spans="1:1" ht="15.75" customHeight="1">
      <c r="A470" s="1"/>
    </row>
    <row r="471" spans="1:1" ht="15.75" customHeight="1">
      <c r="A471" s="1"/>
    </row>
    <row r="472" spans="1:1" ht="15.75" customHeight="1">
      <c r="A472" s="1"/>
    </row>
    <row r="473" spans="1:1" ht="15.75" customHeight="1">
      <c r="A473" s="1"/>
    </row>
    <row r="474" spans="1:1" ht="15.75" customHeight="1">
      <c r="A474" s="1"/>
    </row>
    <row r="475" spans="1:1" ht="15.75" customHeight="1">
      <c r="A475" s="1"/>
    </row>
    <row r="476" spans="1:1" ht="15.75" customHeight="1">
      <c r="A476" s="1"/>
    </row>
    <row r="477" spans="1:1" ht="15.75" customHeight="1">
      <c r="A477" s="1"/>
    </row>
    <row r="478" spans="1:1" ht="15.75" customHeight="1">
      <c r="A478" s="1"/>
    </row>
    <row r="479" spans="1:1" ht="15.75" customHeight="1">
      <c r="A479" s="1"/>
    </row>
    <row r="480" spans="1:1" ht="15.75" customHeight="1">
      <c r="A480" s="1"/>
    </row>
    <row r="481" spans="1:1" ht="15.75" customHeight="1">
      <c r="A481" s="1"/>
    </row>
    <row r="482" spans="1:1" ht="15.75" customHeight="1">
      <c r="A482" s="1"/>
    </row>
    <row r="483" spans="1:1" ht="15.75" customHeight="1">
      <c r="A483" s="1"/>
    </row>
    <row r="484" spans="1:1" ht="15.75" customHeight="1">
      <c r="A484" s="1"/>
    </row>
    <row r="485" spans="1:1" ht="15.75" customHeight="1">
      <c r="A485" s="1"/>
    </row>
    <row r="486" spans="1:1" ht="15.75" customHeight="1">
      <c r="A486" s="1"/>
    </row>
    <row r="487" spans="1:1" ht="15.75" customHeight="1">
      <c r="A487" s="1"/>
    </row>
    <row r="488" spans="1:1" ht="15.75" customHeight="1">
      <c r="A488" s="1"/>
    </row>
    <row r="489" spans="1:1" ht="15.75" customHeight="1">
      <c r="A489" s="1"/>
    </row>
    <row r="490" spans="1:1" ht="15.75" customHeight="1">
      <c r="A490" s="1"/>
    </row>
    <row r="491" spans="1:1" ht="15.75" customHeight="1">
      <c r="A491" s="1"/>
    </row>
    <row r="492" spans="1:1" ht="15.75" customHeight="1">
      <c r="A492" s="1"/>
    </row>
    <row r="493" spans="1:1" ht="15.75" customHeight="1">
      <c r="A493" s="1"/>
    </row>
    <row r="494" spans="1:1" ht="15.75" customHeight="1">
      <c r="A494" s="1"/>
    </row>
    <row r="495" spans="1:1" ht="15.75" customHeight="1">
      <c r="A495" s="1"/>
    </row>
    <row r="496" spans="1:1" ht="15.75" customHeight="1">
      <c r="A496" s="1"/>
    </row>
    <row r="497" spans="1:1" ht="15.75" customHeight="1">
      <c r="A497" s="1"/>
    </row>
    <row r="498" spans="1:1" ht="15.75" customHeight="1">
      <c r="A498" s="1"/>
    </row>
    <row r="499" spans="1:1" ht="15.75" customHeight="1">
      <c r="A499" s="1"/>
    </row>
    <row r="500" spans="1:1" ht="15.75" customHeight="1">
      <c r="A500" s="1"/>
    </row>
    <row r="501" spans="1:1" ht="15.75" customHeight="1">
      <c r="A501" s="1"/>
    </row>
    <row r="502" spans="1:1" ht="15.75" customHeight="1">
      <c r="A502" s="1"/>
    </row>
    <row r="503" spans="1:1" ht="15.75" customHeight="1">
      <c r="A503" s="1"/>
    </row>
    <row r="504" spans="1:1" ht="15.75" customHeight="1">
      <c r="A504" s="1"/>
    </row>
    <row r="505" spans="1:1" ht="15.75" customHeight="1">
      <c r="A505" s="1"/>
    </row>
    <row r="506" spans="1:1" ht="15.75" customHeight="1">
      <c r="A506" s="1"/>
    </row>
    <row r="507" spans="1:1" ht="15.75" customHeight="1">
      <c r="A507" s="1"/>
    </row>
    <row r="508" spans="1:1" ht="15.75" customHeight="1">
      <c r="A508" s="1"/>
    </row>
    <row r="509" spans="1:1" ht="15.75" customHeight="1">
      <c r="A509" s="1"/>
    </row>
    <row r="510" spans="1:1" ht="15.75" customHeight="1">
      <c r="A510" s="1"/>
    </row>
    <row r="511" spans="1:1" ht="15.75" customHeight="1">
      <c r="A511" s="1"/>
    </row>
    <row r="512" spans="1:1" ht="15.75" customHeight="1">
      <c r="A512" s="1"/>
    </row>
    <row r="513" spans="1:1" ht="15.75" customHeight="1">
      <c r="A513" s="1"/>
    </row>
    <row r="514" spans="1:1" ht="15.75" customHeight="1">
      <c r="A514" s="1"/>
    </row>
    <row r="515" spans="1:1" ht="15.75" customHeight="1">
      <c r="A515" s="1"/>
    </row>
    <row r="516" spans="1:1" ht="15.75" customHeight="1">
      <c r="A516" s="1"/>
    </row>
    <row r="517" spans="1:1" ht="15.75" customHeight="1">
      <c r="A517" s="1"/>
    </row>
    <row r="518" spans="1:1" ht="15.75" customHeight="1">
      <c r="A518" s="1"/>
    </row>
    <row r="519" spans="1:1" ht="15.75" customHeight="1">
      <c r="A519" s="1"/>
    </row>
    <row r="520" spans="1:1" ht="15.75" customHeight="1">
      <c r="A520" s="1"/>
    </row>
    <row r="521" spans="1:1" ht="15.75" customHeight="1">
      <c r="A521" s="1"/>
    </row>
    <row r="522" spans="1:1" ht="15.75" customHeight="1">
      <c r="A522" s="1"/>
    </row>
    <row r="523" spans="1:1" ht="15.75" customHeight="1">
      <c r="A523" s="1"/>
    </row>
    <row r="524" spans="1:1" ht="15.75" customHeight="1">
      <c r="A524" s="1"/>
    </row>
    <row r="525" spans="1:1" ht="15.75" customHeight="1">
      <c r="A525" s="1"/>
    </row>
    <row r="526" spans="1:1" ht="15.75" customHeight="1">
      <c r="A526" s="1"/>
    </row>
    <row r="527" spans="1:1" ht="15.75" customHeight="1">
      <c r="A527" s="1"/>
    </row>
    <row r="528" spans="1:1" ht="15.75" customHeight="1">
      <c r="A528" s="1"/>
    </row>
    <row r="529" spans="1:1" ht="15.75" customHeight="1">
      <c r="A529" s="1"/>
    </row>
    <row r="530" spans="1:1" ht="15.75" customHeight="1">
      <c r="A530" s="1"/>
    </row>
    <row r="531" spans="1:1" ht="15.75" customHeight="1">
      <c r="A531" s="1"/>
    </row>
    <row r="532" spans="1:1" ht="15.75" customHeight="1">
      <c r="A532" s="1"/>
    </row>
    <row r="533" spans="1:1" ht="15.75" customHeight="1">
      <c r="A533" s="1"/>
    </row>
    <row r="534" spans="1:1" ht="15.75" customHeight="1">
      <c r="A534" s="1"/>
    </row>
    <row r="535" spans="1:1" ht="15.75" customHeight="1">
      <c r="A535" s="1"/>
    </row>
    <row r="536" spans="1:1" ht="15.75" customHeight="1">
      <c r="A536" s="1"/>
    </row>
    <row r="537" spans="1:1" ht="15.75" customHeight="1">
      <c r="A537" s="1"/>
    </row>
    <row r="538" spans="1:1" ht="15.75" customHeight="1">
      <c r="A538" s="1"/>
    </row>
    <row r="539" spans="1:1" ht="15.75" customHeight="1">
      <c r="A539" s="1"/>
    </row>
    <row r="540" spans="1:1" ht="15.75" customHeight="1">
      <c r="A540" s="1"/>
    </row>
    <row r="541" spans="1:1" ht="15.75" customHeight="1">
      <c r="A541" s="1"/>
    </row>
    <row r="542" spans="1:1" ht="15.75" customHeight="1">
      <c r="A542" s="1"/>
    </row>
    <row r="543" spans="1:1" ht="15.75" customHeight="1">
      <c r="A543" s="1"/>
    </row>
    <row r="544" spans="1:1" ht="15.75" customHeight="1">
      <c r="A544" s="1"/>
    </row>
    <row r="545" spans="1:1" ht="15.75" customHeight="1">
      <c r="A545" s="1"/>
    </row>
    <row r="546" spans="1:1" ht="15.75" customHeight="1">
      <c r="A546" s="1"/>
    </row>
    <row r="547" spans="1:1" ht="15.75" customHeight="1">
      <c r="A547" s="1"/>
    </row>
    <row r="548" spans="1:1" ht="15.75" customHeight="1">
      <c r="A548" s="1"/>
    </row>
    <row r="549" spans="1:1" ht="15.75" customHeight="1">
      <c r="A549" s="1"/>
    </row>
    <row r="550" spans="1:1" ht="15.75" customHeight="1">
      <c r="A550" s="1"/>
    </row>
    <row r="551" spans="1:1" ht="15.75" customHeight="1">
      <c r="A551" s="1"/>
    </row>
    <row r="552" spans="1:1" ht="15.75" customHeight="1">
      <c r="A552" s="1"/>
    </row>
    <row r="553" spans="1:1" ht="15.75" customHeight="1">
      <c r="A553" s="1"/>
    </row>
    <row r="554" spans="1:1" ht="15.75" customHeight="1">
      <c r="A554" s="1"/>
    </row>
    <row r="555" spans="1:1" ht="15.75" customHeight="1">
      <c r="A555" s="1"/>
    </row>
    <row r="556" spans="1:1" ht="15.75" customHeight="1">
      <c r="A556" s="1"/>
    </row>
    <row r="557" spans="1:1" ht="15.75" customHeight="1">
      <c r="A557" s="1"/>
    </row>
    <row r="558" spans="1:1" ht="15.75" customHeight="1">
      <c r="A558" s="1"/>
    </row>
    <row r="559" spans="1:1" ht="15.75" customHeight="1">
      <c r="A559" s="1"/>
    </row>
    <row r="560" spans="1:1" ht="15.75" customHeight="1">
      <c r="A560" s="1"/>
    </row>
    <row r="561" spans="1:1" ht="15.75" customHeight="1">
      <c r="A561" s="1"/>
    </row>
    <row r="562" spans="1:1" ht="15.75" customHeight="1">
      <c r="A562" s="1"/>
    </row>
    <row r="563" spans="1:1" ht="15.75" customHeight="1">
      <c r="A563" s="1"/>
    </row>
    <row r="564" spans="1:1" ht="15.75" customHeight="1">
      <c r="A564" s="1"/>
    </row>
    <row r="565" spans="1:1" ht="15.75" customHeight="1">
      <c r="A565" s="1"/>
    </row>
    <row r="566" spans="1:1" ht="15.75" customHeight="1">
      <c r="A566" s="1"/>
    </row>
    <row r="567" spans="1:1" ht="15.75" customHeight="1">
      <c r="A567" s="1"/>
    </row>
    <row r="568" spans="1:1" ht="15.75" customHeight="1">
      <c r="A568" s="1"/>
    </row>
    <row r="569" spans="1:1" ht="15.75" customHeight="1">
      <c r="A569" s="1"/>
    </row>
    <row r="570" spans="1:1" ht="15.75" customHeight="1">
      <c r="A570" s="1"/>
    </row>
    <row r="571" spans="1:1" ht="15.75" customHeight="1">
      <c r="A571" s="1"/>
    </row>
    <row r="572" spans="1:1" ht="15.75" customHeight="1">
      <c r="A572" s="1"/>
    </row>
    <row r="573" spans="1:1" ht="15.75" customHeight="1">
      <c r="A573" s="1"/>
    </row>
    <row r="574" spans="1:1" ht="15.75" customHeight="1">
      <c r="A574" s="1"/>
    </row>
    <row r="575" spans="1:1" ht="15.75" customHeight="1">
      <c r="A575" s="1"/>
    </row>
    <row r="576" spans="1:1" ht="15.75" customHeight="1">
      <c r="A576" s="1"/>
    </row>
    <row r="577" spans="1:1" ht="15.75" customHeight="1">
      <c r="A577" s="1"/>
    </row>
    <row r="578" spans="1:1" ht="15.75" customHeight="1">
      <c r="A578" s="1"/>
    </row>
    <row r="579" spans="1:1" ht="15.75" customHeight="1">
      <c r="A579" s="1"/>
    </row>
    <row r="580" spans="1:1" ht="15.75" customHeight="1">
      <c r="A580" s="1"/>
    </row>
    <row r="581" spans="1:1" ht="15.75" customHeight="1">
      <c r="A581" s="1"/>
    </row>
    <row r="582" spans="1:1" ht="15.75" customHeight="1">
      <c r="A582" s="1"/>
    </row>
    <row r="583" spans="1:1" ht="15.75" customHeight="1">
      <c r="A583" s="1"/>
    </row>
    <row r="584" spans="1:1" ht="15.75" customHeight="1">
      <c r="A584" s="1"/>
    </row>
    <row r="585" spans="1:1" ht="15.75" customHeight="1">
      <c r="A585" s="1"/>
    </row>
    <row r="586" spans="1:1" ht="15.75" customHeight="1">
      <c r="A586" s="1"/>
    </row>
    <row r="587" spans="1:1" ht="15.75" customHeight="1">
      <c r="A587" s="1"/>
    </row>
    <row r="588" spans="1:1" ht="15.75" customHeight="1">
      <c r="A588" s="1"/>
    </row>
    <row r="589" spans="1:1" ht="15.75" customHeight="1">
      <c r="A589" s="1"/>
    </row>
    <row r="590" spans="1:1" ht="15.75" customHeight="1">
      <c r="A590" s="1"/>
    </row>
    <row r="591" spans="1:1" ht="15.75" customHeight="1">
      <c r="A591" s="1"/>
    </row>
    <row r="592" spans="1:1" ht="15.75" customHeight="1">
      <c r="A592" s="1"/>
    </row>
    <row r="593" spans="1:1" ht="15.75" customHeight="1">
      <c r="A593" s="1"/>
    </row>
    <row r="594" spans="1:1" ht="15.75" customHeight="1">
      <c r="A594" s="1"/>
    </row>
    <row r="595" spans="1:1" ht="15.75" customHeight="1">
      <c r="A595" s="1"/>
    </row>
    <row r="596" spans="1:1" ht="15.75" customHeight="1">
      <c r="A596" s="1"/>
    </row>
    <row r="597" spans="1:1" ht="15.75" customHeight="1">
      <c r="A597" s="1"/>
    </row>
    <row r="598" spans="1:1" ht="15.75" customHeight="1">
      <c r="A598" s="1"/>
    </row>
    <row r="599" spans="1:1" ht="15.75" customHeight="1">
      <c r="A599" s="1"/>
    </row>
    <row r="600" spans="1:1" ht="15.75" customHeight="1">
      <c r="A600" s="1"/>
    </row>
    <row r="601" spans="1:1" ht="15.75" customHeight="1">
      <c r="A601" s="1"/>
    </row>
    <row r="602" spans="1:1" ht="15.75" customHeight="1">
      <c r="A602" s="1"/>
    </row>
    <row r="603" spans="1:1" ht="15.75" customHeight="1">
      <c r="A603" s="1"/>
    </row>
    <row r="604" spans="1:1" ht="15.75" customHeight="1">
      <c r="A604" s="1"/>
    </row>
    <row r="605" spans="1:1" ht="15.75" customHeight="1">
      <c r="A605" s="1"/>
    </row>
    <row r="606" spans="1:1" ht="15.75" customHeight="1">
      <c r="A606" s="1"/>
    </row>
    <row r="607" spans="1:1" ht="15.75" customHeight="1">
      <c r="A607" s="1"/>
    </row>
    <row r="608" spans="1:1" ht="15.75" customHeight="1">
      <c r="A608" s="1"/>
    </row>
    <row r="609" spans="1:1" ht="15.75" customHeight="1">
      <c r="A609" s="1"/>
    </row>
    <row r="610" spans="1:1" ht="15.75" customHeight="1">
      <c r="A610" s="1"/>
    </row>
    <row r="611" spans="1:1" ht="15.75" customHeight="1">
      <c r="A611" s="1"/>
    </row>
    <row r="612" spans="1:1" ht="15.75" customHeight="1">
      <c r="A612" s="1"/>
    </row>
    <row r="613" spans="1:1" ht="15.75" customHeight="1">
      <c r="A613" s="1"/>
    </row>
    <row r="614" spans="1:1" ht="15.75" customHeight="1">
      <c r="A614" s="1"/>
    </row>
    <row r="615" spans="1:1" ht="15.75" customHeight="1">
      <c r="A615" s="1"/>
    </row>
    <row r="616" spans="1:1" ht="15.75" customHeight="1">
      <c r="A616" s="1"/>
    </row>
    <row r="617" spans="1:1" ht="15.75" customHeight="1">
      <c r="A617" s="1"/>
    </row>
    <row r="618" spans="1:1" ht="15.75" customHeight="1">
      <c r="A618" s="1"/>
    </row>
    <row r="619" spans="1:1" ht="15.75" customHeight="1">
      <c r="A619" s="1"/>
    </row>
    <row r="620" spans="1:1" ht="15.75" customHeight="1">
      <c r="A620" s="1"/>
    </row>
    <row r="621" spans="1:1" ht="15.75" customHeight="1">
      <c r="A621" s="1"/>
    </row>
    <row r="622" spans="1:1" ht="15.75" customHeight="1">
      <c r="A622" s="1"/>
    </row>
    <row r="623" spans="1:1" ht="15.75" customHeight="1">
      <c r="A623" s="1"/>
    </row>
    <row r="624" spans="1:1" ht="15.75" customHeight="1">
      <c r="A624" s="1"/>
    </row>
    <row r="625" spans="1:1" ht="15.75" customHeight="1">
      <c r="A625" s="1"/>
    </row>
    <row r="626" spans="1:1" ht="15.75" customHeight="1">
      <c r="A626" s="1"/>
    </row>
    <row r="627" spans="1:1" ht="15.75" customHeight="1">
      <c r="A627" s="1"/>
    </row>
    <row r="628" spans="1:1" ht="15.75" customHeight="1">
      <c r="A628" s="1"/>
    </row>
    <row r="629" spans="1:1" ht="15.75" customHeight="1">
      <c r="A629" s="1"/>
    </row>
    <row r="630" spans="1:1" ht="15.75" customHeight="1">
      <c r="A630" s="1"/>
    </row>
    <row r="631" spans="1:1" ht="15.75" customHeight="1">
      <c r="A631" s="1"/>
    </row>
    <row r="632" spans="1:1" ht="15.75" customHeight="1">
      <c r="A632" s="1"/>
    </row>
    <row r="633" spans="1:1" ht="15.75" customHeight="1">
      <c r="A633" s="1"/>
    </row>
    <row r="634" spans="1:1" ht="15.75" customHeight="1">
      <c r="A634" s="1"/>
    </row>
    <row r="635" spans="1:1" ht="15.75" customHeight="1">
      <c r="A635" s="1"/>
    </row>
    <row r="636" spans="1:1" ht="15.75" customHeight="1">
      <c r="A636" s="1"/>
    </row>
    <row r="637" spans="1:1" ht="15.75" customHeight="1">
      <c r="A637" s="1"/>
    </row>
    <row r="638" spans="1:1" ht="15.75" customHeight="1">
      <c r="A638" s="1"/>
    </row>
    <row r="639" spans="1:1" ht="15.75" customHeight="1">
      <c r="A639" s="1"/>
    </row>
    <row r="640" spans="1:1" ht="15.75" customHeight="1">
      <c r="A640" s="1"/>
    </row>
    <row r="641" spans="1:1" ht="15.75" customHeight="1">
      <c r="A641" s="1"/>
    </row>
    <row r="642" spans="1:1" ht="15.75" customHeight="1">
      <c r="A642" s="1"/>
    </row>
    <row r="643" spans="1:1" ht="15.75" customHeight="1">
      <c r="A643" s="1"/>
    </row>
    <row r="644" spans="1:1" ht="15.75" customHeight="1">
      <c r="A644" s="1"/>
    </row>
    <row r="645" spans="1:1" ht="15.75" customHeight="1">
      <c r="A645" s="1"/>
    </row>
    <row r="646" spans="1:1" ht="15.75" customHeight="1">
      <c r="A646" s="1"/>
    </row>
    <row r="647" spans="1:1" ht="15.75" customHeight="1">
      <c r="A647" s="1"/>
    </row>
    <row r="648" spans="1:1" ht="15.75" customHeight="1">
      <c r="A648" s="1"/>
    </row>
    <row r="649" spans="1:1" ht="15.75" customHeight="1">
      <c r="A649" s="1"/>
    </row>
    <row r="650" spans="1:1" ht="15.75" customHeight="1">
      <c r="A650" s="1"/>
    </row>
    <row r="651" spans="1:1" ht="15.75" customHeight="1">
      <c r="A651" s="1"/>
    </row>
    <row r="652" spans="1:1" ht="15.75" customHeight="1">
      <c r="A652" s="1"/>
    </row>
    <row r="653" spans="1:1" ht="15.75" customHeight="1">
      <c r="A653" s="1"/>
    </row>
    <row r="654" spans="1:1" ht="15.75" customHeight="1">
      <c r="A654" s="1"/>
    </row>
    <row r="655" spans="1:1" ht="15.75" customHeight="1">
      <c r="A655" s="1"/>
    </row>
    <row r="656" spans="1:1" ht="15.75" customHeight="1">
      <c r="A656" s="1"/>
    </row>
    <row r="657" spans="1:1" ht="15.75" customHeight="1">
      <c r="A657" s="1"/>
    </row>
    <row r="658" spans="1:1" ht="15.75" customHeight="1">
      <c r="A658" s="1"/>
    </row>
    <row r="659" spans="1:1" ht="15.75" customHeight="1">
      <c r="A659" s="1"/>
    </row>
    <row r="660" spans="1:1" ht="15.75" customHeight="1">
      <c r="A660" s="1"/>
    </row>
    <row r="661" spans="1:1" ht="15.75" customHeight="1">
      <c r="A661" s="1"/>
    </row>
    <row r="662" spans="1:1" ht="15.75" customHeight="1">
      <c r="A662" s="1"/>
    </row>
    <row r="663" spans="1:1" ht="15.75" customHeight="1">
      <c r="A663" s="1"/>
    </row>
    <row r="664" spans="1:1" ht="15.75" customHeight="1">
      <c r="A664" s="1"/>
    </row>
    <row r="665" spans="1:1" ht="15.75" customHeight="1">
      <c r="A665" s="1"/>
    </row>
    <row r="666" spans="1:1" ht="15.75" customHeight="1">
      <c r="A666" s="1"/>
    </row>
    <row r="667" spans="1:1" ht="15.75" customHeight="1">
      <c r="A667" s="1"/>
    </row>
    <row r="668" spans="1:1" ht="15.75" customHeight="1">
      <c r="A668" s="1"/>
    </row>
    <row r="669" spans="1:1" ht="15.75" customHeight="1">
      <c r="A669" s="1"/>
    </row>
    <row r="670" spans="1:1" ht="15.75" customHeight="1">
      <c r="A670" s="1"/>
    </row>
    <row r="671" spans="1:1" ht="15.75" customHeight="1">
      <c r="A671" s="1"/>
    </row>
    <row r="672" spans="1:1" ht="15.75" customHeight="1">
      <c r="A672" s="1"/>
    </row>
    <row r="673" spans="1:1" ht="15.75" customHeight="1">
      <c r="A673" s="1"/>
    </row>
    <row r="674" spans="1:1" ht="15.75" customHeight="1">
      <c r="A674" s="1"/>
    </row>
    <row r="675" spans="1:1" ht="15.75" customHeight="1">
      <c r="A675" s="1"/>
    </row>
    <row r="676" spans="1:1" ht="15.75" customHeight="1">
      <c r="A676" s="1"/>
    </row>
    <row r="677" spans="1:1" ht="15.75" customHeight="1">
      <c r="A677" s="1"/>
    </row>
    <row r="678" spans="1:1" ht="15.75" customHeight="1">
      <c r="A678" s="1"/>
    </row>
    <row r="679" spans="1:1" ht="15.75" customHeight="1">
      <c r="A679" s="1"/>
    </row>
    <row r="680" spans="1:1" ht="15.75" customHeight="1">
      <c r="A680" s="1"/>
    </row>
    <row r="681" spans="1:1" ht="15.75" customHeight="1">
      <c r="A681" s="1"/>
    </row>
    <row r="682" spans="1:1" ht="15.75" customHeight="1">
      <c r="A682" s="1"/>
    </row>
    <row r="683" spans="1:1" ht="15.75" customHeight="1">
      <c r="A683" s="1"/>
    </row>
    <row r="684" spans="1:1" ht="15.75" customHeight="1">
      <c r="A684" s="1"/>
    </row>
    <row r="685" spans="1:1" ht="15.75" customHeight="1">
      <c r="A685" s="1"/>
    </row>
    <row r="686" spans="1:1" ht="15.75" customHeight="1">
      <c r="A686" s="1"/>
    </row>
    <row r="687" spans="1:1" ht="15.75" customHeight="1">
      <c r="A687" s="1"/>
    </row>
    <row r="688" spans="1:1" ht="15.75" customHeight="1">
      <c r="A688" s="1"/>
    </row>
    <row r="689" spans="1:1" ht="15.75" customHeight="1">
      <c r="A689" s="1"/>
    </row>
    <row r="690" spans="1:1" ht="15.75" customHeight="1">
      <c r="A690" s="1"/>
    </row>
    <row r="691" spans="1:1" ht="15.75" customHeight="1">
      <c r="A691" s="1"/>
    </row>
    <row r="692" spans="1:1" ht="15.75" customHeight="1">
      <c r="A692" s="1"/>
    </row>
    <row r="693" spans="1:1" ht="15.75" customHeight="1">
      <c r="A693" s="1"/>
    </row>
    <row r="694" spans="1:1" ht="15.75" customHeight="1">
      <c r="A694" s="1"/>
    </row>
    <row r="695" spans="1:1" ht="15.75" customHeight="1">
      <c r="A695" s="1"/>
    </row>
    <row r="696" spans="1:1" ht="15.75" customHeight="1">
      <c r="A696" s="1"/>
    </row>
    <row r="697" spans="1:1" ht="15.75" customHeight="1">
      <c r="A697" s="1"/>
    </row>
    <row r="698" spans="1:1" ht="15.75" customHeight="1">
      <c r="A698" s="1"/>
    </row>
    <row r="699" spans="1:1" ht="15.75" customHeight="1">
      <c r="A699" s="1"/>
    </row>
    <row r="700" spans="1:1" ht="15.75" customHeight="1">
      <c r="A700" s="1"/>
    </row>
    <row r="701" spans="1:1" ht="15.75" customHeight="1">
      <c r="A701" s="1"/>
    </row>
    <row r="702" spans="1:1" ht="15.75" customHeight="1">
      <c r="A702" s="1"/>
    </row>
    <row r="703" spans="1:1" ht="15.75" customHeight="1">
      <c r="A703" s="1"/>
    </row>
    <row r="704" spans="1:1" ht="15.75" customHeight="1">
      <c r="A704" s="1"/>
    </row>
    <row r="705" spans="1:1" ht="15.75" customHeight="1">
      <c r="A705" s="1"/>
    </row>
    <row r="706" spans="1:1" ht="15.75" customHeight="1">
      <c r="A706" s="1"/>
    </row>
    <row r="707" spans="1:1" ht="15.75" customHeight="1">
      <c r="A707" s="1"/>
    </row>
    <row r="708" spans="1:1" ht="15.75" customHeight="1">
      <c r="A708" s="1"/>
    </row>
    <row r="709" spans="1:1" ht="15.75" customHeight="1">
      <c r="A709" s="1"/>
    </row>
    <row r="710" spans="1:1" ht="15.75" customHeight="1">
      <c r="A710" s="1"/>
    </row>
    <row r="711" spans="1:1" ht="15.75" customHeight="1">
      <c r="A711" s="1"/>
    </row>
    <row r="712" spans="1:1" ht="15.75" customHeight="1">
      <c r="A712" s="1"/>
    </row>
    <row r="713" spans="1:1" ht="15.75" customHeight="1">
      <c r="A713" s="1"/>
    </row>
    <row r="714" spans="1:1" ht="15.75" customHeight="1">
      <c r="A714" s="1"/>
    </row>
    <row r="715" spans="1:1" ht="15.75" customHeight="1">
      <c r="A715" s="1"/>
    </row>
    <row r="716" spans="1:1" ht="15.75" customHeight="1">
      <c r="A716" s="1"/>
    </row>
    <row r="717" spans="1:1" ht="15.75" customHeight="1">
      <c r="A717" s="1"/>
    </row>
    <row r="718" spans="1:1" ht="15.75" customHeight="1">
      <c r="A718" s="1"/>
    </row>
    <row r="719" spans="1:1" ht="15.75" customHeight="1">
      <c r="A719" s="1"/>
    </row>
    <row r="720" spans="1:1" ht="15.75" customHeight="1">
      <c r="A720" s="1"/>
    </row>
    <row r="721" spans="1:1" ht="15.75" customHeight="1">
      <c r="A721" s="1"/>
    </row>
    <row r="722" spans="1:1" ht="15.75" customHeight="1">
      <c r="A722" s="1"/>
    </row>
    <row r="723" spans="1:1" ht="15.75" customHeight="1">
      <c r="A723" s="1"/>
    </row>
    <row r="724" spans="1:1" ht="15.75" customHeight="1">
      <c r="A724" s="1"/>
    </row>
    <row r="725" spans="1:1" ht="15.75" customHeight="1">
      <c r="A725" s="1"/>
    </row>
    <row r="726" spans="1:1" ht="15.75" customHeight="1">
      <c r="A726" s="1"/>
    </row>
    <row r="727" spans="1:1" ht="15.75" customHeight="1">
      <c r="A727" s="1"/>
    </row>
    <row r="728" spans="1:1" ht="15.75" customHeight="1">
      <c r="A728" s="1"/>
    </row>
    <row r="729" spans="1:1" ht="15.75" customHeight="1">
      <c r="A729" s="1"/>
    </row>
    <row r="730" spans="1:1" ht="15.75" customHeight="1">
      <c r="A730" s="1"/>
    </row>
    <row r="731" spans="1:1" ht="15.75" customHeight="1">
      <c r="A731" s="1"/>
    </row>
    <row r="732" spans="1:1" ht="15.75" customHeight="1">
      <c r="A732" s="1"/>
    </row>
    <row r="733" spans="1:1" ht="15.75" customHeight="1">
      <c r="A733" s="1"/>
    </row>
    <row r="734" spans="1:1" ht="15.75" customHeight="1">
      <c r="A734" s="1"/>
    </row>
    <row r="735" spans="1:1" ht="15.75" customHeight="1">
      <c r="A735" s="1"/>
    </row>
    <row r="736" spans="1:1" ht="15.75" customHeight="1">
      <c r="A736" s="1"/>
    </row>
    <row r="737" spans="1:1" ht="15.75" customHeight="1">
      <c r="A737" s="1"/>
    </row>
    <row r="738" spans="1:1" ht="15.75" customHeight="1">
      <c r="A738" s="1"/>
    </row>
    <row r="739" spans="1:1" ht="15.75" customHeight="1">
      <c r="A739" s="1"/>
    </row>
    <row r="740" spans="1:1" ht="15.75" customHeight="1">
      <c r="A740" s="1"/>
    </row>
    <row r="741" spans="1:1" ht="15.75" customHeight="1">
      <c r="A741" s="1"/>
    </row>
    <row r="742" spans="1:1" ht="15.75" customHeight="1">
      <c r="A742" s="1"/>
    </row>
    <row r="743" spans="1:1" ht="15.75" customHeight="1">
      <c r="A743" s="1"/>
    </row>
    <row r="744" spans="1:1" ht="15.75" customHeight="1">
      <c r="A744" s="1"/>
    </row>
    <row r="745" spans="1:1" ht="15.75" customHeight="1">
      <c r="A745" s="1"/>
    </row>
    <row r="746" spans="1:1" ht="15.75" customHeight="1">
      <c r="A746" s="1"/>
    </row>
    <row r="747" spans="1:1" ht="15.75" customHeight="1">
      <c r="A747" s="1"/>
    </row>
    <row r="748" spans="1:1" ht="15.75" customHeight="1">
      <c r="A748" s="1"/>
    </row>
    <row r="749" spans="1:1" ht="15.75" customHeight="1">
      <c r="A749" s="1"/>
    </row>
    <row r="750" spans="1:1" ht="15.75" customHeight="1">
      <c r="A750" s="1"/>
    </row>
    <row r="751" spans="1:1" ht="15.75" customHeight="1">
      <c r="A751" s="1"/>
    </row>
    <row r="752" spans="1:1" ht="15.75" customHeight="1">
      <c r="A752" s="1"/>
    </row>
    <row r="753" spans="1:1" ht="15.75" customHeight="1">
      <c r="A753" s="1"/>
    </row>
    <row r="754" spans="1:1" ht="15.75" customHeight="1">
      <c r="A754" s="1"/>
    </row>
    <row r="755" spans="1:1" ht="15.75" customHeight="1">
      <c r="A755" s="1"/>
    </row>
    <row r="756" spans="1:1" ht="15.75" customHeight="1">
      <c r="A756" s="1"/>
    </row>
    <row r="757" spans="1:1" ht="15.75" customHeight="1">
      <c r="A757" s="1"/>
    </row>
    <row r="758" spans="1:1" ht="15.75" customHeight="1">
      <c r="A758" s="1"/>
    </row>
    <row r="759" spans="1:1" ht="15.75" customHeight="1">
      <c r="A759" s="1"/>
    </row>
    <row r="760" spans="1:1" ht="15.75" customHeight="1">
      <c r="A760" s="1"/>
    </row>
    <row r="761" spans="1:1" ht="15.75" customHeight="1">
      <c r="A761" s="1"/>
    </row>
    <row r="762" spans="1:1" ht="15.75" customHeight="1">
      <c r="A762" s="1"/>
    </row>
    <row r="763" spans="1:1" ht="15.75" customHeight="1">
      <c r="A763" s="1"/>
    </row>
    <row r="764" spans="1:1" ht="15.75" customHeight="1">
      <c r="A764" s="1"/>
    </row>
    <row r="765" spans="1:1" ht="15.75" customHeight="1">
      <c r="A765" s="1"/>
    </row>
    <row r="766" spans="1:1" ht="15.75" customHeight="1">
      <c r="A766" s="1"/>
    </row>
    <row r="767" spans="1:1" ht="15.75" customHeight="1">
      <c r="A767" s="1"/>
    </row>
    <row r="768" spans="1:1" ht="15.75" customHeight="1">
      <c r="A768" s="1"/>
    </row>
    <row r="769" spans="1:1" ht="15.75" customHeight="1">
      <c r="A769" s="1"/>
    </row>
    <row r="770" spans="1:1" ht="15.75" customHeight="1">
      <c r="A770" s="1"/>
    </row>
    <row r="771" spans="1:1" ht="15.75" customHeight="1">
      <c r="A771" s="1"/>
    </row>
    <row r="772" spans="1:1" ht="15.75" customHeight="1">
      <c r="A772" s="1"/>
    </row>
    <row r="773" spans="1:1" ht="15.75" customHeight="1">
      <c r="A773" s="1"/>
    </row>
    <row r="774" spans="1:1" ht="15.75" customHeight="1">
      <c r="A774" s="1"/>
    </row>
    <row r="775" spans="1:1" ht="15.75" customHeight="1">
      <c r="A775" s="1"/>
    </row>
    <row r="776" spans="1:1" ht="15.75" customHeight="1">
      <c r="A776" s="1"/>
    </row>
    <row r="777" spans="1:1" ht="15.75" customHeight="1">
      <c r="A777" s="1"/>
    </row>
    <row r="778" spans="1:1" ht="15.75" customHeight="1">
      <c r="A778" s="1"/>
    </row>
    <row r="779" spans="1:1" ht="15.75" customHeight="1">
      <c r="A779" s="1"/>
    </row>
    <row r="780" spans="1:1" ht="15.75" customHeight="1">
      <c r="A780" s="1"/>
    </row>
    <row r="781" spans="1:1" ht="15.75" customHeight="1">
      <c r="A781" s="1"/>
    </row>
    <row r="782" spans="1:1" ht="15.75" customHeight="1">
      <c r="A782" s="1"/>
    </row>
    <row r="783" spans="1:1" ht="15.75" customHeight="1">
      <c r="A783" s="1"/>
    </row>
    <row r="784" spans="1:1" ht="15.75" customHeight="1">
      <c r="A784" s="1"/>
    </row>
    <row r="785" spans="1:1" ht="15.75" customHeight="1">
      <c r="A785" s="1"/>
    </row>
    <row r="786" spans="1:1" ht="15.75" customHeight="1">
      <c r="A786" s="1"/>
    </row>
    <row r="787" spans="1:1" ht="15.75" customHeight="1">
      <c r="A787" s="1"/>
    </row>
    <row r="788" spans="1:1" ht="15.75" customHeight="1">
      <c r="A788" s="1"/>
    </row>
    <row r="789" spans="1:1" ht="15.75" customHeight="1">
      <c r="A789" s="1"/>
    </row>
    <row r="790" spans="1:1" ht="15.75" customHeight="1">
      <c r="A790" s="1"/>
    </row>
    <row r="791" spans="1:1" ht="15.75" customHeight="1">
      <c r="A791" s="1"/>
    </row>
    <row r="792" spans="1:1" ht="15.75" customHeight="1">
      <c r="A792" s="1"/>
    </row>
    <row r="793" spans="1:1" ht="15.75" customHeight="1">
      <c r="A793" s="1"/>
    </row>
    <row r="794" spans="1:1" ht="15.75" customHeight="1">
      <c r="A794" s="1"/>
    </row>
    <row r="795" spans="1:1" ht="15.75" customHeight="1">
      <c r="A795" s="1"/>
    </row>
    <row r="796" spans="1:1" ht="15.75" customHeight="1">
      <c r="A796" s="1"/>
    </row>
    <row r="797" spans="1:1" ht="15.75" customHeight="1">
      <c r="A797" s="1"/>
    </row>
    <row r="798" spans="1:1" ht="15.75" customHeight="1">
      <c r="A798" s="1"/>
    </row>
    <row r="799" spans="1:1" ht="15.75" customHeight="1">
      <c r="A799" s="1"/>
    </row>
    <row r="800" spans="1:1" ht="15.75" customHeight="1">
      <c r="A800" s="1"/>
    </row>
    <row r="801" spans="1:1" ht="15.75" customHeight="1">
      <c r="A801" s="1"/>
    </row>
    <row r="802" spans="1:1" ht="15.75" customHeight="1">
      <c r="A802" s="1"/>
    </row>
    <row r="803" spans="1:1" ht="15.75" customHeight="1">
      <c r="A803" s="1"/>
    </row>
    <row r="804" spans="1:1" ht="15.75" customHeight="1">
      <c r="A804" s="1"/>
    </row>
    <row r="805" spans="1:1" ht="15.75" customHeight="1">
      <c r="A805" s="1"/>
    </row>
    <row r="806" spans="1:1" ht="15.75" customHeight="1">
      <c r="A806" s="1"/>
    </row>
    <row r="807" spans="1:1" ht="15.75" customHeight="1">
      <c r="A807" s="1"/>
    </row>
    <row r="808" spans="1:1" ht="15.75" customHeight="1">
      <c r="A808" s="1"/>
    </row>
    <row r="809" spans="1:1" ht="15.75" customHeight="1">
      <c r="A809" s="1"/>
    </row>
    <row r="810" spans="1:1" ht="15.75" customHeight="1">
      <c r="A810" s="1"/>
    </row>
    <row r="811" spans="1:1" ht="15.75" customHeight="1">
      <c r="A811" s="1"/>
    </row>
    <row r="812" spans="1:1" ht="15.75" customHeight="1">
      <c r="A812" s="1"/>
    </row>
    <row r="813" spans="1:1" ht="15.75" customHeight="1">
      <c r="A813" s="1"/>
    </row>
    <row r="814" spans="1:1" ht="15.75" customHeight="1">
      <c r="A814" s="1"/>
    </row>
    <row r="815" spans="1:1" ht="15.75" customHeight="1">
      <c r="A815" s="1"/>
    </row>
    <row r="816" spans="1:1" ht="15.75" customHeight="1">
      <c r="A816" s="1"/>
    </row>
    <row r="817" spans="1:1" ht="15.75" customHeight="1">
      <c r="A817" s="1"/>
    </row>
    <row r="818" spans="1:1" ht="15.75" customHeight="1">
      <c r="A818" s="1"/>
    </row>
    <row r="819" spans="1:1" ht="15.75" customHeight="1">
      <c r="A819" s="1"/>
    </row>
    <row r="820" spans="1:1" ht="15.75" customHeight="1">
      <c r="A820" s="1"/>
    </row>
    <row r="821" spans="1:1" ht="15.75" customHeight="1">
      <c r="A821" s="1"/>
    </row>
    <row r="822" spans="1:1" ht="15.75" customHeight="1">
      <c r="A822" s="1"/>
    </row>
    <row r="823" spans="1:1" ht="15.75" customHeight="1">
      <c r="A823" s="1"/>
    </row>
    <row r="824" spans="1:1" ht="15.75" customHeight="1">
      <c r="A824" s="1"/>
    </row>
    <row r="825" spans="1:1" ht="15.75" customHeight="1">
      <c r="A825" s="1"/>
    </row>
    <row r="826" spans="1:1" ht="15.75" customHeight="1">
      <c r="A826" s="1"/>
    </row>
    <row r="827" spans="1:1" ht="15.75" customHeight="1">
      <c r="A827" s="1"/>
    </row>
    <row r="828" spans="1:1" ht="15.75" customHeight="1">
      <c r="A828" s="1"/>
    </row>
    <row r="829" spans="1:1" ht="15.75" customHeight="1">
      <c r="A829" s="1"/>
    </row>
    <row r="830" spans="1:1" ht="15.75" customHeight="1">
      <c r="A830" s="1"/>
    </row>
    <row r="831" spans="1:1" ht="15.75" customHeight="1">
      <c r="A831" s="1"/>
    </row>
    <row r="832" spans="1:1" ht="15.75" customHeight="1">
      <c r="A832" s="1"/>
    </row>
    <row r="833" spans="1:1" ht="15.75" customHeight="1">
      <c r="A833" s="1"/>
    </row>
    <row r="834" spans="1:1" ht="15.75" customHeight="1">
      <c r="A834" s="1"/>
    </row>
    <row r="835" spans="1:1" ht="15.75" customHeight="1">
      <c r="A835" s="1"/>
    </row>
    <row r="836" spans="1:1" ht="15.75" customHeight="1">
      <c r="A836" s="1"/>
    </row>
    <row r="837" spans="1:1" ht="15.75" customHeight="1">
      <c r="A837" s="1"/>
    </row>
    <row r="838" spans="1:1" ht="15.75" customHeight="1">
      <c r="A838" s="1"/>
    </row>
    <row r="839" spans="1:1" ht="15.75" customHeight="1">
      <c r="A839" s="1"/>
    </row>
    <row r="840" spans="1:1" ht="15.75" customHeight="1">
      <c r="A840" s="1"/>
    </row>
    <row r="841" spans="1:1" ht="15.75" customHeight="1">
      <c r="A841" s="1"/>
    </row>
    <row r="842" spans="1:1" ht="15.75" customHeight="1">
      <c r="A842" s="1"/>
    </row>
    <row r="843" spans="1:1" ht="15.75" customHeight="1">
      <c r="A843" s="1"/>
    </row>
    <row r="844" spans="1:1" ht="15.75" customHeight="1">
      <c r="A844" s="1"/>
    </row>
    <row r="845" spans="1:1" ht="15.75" customHeight="1">
      <c r="A845" s="1"/>
    </row>
    <row r="846" spans="1:1" ht="15.75" customHeight="1">
      <c r="A846" s="1"/>
    </row>
    <row r="847" spans="1:1" ht="15.75" customHeight="1">
      <c r="A847" s="1"/>
    </row>
    <row r="848" spans="1:1" ht="15.75" customHeight="1">
      <c r="A848" s="1"/>
    </row>
    <row r="849" spans="1:1" ht="15.75" customHeight="1">
      <c r="A849" s="1"/>
    </row>
    <row r="850" spans="1:1" ht="15.75" customHeight="1">
      <c r="A850" s="1"/>
    </row>
    <row r="851" spans="1:1" ht="15.75" customHeight="1">
      <c r="A851" s="1"/>
    </row>
    <row r="852" spans="1:1" ht="15.75" customHeight="1">
      <c r="A852" s="1"/>
    </row>
    <row r="853" spans="1:1" ht="15.75" customHeight="1">
      <c r="A853" s="1"/>
    </row>
    <row r="854" spans="1:1" ht="15.75" customHeight="1">
      <c r="A854" s="1"/>
    </row>
    <row r="855" spans="1:1" ht="15.75" customHeight="1">
      <c r="A855" s="1"/>
    </row>
    <row r="856" spans="1:1" ht="15.75" customHeight="1">
      <c r="A856" s="1"/>
    </row>
    <row r="857" spans="1:1" ht="15.75" customHeight="1">
      <c r="A857" s="1"/>
    </row>
    <row r="858" spans="1:1" ht="15.75" customHeight="1">
      <c r="A858" s="1"/>
    </row>
    <row r="859" spans="1:1" ht="15.75" customHeight="1">
      <c r="A859" s="1"/>
    </row>
    <row r="860" spans="1:1" ht="15.75" customHeight="1">
      <c r="A860" s="1"/>
    </row>
    <row r="861" spans="1:1" ht="15.75" customHeight="1">
      <c r="A861" s="1"/>
    </row>
    <row r="862" spans="1:1" ht="15.75" customHeight="1">
      <c r="A862" s="1"/>
    </row>
    <row r="863" spans="1:1" ht="15.75" customHeight="1">
      <c r="A863" s="1"/>
    </row>
    <row r="864" spans="1:1" ht="15.75" customHeight="1">
      <c r="A864" s="1"/>
    </row>
    <row r="865" spans="1:1" ht="15.75" customHeight="1">
      <c r="A865" s="1"/>
    </row>
    <row r="866" spans="1:1" ht="15.75" customHeight="1">
      <c r="A866" s="1"/>
    </row>
    <row r="867" spans="1:1" ht="15.75" customHeight="1">
      <c r="A867" s="1"/>
    </row>
    <row r="868" spans="1:1" ht="15.75" customHeight="1">
      <c r="A868" s="1"/>
    </row>
    <row r="869" spans="1:1" ht="15.75" customHeight="1">
      <c r="A869" s="1"/>
    </row>
    <row r="870" spans="1:1" ht="15.75" customHeight="1">
      <c r="A870" s="1"/>
    </row>
    <row r="871" spans="1:1" ht="15.75" customHeight="1">
      <c r="A871" s="1"/>
    </row>
    <row r="872" spans="1:1" ht="15.75" customHeight="1">
      <c r="A872" s="1"/>
    </row>
    <row r="873" spans="1:1" ht="15.75" customHeight="1">
      <c r="A873" s="1"/>
    </row>
    <row r="874" spans="1:1" ht="15.75" customHeight="1">
      <c r="A874" s="1"/>
    </row>
    <row r="875" spans="1:1" ht="15.75" customHeight="1">
      <c r="A875" s="1"/>
    </row>
    <row r="876" spans="1:1" ht="15.75" customHeight="1">
      <c r="A876" s="1"/>
    </row>
    <row r="877" spans="1:1" ht="15.75" customHeight="1">
      <c r="A877" s="1"/>
    </row>
    <row r="878" spans="1:1" ht="15.75" customHeight="1">
      <c r="A878" s="1"/>
    </row>
    <row r="879" spans="1:1" ht="15.75" customHeight="1">
      <c r="A879" s="1"/>
    </row>
    <row r="880" spans="1:1" ht="15.75" customHeight="1">
      <c r="A880" s="1"/>
    </row>
    <row r="881" spans="1:1" ht="15.75" customHeight="1">
      <c r="A881" s="1"/>
    </row>
    <row r="882" spans="1:1" ht="15.75" customHeight="1">
      <c r="A882" s="1"/>
    </row>
    <row r="883" spans="1:1" ht="15.75" customHeight="1">
      <c r="A883" s="1"/>
    </row>
    <row r="884" spans="1:1" ht="15.75" customHeight="1">
      <c r="A884" s="1"/>
    </row>
    <row r="885" spans="1:1" ht="15.75" customHeight="1">
      <c r="A885" s="1"/>
    </row>
    <row r="886" spans="1:1" ht="15.75" customHeight="1">
      <c r="A886" s="1"/>
    </row>
    <row r="887" spans="1:1" ht="15.75" customHeight="1">
      <c r="A887" s="1"/>
    </row>
    <row r="888" spans="1:1" ht="15.75" customHeight="1">
      <c r="A888" s="1"/>
    </row>
    <row r="889" spans="1:1" ht="15.75" customHeight="1">
      <c r="A889" s="1"/>
    </row>
    <row r="890" spans="1:1" ht="15.75" customHeight="1">
      <c r="A890" s="1"/>
    </row>
    <row r="891" spans="1:1" ht="15.75" customHeight="1">
      <c r="A891" s="1"/>
    </row>
    <row r="892" spans="1:1" ht="15.75" customHeight="1">
      <c r="A892" s="1"/>
    </row>
    <row r="893" spans="1:1" ht="15.75" customHeight="1">
      <c r="A893" s="1"/>
    </row>
    <row r="894" spans="1:1" ht="15.75" customHeight="1">
      <c r="A894" s="1"/>
    </row>
    <row r="895" spans="1:1" ht="15.75" customHeight="1">
      <c r="A895" s="1"/>
    </row>
    <row r="896" spans="1:1" ht="15.75" customHeight="1">
      <c r="A896" s="1"/>
    </row>
    <row r="897" spans="1:1" ht="15.75" customHeight="1">
      <c r="A897" s="1"/>
    </row>
    <row r="898" spans="1:1" ht="15.75" customHeight="1">
      <c r="A898" s="1"/>
    </row>
    <row r="899" spans="1:1" ht="15.75" customHeight="1">
      <c r="A899" s="1"/>
    </row>
    <row r="900" spans="1:1" ht="15.75" customHeight="1">
      <c r="A900" s="1"/>
    </row>
    <row r="901" spans="1:1" ht="15.75" customHeight="1">
      <c r="A901" s="1"/>
    </row>
    <row r="902" spans="1:1" ht="15.75" customHeight="1">
      <c r="A902" s="1"/>
    </row>
    <row r="903" spans="1:1" ht="15.75" customHeight="1">
      <c r="A903" s="1"/>
    </row>
    <row r="904" spans="1:1" ht="15.75" customHeight="1">
      <c r="A904" s="1"/>
    </row>
    <row r="905" spans="1:1" ht="15.75" customHeight="1">
      <c r="A905" s="1"/>
    </row>
    <row r="906" spans="1:1" ht="15.75" customHeight="1">
      <c r="A906" s="1"/>
    </row>
    <row r="907" spans="1:1" ht="15.75" customHeight="1">
      <c r="A907" s="1"/>
    </row>
    <row r="908" spans="1:1" ht="15.75" customHeight="1">
      <c r="A908" s="1"/>
    </row>
    <row r="909" spans="1:1" ht="15.75" customHeight="1">
      <c r="A909" s="1"/>
    </row>
    <row r="910" spans="1:1" ht="15.75" customHeight="1">
      <c r="A910" s="1"/>
    </row>
    <row r="911" spans="1:1" ht="15.75" customHeight="1">
      <c r="A911" s="1"/>
    </row>
    <row r="912" spans="1:1" ht="15.75" customHeight="1">
      <c r="A912" s="1"/>
    </row>
    <row r="913" spans="1:1" ht="15.75" customHeight="1">
      <c r="A913" s="1"/>
    </row>
    <row r="914" spans="1:1" ht="15.75" customHeight="1">
      <c r="A914" s="1"/>
    </row>
    <row r="915" spans="1:1" ht="15.75" customHeight="1">
      <c r="A915" s="1"/>
    </row>
    <row r="916" spans="1:1" ht="15.75" customHeight="1">
      <c r="A916" s="1"/>
    </row>
    <row r="917" spans="1:1" ht="15.75" customHeight="1">
      <c r="A917" s="1"/>
    </row>
    <row r="918" spans="1:1" ht="15.75" customHeight="1">
      <c r="A918" s="1"/>
    </row>
    <row r="919" spans="1:1" ht="15.75" customHeight="1">
      <c r="A919" s="1"/>
    </row>
    <row r="920" spans="1:1" ht="15.75" customHeight="1">
      <c r="A920" s="1"/>
    </row>
    <row r="921" spans="1:1" ht="15.75" customHeight="1">
      <c r="A921" s="1"/>
    </row>
    <row r="922" spans="1:1" ht="15.75" customHeight="1">
      <c r="A922" s="1"/>
    </row>
    <row r="923" spans="1:1" ht="15.75" customHeight="1">
      <c r="A923" s="1"/>
    </row>
    <row r="924" spans="1:1" ht="15.75" customHeight="1">
      <c r="A924" s="1"/>
    </row>
    <row r="925" spans="1:1" ht="15.75" customHeight="1">
      <c r="A925" s="1"/>
    </row>
    <row r="926" spans="1:1" ht="15.75" customHeight="1">
      <c r="A926" s="1"/>
    </row>
    <row r="927" spans="1:1" ht="15.75" customHeight="1">
      <c r="A927" s="1"/>
    </row>
    <row r="928" spans="1:1" ht="15.75" customHeight="1">
      <c r="A928" s="1"/>
    </row>
    <row r="929" spans="1:1" ht="15.75" customHeight="1">
      <c r="A929" s="1"/>
    </row>
    <row r="930" spans="1:1" ht="15.75" customHeight="1">
      <c r="A930" s="1"/>
    </row>
    <row r="931" spans="1:1" ht="15.75" customHeight="1">
      <c r="A931" s="1"/>
    </row>
    <row r="932" spans="1:1" ht="15.75" customHeight="1">
      <c r="A932" s="1"/>
    </row>
    <row r="933" spans="1:1" ht="15.75" customHeight="1">
      <c r="A933" s="1"/>
    </row>
    <row r="934" spans="1:1" ht="15.75" customHeight="1">
      <c r="A934" s="1"/>
    </row>
    <row r="935" spans="1:1" ht="15.75" customHeight="1">
      <c r="A935" s="1"/>
    </row>
    <row r="936" spans="1:1" ht="15.75" customHeight="1">
      <c r="A936" s="1"/>
    </row>
    <row r="937" spans="1:1" ht="15.75" customHeight="1">
      <c r="A937" s="1"/>
    </row>
    <row r="938" spans="1:1" ht="15.75" customHeight="1">
      <c r="A938" s="1"/>
    </row>
    <row r="939" spans="1:1" ht="15.75" customHeight="1">
      <c r="A939" s="1"/>
    </row>
    <row r="940" spans="1:1" ht="15.75" customHeight="1">
      <c r="A940" s="1"/>
    </row>
    <row r="941" spans="1:1" ht="15.75" customHeight="1">
      <c r="A941" s="1"/>
    </row>
    <row r="942" spans="1:1" ht="15.75" customHeight="1">
      <c r="A942" s="1"/>
    </row>
    <row r="943" spans="1:1" ht="15.75" customHeight="1">
      <c r="A943" s="1"/>
    </row>
    <row r="944" spans="1:1" ht="15.75" customHeight="1">
      <c r="A944" s="1"/>
    </row>
    <row r="945" spans="1:1" ht="15.75" customHeight="1">
      <c r="A945" s="1"/>
    </row>
    <row r="946" spans="1:1" ht="15.75" customHeight="1">
      <c r="A946" s="1"/>
    </row>
    <row r="947" spans="1:1" ht="15.75" customHeight="1">
      <c r="A947" s="1"/>
    </row>
    <row r="948" spans="1:1" ht="15.75" customHeight="1">
      <c r="A948" s="1"/>
    </row>
    <row r="949" spans="1:1" ht="15.75" customHeight="1">
      <c r="A949" s="1"/>
    </row>
    <row r="950" spans="1:1" ht="15.75" customHeight="1">
      <c r="A950" s="1"/>
    </row>
    <row r="951" spans="1:1" ht="15.75" customHeight="1">
      <c r="A951" s="1"/>
    </row>
    <row r="952" spans="1:1" ht="15.75" customHeight="1">
      <c r="A952" s="1"/>
    </row>
    <row r="953" spans="1:1" ht="15.75" customHeight="1">
      <c r="A953" s="1"/>
    </row>
    <row r="954" spans="1:1" ht="15.75" customHeight="1">
      <c r="A954" s="1"/>
    </row>
    <row r="955" spans="1:1" ht="15.75" customHeight="1">
      <c r="A955" s="1"/>
    </row>
    <row r="956" spans="1:1" ht="15.75" customHeight="1">
      <c r="A956" s="1"/>
    </row>
    <row r="957" spans="1:1" ht="15.75" customHeight="1">
      <c r="A957" s="1"/>
    </row>
    <row r="958" spans="1:1" ht="15.75" customHeight="1">
      <c r="A958" s="1"/>
    </row>
    <row r="959" spans="1:1" ht="15.75" customHeight="1">
      <c r="A959" s="1"/>
    </row>
    <row r="960" spans="1:1" ht="15.75" customHeight="1">
      <c r="A960" s="1"/>
    </row>
    <row r="961" spans="1:1" ht="15.75" customHeight="1">
      <c r="A961" s="1"/>
    </row>
    <row r="962" spans="1:1" ht="15.75" customHeight="1">
      <c r="A962" s="1"/>
    </row>
    <row r="963" spans="1:1" ht="15.75" customHeight="1">
      <c r="A963" s="1"/>
    </row>
    <row r="964" spans="1:1" ht="15.75" customHeight="1">
      <c r="A964" s="1"/>
    </row>
    <row r="965" spans="1:1" ht="15.75" customHeight="1">
      <c r="A965" s="1"/>
    </row>
    <row r="966" spans="1:1" ht="15.75" customHeight="1">
      <c r="A966" s="1"/>
    </row>
    <row r="967" spans="1:1" ht="15.75" customHeight="1">
      <c r="A967" s="1"/>
    </row>
    <row r="968" spans="1:1" ht="15.75" customHeight="1">
      <c r="A968" s="1"/>
    </row>
    <row r="969" spans="1:1" ht="15.75" customHeight="1">
      <c r="A969" s="1"/>
    </row>
    <row r="970" spans="1:1" ht="15.75" customHeight="1">
      <c r="A970" s="1"/>
    </row>
    <row r="971" spans="1:1" ht="15.75" customHeight="1">
      <c r="A971" s="1"/>
    </row>
    <row r="972" spans="1:1" ht="15.75" customHeight="1">
      <c r="A972" s="1"/>
    </row>
    <row r="973" spans="1:1" ht="15.75" customHeight="1">
      <c r="A973" s="1"/>
    </row>
    <row r="974" spans="1:1" ht="15.75" customHeight="1">
      <c r="A974" s="1"/>
    </row>
    <row r="975" spans="1:1" ht="15.75" customHeight="1">
      <c r="A975" s="1"/>
    </row>
    <row r="976" spans="1:1" ht="15.75" customHeight="1">
      <c r="A976" s="1"/>
    </row>
    <row r="977" spans="1:1" ht="15.75" customHeight="1">
      <c r="A977" s="1"/>
    </row>
    <row r="978" spans="1:1" ht="15.75" customHeight="1">
      <c r="A978" s="1"/>
    </row>
    <row r="979" spans="1:1" ht="15.75" customHeight="1">
      <c r="A979" s="1"/>
    </row>
    <row r="980" spans="1:1" ht="15.75" customHeight="1">
      <c r="A980" s="1"/>
    </row>
    <row r="981" spans="1:1" ht="15.75" customHeight="1">
      <c r="A981" s="1"/>
    </row>
    <row r="982" spans="1:1" ht="15.75" customHeight="1">
      <c r="A982" s="1"/>
    </row>
    <row r="983" spans="1:1" ht="15.75" customHeight="1">
      <c r="A983" s="1"/>
    </row>
    <row r="984" spans="1:1" ht="15.75" customHeight="1">
      <c r="A984" s="1"/>
    </row>
    <row r="985" spans="1:1" ht="15.75" customHeight="1">
      <c r="A985" s="1"/>
    </row>
    <row r="986" spans="1:1" ht="15.75" customHeight="1">
      <c r="A986" s="1"/>
    </row>
    <row r="987" spans="1:1" ht="15.75" customHeight="1">
      <c r="A987" s="1"/>
    </row>
    <row r="988" spans="1:1" ht="15.75" customHeight="1">
      <c r="A988" s="1"/>
    </row>
    <row r="989" spans="1:1" ht="15.75" customHeight="1">
      <c r="A989" s="1"/>
    </row>
    <row r="990" spans="1:1" ht="15.75" customHeight="1">
      <c r="A990" s="1"/>
    </row>
    <row r="991" spans="1:1" ht="15.75" customHeight="1">
      <c r="A991" s="1"/>
    </row>
    <row r="992" spans="1:1" ht="15.75" customHeight="1">
      <c r="A992" s="1"/>
    </row>
    <row r="993" spans="1:1" ht="15.75" customHeight="1">
      <c r="A993" s="1"/>
    </row>
    <row r="994" spans="1:1" ht="15.75" customHeight="1">
      <c r="A994" s="1"/>
    </row>
    <row r="995" spans="1:1" ht="15.75" customHeight="1">
      <c r="A995" s="1"/>
    </row>
    <row r="996" spans="1:1" ht="15.75" customHeight="1">
      <c r="A996" s="1"/>
    </row>
    <row r="997" spans="1:1" ht="15.75" customHeight="1">
      <c r="A997" s="1"/>
    </row>
  </sheetData>
  <mergeCells count="2">
    <mergeCell ref="D1:G1"/>
    <mergeCell ref="D2:E2"/>
  </mergeCells>
  <hyperlinks>
    <hyperlink ref="D1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997"/>
  <sheetViews>
    <sheetView workbookViewId="0">
      <pane ySplit="3" topLeftCell="A7" activePane="bottomLeft" state="frozen"/>
      <selection pane="bottomLeft" activeCell="N14" sqref="N14"/>
    </sheetView>
  </sheetViews>
  <sheetFormatPr defaultColWidth="12.5703125" defaultRowHeight="15.75" customHeight="1"/>
  <cols>
    <col min="1" max="1" width="6.42578125" customWidth="1"/>
    <col min="2" max="2" width="9.85546875" customWidth="1"/>
    <col min="3" max="3" width="10.7109375" customWidth="1"/>
    <col min="4" max="4" width="15.140625" customWidth="1"/>
    <col min="5" max="5" width="15.5703125" customWidth="1"/>
    <col min="6" max="6" width="10.28515625" customWidth="1"/>
    <col min="7" max="7" width="11.140625" customWidth="1"/>
    <col min="9" max="9" width="14.5703125" customWidth="1"/>
  </cols>
  <sheetData>
    <row r="1" spans="1:13" ht="15.75" customHeight="1">
      <c r="A1" s="1"/>
      <c r="B1" s="47"/>
      <c r="C1" s="47"/>
      <c r="D1" s="49" t="s">
        <v>0</v>
      </c>
      <c r="E1" s="50"/>
      <c r="F1" s="50"/>
      <c r="G1" s="50"/>
      <c r="H1" s="47"/>
      <c r="I1" s="47"/>
      <c r="J1" s="47"/>
      <c r="K1" s="47"/>
      <c r="L1" s="3" t="s">
        <v>1</v>
      </c>
      <c r="M1" s="47"/>
    </row>
    <row r="2" spans="1:13">
      <c r="A2" s="1"/>
      <c r="B2" s="2" t="s">
        <v>2</v>
      </c>
      <c r="C2" s="3">
        <f>1.16*10^-6</f>
        <v>1.1599999999999999E-6</v>
      </c>
      <c r="D2" s="51" t="s">
        <v>3</v>
      </c>
      <c r="E2" s="50"/>
      <c r="F2" s="47"/>
      <c r="G2" s="3" t="s">
        <v>4</v>
      </c>
      <c r="H2" s="47"/>
      <c r="I2" s="47"/>
      <c r="J2" s="47"/>
      <c r="K2" s="47"/>
      <c r="L2" s="47"/>
      <c r="M2" s="47"/>
    </row>
    <row r="3" spans="1:13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5" t="s">
        <v>13</v>
      </c>
      <c r="J3" s="4" t="s">
        <v>14</v>
      </c>
      <c r="K3" s="5" t="s">
        <v>15</v>
      </c>
      <c r="L3" s="5" t="s">
        <v>16</v>
      </c>
      <c r="M3" s="4" t="s">
        <v>17</v>
      </c>
    </row>
    <row r="4" spans="1:13">
      <c r="A4" s="6"/>
      <c r="B4" s="7"/>
      <c r="C4" s="8"/>
      <c r="D4" s="8"/>
      <c r="E4" s="31"/>
      <c r="F4" s="31"/>
      <c r="G4" s="31"/>
      <c r="H4" s="34"/>
      <c r="I4" s="11"/>
      <c r="J4" s="12"/>
      <c r="K4" s="13"/>
      <c r="L4" s="13"/>
      <c r="M4" s="14"/>
    </row>
    <row r="5" spans="1:13">
      <c r="A5" s="15"/>
      <c r="B5" s="16"/>
      <c r="C5" s="16"/>
      <c r="D5" s="16"/>
      <c r="E5" s="24"/>
      <c r="F5" s="24"/>
      <c r="G5" s="24"/>
      <c r="H5" s="25"/>
      <c r="I5" s="19"/>
      <c r="J5" s="20"/>
      <c r="K5" s="21"/>
      <c r="L5" s="21"/>
      <c r="M5" s="22"/>
    </row>
    <row r="6" spans="1:13">
      <c r="A6" s="6">
        <v>3</v>
      </c>
      <c r="B6" s="7">
        <v>5.0000000000000004E-6</v>
      </c>
      <c r="C6" s="8">
        <v>2.0999999999999998E-6</v>
      </c>
      <c r="D6" s="35">
        <v>8.4759999999999995E-5</v>
      </c>
      <c r="E6" s="36">
        <f>D6+2*A6*B6+2*(A6-1)*C6</f>
        <v>1.2315999999999998E-4</v>
      </c>
      <c r="F6" s="36">
        <f>0.5*(E6+D6)</f>
        <v>1.0395999999999999E-4</v>
      </c>
      <c r="G6" s="9">
        <f>(A6*(B6+C6)-C6)/F6</f>
        <v>0.1846864178530204</v>
      </c>
      <c r="H6" s="37">
        <f>(($C$2*A6^2*F6*1.09)/2)*(LN(2.23/G6)+0.17*G6^2)</f>
        <v>1.4769430026380173E-9</v>
      </c>
      <c r="I6" s="11">
        <v>1.31086284E-9</v>
      </c>
      <c r="J6" s="12">
        <f>ABS(I6-H6)/I6</f>
        <v>0.12669530142300572</v>
      </c>
      <c r="K6" s="13">
        <v>3.559608812</v>
      </c>
      <c r="L6" s="13">
        <v>5.6689279189058901</v>
      </c>
      <c r="M6" s="14">
        <f>K6*(1+L6^2)</f>
        <v>117.95384505259838</v>
      </c>
    </row>
    <row r="7" spans="1:13">
      <c r="A7" s="15"/>
      <c r="B7" s="16"/>
      <c r="C7" s="16"/>
      <c r="D7" s="16"/>
      <c r="E7" s="24"/>
      <c r="F7" s="24"/>
      <c r="G7" s="24"/>
      <c r="H7" s="25"/>
      <c r="I7" s="19"/>
      <c r="J7" s="20"/>
      <c r="K7" s="21"/>
      <c r="L7" s="21"/>
      <c r="M7" s="22"/>
    </row>
    <row r="8" spans="1:13">
      <c r="A8" s="6"/>
      <c r="B8" s="8"/>
      <c r="C8" s="8"/>
      <c r="D8" s="8"/>
      <c r="E8" s="31"/>
      <c r="F8" s="31"/>
      <c r="G8" s="31"/>
      <c r="H8" s="34"/>
      <c r="I8" s="11"/>
      <c r="J8" s="12"/>
      <c r="K8" s="13"/>
      <c r="L8" s="13"/>
      <c r="M8" s="14"/>
    </row>
    <row r="9" spans="1:13">
      <c r="A9" s="15">
        <v>6</v>
      </c>
      <c r="B9" s="16">
        <v>5.0000000000000004E-6</v>
      </c>
      <c r="C9" s="16">
        <v>2.0999999999999998E-6</v>
      </c>
      <c r="D9" s="38">
        <v>8.4759999999999995E-5</v>
      </c>
      <c r="E9" s="39">
        <f>D9+2*A9*B9+2*(A9-1)*C9</f>
        <v>1.6576000000000001E-4</v>
      </c>
      <c r="F9" s="39">
        <f>0.5*(E9+D9)</f>
        <v>1.2526E-4</v>
      </c>
      <c r="G9" s="17">
        <f>(A9*(B9+C9)-C9)/F9</f>
        <v>0.32332747884400448</v>
      </c>
      <c r="H9" s="40">
        <f>(($C$2*A9^2*F9*1.09)/2)*(LN(2.23/G9)+0.17*G9^2)</f>
        <v>5.5558528212891429E-9</v>
      </c>
      <c r="I9" s="19">
        <v>5.3473533733159401E-9</v>
      </c>
      <c r="J9" s="20">
        <f>ABS(I9-H9)/I9</f>
        <v>3.8991148221781076E-2</v>
      </c>
      <c r="K9" s="21">
        <v>8.5371983409627905</v>
      </c>
      <c r="L9" s="21">
        <v>9.6420519324763294</v>
      </c>
      <c r="M9" s="22">
        <f>K9*(1+L9^2)</f>
        <v>802.23340353993819</v>
      </c>
    </row>
    <row r="10" spans="1:13">
      <c r="A10" s="6"/>
      <c r="B10" s="8"/>
      <c r="C10" s="8"/>
      <c r="D10" s="8"/>
      <c r="E10" s="31"/>
      <c r="F10" s="31"/>
      <c r="G10" s="31"/>
      <c r="H10" s="34"/>
      <c r="I10" s="11"/>
      <c r="J10" s="12"/>
      <c r="K10" s="13"/>
      <c r="L10" s="13"/>
      <c r="M10" s="14"/>
    </row>
    <row r="11" spans="1:13">
      <c r="A11" s="15"/>
      <c r="B11" s="23"/>
      <c r="C11" s="23"/>
      <c r="D11" s="23"/>
      <c r="E11" s="24"/>
      <c r="F11" s="24"/>
      <c r="G11" s="24"/>
      <c r="H11" s="25"/>
      <c r="I11" s="26"/>
      <c r="J11" s="20"/>
      <c r="K11" s="21"/>
      <c r="L11" s="21"/>
      <c r="M11" s="22"/>
    </row>
    <row r="12" spans="1:13">
      <c r="A12" s="6">
        <v>3</v>
      </c>
      <c r="B12" s="7">
        <v>3.9999999999999998E-6</v>
      </c>
      <c r="C12" s="8">
        <v>1.9999999999999999E-6</v>
      </c>
      <c r="D12" s="35">
        <v>7.0735999999999995E-5</v>
      </c>
      <c r="E12" s="36">
        <f>D12+2*A12*B12+2*(A12-1)*C12</f>
        <v>1.02736E-4</v>
      </c>
      <c r="F12" s="36">
        <f>0.5*(E12+D12)</f>
        <v>8.6735999999999991E-5</v>
      </c>
      <c r="G12" s="9">
        <f>(A12*(B12+C12)-C12)/F12</f>
        <v>0.18446781036709095</v>
      </c>
      <c r="H12" s="37">
        <f>(($C$2*A12^2*F12*1.09)/2)*(LN(2.23/G12)+0.17*G12^2)</f>
        <v>1.2328221326901087E-9</v>
      </c>
      <c r="I12" s="11">
        <v>1.07595E-9</v>
      </c>
      <c r="J12" s="12">
        <f>ABS(I12-H12)/I12</f>
        <v>0.14579871991273635</v>
      </c>
      <c r="K12" s="13">
        <v>3.4129</v>
      </c>
      <c r="L12" s="13">
        <v>4.8529999999999998</v>
      </c>
      <c r="M12" s="14">
        <f>K12*(1+L12^2)</f>
        <v>83.792186356100004</v>
      </c>
    </row>
    <row r="13" spans="1:13">
      <c r="A13" s="15"/>
      <c r="B13" s="16"/>
      <c r="C13" s="16"/>
      <c r="D13" s="16"/>
      <c r="E13" s="24"/>
      <c r="F13" s="24"/>
      <c r="G13" s="24"/>
      <c r="H13" s="25"/>
      <c r="I13" s="19"/>
      <c r="J13" s="20"/>
      <c r="K13" s="21"/>
      <c r="L13" s="21"/>
      <c r="M13" s="22"/>
    </row>
    <row r="14" spans="1:13">
      <c r="A14" s="6"/>
      <c r="B14" s="8"/>
      <c r="C14" s="8"/>
      <c r="D14" s="8"/>
      <c r="E14" s="31"/>
      <c r="F14" s="31"/>
      <c r="G14" s="31"/>
      <c r="H14" s="34"/>
      <c r="I14" s="11"/>
      <c r="J14" s="12"/>
      <c r="K14" s="13"/>
      <c r="L14" s="13"/>
      <c r="M14" s="14"/>
    </row>
    <row r="15" spans="1:13">
      <c r="A15" s="15"/>
      <c r="B15" s="16"/>
      <c r="C15" s="16"/>
      <c r="D15" s="16"/>
      <c r="E15" s="24"/>
      <c r="F15" s="24"/>
      <c r="G15" s="24"/>
      <c r="H15" s="25"/>
      <c r="I15" s="19"/>
      <c r="J15" s="20"/>
      <c r="K15" s="21"/>
      <c r="L15" s="21"/>
      <c r="M15" s="22"/>
    </row>
    <row r="16" spans="1:13">
      <c r="A16" s="6">
        <v>4</v>
      </c>
      <c r="B16" s="8">
        <v>1.0000000000000001E-5</v>
      </c>
      <c r="C16" s="8">
        <v>5.4999999999999999E-6</v>
      </c>
      <c r="D16" s="8">
        <v>1.8152000000000001E-4</v>
      </c>
      <c r="E16" s="36">
        <f>D16+2*A16*B16+2*(A16-1)*C16</f>
        <v>2.9451999999999999E-4</v>
      </c>
      <c r="F16" s="36">
        <f>0.5*(E16+D16)</f>
        <v>2.3802E-4</v>
      </c>
      <c r="G16" s="9">
        <f>(A16*(B16+C16)-C16)/F16</f>
        <v>0.23737501050331908</v>
      </c>
      <c r="H16" s="37">
        <f>(($C$2*A16^2*F16*1.09)/2)*(LN(2.23/G16)+0.17*G16^2)</f>
        <v>5.4164095530459687E-9</v>
      </c>
      <c r="I16" s="11">
        <v>2.8913899999999999E-9</v>
      </c>
      <c r="J16" s="12">
        <f>ABS(I16-H16)/I16</f>
        <v>0.87328916301362625</v>
      </c>
      <c r="K16" s="13">
        <v>4.3976160000000002</v>
      </c>
      <c r="L16" s="13">
        <v>10.12128</v>
      </c>
      <c r="M16" s="14">
        <f>K16*(1+L16^2)</f>
        <v>454.89075719268936</v>
      </c>
    </row>
    <row r="17" spans="1:15">
      <c r="A17" s="15"/>
      <c r="B17" s="16"/>
      <c r="C17" s="16"/>
      <c r="D17" s="16"/>
      <c r="E17" s="24"/>
      <c r="F17" s="24"/>
      <c r="G17" s="24"/>
      <c r="H17" s="25"/>
      <c r="I17" s="19"/>
      <c r="J17" s="20"/>
      <c r="K17" s="21"/>
      <c r="L17" s="21"/>
      <c r="M17" s="22"/>
      <c r="N17" s="47"/>
      <c r="O17" s="47"/>
    </row>
    <row r="18" spans="1:15">
      <c r="A18" s="6"/>
      <c r="B18" s="8"/>
      <c r="C18" s="8"/>
      <c r="D18" s="8"/>
      <c r="E18" s="31"/>
      <c r="F18" s="31"/>
      <c r="G18" s="31"/>
      <c r="H18" s="34"/>
      <c r="I18" s="11"/>
      <c r="J18" s="12"/>
      <c r="K18" s="13"/>
      <c r="L18" s="13"/>
      <c r="M18" s="14"/>
      <c r="N18" s="47"/>
      <c r="O18" s="47"/>
    </row>
    <row r="19" spans="1:15">
      <c r="A19" s="15"/>
      <c r="B19" s="23"/>
      <c r="C19" s="23"/>
      <c r="D19" s="23"/>
      <c r="E19" s="24"/>
      <c r="F19" s="24"/>
      <c r="G19" s="24"/>
      <c r="H19" s="25"/>
      <c r="I19" s="26"/>
      <c r="J19" s="23"/>
      <c r="K19" s="21"/>
      <c r="L19" s="21"/>
      <c r="M19" s="22"/>
      <c r="N19" s="47"/>
      <c r="O19" s="47"/>
    </row>
    <row r="20" spans="1:15">
      <c r="A20" s="6"/>
      <c r="B20" s="8"/>
      <c r="C20" s="8"/>
      <c r="D20" s="8"/>
      <c r="E20" s="31"/>
      <c r="F20" s="31"/>
      <c r="G20" s="31"/>
      <c r="H20" s="34"/>
      <c r="I20" s="11"/>
      <c r="J20" s="12"/>
      <c r="K20" s="13"/>
      <c r="L20" s="13"/>
      <c r="M20" s="14"/>
      <c r="N20" s="47"/>
      <c r="O20" s="47"/>
    </row>
    <row r="21" spans="1:15">
      <c r="A21" s="15"/>
      <c r="B21" s="16"/>
      <c r="C21" s="16"/>
      <c r="D21" s="16"/>
      <c r="E21" s="24"/>
      <c r="F21" s="24"/>
      <c r="G21" s="24"/>
      <c r="H21" s="25"/>
      <c r="I21" s="19"/>
      <c r="J21" s="20"/>
      <c r="K21" s="21"/>
      <c r="L21" s="21"/>
      <c r="M21" s="22"/>
      <c r="N21" s="47"/>
      <c r="O21" s="47"/>
    </row>
    <row r="22" spans="1:15" ht="12.95">
      <c r="A22" s="6"/>
      <c r="B22" s="8"/>
      <c r="C22" s="8"/>
      <c r="D22" s="8"/>
      <c r="E22" s="31"/>
      <c r="F22" s="31"/>
      <c r="G22" s="31"/>
      <c r="H22" s="34"/>
      <c r="I22" s="11"/>
      <c r="J22" s="12"/>
      <c r="K22" s="13"/>
      <c r="L22" s="13"/>
      <c r="M22" s="14"/>
      <c r="N22" s="47"/>
      <c r="O22" s="27"/>
    </row>
    <row r="23" spans="1:15" ht="12.95">
      <c r="A23" s="15"/>
      <c r="B23" s="16"/>
      <c r="C23" s="16"/>
      <c r="D23" s="16"/>
      <c r="E23" s="24"/>
      <c r="F23" s="24"/>
      <c r="G23" s="24"/>
      <c r="H23" s="25"/>
      <c r="I23" s="19"/>
      <c r="J23" s="20"/>
      <c r="K23" s="21"/>
      <c r="L23" s="21"/>
      <c r="M23" s="22"/>
      <c r="N23" s="47"/>
      <c r="O23" s="47"/>
    </row>
    <row r="24" spans="1:15" ht="12.95">
      <c r="A24" s="6"/>
      <c r="B24" s="8"/>
      <c r="C24" s="8"/>
      <c r="D24" s="8"/>
      <c r="E24" s="31"/>
      <c r="F24" s="31"/>
      <c r="G24" s="31"/>
      <c r="H24" s="34"/>
      <c r="I24" s="11"/>
      <c r="J24" s="12"/>
      <c r="K24" s="13"/>
      <c r="L24" s="13"/>
      <c r="M24" s="14"/>
      <c r="N24" s="47"/>
      <c r="O24" s="47"/>
    </row>
    <row r="25" spans="1:15" ht="12.95">
      <c r="A25" s="15"/>
      <c r="B25" s="16"/>
      <c r="C25" s="16"/>
      <c r="D25" s="16"/>
      <c r="E25" s="24"/>
      <c r="F25" s="24"/>
      <c r="G25" s="24"/>
      <c r="H25" s="25"/>
      <c r="I25" s="19"/>
      <c r="J25" s="20"/>
      <c r="K25" s="21"/>
      <c r="L25" s="21"/>
      <c r="M25" s="22"/>
      <c r="N25" s="47"/>
      <c r="O25" s="47"/>
    </row>
    <row r="26" spans="1:15" ht="12.95">
      <c r="A26" s="6"/>
      <c r="B26" s="8"/>
      <c r="C26" s="8"/>
      <c r="D26" s="8"/>
      <c r="E26" s="31"/>
      <c r="F26" s="31"/>
      <c r="G26" s="31"/>
      <c r="H26" s="34"/>
      <c r="I26" s="11"/>
      <c r="J26" s="12"/>
      <c r="K26" s="13"/>
      <c r="L26" s="13"/>
      <c r="M26" s="14"/>
      <c r="N26" s="47"/>
      <c r="O26" s="47"/>
    </row>
    <row r="27" spans="1:15" ht="12.95">
      <c r="A27" s="15"/>
      <c r="B27" s="16"/>
      <c r="C27" s="16"/>
      <c r="D27" s="16"/>
      <c r="E27" s="17"/>
      <c r="F27" s="17"/>
      <c r="G27" s="17"/>
      <c r="H27" s="18"/>
      <c r="I27" s="19"/>
      <c r="J27" s="20"/>
      <c r="K27" s="21"/>
      <c r="L27" s="21"/>
      <c r="M27" s="22"/>
      <c r="N27" s="47"/>
      <c r="O27" s="47"/>
    </row>
    <row r="28" spans="1:15" ht="12.95">
      <c r="A28" s="6"/>
      <c r="B28" s="8"/>
      <c r="C28" s="8"/>
      <c r="D28" s="8"/>
      <c r="E28" s="9"/>
      <c r="F28" s="9"/>
      <c r="G28" s="9"/>
      <c r="H28" s="10"/>
      <c r="I28" s="11"/>
      <c r="J28" s="12"/>
      <c r="K28" s="13"/>
      <c r="L28" s="13"/>
      <c r="M28" s="14"/>
      <c r="N28" s="47"/>
      <c r="O28" s="47"/>
    </row>
    <row r="29" spans="1:15" ht="12.95">
      <c r="A29" s="15"/>
      <c r="B29" s="16"/>
      <c r="C29" s="16"/>
      <c r="D29" s="16"/>
      <c r="E29" s="17"/>
      <c r="F29" s="17"/>
      <c r="G29" s="17"/>
      <c r="H29" s="18"/>
      <c r="I29" s="19"/>
      <c r="J29" s="20"/>
      <c r="K29" s="21"/>
      <c r="L29" s="21"/>
      <c r="M29" s="22"/>
      <c r="N29" s="47"/>
      <c r="O29" s="47"/>
    </row>
    <row r="30" spans="1:15" ht="12.95">
      <c r="A30" s="6">
        <v>5</v>
      </c>
      <c r="B30" s="8">
        <v>4.3000000000000003E-6</v>
      </c>
      <c r="C30" s="8">
        <v>3.9999999999999998E-6</v>
      </c>
      <c r="D30" s="8">
        <v>9.3159999999999996E-5</v>
      </c>
      <c r="E30" s="9">
        <f>D30+2*A30*B30+2*(A30-1)*C30</f>
        <v>1.6815999999999999E-4</v>
      </c>
      <c r="F30" s="9">
        <f>0.5*(E30+D30)</f>
        <v>1.3066E-4</v>
      </c>
      <c r="G30" s="9">
        <f>(A30*(B30+C30)-C30)/F30</f>
        <v>0.28700443900198985</v>
      </c>
      <c r="H30" s="10">
        <f>(($C$2*A30^2*F30*1.09)/2)*(LN(2.23/G30)+0.17*G30^2)</f>
        <v>4.262869567097028E-9</v>
      </c>
      <c r="I30" s="11">
        <v>3.9932124140100404E-9</v>
      </c>
      <c r="J30" s="12">
        <f>ABS(I30-H30)/I30</f>
        <v>6.7528877787944683E-2</v>
      </c>
      <c r="K30" s="13">
        <v>7.8613854159820296</v>
      </c>
      <c r="L30" s="13">
        <v>7.8193252193196203</v>
      </c>
      <c r="M30" s="14">
        <f>K30*(1+L30^2)</f>
        <v>488.52100882776233</v>
      </c>
      <c r="N30" s="47"/>
      <c r="O30" s="47"/>
    </row>
    <row r="31" spans="1:15" ht="12.95">
      <c r="A31" s="15"/>
      <c r="B31" s="16"/>
      <c r="C31" s="16"/>
      <c r="D31" s="16"/>
      <c r="E31" s="17"/>
      <c r="F31" s="17"/>
      <c r="G31" s="17"/>
      <c r="H31" s="18"/>
      <c r="I31" s="19"/>
      <c r="J31" s="20"/>
      <c r="K31" s="21"/>
      <c r="L31" s="21"/>
      <c r="M31" s="22"/>
      <c r="N31" s="47"/>
      <c r="O31" s="47"/>
    </row>
    <row r="32" spans="1:15" ht="12.95">
      <c r="A32" s="6">
        <v>5</v>
      </c>
      <c r="B32" s="8">
        <v>4.6E-6</v>
      </c>
      <c r="C32" s="8">
        <v>4.0999999999999997E-6</v>
      </c>
      <c r="D32" s="8">
        <v>9.7990000000000002E-5</v>
      </c>
      <c r="E32" s="9">
        <f t="shared" ref="E32:E33" si="0">D32+2*A32*B32+2*(A32-1)*C32</f>
        <v>1.7679000000000002E-4</v>
      </c>
      <c r="F32" s="9">
        <f t="shared" ref="F32:F33" si="1">0.5*(E32+D32)</f>
        <v>1.3739000000000001E-4</v>
      </c>
      <c r="G32" s="9">
        <f t="shared" ref="G32:G33" si="2">(A32*(B32+C32)-C32)/F32</f>
        <v>0.28677487444501054</v>
      </c>
      <c r="H32" s="10">
        <f t="shared" ref="H32:H33" si="3">(($C$2*A32^2*F32*1.09)/2)*(LN(2.23/G32)+0.17*G32^2)</f>
        <v>4.4841292371274497E-9</v>
      </c>
      <c r="I32" s="11">
        <v>4.2551735863327898E-9</v>
      </c>
      <c r="J32" s="12">
        <f t="shared" ref="J32:J33" si="4">ABS(I32-H32)/I32</f>
        <v>5.3806418504298743E-2</v>
      </c>
      <c r="K32" s="13">
        <v>7.3134478926510296</v>
      </c>
      <c r="L32" s="13">
        <v>8.9565563529653804</v>
      </c>
      <c r="M32" s="14">
        <f t="shared" ref="M32:M33" si="5">K32*(1+L32^2)</f>
        <v>593.99751895730537</v>
      </c>
      <c r="N32" s="3" t="s">
        <v>20</v>
      </c>
      <c r="O32" s="47"/>
    </row>
    <row r="33" spans="1:14" ht="12.95">
      <c r="A33" s="15">
        <v>5</v>
      </c>
      <c r="B33" s="16">
        <v>4.7999999999999998E-6</v>
      </c>
      <c r="C33" s="16">
        <v>4.5000000000000001E-6</v>
      </c>
      <c r="D33" s="38">
        <v>1.0429000000000001E-4</v>
      </c>
      <c r="E33" s="39">
        <f t="shared" si="0"/>
        <v>1.8829000000000003E-4</v>
      </c>
      <c r="F33" s="39">
        <f t="shared" si="1"/>
        <v>1.4629000000000001E-4</v>
      </c>
      <c r="G33" s="17">
        <f t="shared" si="2"/>
        <v>0.28710096383894995</v>
      </c>
      <c r="H33" s="40">
        <f t="shared" si="3"/>
        <v>4.7720530386453513E-9</v>
      </c>
      <c r="I33" s="19">
        <v>4.5036315543245302E-9</v>
      </c>
      <c r="J33" s="20">
        <f t="shared" si="4"/>
        <v>5.9601119914677363E-2</v>
      </c>
      <c r="K33" s="21">
        <v>7.8491437770089298</v>
      </c>
      <c r="L33" s="21">
        <v>8.8325584823941607</v>
      </c>
      <c r="M33" s="22">
        <f t="shared" si="5"/>
        <v>620.19294767765177</v>
      </c>
      <c r="N33" s="47"/>
    </row>
    <row r="34" spans="1:14" ht="12.95">
      <c r="A34" s="6"/>
      <c r="B34" s="8"/>
      <c r="C34" s="8"/>
      <c r="D34" s="8"/>
      <c r="E34" s="9"/>
      <c r="F34" s="9"/>
      <c r="G34" s="9"/>
      <c r="H34" s="10"/>
      <c r="I34" s="11"/>
      <c r="J34" s="12"/>
      <c r="K34" s="13"/>
      <c r="L34" s="13"/>
      <c r="M34" s="14"/>
      <c r="N34" s="47"/>
    </row>
    <row r="35" spans="1:14" ht="12.95">
      <c r="A35" s="15">
        <v>6</v>
      </c>
      <c r="B35" s="16">
        <v>4.3000000000000003E-6</v>
      </c>
      <c r="C35" s="16">
        <v>3.9999999999999998E-6</v>
      </c>
      <c r="D35" s="38">
        <v>9.3159999999999996E-5</v>
      </c>
      <c r="E35" s="39">
        <f>D35+2*A35*B35+2*(A35-1)*C35</f>
        <v>1.8476000000000001E-4</v>
      </c>
      <c r="F35" s="39">
        <f>0.5*(E35+D35)</f>
        <v>1.3896000000000001E-4</v>
      </c>
      <c r="G35" s="17">
        <f>(A35*(B35+C35)-C35)/F35</f>
        <v>0.32959124928036843</v>
      </c>
      <c r="H35" s="40">
        <f>(($C$2*A35^2*F35*1.09)/2)*(LN(2.23/G35)+0.17*G35^2)</f>
        <v>6.1050262184581673E-9</v>
      </c>
      <c r="I35" s="19">
        <v>5.9155218459215302E-9</v>
      </c>
      <c r="J35" s="20">
        <f>ABS(I35-H35)/I35</f>
        <v>3.2035106533718792E-2</v>
      </c>
      <c r="K35" s="21">
        <v>10.627399209228701</v>
      </c>
      <c r="L35" s="21">
        <v>8.5686424379426498</v>
      </c>
      <c r="M35" s="22">
        <f>K35*(1+L35^2)</f>
        <v>790.90840613069611</v>
      </c>
      <c r="N35" s="3" t="s">
        <v>21</v>
      </c>
    </row>
    <row r="36" spans="1:14" ht="12.95">
      <c r="A36" s="6"/>
      <c r="B36" s="8"/>
      <c r="C36" s="8"/>
      <c r="D36" s="8"/>
      <c r="E36" s="9"/>
      <c r="F36" s="9"/>
      <c r="G36" s="9"/>
      <c r="H36" s="10"/>
      <c r="I36" s="11"/>
      <c r="J36" s="12"/>
      <c r="K36" s="13"/>
      <c r="L36" s="13"/>
      <c r="M36" s="29"/>
      <c r="N36" s="47"/>
    </row>
    <row r="37" spans="1:14" ht="12.95">
      <c r="A37" s="15">
        <v>6</v>
      </c>
      <c r="B37" s="16">
        <v>4.8999999999999997E-6</v>
      </c>
      <c r="C37" s="16">
        <v>3.9999999999999998E-6</v>
      </c>
      <c r="D37" s="38">
        <v>1.00986E-4</v>
      </c>
      <c r="E37" s="39">
        <f>D37+2*A37*B37+2*(A37-1)*C37</f>
        <v>1.9978599999999997E-4</v>
      </c>
      <c r="F37" s="39">
        <f>0.5*(E37+D37)</f>
        <v>1.5038599999999999E-4</v>
      </c>
      <c r="G37" s="17">
        <f>(A37*(B37+C37)-C37)/F37</f>
        <v>0.32848802415118428</v>
      </c>
      <c r="H37" s="40">
        <f>(($C$2*A37^2*F37*1.09)/2)*(LN(2.23/G37)+0.17*G37^2)</f>
        <v>6.6180659243832748E-9</v>
      </c>
      <c r="I37" s="19">
        <v>6.5518803304444598E-9</v>
      </c>
      <c r="J37" s="20">
        <f>ABS(I37-H37)/I37</f>
        <v>1.0101770881142636E-2</v>
      </c>
      <c r="K37" s="21">
        <v>10.6359251669573</v>
      </c>
      <c r="L37" s="21">
        <v>9.4828009855337498</v>
      </c>
      <c r="M37" s="22">
        <f>K37*(1+L37^2)</f>
        <v>967.05569647102175</v>
      </c>
      <c r="N37" s="47"/>
    </row>
    <row r="38" spans="1:14" ht="12.95">
      <c r="A38" s="6"/>
      <c r="B38" s="8"/>
      <c r="C38" s="8"/>
      <c r="D38" s="8"/>
      <c r="E38" s="9"/>
      <c r="F38" s="9"/>
      <c r="G38" s="9"/>
      <c r="H38" s="10"/>
      <c r="I38" s="11"/>
      <c r="J38" s="12"/>
      <c r="K38" s="13"/>
      <c r="L38" s="13"/>
      <c r="M38" s="29"/>
      <c r="N38" s="47"/>
    </row>
    <row r="39" spans="1:14" ht="12.95">
      <c r="A39" s="15"/>
      <c r="B39" s="16"/>
      <c r="C39" s="16"/>
      <c r="D39" s="16"/>
      <c r="E39" s="17"/>
      <c r="F39" s="17"/>
      <c r="G39" s="17"/>
      <c r="H39" s="18"/>
      <c r="I39" s="19"/>
      <c r="J39" s="20"/>
      <c r="K39" s="21"/>
      <c r="L39" s="21"/>
      <c r="M39" s="28"/>
      <c r="N39" s="47"/>
    </row>
    <row r="40" spans="1:14" ht="12.95">
      <c r="A40" s="6"/>
      <c r="B40" s="8"/>
      <c r="C40" s="8"/>
      <c r="D40" s="8"/>
      <c r="E40" s="9"/>
      <c r="F40" s="9"/>
      <c r="G40" s="9"/>
      <c r="H40" s="10"/>
      <c r="I40" s="11"/>
      <c r="J40" s="12"/>
      <c r="K40" s="13"/>
      <c r="L40" s="13"/>
      <c r="M40" s="29"/>
      <c r="N40" s="47"/>
    </row>
    <row r="41" spans="1:14" ht="12.95">
      <c r="A41" s="15"/>
      <c r="B41" s="16"/>
      <c r="C41" s="16"/>
      <c r="D41" s="16"/>
      <c r="E41" s="17"/>
      <c r="F41" s="17"/>
      <c r="G41" s="17"/>
      <c r="H41" s="18"/>
      <c r="I41" s="19"/>
      <c r="J41" s="20"/>
      <c r="K41" s="21"/>
      <c r="L41" s="21"/>
      <c r="M41" s="28"/>
      <c r="N41" s="47"/>
    </row>
    <row r="42" spans="1:14" ht="12.95">
      <c r="A42" s="6"/>
      <c r="B42" s="8"/>
      <c r="C42" s="8"/>
      <c r="D42" s="8"/>
      <c r="E42" s="9"/>
      <c r="F42" s="9"/>
      <c r="G42" s="9"/>
      <c r="H42" s="10"/>
      <c r="I42" s="11"/>
      <c r="J42" s="12"/>
      <c r="K42" s="13"/>
      <c r="L42" s="13"/>
      <c r="M42" s="29"/>
      <c r="N42" s="47"/>
    </row>
    <row r="43" spans="1:14" ht="12.95">
      <c r="A43" s="15"/>
      <c r="B43" s="16"/>
      <c r="C43" s="16"/>
      <c r="D43" s="16"/>
      <c r="E43" s="17"/>
      <c r="F43" s="17"/>
      <c r="G43" s="17"/>
      <c r="H43" s="18"/>
      <c r="I43" s="19"/>
      <c r="J43" s="20"/>
      <c r="K43" s="21"/>
      <c r="L43" s="21"/>
      <c r="M43" s="28"/>
      <c r="N43" s="47"/>
    </row>
    <row r="44" spans="1:14" ht="12.95">
      <c r="A44" s="6"/>
      <c r="B44" s="8"/>
      <c r="C44" s="8"/>
      <c r="D44" s="8"/>
      <c r="E44" s="9"/>
      <c r="F44" s="9"/>
      <c r="G44" s="9"/>
      <c r="H44" s="10"/>
      <c r="I44" s="11"/>
      <c r="J44" s="12"/>
      <c r="K44" s="13"/>
      <c r="L44" s="13"/>
      <c r="M44" s="29"/>
      <c r="N44" s="47"/>
    </row>
    <row r="45" spans="1:14" ht="12.95">
      <c r="A45" s="15"/>
      <c r="B45" s="16"/>
      <c r="C45" s="16"/>
      <c r="D45" s="16"/>
      <c r="E45" s="17"/>
      <c r="F45" s="17"/>
      <c r="G45" s="17"/>
      <c r="H45" s="18"/>
      <c r="I45" s="19"/>
      <c r="J45" s="20"/>
      <c r="K45" s="21"/>
      <c r="L45" s="21"/>
      <c r="M45" s="28"/>
      <c r="N45" s="47"/>
    </row>
    <row r="46" spans="1:14" ht="12.95">
      <c r="A46" s="6"/>
      <c r="B46" s="8"/>
      <c r="C46" s="8"/>
      <c r="D46" s="8"/>
      <c r="E46" s="9"/>
      <c r="F46" s="9"/>
      <c r="G46" s="9"/>
      <c r="H46" s="10"/>
      <c r="I46" s="11"/>
      <c r="J46" s="12"/>
      <c r="K46" s="13"/>
      <c r="L46" s="13"/>
      <c r="M46" s="29"/>
      <c r="N46" s="47"/>
    </row>
    <row r="47" spans="1:14" ht="12.95">
      <c r="A47" s="15"/>
      <c r="B47" s="16"/>
      <c r="C47" s="16"/>
      <c r="D47" s="16"/>
      <c r="E47" s="17"/>
      <c r="F47" s="17"/>
      <c r="G47" s="17"/>
      <c r="H47" s="18"/>
      <c r="I47" s="19"/>
      <c r="J47" s="20"/>
      <c r="K47" s="21"/>
      <c r="L47" s="21"/>
      <c r="M47" s="28"/>
      <c r="N47" s="47"/>
    </row>
    <row r="48" spans="1:14" ht="12.95">
      <c r="A48" s="6"/>
      <c r="B48" s="8"/>
      <c r="C48" s="8"/>
      <c r="D48" s="8"/>
      <c r="E48" s="9"/>
      <c r="F48" s="9"/>
      <c r="G48" s="9"/>
      <c r="H48" s="10"/>
      <c r="I48" s="11"/>
      <c r="J48" s="12"/>
      <c r="K48" s="13"/>
      <c r="L48" s="13"/>
      <c r="M48" s="29"/>
      <c r="N48" s="47"/>
    </row>
    <row r="49" spans="1:13" ht="12.95">
      <c r="A49" s="15"/>
      <c r="B49" s="16"/>
      <c r="C49" s="16"/>
      <c r="D49" s="16"/>
      <c r="E49" s="17"/>
      <c r="F49" s="17"/>
      <c r="G49" s="17"/>
      <c r="H49" s="18"/>
      <c r="I49" s="19"/>
      <c r="J49" s="20"/>
      <c r="K49" s="21"/>
      <c r="L49" s="21"/>
      <c r="M49" s="28"/>
    </row>
    <row r="50" spans="1:13" ht="12.95">
      <c r="A50" s="6"/>
      <c r="B50" s="8"/>
      <c r="C50" s="8"/>
      <c r="D50" s="8"/>
      <c r="E50" s="9"/>
      <c r="F50" s="9"/>
      <c r="G50" s="9"/>
      <c r="H50" s="10"/>
      <c r="I50" s="11"/>
      <c r="J50" s="12"/>
      <c r="K50" s="13"/>
      <c r="L50" s="13"/>
      <c r="M50" s="29"/>
    </row>
    <row r="51" spans="1:13" ht="12.95">
      <c r="A51" s="15"/>
      <c r="B51" s="16"/>
      <c r="C51" s="16"/>
      <c r="D51" s="16"/>
      <c r="E51" s="17"/>
      <c r="F51" s="17"/>
      <c r="G51" s="17"/>
      <c r="H51" s="18"/>
      <c r="I51" s="19"/>
      <c r="J51" s="20"/>
      <c r="K51" s="21"/>
      <c r="L51" s="21"/>
      <c r="M51" s="28"/>
    </row>
    <row r="52" spans="1:13" ht="12.95">
      <c r="A52" s="6"/>
      <c r="B52" s="8"/>
      <c r="C52" s="8"/>
      <c r="D52" s="8"/>
      <c r="E52" s="9"/>
      <c r="F52" s="9"/>
      <c r="G52" s="9"/>
      <c r="H52" s="10"/>
      <c r="I52" s="11"/>
      <c r="J52" s="12"/>
      <c r="K52" s="13"/>
      <c r="L52" s="13"/>
      <c r="M52" s="29"/>
    </row>
    <row r="53" spans="1:13" ht="12.95">
      <c r="A53" s="15"/>
      <c r="B53" s="16"/>
      <c r="C53" s="16"/>
      <c r="D53" s="16"/>
      <c r="E53" s="17"/>
      <c r="F53" s="17"/>
      <c r="G53" s="17"/>
      <c r="H53" s="18"/>
      <c r="I53" s="19"/>
      <c r="J53" s="20"/>
      <c r="K53" s="21"/>
      <c r="L53" s="21"/>
      <c r="M53" s="28"/>
    </row>
    <row r="54" spans="1:13" ht="12.95">
      <c r="A54" s="6"/>
      <c r="B54" s="8"/>
      <c r="C54" s="8"/>
      <c r="D54" s="8"/>
      <c r="E54" s="9"/>
      <c r="F54" s="9"/>
      <c r="G54" s="9"/>
      <c r="H54" s="10"/>
      <c r="I54" s="11"/>
      <c r="J54" s="12"/>
      <c r="K54" s="13"/>
      <c r="L54" s="13"/>
      <c r="M54" s="29"/>
    </row>
    <row r="55" spans="1:13" ht="12.95">
      <c r="A55" s="15"/>
      <c r="B55" s="16"/>
      <c r="C55" s="16"/>
      <c r="D55" s="16"/>
      <c r="E55" s="17"/>
      <c r="F55" s="17"/>
      <c r="G55" s="17"/>
      <c r="H55" s="18"/>
      <c r="I55" s="19"/>
      <c r="J55" s="20"/>
      <c r="K55" s="21"/>
      <c r="L55" s="21"/>
      <c r="M55" s="28"/>
    </row>
    <row r="56" spans="1:13" ht="12.95">
      <c r="A56" s="6"/>
      <c r="B56" s="8"/>
      <c r="C56" s="8"/>
      <c r="D56" s="8"/>
      <c r="E56" s="9"/>
      <c r="F56" s="9"/>
      <c r="G56" s="9"/>
      <c r="H56" s="10"/>
      <c r="I56" s="11"/>
      <c r="J56" s="12"/>
      <c r="K56" s="13"/>
      <c r="L56" s="13"/>
      <c r="M56" s="29"/>
    </row>
    <row r="57" spans="1:13" ht="12.95">
      <c r="A57" s="15"/>
      <c r="B57" s="16"/>
      <c r="C57" s="16"/>
      <c r="D57" s="16"/>
      <c r="E57" s="17"/>
      <c r="F57" s="17"/>
      <c r="G57" s="17"/>
      <c r="H57" s="18"/>
      <c r="I57" s="19"/>
      <c r="J57" s="20"/>
      <c r="K57" s="21"/>
      <c r="L57" s="21"/>
      <c r="M57" s="28"/>
    </row>
    <row r="58" spans="1:13" ht="12.95">
      <c r="A58" s="6"/>
      <c r="B58" s="8"/>
      <c r="C58" s="8"/>
      <c r="D58" s="8"/>
      <c r="E58" s="9"/>
      <c r="F58" s="9"/>
      <c r="G58" s="9"/>
      <c r="H58" s="10"/>
      <c r="I58" s="11"/>
      <c r="J58" s="12"/>
      <c r="K58" s="13"/>
      <c r="L58" s="13"/>
      <c r="M58" s="29"/>
    </row>
    <row r="59" spans="1:13" ht="12.95">
      <c r="A59" s="15"/>
      <c r="B59" s="16"/>
      <c r="C59" s="16"/>
      <c r="D59" s="16"/>
      <c r="E59" s="17"/>
      <c r="F59" s="17"/>
      <c r="G59" s="17"/>
      <c r="H59" s="18"/>
      <c r="I59" s="19"/>
      <c r="J59" s="20"/>
      <c r="K59" s="21"/>
      <c r="L59" s="21"/>
      <c r="M59" s="28"/>
    </row>
    <row r="60" spans="1:13" ht="12.95">
      <c r="A60" s="6"/>
      <c r="B60" s="8"/>
      <c r="C60" s="8"/>
      <c r="D60" s="8"/>
      <c r="E60" s="9"/>
      <c r="F60" s="9"/>
      <c r="G60" s="9"/>
      <c r="H60" s="10"/>
      <c r="I60" s="11"/>
      <c r="J60" s="12"/>
      <c r="K60" s="13"/>
      <c r="L60" s="13"/>
      <c r="M60" s="29"/>
    </row>
    <row r="61" spans="1:13" ht="12.95">
      <c r="A61" s="15"/>
      <c r="B61" s="16"/>
      <c r="C61" s="16"/>
      <c r="D61" s="16"/>
      <c r="E61" s="17"/>
      <c r="F61" s="17"/>
      <c r="G61" s="17"/>
      <c r="H61" s="18"/>
      <c r="I61" s="19"/>
      <c r="J61" s="20"/>
      <c r="K61" s="21"/>
      <c r="L61" s="21"/>
      <c r="M61" s="28"/>
    </row>
    <row r="62" spans="1:13" ht="12.95">
      <c r="A62" s="6"/>
      <c r="B62" s="8"/>
      <c r="C62" s="8"/>
      <c r="D62" s="8"/>
      <c r="E62" s="9"/>
      <c r="F62" s="9"/>
      <c r="G62" s="9"/>
      <c r="H62" s="10"/>
      <c r="I62" s="11"/>
      <c r="J62" s="12"/>
      <c r="K62" s="13"/>
      <c r="L62" s="13"/>
      <c r="M62" s="29"/>
    </row>
    <row r="63" spans="1:13" ht="12.95">
      <c r="A63" s="15"/>
      <c r="B63" s="16"/>
      <c r="C63" s="16"/>
      <c r="D63" s="16"/>
      <c r="E63" s="17"/>
      <c r="F63" s="17"/>
      <c r="G63" s="17"/>
      <c r="H63" s="18"/>
      <c r="I63" s="19"/>
      <c r="J63" s="20"/>
      <c r="K63" s="21"/>
      <c r="L63" s="21"/>
      <c r="M63" s="28"/>
    </row>
    <row r="64" spans="1:13" ht="12.95">
      <c r="A64" s="6"/>
      <c r="B64" s="8"/>
      <c r="C64" s="8"/>
      <c r="D64" s="8"/>
      <c r="E64" s="9"/>
      <c r="F64" s="9"/>
      <c r="G64" s="9"/>
      <c r="H64" s="10"/>
      <c r="I64" s="11"/>
      <c r="J64" s="12"/>
      <c r="K64" s="13"/>
      <c r="L64" s="13"/>
      <c r="M64" s="29"/>
    </row>
    <row r="65" spans="1:13" ht="12.95">
      <c r="A65" s="15"/>
      <c r="B65" s="16"/>
      <c r="C65" s="16"/>
      <c r="D65" s="16"/>
      <c r="E65" s="17"/>
      <c r="F65" s="17"/>
      <c r="G65" s="17"/>
      <c r="H65" s="18"/>
      <c r="I65" s="19"/>
      <c r="J65" s="20"/>
      <c r="K65" s="21"/>
      <c r="L65" s="21"/>
      <c r="M65" s="28"/>
    </row>
    <row r="66" spans="1:13" ht="12.95">
      <c r="A66" s="6"/>
      <c r="B66" s="8"/>
      <c r="C66" s="8"/>
      <c r="D66" s="8"/>
      <c r="E66" s="9"/>
      <c r="F66" s="9"/>
      <c r="G66" s="9"/>
      <c r="H66" s="10"/>
      <c r="I66" s="11"/>
      <c r="J66" s="12"/>
      <c r="K66" s="13"/>
      <c r="L66" s="13"/>
      <c r="M66" s="29"/>
    </row>
    <row r="67" spans="1:13" ht="12.95">
      <c r="A67" s="15"/>
      <c r="B67" s="16"/>
      <c r="C67" s="16"/>
      <c r="D67" s="16"/>
      <c r="E67" s="17"/>
      <c r="F67" s="17"/>
      <c r="G67" s="17"/>
      <c r="H67" s="18"/>
      <c r="I67" s="19"/>
      <c r="J67" s="20"/>
      <c r="K67" s="21"/>
      <c r="L67" s="21"/>
      <c r="M67" s="28"/>
    </row>
    <row r="68" spans="1:13" ht="12.95">
      <c r="A68" s="6"/>
      <c r="B68" s="8"/>
      <c r="C68" s="8"/>
      <c r="D68" s="8"/>
      <c r="E68" s="9"/>
      <c r="F68" s="9"/>
      <c r="G68" s="9"/>
      <c r="H68" s="10"/>
      <c r="I68" s="11"/>
      <c r="J68" s="12"/>
      <c r="K68" s="13"/>
      <c r="L68" s="13"/>
      <c r="M68" s="29"/>
    </row>
    <row r="69" spans="1:13" ht="12.95">
      <c r="A69" s="15"/>
      <c r="B69" s="16"/>
      <c r="C69" s="16"/>
      <c r="D69" s="16"/>
      <c r="E69" s="17"/>
      <c r="F69" s="17"/>
      <c r="G69" s="17"/>
      <c r="H69" s="18"/>
      <c r="I69" s="19"/>
      <c r="J69" s="20"/>
      <c r="K69" s="21"/>
      <c r="L69" s="21"/>
      <c r="M69" s="28"/>
    </row>
    <row r="70" spans="1:13" ht="12.95">
      <c r="A70" s="6"/>
      <c r="B70" s="8"/>
      <c r="C70" s="8"/>
      <c r="D70" s="8"/>
      <c r="E70" s="9"/>
      <c r="F70" s="9"/>
      <c r="G70" s="9"/>
      <c r="H70" s="10"/>
      <c r="I70" s="11"/>
      <c r="J70" s="12"/>
      <c r="K70" s="13"/>
      <c r="L70" s="13"/>
      <c r="M70" s="29"/>
    </row>
    <row r="71" spans="1:13" ht="12.95">
      <c r="A71" s="15"/>
      <c r="B71" s="16"/>
      <c r="C71" s="16"/>
      <c r="D71" s="16"/>
      <c r="E71" s="17"/>
      <c r="F71" s="17"/>
      <c r="G71" s="17"/>
      <c r="H71" s="18"/>
      <c r="I71" s="19"/>
      <c r="J71" s="20"/>
      <c r="K71" s="21"/>
      <c r="L71" s="21"/>
      <c r="M71" s="28"/>
    </row>
    <row r="72" spans="1:13" ht="12.95">
      <c r="A72" s="6"/>
      <c r="B72" s="8"/>
      <c r="C72" s="8"/>
      <c r="D72" s="8"/>
      <c r="E72" s="9"/>
      <c r="F72" s="9"/>
      <c r="G72" s="9"/>
      <c r="H72" s="10"/>
      <c r="I72" s="11"/>
      <c r="J72" s="12"/>
      <c r="K72" s="13"/>
      <c r="L72" s="13"/>
      <c r="M72" s="29"/>
    </row>
    <row r="73" spans="1:13" ht="12.95">
      <c r="A73" s="15"/>
      <c r="B73" s="16"/>
      <c r="C73" s="16"/>
      <c r="D73" s="16"/>
      <c r="E73" s="17"/>
      <c r="F73" s="17"/>
      <c r="G73" s="17"/>
      <c r="H73" s="18"/>
      <c r="I73" s="19"/>
      <c r="J73" s="20"/>
      <c r="K73" s="21"/>
      <c r="L73" s="21"/>
      <c r="M73" s="28"/>
    </row>
    <row r="74" spans="1:13" ht="12.95">
      <c r="A74" s="6"/>
      <c r="B74" s="8"/>
      <c r="C74" s="8"/>
      <c r="D74" s="8"/>
      <c r="E74" s="9"/>
      <c r="F74" s="9"/>
      <c r="G74" s="9"/>
      <c r="H74" s="10"/>
      <c r="I74" s="11"/>
      <c r="J74" s="12"/>
      <c r="K74" s="13"/>
      <c r="L74" s="13"/>
      <c r="M74" s="29"/>
    </row>
    <row r="75" spans="1:13" ht="12.95">
      <c r="A75" s="15"/>
      <c r="B75" s="16"/>
      <c r="C75" s="16"/>
      <c r="D75" s="16"/>
      <c r="E75" s="17"/>
      <c r="F75" s="17"/>
      <c r="G75" s="17"/>
      <c r="H75" s="18"/>
      <c r="I75" s="19"/>
      <c r="J75" s="20"/>
      <c r="K75" s="21"/>
      <c r="L75" s="21"/>
      <c r="M75" s="28"/>
    </row>
    <row r="76" spans="1:13" ht="12.95">
      <c r="A76" s="6"/>
      <c r="B76" s="8"/>
      <c r="C76" s="8"/>
      <c r="D76" s="8"/>
      <c r="E76" s="9"/>
      <c r="F76" s="9"/>
      <c r="G76" s="9"/>
      <c r="H76" s="10"/>
      <c r="I76" s="11"/>
      <c r="J76" s="12"/>
      <c r="K76" s="13"/>
      <c r="L76" s="13"/>
      <c r="M76" s="29"/>
    </row>
    <row r="77" spans="1:13" ht="12.95">
      <c r="A77" s="15"/>
      <c r="B77" s="16"/>
      <c r="C77" s="16"/>
      <c r="D77" s="16"/>
      <c r="E77" s="17"/>
      <c r="F77" s="17"/>
      <c r="G77" s="17"/>
      <c r="H77" s="18"/>
      <c r="I77" s="19"/>
      <c r="J77" s="20"/>
      <c r="K77" s="21"/>
      <c r="L77" s="21"/>
      <c r="M77" s="28"/>
    </row>
    <row r="78" spans="1:13" ht="12.95">
      <c r="A78" s="6"/>
      <c r="B78" s="8"/>
      <c r="C78" s="8"/>
      <c r="D78" s="8"/>
      <c r="E78" s="9"/>
      <c r="F78" s="9"/>
      <c r="G78" s="9"/>
      <c r="H78" s="10"/>
      <c r="I78" s="11"/>
      <c r="J78" s="12"/>
      <c r="K78" s="13"/>
      <c r="L78" s="13"/>
      <c r="M78" s="29"/>
    </row>
    <row r="79" spans="1:13" ht="12.95">
      <c r="A79" s="15"/>
      <c r="B79" s="16"/>
      <c r="C79" s="16"/>
      <c r="D79" s="16"/>
      <c r="E79" s="17"/>
      <c r="F79" s="17"/>
      <c r="G79" s="17"/>
      <c r="H79" s="18"/>
      <c r="I79" s="19"/>
      <c r="J79" s="20"/>
      <c r="K79" s="21"/>
      <c r="L79" s="21"/>
      <c r="M79" s="28"/>
    </row>
    <row r="80" spans="1:13" ht="12.95">
      <c r="A80" s="6"/>
      <c r="B80" s="8"/>
      <c r="C80" s="8"/>
      <c r="D80" s="8"/>
      <c r="E80" s="9"/>
      <c r="F80" s="9"/>
      <c r="G80" s="9"/>
      <c r="H80" s="10"/>
      <c r="I80" s="11"/>
      <c r="J80" s="12"/>
      <c r="K80" s="13"/>
      <c r="L80" s="13"/>
      <c r="M80" s="29"/>
    </row>
    <row r="81" spans="1:13" ht="12.95">
      <c r="A81" s="15"/>
      <c r="B81" s="16"/>
      <c r="C81" s="16"/>
      <c r="D81" s="16"/>
      <c r="E81" s="17"/>
      <c r="F81" s="17"/>
      <c r="G81" s="17"/>
      <c r="H81" s="18"/>
      <c r="I81" s="19"/>
      <c r="J81" s="20"/>
      <c r="K81" s="21"/>
      <c r="L81" s="21"/>
      <c r="M81" s="28"/>
    </row>
    <row r="82" spans="1:13" ht="12.95">
      <c r="A82" s="6"/>
      <c r="B82" s="8"/>
      <c r="C82" s="8"/>
      <c r="D82" s="8"/>
      <c r="E82" s="9"/>
      <c r="F82" s="9"/>
      <c r="G82" s="9"/>
      <c r="H82" s="10"/>
      <c r="I82" s="11"/>
      <c r="J82" s="12"/>
      <c r="K82" s="13"/>
      <c r="L82" s="13"/>
      <c r="M82" s="29"/>
    </row>
    <row r="83" spans="1:13" ht="12.95">
      <c r="A83" s="15"/>
      <c r="B83" s="16"/>
      <c r="C83" s="16"/>
      <c r="D83" s="16"/>
      <c r="E83" s="17"/>
      <c r="F83" s="17"/>
      <c r="G83" s="17"/>
      <c r="H83" s="18"/>
      <c r="I83" s="19"/>
      <c r="J83" s="20"/>
      <c r="K83" s="21"/>
      <c r="L83" s="21"/>
      <c r="M83" s="28"/>
    </row>
    <row r="84" spans="1:13" ht="12.95">
      <c r="A84" s="6"/>
      <c r="B84" s="8"/>
      <c r="C84" s="8"/>
      <c r="D84" s="8"/>
      <c r="E84" s="9"/>
      <c r="F84" s="9"/>
      <c r="G84" s="9"/>
      <c r="H84" s="10"/>
      <c r="I84" s="11"/>
      <c r="J84" s="12"/>
      <c r="K84" s="13"/>
      <c r="L84" s="13"/>
      <c r="M84" s="29"/>
    </row>
    <row r="85" spans="1:13" ht="12.95">
      <c r="A85" s="15"/>
      <c r="B85" s="16"/>
      <c r="C85" s="16"/>
      <c r="D85" s="16"/>
      <c r="E85" s="17"/>
      <c r="F85" s="17"/>
      <c r="G85" s="17"/>
      <c r="H85" s="18"/>
      <c r="I85" s="19"/>
      <c r="J85" s="20"/>
      <c r="K85" s="21"/>
      <c r="L85" s="21"/>
      <c r="M85" s="28"/>
    </row>
    <row r="86" spans="1:13" ht="12.95">
      <c r="A86" s="6"/>
      <c r="B86" s="8"/>
      <c r="C86" s="8"/>
      <c r="D86" s="8"/>
      <c r="E86" s="9"/>
      <c r="F86" s="9"/>
      <c r="G86" s="9"/>
      <c r="H86" s="10"/>
      <c r="I86" s="11"/>
      <c r="J86" s="12"/>
      <c r="K86" s="13"/>
      <c r="L86" s="13"/>
      <c r="M86" s="29"/>
    </row>
    <row r="87" spans="1:13" ht="12.95">
      <c r="A87" s="15"/>
      <c r="B87" s="16"/>
      <c r="C87" s="16"/>
      <c r="D87" s="16"/>
      <c r="E87" s="17"/>
      <c r="F87" s="17"/>
      <c r="G87" s="17"/>
      <c r="H87" s="18"/>
      <c r="I87" s="19"/>
      <c r="J87" s="20"/>
      <c r="K87" s="21"/>
      <c r="L87" s="21"/>
      <c r="M87" s="28"/>
    </row>
    <row r="88" spans="1:13" ht="12.95">
      <c r="A88" s="6"/>
      <c r="B88" s="8"/>
      <c r="C88" s="8"/>
      <c r="D88" s="8"/>
      <c r="E88" s="9"/>
      <c r="F88" s="9"/>
      <c r="G88" s="9"/>
      <c r="H88" s="10"/>
      <c r="I88" s="11"/>
      <c r="J88" s="12"/>
      <c r="K88" s="13"/>
      <c r="L88" s="13"/>
      <c r="M88" s="29"/>
    </row>
    <row r="89" spans="1:13" ht="12.95">
      <c r="A89" s="15"/>
      <c r="B89" s="16"/>
      <c r="C89" s="16"/>
      <c r="D89" s="16"/>
      <c r="E89" s="17"/>
      <c r="F89" s="17"/>
      <c r="G89" s="17"/>
      <c r="H89" s="18"/>
      <c r="I89" s="19"/>
      <c r="J89" s="20"/>
      <c r="K89" s="21"/>
      <c r="L89" s="21"/>
      <c r="M89" s="28"/>
    </row>
    <row r="90" spans="1:13" ht="12.95">
      <c r="A90" s="6"/>
      <c r="B90" s="8"/>
      <c r="C90" s="8"/>
      <c r="D90" s="8"/>
      <c r="E90" s="9"/>
      <c r="F90" s="9"/>
      <c r="G90" s="9"/>
      <c r="H90" s="10"/>
      <c r="I90" s="11"/>
      <c r="J90" s="12"/>
      <c r="K90" s="13"/>
      <c r="L90" s="13"/>
      <c r="M90" s="29"/>
    </row>
    <row r="91" spans="1:13" ht="12.95">
      <c r="A91" s="15"/>
      <c r="B91" s="16"/>
      <c r="C91" s="16"/>
      <c r="D91" s="16"/>
      <c r="E91" s="17"/>
      <c r="F91" s="17"/>
      <c r="G91" s="17"/>
      <c r="H91" s="18"/>
      <c r="I91" s="19"/>
      <c r="J91" s="20"/>
      <c r="K91" s="21"/>
      <c r="L91" s="21"/>
      <c r="M91" s="28"/>
    </row>
    <row r="92" spans="1:13" ht="12.95">
      <c r="A92" s="6"/>
      <c r="B92" s="8"/>
      <c r="C92" s="8"/>
      <c r="D92" s="8"/>
      <c r="E92" s="9"/>
      <c r="F92" s="9"/>
      <c r="G92" s="9"/>
      <c r="H92" s="10"/>
      <c r="I92" s="11"/>
      <c r="J92" s="12"/>
      <c r="K92" s="13"/>
      <c r="L92" s="13"/>
      <c r="M92" s="29"/>
    </row>
    <row r="93" spans="1:13" ht="12.95">
      <c r="A93" s="15"/>
      <c r="B93" s="16"/>
      <c r="C93" s="16"/>
      <c r="D93" s="16"/>
      <c r="E93" s="17"/>
      <c r="F93" s="17"/>
      <c r="G93" s="17"/>
      <c r="H93" s="18"/>
      <c r="I93" s="19"/>
      <c r="J93" s="20"/>
      <c r="K93" s="21"/>
      <c r="L93" s="21"/>
      <c r="M93" s="28"/>
    </row>
    <row r="94" spans="1:13" ht="12.95">
      <c r="A94" s="6"/>
      <c r="B94" s="8"/>
      <c r="C94" s="8"/>
      <c r="D94" s="8"/>
      <c r="E94" s="9"/>
      <c r="F94" s="9"/>
      <c r="G94" s="9"/>
      <c r="H94" s="10"/>
      <c r="I94" s="11"/>
      <c r="J94" s="12"/>
      <c r="K94" s="13"/>
      <c r="L94" s="13"/>
      <c r="M94" s="29"/>
    </row>
    <row r="95" spans="1:13" ht="12.95">
      <c r="A95" s="15"/>
      <c r="B95" s="16"/>
      <c r="C95" s="16"/>
      <c r="D95" s="16"/>
      <c r="E95" s="17"/>
      <c r="F95" s="17"/>
      <c r="G95" s="17"/>
      <c r="H95" s="18"/>
      <c r="I95" s="19"/>
      <c r="J95" s="20"/>
      <c r="K95" s="21"/>
      <c r="L95" s="21"/>
      <c r="M95" s="28"/>
    </row>
    <row r="96" spans="1:13" ht="12.95">
      <c r="A96" s="6"/>
      <c r="B96" s="8"/>
      <c r="C96" s="8"/>
      <c r="D96" s="8"/>
      <c r="E96" s="9"/>
      <c r="F96" s="9"/>
      <c r="G96" s="9"/>
      <c r="H96" s="10"/>
      <c r="I96" s="11"/>
      <c r="J96" s="12"/>
      <c r="K96" s="13"/>
      <c r="L96" s="13"/>
      <c r="M96" s="29"/>
    </row>
    <row r="97" spans="1:13" ht="12.95">
      <c r="A97" s="15"/>
      <c r="B97" s="16"/>
      <c r="C97" s="16"/>
      <c r="D97" s="16"/>
      <c r="E97" s="17"/>
      <c r="F97" s="17"/>
      <c r="G97" s="17"/>
      <c r="H97" s="18"/>
      <c r="I97" s="19"/>
      <c r="J97" s="20"/>
      <c r="K97" s="21"/>
      <c r="L97" s="21"/>
      <c r="M97" s="28"/>
    </row>
    <row r="98" spans="1:13" ht="12.95">
      <c r="A98" s="6"/>
      <c r="B98" s="8"/>
      <c r="C98" s="8"/>
      <c r="D98" s="8"/>
      <c r="E98" s="9"/>
      <c r="F98" s="9"/>
      <c r="G98" s="9"/>
      <c r="H98" s="10"/>
      <c r="I98" s="11"/>
      <c r="J98" s="12"/>
      <c r="K98" s="13"/>
      <c r="L98" s="13"/>
      <c r="M98" s="29"/>
    </row>
    <row r="99" spans="1:13" ht="12.95">
      <c r="A99" s="15"/>
      <c r="B99" s="16"/>
      <c r="C99" s="16"/>
      <c r="D99" s="16"/>
      <c r="E99" s="17"/>
      <c r="F99" s="17"/>
      <c r="G99" s="17"/>
      <c r="H99" s="18"/>
      <c r="I99" s="19"/>
      <c r="J99" s="20"/>
      <c r="K99" s="21"/>
      <c r="L99" s="21"/>
      <c r="M99" s="28"/>
    </row>
    <row r="100" spans="1:13" ht="12.95">
      <c r="A100" s="6"/>
      <c r="B100" s="8"/>
      <c r="C100" s="8"/>
      <c r="D100" s="8"/>
      <c r="E100" s="9"/>
      <c r="F100" s="9"/>
      <c r="G100" s="9"/>
      <c r="H100" s="10"/>
      <c r="I100" s="11"/>
      <c r="J100" s="12"/>
      <c r="K100" s="13"/>
      <c r="L100" s="13"/>
      <c r="M100" s="29"/>
    </row>
    <row r="101" spans="1:13" ht="12.95">
      <c r="A101" s="15"/>
      <c r="B101" s="16"/>
      <c r="C101" s="16"/>
      <c r="D101" s="16"/>
      <c r="E101" s="17"/>
      <c r="F101" s="17"/>
      <c r="G101" s="17"/>
      <c r="H101" s="18"/>
      <c r="I101" s="19"/>
      <c r="J101" s="20"/>
      <c r="K101" s="28"/>
      <c r="L101" s="28"/>
      <c r="M101" s="28"/>
    </row>
    <row r="102" spans="1:13" ht="12.95">
      <c r="A102" s="6"/>
      <c r="B102" s="8"/>
      <c r="C102" s="8"/>
      <c r="D102" s="8"/>
      <c r="E102" s="9"/>
      <c r="F102" s="9"/>
      <c r="G102" s="9"/>
      <c r="H102" s="10"/>
      <c r="I102" s="11"/>
      <c r="J102" s="12"/>
      <c r="K102" s="29"/>
      <c r="L102" s="29"/>
      <c r="M102" s="29"/>
    </row>
    <row r="103" spans="1:13" ht="12.95">
      <c r="A103" s="15"/>
      <c r="B103" s="16"/>
      <c r="C103" s="16"/>
      <c r="D103" s="16"/>
      <c r="E103" s="17"/>
      <c r="F103" s="17"/>
      <c r="G103" s="17"/>
      <c r="H103" s="18"/>
      <c r="I103" s="19"/>
      <c r="J103" s="20"/>
      <c r="K103" s="28"/>
      <c r="L103" s="28"/>
      <c r="M103" s="28"/>
    </row>
    <row r="104" spans="1:13" ht="12.95">
      <c r="A104" s="6"/>
      <c r="B104" s="8"/>
      <c r="C104" s="8"/>
      <c r="D104" s="8"/>
      <c r="E104" s="9"/>
      <c r="F104" s="9"/>
      <c r="G104" s="9"/>
      <c r="H104" s="10"/>
      <c r="I104" s="11"/>
      <c r="J104" s="12"/>
      <c r="K104" s="29"/>
      <c r="L104" s="29"/>
      <c r="M104" s="29"/>
    </row>
    <row r="105" spans="1:13" ht="12.95">
      <c r="A105" s="15"/>
      <c r="B105" s="16"/>
      <c r="C105" s="16"/>
      <c r="D105" s="16"/>
      <c r="E105" s="17"/>
      <c r="F105" s="17"/>
      <c r="G105" s="17"/>
      <c r="H105" s="18"/>
      <c r="I105" s="19"/>
      <c r="J105" s="20"/>
      <c r="K105" s="28"/>
      <c r="L105" s="28"/>
      <c r="M105" s="28"/>
    </row>
    <row r="106" spans="1:13" ht="12.95">
      <c r="A106" s="6"/>
      <c r="B106" s="8"/>
      <c r="C106" s="8"/>
      <c r="D106" s="8"/>
      <c r="E106" s="9"/>
      <c r="F106" s="9"/>
      <c r="G106" s="9"/>
      <c r="H106" s="10"/>
      <c r="I106" s="11"/>
      <c r="J106" s="12"/>
      <c r="K106" s="29"/>
      <c r="L106" s="29"/>
      <c r="M106" s="29"/>
    </row>
    <row r="107" spans="1:13" ht="12.95">
      <c r="A107" s="15"/>
      <c r="B107" s="16"/>
      <c r="C107" s="16"/>
      <c r="D107" s="16"/>
      <c r="E107" s="17"/>
      <c r="F107" s="17"/>
      <c r="G107" s="17"/>
      <c r="H107" s="18"/>
      <c r="I107" s="19"/>
      <c r="J107" s="20"/>
      <c r="K107" s="28"/>
      <c r="L107" s="28"/>
      <c r="M107" s="28"/>
    </row>
    <row r="108" spans="1:13" ht="12.95">
      <c r="A108" s="6"/>
      <c r="B108" s="8"/>
      <c r="C108" s="8"/>
      <c r="D108" s="8"/>
      <c r="E108" s="9"/>
      <c r="F108" s="9"/>
      <c r="G108" s="9"/>
      <c r="H108" s="10"/>
      <c r="I108" s="11"/>
      <c r="J108" s="12"/>
      <c r="K108" s="29"/>
      <c r="L108" s="29"/>
      <c r="M108" s="29"/>
    </row>
    <row r="109" spans="1:13" ht="12.95">
      <c r="A109" s="15"/>
      <c r="B109" s="16"/>
      <c r="C109" s="16"/>
      <c r="D109" s="16"/>
      <c r="E109" s="17"/>
      <c r="F109" s="17"/>
      <c r="G109" s="17"/>
      <c r="H109" s="18"/>
      <c r="I109" s="19"/>
      <c r="J109" s="20"/>
      <c r="K109" s="28"/>
      <c r="L109" s="28"/>
      <c r="M109" s="28"/>
    </row>
    <row r="110" spans="1:13" ht="12.95">
      <c r="A110" s="6"/>
      <c r="B110" s="8"/>
      <c r="C110" s="8"/>
      <c r="D110" s="8"/>
      <c r="E110" s="9"/>
      <c r="F110" s="9"/>
      <c r="G110" s="9"/>
      <c r="H110" s="10"/>
      <c r="I110" s="11"/>
      <c r="J110" s="12"/>
      <c r="K110" s="29"/>
      <c r="L110" s="29"/>
      <c r="M110" s="29"/>
    </row>
    <row r="111" spans="1:13" ht="12.95">
      <c r="A111" s="15"/>
      <c r="B111" s="16"/>
      <c r="C111" s="16"/>
      <c r="D111" s="16"/>
      <c r="E111" s="17"/>
      <c r="F111" s="17"/>
      <c r="G111" s="17"/>
      <c r="H111" s="18"/>
      <c r="I111" s="19"/>
      <c r="J111" s="20"/>
      <c r="K111" s="28"/>
      <c r="L111" s="28"/>
      <c r="M111" s="28"/>
    </row>
    <row r="112" spans="1:13" ht="12.95">
      <c r="A112" s="6"/>
      <c r="B112" s="8"/>
      <c r="C112" s="8"/>
      <c r="D112" s="8"/>
      <c r="E112" s="9"/>
      <c r="F112" s="9"/>
      <c r="G112" s="9"/>
      <c r="H112" s="10"/>
      <c r="I112" s="11"/>
      <c r="J112" s="12"/>
      <c r="K112" s="29"/>
      <c r="L112" s="29"/>
      <c r="M112" s="29"/>
    </row>
    <row r="113" spans="1:13" ht="12.95">
      <c r="A113" s="15"/>
      <c r="B113" s="16"/>
      <c r="C113" s="16"/>
      <c r="D113" s="16"/>
      <c r="E113" s="17"/>
      <c r="F113" s="17"/>
      <c r="G113" s="17"/>
      <c r="H113" s="18"/>
      <c r="I113" s="19"/>
      <c r="J113" s="20"/>
      <c r="K113" s="28"/>
      <c r="L113" s="28"/>
      <c r="M113" s="28"/>
    </row>
    <row r="114" spans="1:13" ht="12.95">
      <c r="A114" s="6"/>
      <c r="B114" s="8"/>
      <c r="C114" s="8"/>
      <c r="D114" s="8"/>
      <c r="E114" s="9"/>
      <c r="F114" s="9"/>
      <c r="G114" s="9"/>
      <c r="H114" s="10"/>
      <c r="I114" s="11"/>
      <c r="J114" s="12"/>
      <c r="K114" s="29"/>
      <c r="L114" s="29"/>
      <c r="M114" s="29"/>
    </row>
    <row r="115" spans="1:13" ht="12.95">
      <c r="A115" s="15"/>
      <c r="B115" s="16"/>
      <c r="C115" s="16"/>
      <c r="D115" s="16"/>
      <c r="E115" s="17"/>
      <c r="F115" s="17"/>
      <c r="G115" s="17"/>
      <c r="H115" s="18"/>
      <c r="I115" s="19"/>
      <c r="J115" s="20"/>
      <c r="K115" s="28"/>
      <c r="L115" s="28"/>
      <c r="M115" s="28"/>
    </row>
    <row r="116" spans="1:13" ht="12.95">
      <c r="A116" s="6"/>
      <c r="B116" s="8"/>
      <c r="C116" s="8"/>
      <c r="D116" s="8"/>
      <c r="E116" s="9"/>
      <c r="F116" s="9"/>
      <c r="G116" s="9"/>
      <c r="H116" s="10"/>
      <c r="I116" s="11"/>
      <c r="J116" s="12"/>
      <c r="K116" s="29"/>
      <c r="L116" s="29"/>
      <c r="M116" s="29"/>
    </row>
    <row r="117" spans="1:13" ht="12.95">
      <c r="A117" s="15"/>
      <c r="B117" s="16"/>
      <c r="C117" s="16"/>
      <c r="D117" s="16"/>
      <c r="E117" s="17"/>
      <c r="F117" s="17"/>
      <c r="G117" s="17"/>
      <c r="H117" s="18"/>
      <c r="I117" s="19"/>
      <c r="J117" s="20"/>
      <c r="K117" s="28"/>
      <c r="L117" s="28"/>
      <c r="M117" s="28"/>
    </row>
    <row r="118" spans="1:13" ht="12.95">
      <c r="A118" s="6"/>
      <c r="B118" s="8"/>
      <c r="C118" s="8"/>
      <c r="D118" s="8"/>
      <c r="E118" s="9"/>
      <c r="F118" s="9"/>
      <c r="G118" s="9"/>
      <c r="H118" s="10"/>
      <c r="I118" s="11"/>
      <c r="J118" s="12"/>
      <c r="K118" s="29"/>
      <c r="L118" s="29"/>
      <c r="M118" s="29"/>
    </row>
    <row r="119" spans="1:13" ht="12.95">
      <c r="A119" s="15"/>
      <c r="B119" s="16"/>
      <c r="C119" s="16"/>
      <c r="D119" s="16"/>
      <c r="E119" s="17"/>
      <c r="F119" s="17"/>
      <c r="G119" s="17"/>
      <c r="H119" s="18"/>
      <c r="I119" s="19"/>
      <c r="J119" s="20"/>
      <c r="K119" s="28"/>
      <c r="L119" s="28"/>
      <c r="M119" s="28"/>
    </row>
    <row r="120" spans="1:13" ht="12.95">
      <c r="A120" s="6"/>
      <c r="B120" s="8"/>
      <c r="C120" s="8"/>
      <c r="D120" s="8"/>
      <c r="E120" s="9"/>
      <c r="F120" s="9"/>
      <c r="G120" s="9"/>
      <c r="H120" s="10"/>
      <c r="I120" s="11"/>
      <c r="J120" s="12"/>
      <c r="K120" s="29"/>
      <c r="L120" s="29"/>
      <c r="M120" s="29"/>
    </row>
    <row r="121" spans="1:13" ht="12.95">
      <c r="A121" s="15"/>
      <c r="B121" s="16"/>
      <c r="C121" s="16"/>
      <c r="D121" s="16"/>
      <c r="E121" s="17"/>
      <c r="F121" s="17"/>
      <c r="G121" s="17"/>
      <c r="H121" s="18"/>
      <c r="I121" s="19"/>
      <c r="J121" s="20"/>
      <c r="K121" s="28"/>
      <c r="L121" s="28"/>
      <c r="M121" s="28"/>
    </row>
    <row r="122" spans="1:13" ht="12.95">
      <c r="A122" s="6"/>
      <c r="B122" s="8"/>
      <c r="C122" s="8"/>
      <c r="D122" s="8"/>
      <c r="E122" s="9"/>
      <c r="F122" s="9"/>
      <c r="G122" s="9"/>
      <c r="H122" s="10"/>
      <c r="I122" s="11"/>
      <c r="J122" s="12"/>
      <c r="K122" s="29"/>
      <c r="L122" s="29"/>
      <c r="M122" s="29"/>
    </row>
    <row r="123" spans="1:13" ht="12.95">
      <c r="A123" s="15"/>
      <c r="B123" s="16"/>
      <c r="C123" s="16"/>
      <c r="D123" s="16"/>
      <c r="E123" s="17"/>
      <c r="F123" s="17"/>
      <c r="G123" s="17"/>
      <c r="H123" s="18"/>
      <c r="I123" s="19"/>
      <c r="J123" s="20"/>
      <c r="K123" s="28"/>
      <c r="L123" s="28"/>
      <c r="M123" s="28"/>
    </row>
    <row r="124" spans="1:13" ht="12.95">
      <c r="A124" s="6"/>
      <c r="B124" s="8"/>
      <c r="C124" s="8"/>
      <c r="D124" s="8"/>
      <c r="E124" s="9"/>
      <c r="F124" s="9"/>
      <c r="G124" s="9"/>
      <c r="H124" s="10"/>
      <c r="I124" s="11"/>
      <c r="J124" s="12"/>
      <c r="K124" s="29"/>
      <c r="L124" s="29"/>
      <c r="M124" s="29"/>
    </row>
    <row r="125" spans="1:13" ht="12.95">
      <c r="A125" s="15"/>
      <c r="B125" s="16"/>
      <c r="C125" s="16"/>
      <c r="D125" s="16"/>
      <c r="E125" s="17"/>
      <c r="F125" s="17"/>
      <c r="G125" s="17"/>
      <c r="H125" s="18"/>
      <c r="I125" s="19"/>
      <c r="J125" s="20"/>
      <c r="K125" s="28"/>
      <c r="L125" s="28"/>
      <c r="M125" s="28"/>
    </row>
    <row r="126" spans="1:13" ht="12.95">
      <c r="A126" s="6"/>
      <c r="B126" s="8"/>
      <c r="C126" s="8"/>
      <c r="D126" s="8"/>
      <c r="E126" s="9"/>
      <c r="F126" s="9"/>
      <c r="G126" s="9"/>
      <c r="H126" s="10"/>
      <c r="I126" s="11"/>
      <c r="J126" s="12"/>
      <c r="K126" s="29"/>
      <c r="L126" s="29"/>
      <c r="M126" s="29"/>
    </row>
    <row r="127" spans="1:13" ht="12.95">
      <c r="A127" s="15"/>
      <c r="B127" s="16"/>
      <c r="C127" s="16"/>
      <c r="D127" s="16"/>
      <c r="E127" s="17"/>
      <c r="F127" s="17"/>
      <c r="G127" s="17"/>
      <c r="H127" s="18"/>
      <c r="I127" s="19"/>
      <c r="J127" s="20"/>
      <c r="K127" s="28"/>
      <c r="L127" s="28"/>
      <c r="M127" s="28"/>
    </row>
    <row r="128" spans="1:13" ht="12.95">
      <c r="A128" s="6"/>
      <c r="B128" s="8"/>
      <c r="C128" s="8"/>
      <c r="D128" s="8"/>
      <c r="E128" s="9"/>
      <c r="F128" s="9"/>
      <c r="G128" s="9"/>
      <c r="H128" s="10"/>
      <c r="I128" s="11"/>
      <c r="J128" s="12"/>
      <c r="K128" s="29"/>
      <c r="L128" s="29"/>
      <c r="M128" s="29"/>
    </row>
    <row r="129" spans="1:13" ht="12.95">
      <c r="A129" s="15"/>
      <c r="B129" s="16"/>
      <c r="C129" s="16"/>
      <c r="D129" s="16"/>
      <c r="E129" s="17"/>
      <c r="F129" s="17"/>
      <c r="G129" s="17"/>
      <c r="H129" s="18"/>
      <c r="I129" s="19"/>
      <c r="J129" s="20"/>
      <c r="K129" s="28"/>
      <c r="L129" s="28"/>
      <c r="M129" s="28"/>
    </row>
    <row r="130" spans="1:13" ht="12.95">
      <c r="A130" s="6"/>
      <c r="B130" s="8"/>
      <c r="C130" s="8"/>
      <c r="D130" s="8"/>
      <c r="E130" s="9"/>
      <c r="F130" s="9"/>
      <c r="G130" s="9"/>
      <c r="H130" s="10"/>
      <c r="I130" s="11"/>
      <c r="J130" s="12"/>
      <c r="K130" s="29"/>
      <c r="L130" s="29"/>
      <c r="M130" s="29"/>
    </row>
    <row r="131" spans="1:13" ht="12.95">
      <c r="A131" s="15"/>
      <c r="B131" s="16"/>
      <c r="C131" s="16"/>
      <c r="D131" s="16"/>
      <c r="E131" s="17"/>
      <c r="F131" s="17"/>
      <c r="G131" s="17"/>
      <c r="H131" s="18"/>
      <c r="I131" s="19"/>
      <c r="J131" s="20"/>
      <c r="K131" s="28"/>
      <c r="L131" s="28"/>
      <c r="M131" s="28"/>
    </row>
    <row r="132" spans="1:13" ht="12.95">
      <c r="A132" s="6"/>
      <c r="B132" s="8"/>
      <c r="C132" s="8"/>
      <c r="D132" s="8"/>
      <c r="E132" s="9"/>
      <c r="F132" s="9"/>
      <c r="G132" s="9"/>
      <c r="H132" s="10"/>
      <c r="I132" s="11"/>
      <c r="J132" s="12"/>
      <c r="K132" s="29"/>
      <c r="L132" s="29"/>
      <c r="M132" s="29"/>
    </row>
    <row r="133" spans="1:13" ht="12.95">
      <c r="A133" s="15"/>
      <c r="B133" s="16"/>
      <c r="C133" s="16"/>
      <c r="D133" s="16"/>
      <c r="E133" s="17"/>
      <c r="F133" s="17"/>
      <c r="G133" s="17"/>
      <c r="H133" s="18"/>
      <c r="I133" s="19"/>
      <c r="J133" s="20"/>
      <c r="K133" s="28"/>
      <c r="L133" s="28"/>
      <c r="M133" s="28"/>
    </row>
    <row r="134" spans="1:13" ht="12.95">
      <c r="A134" s="6"/>
      <c r="B134" s="8"/>
      <c r="C134" s="8"/>
      <c r="D134" s="8"/>
      <c r="E134" s="9"/>
      <c r="F134" s="9"/>
      <c r="G134" s="9"/>
      <c r="H134" s="10"/>
      <c r="I134" s="11"/>
      <c r="J134" s="12"/>
      <c r="K134" s="29"/>
      <c r="L134" s="29"/>
      <c r="M134" s="29"/>
    </row>
    <row r="135" spans="1:13" ht="12.95">
      <c r="A135" s="15"/>
      <c r="B135" s="16"/>
      <c r="C135" s="16"/>
      <c r="D135" s="16"/>
      <c r="E135" s="17"/>
      <c r="F135" s="17"/>
      <c r="G135" s="17"/>
      <c r="H135" s="18"/>
      <c r="I135" s="19"/>
      <c r="J135" s="20"/>
      <c r="K135" s="28"/>
      <c r="L135" s="28"/>
      <c r="M135" s="28"/>
    </row>
    <row r="136" spans="1:13" ht="12.95">
      <c r="A136" s="6"/>
      <c r="B136" s="8"/>
      <c r="C136" s="8"/>
      <c r="D136" s="8"/>
      <c r="E136" s="9"/>
      <c r="F136" s="9"/>
      <c r="G136" s="9"/>
      <c r="H136" s="10"/>
      <c r="I136" s="11"/>
      <c r="J136" s="12"/>
      <c r="K136" s="29"/>
      <c r="L136" s="29"/>
      <c r="M136" s="29"/>
    </row>
    <row r="137" spans="1:13" ht="12.95">
      <c r="A137" s="15"/>
      <c r="B137" s="16"/>
      <c r="C137" s="16"/>
      <c r="D137" s="16"/>
      <c r="E137" s="17"/>
      <c r="F137" s="17"/>
      <c r="G137" s="17"/>
      <c r="H137" s="18"/>
      <c r="I137" s="19"/>
      <c r="J137" s="20"/>
      <c r="K137" s="28"/>
      <c r="L137" s="28"/>
      <c r="M137" s="28"/>
    </row>
    <row r="138" spans="1:13" ht="12.95">
      <c r="A138" s="6"/>
      <c r="B138" s="8"/>
      <c r="C138" s="8"/>
      <c r="D138" s="8"/>
      <c r="E138" s="9"/>
      <c r="F138" s="9"/>
      <c r="G138" s="9"/>
      <c r="H138" s="10"/>
      <c r="I138" s="11"/>
      <c r="J138" s="12"/>
      <c r="K138" s="29"/>
      <c r="L138" s="29"/>
      <c r="M138" s="29"/>
    </row>
    <row r="139" spans="1:13" ht="12.95">
      <c r="A139" s="15"/>
      <c r="B139" s="16"/>
      <c r="C139" s="16"/>
      <c r="D139" s="16"/>
      <c r="E139" s="17"/>
      <c r="F139" s="17"/>
      <c r="G139" s="17"/>
      <c r="H139" s="18"/>
      <c r="I139" s="19"/>
      <c r="J139" s="20"/>
      <c r="K139" s="28"/>
      <c r="L139" s="28"/>
      <c r="M139" s="28"/>
    </row>
    <row r="140" spans="1:13" ht="12.95">
      <c r="A140" s="6"/>
      <c r="B140" s="8"/>
      <c r="C140" s="8"/>
      <c r="D140" s="8"/>
      <c r="E140" s="9"/>
      <c r="F140" s="9"/>
      <c r="G140" s="9"/>
      <c r="H140" s="10"/>
      <c r="I140" s="11"/>
      <c r="J140" s="12"/>
      <c r="K140" s="29"/>
      <c r="L140" s="29"/>
      <c r="M140" s="29"/>
    </row>
    <row r="141" spans="1:13" ht="12.95">
      <c r="A141" s="15"/>
      <c r="B141" s="16"/>
      <c r="C141" s="16"/>
      <c r="D141" s="16"/>
      <c r="E141" s="17"/>
      <c r="F141" s="17"/>
      <c r="G141" s="17"/>
      <c r="H141" s="18"/>
      <c r="I141" s="19"/>
      <c r="J141" s="20"/>
      <c r="K141" s="28"/>
      <c r="L141" s="28"/>
      <c r="M141" s="28"/>
    </row>
    <row r="142" spans="1:13" ht="12.95">
      <c r="A142" s="6"/>
      <c r="B142" s="8"/>
      <c r="C142" s="8"/>
      <c r="D142" s="8"/>
      <c r="E142" s="9"/>
      <c r="F142" s="9"/>
      <c r="G142" s="9"/>
      <c r="H142" s="10"/>
      <c r="I142" s="11"/>
      <c r="J142" s="12"/>
      <c r="K142" s="29"/>
      <c r="L142" s="29"/>
      <c r="M142" s="29"/>
    </row>
    <row r="143" spans="1:13" ht="12.95">
      <c r="A143" s="15"/>
      <c r="B143" s="16"/>
      <c r="C143" s="16"/>
      <c r="D143" s="16"/>
      <c r="E143" s="17"/>
      <c r="F143" s="17"/>
      <c r="G143" s="17"/>
      <c r="H143" s="18"/>
      <c r="I143" s="19"/>
      <c r="J143" s="20"/>
      <c r="K143" s="28"/>
      <c r="L143" s="28"/>
      <c r="M143" s="28"/>
    </row>
    <row r="144" spans="1:13" ht="12.95">
      <c r="A144" s="6"/>
      <c r="B144" s="8"/>
      <c r="C144" s="8"/>
      <c r="D144" s="8"/>
      <c r="E144" s="9"/>
      <c r="F144" s="9"/>
      <c r="G144" s="9"/>
      <c r="H144" s="10"/>
      <c r="I144" s="11"/>
      <c r="J144" s="12"/>
      <c r="K144" s="29"/>
      <c r="L144" s="29"/>
      <c r="M144" s="29"/>
    </row>
    <row r="145" spans="1:13" ht="12.95">
      <c r="A145" s="15"/>
      <c r="B145" s="16"/>
      <c r="C145" s="16"/>
      <c r="D145" s="16"/>
      <c r="E145" s="17"/>
      <c r="F145" s="17"/>
      <c r="G145" s="17"/>
      <c r="H145" s="18"/>
      <c r="I145" s="19"/>
      <c r="J145" s="20"/>
      <c r="K145" s="28"/>
      <c r="L145" s="28"/>
      <c r="M145" s="28"/>
    </row>
    <row r="146" spans="1:13" ht="12.95">
      <c r="A146" s="6"/>
      <c r="B146" s="8"/>
      <c r="C146" s="8"/>
      <c r="D146" s="8"/>
      <c r="E146" s="9"/>
      <c r="F146" s="9"/>
      <c r="G146" s="9"/>
      <c r="H146" s="10"/>
      <c r="I146" s="11"/>
      <c r="J146" s="12"/>
      <c r="K146" s="29"/>
      <c r="L146" s="29"/>
      <c r="M146" s="29"/>
    </row>
    <row r="147" spans="1:13" ht="12.95">
      <c r="A147" s="15"/>
      <c r="B147" s="16"/>
      <c r="C147" s="16"/>
      <c r="D147" s="16"/>
      <c r="E147" s="17"/>
      <c r="F147" s="17"/>
      <c r="G147" s="17"/>
      <c r="H147" s="18"/>
      <c r="I147" s="19"/>
      <c r="J147" s="20"/>
      <c r="K147" s="28"/>
      <c r="L147" s="28"/>
      <c r="M147" s="28"/>
    </row>
    <row r="148" spans="1:13" ht="12.95">
      <c r="A148" s="6"/>
      <c r="B148" s="8"/>
      <c r="C148" s="8"/>
      <c r="D148" s="8"/>
      <c r="E148" s="9"/>
      <c r="F148" s="9"/>
      <c r="G148" s="9"/>
      <c r="H148" s="10"/>
      <c r="I148" s="11"/>
      <c r="J148" s="12"/>
      <c r="K148" s="29"/>
      <c r="L148" s="29"/>
      <c r="M148" s="29"/>
    </row>
    <row r="149" spans="1:13" ht="12.95">
      <c r="A149" s="15"/>
      <c r="B149" s="16"/>
      <c r="C149" s="16"/>
      <c r="D149" s="16"/>
      <c r="E149" s="17"/>
      <c r="F149" s="17"/>
      <c r="G149" s="17"/>
      <c r="H149" s="18"/>
      <c r="I149" s="19"/>
      <c r="J149" s="20"/>
      <c r="K149" s="28"/>
      <c r="L149" s="28"/>
      <c r="M149" s="28"/>
    </row>
    <row r="150" spans="1:13" ht="12.95">
      <c r="A150" s="6"/>
      <c r="B150" s="8"/>
      <c r="C150" s="8"/>
      <c r="D150" s="8"/>
      <c r="E150" s="9"/>
      <c r="F150" s="9"/>
      <c r="G150" s="9"/>
      <c r="H150" s="10"/>
      <c r="I150" s="11"/>
      <c r="J150" s="12"/>
      <c r="K150" s="29"/>
      <c r="L150" s="29"/>
      <c r="M150" s="29"/>
    </row>
    <row r="151" spans="1:13" ht="12.95">
      <c r="A151" s="15"/>
      <c r="B151" s="16"/>
      <c r="C151" s="16"/>
      <c r="D151" s="16"/>
      <c r="E151" s="17"/>
      <c r="F151" s="17"/>
      <c r="G151" s="17"/>
      <c r="H151" s="18"/>
      <c r="I151" s="19"/>
      <c r="J151" s="20"/>
      <c r="K151" s="28"/>
      <c r="L151" s="28"/>
      <c r="M151" s="28"/>
    </row>
    <row r="152" spans="1:13" ht="12.95">
      <c r="A152" s="6"/>
      <c r="B152" s="8"/>
      <c r="C152" s="8"/>
      <c r="D152" s="8"/>
      <c r="E152" s="9"/>
      <c r="F152" s="9"/>
      <c r="G152" s="9"/>
      <c r="H152" s="10"/>
      <c r="I152" s="11"/>
      <c r="J152" s="12"/>
      <c r="K152" s="29"/>
      <c r="L152" s="29"/>
      <c r="M152" s="29"/>
    </row>
    <row r="153" spans="1:13" ht="12.95">
      <c r="A153" s="15"/>
      <c r="B153" s="16"/>
      <c r="C153" s="16"/>
      <c r="D153" s="16"/>
      <c r="E153" s="17"/>
      <c r="F153" s="17"/>
      <c r="G153" s="17"/>
      <c r="H153" s="18"/>
      <c r="I153" s="19"/>
      <c r="J153" s="20"/>
      <c r="K153" s="28"/>
      <c r="L153" s="28"/>
      <c r="M153" s="28"/>
    </row>
    <row r="154" spans="1:13" ht="12.95">
      <c r="A154" s="6"/>
      <c r="B154" s="8"/>
      <c r="C154" s="8"/>
      <c r="D154" s="8"/>
      <c r="E154" s="9"/>
      <c r="F154" s="9"/>
      <c r="G154" s="9"/>
      <c r="H154" s="10"/>
      <c r="I154" s="11"/>
      <c r="J154" s="12"/>
      <c r="K154" s="29"/>
      <c r="L154" s="29"/>
      <c r="M154" s="29"/>
    </row>
    <row r="155" spans="1:13" ht="12.95">
      <c r="A155" s="15"/>
      <c r="B155" s="16"/>
      <c r="C155" s="16"/>
      <c r="D155" s="16"/>
      <c r="E155" s="17"/>
      <c r="F155" s="17"/>
      <c r="G155" s="17"/>
      <c r="H155" s="18"/>
      <c r="I155" s="19"/>
      <c r="J155" s="20"/>
      <c r="K155" s="28"/>
      <c r="L155" s="28"/>
      <c r="M155" s="28"/>
    </row>
    <row r="156" spans="1:13" ht="12.95">
      <c r="A156" s="6"/>
      <c r="B156" s="8"/>
      <c r="C156" s="8"/>
      <c r="D156" s="8"/>
      <c r="E156" s="9"/>
      <c r="F156" s="9"/>
      <c r="G156" s="9"/>
      <c r="H156" s="10"/>
      <c r="I156" s="11"/>
      <c r="J156" s="12"/>
      <c r="K156" s="29"/>
      <c r="L156" s="29"/>
      <c r="M156" s="29"/>
    </row>
    <row r="157" spans="1:13" ht="12.95">
      <c r="A157" s="15"/>
      <c r="B157" s="16"/>
      <c r="C157" s="16"/>
      <c r="D157" s="16"/>
      <c r="E157" s="17"/>
      <c r="F157" s="17"/>
      <c r="G157" s="17"/>
      <c r="H157" s="18"/>
      <c r="I157" s="19"/>
      <c r="J157" s="20"/>
      <c r="K157" s="28"/>
      <c r="L157" s="28"/>
      <c r="M157" s="28"/>
    </row>
    <row r="158" spans="1:13" ht="12.95">
      <c r="A158" s="6"/>
      <c r="B158" s="8"/>
      <c r="C158" s="8"/>
      <c r="D158" s="8"/>
      <c r="E158" s="9"/>
      <c r="F158" s="9"/>
      <c r="G158" s="9"/>
      <c r="H158" s="10"/>
      <c r="I158" s="11"/>
      <c r="J158" s="12"/>
      <c r="K158" s="29"/>
      <c r="L158" s="29"/>
      <c r="M158" s="29"/>
    </row>
    <row r="159" spans="1:13" ht="12.95">
      <c r="A159" s="15"/>
      <c r="B159" s="16"/>
      <c r="C159" s="16"/>
      <c r="D159" s="16"/>
      <c r="E159" s="17"/>
      <c r="F159" s="17"/>
      <c r="G159" s="17"/>
      <c r="H159" s="18"/>
      <c r="I159" s="19"/>
      <c r="J159" s="20"/>
      <c r="K159" s="28"/>
      <c r="L159" s="28"/>
      <c r="M159" s="28"/>
    </row>
    <row r="160" spans="1:13" ht="12.95">
      <c r="A160" s="6"/>
      <c r="B160" s="8"/>
      <c r="C160" s="8"/>
      <c r="D160" s="8"/>
      <c r="E160" s="9"/>
      <c r="F160" s="9"/>
      <c r="G160" s="9"/>
      <c r="H160" s="10"/>
      <c r="I160" s="11"/>
      <c r="J160" s="12"/>
      <c r="K160" s="29"/>
      <c r="L160" s="29"/>
      <c r="M160" s="29"/>
    </row>
    <row r="161" spans="1:13" ht="12.95">
      <c r="A161" s="15"/>
      <c r="B161" s="16"/>
      <c r="C161" s="16"/>
      <c r="D161" s="16"/>
      <c r="E161" s="17"/>
      <c r="F161" s="17"/>
      <c r="G161" s="17"/>
      <c r="H161" s="18"/>
      <c r="I161" s="19"/>
      <c r="J161" s="20"/>
      <c r="K161" s="28"/>
      <c r="L161" s="28"/>
      <c r="M161" s="28"/>
    </row>
    <row r="162" spans="1:13" ht="12.95">
      <c r="A162" s="6"/>
      <c r="B162" s="8"/>
      <c r="C162" s="8"/>
      <c r="D162" s="8"/>
      <c r="E162" s="9"/>
      <c r="F162" s="9"/>
      <c r="G162" s="9"/>
      <c r="H162" s="10"/>
      <c r="I162" s="11"/>
      <c r="J162" s="12"/>
      <c r="K162" s="29"/>
      <c r="L162" s="29"/>
      <c r="M162" s="29"/>
    </row>
    <row r="163" spans="1:13" ht="12.95">
      <c r="A163" s="15"/>
      <c r="B163" s="16"/>
      <c r="C163" s="16"/>
      <c r="D163" s="16"/>
      <c r="E163" s="17"/>
      <c r="F163" s="17"/>
      <c r="G163" s="17"/>
      <c r="H163" s="18"/>
      <c r="I163" s="19"/>
      <c r="J163" s="20"/>
      <c r="K163" s="28"/>
      <c r="L163" s="28"/>
      <c r="M163" s="28"/>
    </row>
    <row r="164" spans="1:13" ht="12.95">
      <c r="A164" s="6"/>
      <c r="B164" s="8"/>
      <c r="C164" s="8"/>
      <c r="D164" s="8"/>
      <c r="E164" s="9"/>
      <c r="F164" s="9"/>
      <c r="G164" s="9"/>
      <c r="H164" s="10"/>
      <c r="I164" s="11"/>
      <c r="J164" s="12"/>
      <c r="K164" s="29"/>
      <c r="L164" s="29"/>
      <c r="M164" s="29"/>
    </row>
    <row r="165" spans="1:13" ht="12.95">
      <c r="A165" s="15"/>
      <c r="B165" s="16"/>
      <c r="C165" s="16"/>
      <c r="D165" s="16"/>
      <c r="E165" s="17"/>
      <c r="F165" s="17"/>
      <c r="G165" s="17"/>
      <c r="H165" s="18"/>
      <c r="I165" s="19"/>
      <c r="J165" s="20"/>
      <c r="K165" s="28"/>
      <c r="L165" s="28"/>
      <c r="M165" s="28"/>
    </row>
    <row r="166" spans="1:13" ht="12.95">
      <c r="A166" s="6"/>
      <c r="B166" s="8"/>
      <c r="C166" s="8"/>
      <c r="D166" s="8"/>
      <c r="E166" s="9"/>
      <c r="F166" s="9"/>
      <c r="G166" s="9"/>
      <c r="H166" s="10"/>
      <c r="I166" s="11"/>
      <c r="J166" s="12"/>
      <c r="K166" s="29"/>
      <c r="L166" s="29"/>
      <c r="M166" s="29"/>
    </row>
    <row r="167" spans="1:13" ht="12.95">
      <c r="A167" s="15"/>
      <c r="B167" s="16"/>
      <c r="C167" s="16"/>
      <c r="D167" s="16"/>
      <c r="E167" s="17"/>
      <c r="F167" s="17"/>
      <c r="G167" s="17"/>
      <c r="H167" s="18"/>
      <c r="I167" s="19"/>
      <c r="J167" s="20"/>
      <c r="K167" s="28"/>
      <c r="L167" s="28"/>
      <c r="M167" s="28"/>
    </row>
    <row r="168" spans="1:13" ht="12.95">
      <c r="A168" s="6"/>
      <c r="B168" s="8"/>
      <c r="C168" s="8"/>
      <c r="D168" s="8"/>
      <c r="E168" s="9"/>
      <c r="F168" s="9"/>
      <c r="G168" s="9"/>
      <c r="H168" s="10"/>
      <c r="I168" s="11"/>
      <c r="J168" s="12"/>
      <c r="K168" s="29"/>
      <c r="L168" s="29"/>
      <c r="M168" s="29"/>
    </row>
    <row r="169" spans="1:13" ht="12.95">
      <c r="A169" s="15"/>
      <c r="B169" s="16"/>
      <c r="C169" s="16"/>
      <c r="D169" s="16"/>
      <c r="E169" s="17"/>
      <c r="F169" s="17"/>
      <c r="G169" s="17"/>
      <c r="H169" s="18"/>
      <c r="I169" s="19"/>
      <c r="J169" s="20"/>
      <c r="K169" s="28"/>
      <c r="L169" s="28"/>
      <c r="M169" s="28"/>
    </row>
    <row r="170" spans="1:13" ht="12.95">
      <c r="A170" s="6"/>
      <c r="B170" s="8"/>
      <c r="C170" s="8"/>
      <c r="D170" s="8"/>
      <c r="E170" s="9"/>
      <c r="F170" s="9"/>
      <c r="G170" s="9"/>
      <c r="H170" s="10"/>
      <c r="I170" s="11"/>
      <c r="J170" s="12"/>
      <c r="K170" s="29"/>
      <c r="L170" s="29"/>
      <c r="M170" s="29"/>
    </row>
    <row r="171" spans="1:13" ht="12.95">
      <c r="A171" s="15"/>
      <c r="B171" s="16"/>
      <c r="C171" s="16"/>
      <c r="D171" s="16"/>
      <c r="E171" s="17"/>
      <c r="F171" s="17"/>
      <c r="G171" s="17"/>
      <c r="H171" s="18"/>
      <c r="I171" s="19"/>
      <c r="J171" s="20"/>
      <c r="K171" s="28"/>
      <c r="L171" s="28"/>
      <c r="M171" s="28"/>
    </row>
    <row r="172" spans="1:13" ht="12.95">
      <c r="A172" s="6"/>
      <c r="B172" s="8"/>
      <c r="C172" s="8"/>
      <c r="D172" s="8"/>
      <c r="E172" s="9"/>
      <c r="F172" s="9"/>
      <c r="G172" s="9"/>
      <c r="H172" s="10"/>
      <c r="I172" s="11"/>
      <c r="J172" s="12"/>
      <c r="K172" s="29"/>
      <c r="L172" s="29"/>
      <c r="M172" s="29"/>
    </row>
    <row r="173" spans="1:13" ht="12.95">
      <c r="A173" s="15"/>
      <c r="B173" s="16"/>
      <c r="C173" s="16"/>
      <c r="D173" s="16"/>
      <c r="E173" s="17"/>
      <c r="F173" s="17"/>
      <c r="G173" s="17"/>
      <c r="H173" s="18"/>
      <c r="I173" s="19"/>
      <c r="J173" s="20"/>
      <c r="K173" s="28"/>
      <c r="L173" s="28"/>
      <c r="M173" s="28"/>
    </row>
    <row r="174" spans="1:13" ht="12.95">
      <c r="A174" s="6"/>
      <c r="B174" s="8"/>
      <c r="C174" s="8"/>
      <c r="D174" s="8"/>
      <c r="E174" s="9"/>
      <c r="F174" s="9"/>
      <c r="G174" s="9"/>
      <c r="H174" s="10"/>
      <c r="I174" s="11"/>
      <c r="J174" s="12"/>
      <c r="K174" s="29"/>
      <c r="L174" s="29"/>
      <c r="M174" s="29"/>
    </row>
    <row r="175" spans="1:13" ht="12.95">
      <c r="A175" s="15"/>
      <c r="B175" s="16"/>
      <c r="C175" s="16"/>
      <c r="D175" s="16"/>
      <c r="E175" s="17"/>
      <c r="F175" s="17"/>
      <c r="G175" s="17"/>
      <c r="H175" s="18"/>
      <c r="I175" s="19"/>
      <c r="J175" s="20"/>
      <c r="K175" s="28"/>
      <c r="L175" s="28"/>
      <c r="M175" s="28"/>
    </row>
    <row r="176" spans="1:13" ht="12.95">
      <c r="A176" s="6"/>
      <c r="B176" s="8"/>
      <c r="C176" s="8"/>
      <c r="D176" s="8"/>
      <c r="E176" s="9"/>
      <c r="F176" s="9"/>
      <c r="G176" s="9"/>
      <c r="H176" s="10"/>
      <c r="I176" s="11"/>
      <c r="J176" s="12"/>
      <c r="K176" s="29"/>
      <c r="L176" s="29"/>
      <c r="M176" s="29"/>
    </row>
    <row r="177" spans="1:13" ht="12.95">
      <c r="A177" s="15"/>
      <c r="B177" s="16"/>
      <c r="C177" s="16"/>
      <c r="D177" s="16"/>
      <c r="E177" s="17"/>
      <c r="F177" s="17"/>
      <c r="G177" s="17"/>
      <c r="H177" s="18"/>
      <c r="I177" s="19"/>
      <c r="J177" s="20"/>
      <c r="K177" s="28"/>
      <c r="L177" s="28"/>
      <c r="M177" s="28"/>
    </row>
    <row r="178" spans="1:13" ht="12.95">
      <c r="A178" s="6"/>
      <c r="B178" s="8"/>
      <c r="C178" s="8"/>
      <c r="D178" s="8"/>
      <c r="E178" s="9"/>
      <c r="F178" s="9"/>
      <c r="G178" s="9"/>
      <c r="H178" s="10"/>
      <c r="I178" s="11"/>
      <c r="J178" s="12"/>
      <c r="K178" s="29"/>
      <c r="L178" s="29"/>
      <c r="M178" s="29"/>
    </row>
    <row r="179" spans="1:13" ht="12.95">
      <c r="A179" s="15"/>
      <c r="B179" s="16"/>
      <c r="C179" s="16"/>
      <c r="D179" s="16"/>
      <c r="E179" s="17"/>
      <c r="F179" s="17"/>
      <c r="G179" s="17"/>
      <c r="H179" s="18"/>
      <c r="I179" s="19"/>
      <c r="J179" s="20"/>
      <c r="K179" s="28"/>
      <c r="L179" s="28"/>
      <c r="M179" s="28"/>
    </row>
    <row r="180" spans="1:13" ht="12.95">
      <c r="A180" s="6"/>
      <c r="B180" s="8"/>
      <c r="C180" s="8"/>
      <c r="D180" s="8"/>
      <c r="E180" s="9"/>
      <c r="F180" s="9"/>
      <c r="G180" s="9"/>
      <c r="H180" s="10"/>
      <c r="I180" s="11"/>
      <c r="J180" s="12"/>
      <c r="K180" s="29"/>
      <c r="L180" s="29"/>
      <c r="M180" s="29"/>
    </row>
    <row r="181" spans="1:13" ht="12.95">
      <c r="A181" s="15"/>
      <c r="B181" s="16"/>
      <c r="C181" s="16"/>
      <c r="D181" s="16"/>
      <c r="E181" s="17"/>
      <c r="F181" s="17"/>
      <c r="G181" s="17"/>
      <c r="H181" s="18"/>
      <c r="I181" s="19"/>
      <c r="J181" s="20"/>
      <c r="K181" s="28"/>
      <c r="L181" s="28"/>
      <c r="M181" s="28"/>
    </row>
    <row r="182" spans="1:13" ht="12.95">
      <c r="A182" s="6"/>
      <c r="B182" s="8"/>
      <c r="C182" s="8"/>
      <c r="D182" s="8"/>
      <c r="E182" s="9"/>
      <c r="F182" s="9"/>
      <c r="G182" s="9"/>
      <c r="H182" s="10"/>
      <c r="I182" s="11"/>
      <c r="J182" s="12"/>
      <c r="K182" s="29"/>
      <c r="L182" s="29"/>
      <c r="M182" s="29"/>
    </row>
    <row r="183" spans="1:13" ht="12.95">
      <c r="A183" s="15"/>
      <c r="B183" s="16"/>
      <c r="C183" s="16"/>
      <c r="D183" s="16"/>
      <c r="E183" s="17"/>
      <c r="F183" s="17"/>
      <c r="G183" s="17"/>
      <c r="H183" s="18"/>
      <c r="I183" s="19"/>
      <c r="J183" s="20"/>
      <c r="K183" s="28"/>
      <c r="L183" s="28"/>
      <c r="M183" s="28"/>
    </row>
    <row r="184" spans="1:13" ht="12.95">
      <c r="A184" s="6"/>
      <c r="B184" s="8"/>
      <c r="C184" s="8"/>
      <c r="D184" s="8"/>
      <c r="E184" s="9"/>
      <c r="F184" s="9"/>
      <c r="G184" s="9"/>
      <c r="H184" s="10"/>
      <c r="I184" s="11"/>
      <c r="J184" s="12"/>
      <c r="K184" s="29"/>
      <c r="L184" s="29"/>
      <c r="M184" s="29"/>
    </row>
    <row r="185" spans="1:13" ht="12.95">
      <c r="A185" s="15"/>
      <c r="B185" s="16"/>
      <c r="C185" s="16"/>
      <c r="D185" s="16"/>
      <c r="E185" s="17"/>
      <c r="F185" s="17"/>
      <c r="G185" s="17"/>
      <c r="H185" s="18"/>
      <c r="I185" s="19"/>
      <c r="J185" s="20"/>
      <c r="K185" s="28"/>
      <c r="L185" s="28"/>
      <c r="M185" s="28"/>
    </row>
    <row r="186" spans="1:13" ht="12.95">
      <c r="A186" s="6"/>
      <c r="B186" s="8"/>
      <c r="C186" s="8"/>
      <c r="D186" s="8"/>
      <c r="E186" s="9"/>
      <c r="F186" s="9"/>
      <c r="G186" s="9"/>
      <c r="H186" s="10"/>
      <c r="I186" s="11"/>
      <c r="J186" s="12"/>
      <c r="K186" s="29"/>
      <c r="L186" s="29"/>
      <c r="M186" s="29"/>
    </row>
    <row r="187" spans="1:13" ht="12.95">
      <c r="A187" s="15"/>
      <c r="B187" s="16"/>
      <c r="C187" s="16"/>
      <c r="D187" s="16"/>
      <c r="E187" s="17"/>
      <c r="F187" s="17"/>
      <c r="G187" s="17"/>
      <c r="H187" s="18"/>
      <c r="I187" s="19"/>
      <c r="J187" s="20"/>
      <c r="K187" s="28"/>
      <c r="L187" s="28"/>
      <c r="M187" s="28"/>
    </row>
    <row r="188" spans="1:13" ht="12.95">
      <c r="A188" s="6"/>
      <c r="B188" s="8"/>
      <c r="C188" s="8"/>
      <c r="D188" s="8"/>
      <c r="E188" s="9"/>
      <c r="F188" s="9"/>
      <c r="G188" s="9"/>
      <c r="H188" s="10"/>
      <c r="I188" s="11"/>
      <c r="J188" s="12"/>
      <c r="K188" s="29"/>
      <c r="L188" s="29"/>
      <c r="M188" s="29"/>
    </row>
    <row r="189" spans="1:13" ht="12.95">
      <c r="A189" s="15"/>
      <c r="B189" s="16"/>
      <c r="C189" s="16"/>
      <c r="D189" s="16"/>
      <c r="E189" s="17"/>
      <c r="F189" s="17"/>
      <c r="G189" s="17"/>
      <c r="H189" s="18"/>
      <c r="I189" s="19"/>
      <c r="J189" s="20"/>
      <c r="K189" s="28"/>
      <c r="L189" s="28"/>
      <c r="M189" s="28"/>
    </row>
    <row r="190" spans="1:13" ht="12.95">
      <c r="A190" s="6"/>
      <c r="B190" s="8"/>
      <c r="C190" s="8"/>
      <c r="D190" s="8"/>
      <c r="E190" s="9"/>
      <c r="F190" s="9"/>
      <c r="G190" s="9"/>
      <c r="H190" s="10"/>
      <c r="I190" s="11"/>
      <c r="J190" s="12"/>
      <c r="K190" s="29"/>
      <c r="L190" s="29"/>
      <c r="M190" s="29"/>
    </row>
    <row r="191" spans="1:13" ht="12.95">
      <c r="A191" s="15"/>
      <c r="B191" s="16"/>
      <c r="C191" s="16"/>
      <c r="D191" s="16"/>
      <c r="E191" s="17"/>
      <c r="F191" s="17"/>
      <c r="G191" s="17"/>
      <c r="H191" s="18"/>
      <c r="I191" s="19"/>
      <c r="J191" s="20"/>
      <c r="K191" s="28"/>
      <c r="L191" s="28"/>
      <c r="M191" s="28"/>
    </row>
    <row r="192" spans="1:13" ht="12.95">
      <c r="A192" s="6"/>
      <c r="B192" s="8"/>
      <c r="C192" s="8"/>
      <c r="D192" s="8"/>
      <c r="E192" s="9"/>
      <c r="F192" s="9"/>
      <c r="G192" s="9"/>
      <c r="H192" s="10"/>
      <c r="I192" s="11"/>
      <c r="J192" s="12"/>
      <c r="K192" s="29"/>
      <c r="L192" s="29"/>
      <c r="M192" s="29"/>
    </row>
    <row r="193" spans="1:13" ht="12.95">
      <c r="A193" s="15"/>
      <c r="B193" s="16"/>
      <c r="C193" s="16"/>
      <c r="D193" s="16"/>
      <c r="E193" s="17"/>
      <c r="F193" s="17"/>
      <c r="G193" s="17"/>
      <c r="H193" s="18"/>
      <c r="I193" s="19"/>
      <c r="J193" s="20"/>
      <c r="K193" s="28"/>
      <c r="L193" s="28"/>
      <c r="M193" s="28"/>
    </row>
    <row r="194" spans="1:13" ht="12.95">
      <c r="A194" s="6"/>
      <c r="B194" s="8"/>
      <c r="C194" s="8"/>
      <c r="D194" s="8"/>
      <c r="E194" s="9"/>
      <c r="F194" s="9"/>
      <c r="G194" s="9"/>
      <c r="H194" s="10"/>
      <c r="I194" s="11"/>
      <c r="J194" s="12"/>
      <c r="K194" s="29"/>
      <c r="L194" s="29"/>
      <c r="M194" s="29"/>
    </row>
    <row r="195" spans="1:13" ht="12.95">
      <c r="A195" s="15"/>
      <c r="B195" s="16"/>
      <c r="C195" s="16"/>
      <c r="D195" s="16"/>
      <c r="E195" s="17"/>
      <c r="F195" s="17"/>
      <c r="G195" s="17"/>
      <c r="H195" s="18"/>
      <c r="I195" s="19"/>
      <c r="J195" s="20"/>
      <c r="K195" s="28"/>
      <c r="L195" s="28"/>
      <c r="M195" s="28"/>
    </row>
    <row r="196" spans="1:13" ht="12.95">
      <c r="A196" s="6"/>
      <c r="B196" s="8"/>
      <c r="C196" s="8"/>
      <c r="D196" s="8"/>
      <c r="E196" s="9"/>
      <c r="F196" s="9"/>
      <c r="G196" s="9"/>
      <c r="H196" s="10"/>
      <c r="I196" s="11"/>
      <c r="J196" s="12"/>
      <c r="K196" s="29"/>
      <c r="L196" s="29"/>
      <c r="M196" s="29"/>
    </row>
    <row r="197" spans="1:13" ht="12.95">
      <c r="A197" s="15"/>
      <c r="B197" s="16"/>
      <c r="C197" s="16"/>
      <c r="D197" s="16"/>
      <c r="E197" s="17"/>
      <c r="F197" s="17"/>
      <c r="G197" s="17"/>
      <c r="H197" s="18"/>
      <c r="I197" s="19"/>
      <c r="J197" s="20"/>
      <c r="K197" s="28"/>
      <c r="L197" s="28"/>
      <c r="M197" s="28"/>
    </row>
    <row r="198" spans="1:13" ht="12.95">
      <c r="A198" s="6"/>
      <c r="B198" s="8"/>
      <c r="C198" s="8"/>
      <c r="D198" s="8"/>
      <c r="E198" s="9"/>
      <c r="F198" s="9"/>
      <c r="G198" s="9"/>
      <c r="H198" s="10"/>
      <c r="I198" s="11"/>
      <c r="J198" s="12"/>
      <c r="K198" s="29"/>
      <c r="L198" s="29"/>
      <c r="M198" s="29"/>
    </row>
    <row r="199" spans="1:13" ht="12.95">
      <c r="A199" s="15"/>
      <c r="B199" s="16"/>
      <c r="C199" s="16"/>
      <c r="D199" s="16"/>
      <c r="E199" s="17"/>
      <c r="F199" s="17"/>
      <c r="G199" s="17"/>
      <c r="H199" s="18"/>
      <c r="I199" s="19"/>
      <c r="J199" s="20"/>
      <c r="K199" s="28"/>
      <c r="L199" s="28"/>
      <c r="M199" s="28"/>
    </row>
    <row r="200" spans="1:13" ht="12.95">
      <c r="A200" s="6"/>
      <c r="B200" s="8"/>
      <c r="C200" s="8"/>
      <c r="D200" s="8"/>
      <c r="E200" s="9"/>
      <c r="F200" s="9"/>
      <c r="G200" s="9"/>
      <c r="H200" s="10"/>
      <c r="I200" s="11"/>
      <c r="J200" s="12"/>
      <c r="K200" s="29"/>
      <c r="L200" s="29"/>
      <c r="M200" s="29"/>
    </row>
    <row r="201" spans="1:13" ht="12.95">
      <c r="A201" s="15"/>
      <c r="B201" s="16"/>
      <c r="C201" s="16"/>
      <c r="D201" s="16"/>
      <c r="E201" s="17"/>
      <c r="F201" s="17"/>
      <c r="G201" s="17"/>
      <c r="H201" s="18"/>
      <c r="I201" s="19"/>
      <c r="J201" s="20"/>
      <c r="K201" s="28"/>
      <c r="L201" s="28"/>
      <c r="M201" s="28"/>
    </row>
    <row r="202" spans="1:13" ht="12.95">
      <c r="A202" s="6"/>
      <c r="B202" s="8"/>
      <c r="C202" s="8"/>
      <c r="D202" s="8"/>
      <c r="E202" s="9"/>
      <c r="F202" s="9"/>
      <c r="G202" s="9"/>
      <c r="H202" s="10"/>
      <c r="I202" s="11"/>
      <c r="J202" s="12"/>
      <c r="K202" s="29"/>
      <c r="L202" s="29"/>
      <c r="M202" s="29"/>
    </row>
    <row r="203" spans="1:13" ht="12.95">
      <c r="A203" s="15"/>
      <c r="B203" s="16"/>
      <c r="C203" s="16"/>
      <c r="D203" s="16"/>
      <c r="E203" s="17"/>
      <c r="F203" s="17"/>
      <c r="G203" s="17"/>
      <c r="H203" s="18"/>
      <c r="I203" s="19"/>
      <c r="J203" s="20"/>
      <c r="K203" s="28"/>
      <c r="L203" s="28"/>
      <c r="M203" s="28"/>
    </row>
    <row r="204" spans="1:13" ht="12.95">
      <c r="A204" s="6"/>
      <c r="B204" s="8"/>
      <c r="C204" s="8"/>
      <c r="D204" s="8"/>
      <c r="E204" s="9"/>
      <c r="F204" s="9"/>
      <c r="G204" s="9"/>
      <c r="H204" s="10"/>
      <c r="I204" s="11"/>
      <c r="J204" s="12"/>
      <c r="K204" s="29"/>
      <c r="L204" s="29"/>
      <c r="M204" s="29"/>
    </row>
    <row r="205" spans="1:13" ht="12.95">
      <c r="A205" s="15"/>
      <c r="B205" s="16"/>
      <c r="C205" s="16"/>
      <c r="D205" s="16"/>
      <c r="E205" s="17"/>
      <c r="F205" s="17"/>
      <c r="G205" s="17"/>
      <c r="H205" s="18"/>
      <c r="I205" s="19"/>
      <c r="J205" s="20"/>
      <c r="K205" s="28"/>
      <c r="L205" s="28"/>
      <c r="M205" s="28"/>
    </row>
    <row r="206" spans="1:13" ht="12.95">
      <c r="A206" s="6"/>
      <c r="B206" s="8"/>
      <c r="C206" s="8"/>
      <c r="D206" s="8"/>
      <c r="E206" s="9"/>
      <c r="F206" s="9"/>
      <c r="G206" s="9"/>
      <c r="H206" s="10"/>
      <c r="I206" s="11"/>
      <c r="J206" s="12"/>
      <c r="K206" s="29"/>
      <c r="L206" s="29"/>
      <c r="M206" s="29"/>
    </row>
    <row r="207" spans="1:13" ht="12.95">
      <c r="A207" s="15"/>
      <c r="B207" s="16"/>
      <c r="C207" s="16"/>
      <c r="D207" s="16"/>
      <c r="E207" s="17"/>
      <c r="F207" s="17"/>
      <c r="G207" s="17"/>
      <c r="H207" s="18"/>
      <c r="I207" s="19"/>
      <c r="J207" s="20"/>
      <c r="K207" s="28"/>
      <c r="L207" s="28"/>
      <c r="M207" s="28"/>
    </row>
    <row r="208" spans="1:13" ht="12.95">
      <c r="A208" s="6"/>
      <c r="B208" s="8"/>
      <c r="C208" s="8"/>
      <c r="D208" s="8"/>
      <c r="E208" s="9"/>
      <c r="F208" s="9"/>
      <c r="G208" s="9"/>
      <c r="H208" s="10"/>
      <c r="I208" s="11"/>
      <c r="J208" s="12"/>
      <c r="K208" s="29"/>
      <c r="L208" s="29"/>
      <c r="M208" s="29"/>
    </row>
    <row r="209" spans="1:13" ht="12.95">
      <c r="A209" s="15"/>
      <c r="B209" s="16"/>
      <c r="C209" s="16"/>
      <c r="D209" s="16"/>
      <c r="E209" s="17"/>
      <c r="F209" s="17"/>
      <c r="G209" s="17"/>
      <c r="H209" s="18"/>
      <c r="I209" s="19"/>
      <c r="J209" s="20"/>
      <c r="K209" s="28"/>
      <c r="L209" s="28"/>
      <c r="M209" s="28"/>
    </row>
    <row r="210" spans="1:13" ht="12.95">
      <c r="A210" s="6"/>
      <c r="B210" s="8"/>
      <c r="C210" s="8"/>
      <c r="D210" s="8"/>
      <c r="E210" s="9"/>
      <c r="F210" s="9"/>
      <c r="G210" s="9"/>
      <c r="H210" s="10"/>
      <c r="I210" s="11"/>
      <c r="J210" s="12"/>
      <c r="K210" s="29"/>
      <c r="L210" s="29"/>
      <c r="M210" s="29"/>
    </row>
    <row r="211" spans="1:13" ht="12.95">
      <c r="A211" s="15"/>
      <c r="B211" s="16"/>
      <c r="C211" s="16"/>
      <c r="D211" s="16"/>
      <c r="E211" s="17"/>
      <c r="F211" s="17"/>
      <c r="G211" s="17"/>
      <c r="H211" s="18"/>
      <c r="I211" s="19"/>
      <c r="J211" s="20"/>
      <c r="K211" s="28"/>
      <c r="L211" s="28"/>
      <c r="M211" s="28"/>
    </row>
    <row r="212" spans="1:13" ht="12.95">
      <c r="A212" s="6"/>
      <c r="B212" s="8"/>
      <c r="C212" s="8"/>
      <c r="D212" s="8"/>
      <c r="E212" s="9"/>
      <c r="F212" s="9"/>
      <c r="G212" s="9"/>
      <c r="H212" s="10"/>
      <c r="I212" s="11"/>
      <c r="J212" s="12"/>
      <c r="K212" s="29"/>
      <c r="L212" s="29"/>
      <c r="M212" s="29"/>
    </row>
    <row r="213" spans="1:13" ht="12.95">
      <c r="A213" s="15"/>
      <c r="B213" s="16"/>
      <c r="C213" s="16"/>
      <c r="D213" s="16"/>
      <c r="E213" s="17"/>
      <c r="F213" s="17"/>
      <c r="G213" s="17"/>
      <c r="H213" s="18"/>
      <c r="I213" s="19"/>
      <c r="J213" s="20"/>
      <c r="K213" s="28"/>
      <c r="L213" s="28"/>
      <c r="M213" s="28"/>
    </row>
    <row r="214" spans="1:13" ht="12.95">
      <c r="A214" s="6"/>
      <c r="B214" s="8"/>
      <c r="C214" s="8"/>
      <c r="D214" s="8"/>
      <c r="E214" s="9"/>
      <c r="F214" s="9"/>
      <c r="G214" s="9"/>
      <c r="H214" s="10"/>
      <c r="I214" s="11"/>
      <c r="J214" s="12"/>
      <c r="K214" s="29"/>
      <c r="L214" s="29"/>
      <c r="M214" s="29"/>
    </row>
    <row r="215" spans="1:13" ht="12.95">
      <c r="A215" s="15"/>
      <c r="B215" s="16"/>
      <c r="C215" s="16"/>
      <c r="D215" s="16"/>
      <c r="E215" s="17"/>
      <c r="F215" s="17"/>
      <c r="G215" s="17"/>
      <c r="H215" s="18"/>
      <c r="I215" s="19"/>
      <c r="J215" s="20"/>
      <c r="K215" s="28"/>
      <c r="L215" s="28"/>
      <c r="M215" s="28"/>
    </row>
    <row r="216" spans="1:13" ht="12.95">
      <c r="A216" s="6"/>
      <c r="B216" s="8"/>
      <c r="C216" s="8"/>
      <c r="D216" s="8"/>
      <c r="E216" s="9"/>
      <c r="F216" s="9"/>
      <c r="G216" s="9"/>
      <c r="H216" s="10"/>
      <c r="I216" s="11"/>
      <c r="J216" s="12"/>
      <c r="K216" s="29"/>
      <c r="L216" s="29"/>
      <c r="M216" s="29"/>
    </row>
    <row r="217" spans="1:13" ht="12.95">
      <c r="A217" s="15"/>
      <c r="B217" s="16"/>
      <c r="C217" s="16"/>
      <c r="D217" s="16"/>
      <c r="E217" s="17"/>
      <c r="F217" s="17"/>
      <c r="G217" s="17"/>
      <c r="H217" s="18"/>
      <c r="I217" s="19"/>
      <c r="J217" s="20"/>
      <c r="K217" s="28"/>
      <c r="L217" s="28"/>
      <c r="M217" s="28"/>
    </row>
    <row r="218" spans="1:13" ht="12.95">
      <c r="A218" s="6"/>
      <c r="B218" s="8"/>
      <c r="C218" s="8"/>
      <c r="D218" s="8"/>
      <c r="E218" s="9"/>
      <c r="F218" s="9"/>
      <c r="G218" s="9"/>
      <c r="H218" s="10"/>
      <c r="I218" s="11"/>
      <c r="J218" s="12"/>
      <c r="K218" s="29"/>
      <c r="L218" s="29"/>
      <c r="M218" s="29"/>
    </row>
    <row r="219" spans="1:13" ht="12.95">
      <c r="A219" s="15"/>
      <c r="B219" s="16"/>
      <c r="C219" s="16"/>
      <c r="D219" s="16"/>
      <c r="E219" s="17"/>
      <c r="F219" s="17"/>
      <c r="G219" s="17"/>
      <c r="H219" s="18"/>
      <c r="I219" s="19"/>
      <c r="J219" s="20"/>
      <c r="K219" s="28"/>
      <c r="L219" s="28"/>
      <c r="M219" s="28"/>
    </row>
    <row r="220" spans="1:13" ht="12.95">
      <c r="A220" s="6"/>
      <c r="B220" s="8"/>
      <c r="C220" s="8"/>
      <c r="D220" s="8"/>
      <c r="E220" s="9"/>
      <c r="F220" s="9"/>
      <c r="G220" s="9"/>
      <c r="H220" s="10"/>
      <c r="I220" s="11"/>
      <c r="J220" s="12"/>
      <c r="K220" s="29"/>
      <c r="L220" s="29"/>
      <c r="M220" s="29"/>
    </row>
    <row r="221" spans="1:13" ht="12.95">
      <c r="A221" s="15"/>
      <c r="B221" s="16"/>
      <c r="C221" s="16"/>
      <c r="D221" s="16"/>
      <c r="E221" s="17"/>
      <c r="F221" s="17"/>
      <c r="G221" s="17"/>
      <c r="H221" s="18"/>
      <c r="I221" s="19"/>
      <c r="J221" s="20"/>
      <c r="K221" s="28"/>
      <c r="L221" s="28"/>
      <c r="M221" s="28"/>
    </row>
    <row r="222" spans="1:13" ht="12.95">
      <c r="A222" s="6"/>
      <c r="B222" s="8"/>
      <c r="C222" s="8"/>
      <c r="D222" s="8"/>
      <c r="E222" s="9"/>
      <c r="F222" s="9"/>
      <c r="G222" s="9"/>
      <c r="H222" s="10"/>
      <c r="I222" s="11"/>
      <c r="J222" s="12"/>
      <c r="K222" s="29"/>
      <c r="L222" s="29"/>
      <c r="M222" s="29"/>
    </row>
    <row r="223" spans="1:13" ht="12.95">
      <c r="A223" s="15"/>
      <c r="B223" s="16"/>
      <c r="C223" s="16"/>
      <c r="D223" s="16"/>
      <c r="E223" s="17"/>
      <c r="F223" s="17"/>
      <c r="G223" s="17"/>
      <c r="H223" s="18"/>
      <c r="I223" s="19"/>
      <c r="J223" s="20"/>
      <c r="K223" s="28"/>
      <c r="L223" s="28"/>
      <c r="M223" s="28"/>
    </row>
    <row r="224" spans="1:13" ht="12.95">
      <c r="A224" s="6"/>
      <c r="B224" s="8"/>
      <c r="C224" s="8"/>
      <c r="D224" s="8"/>
      <c r="E224" s="9"/>
      <c r="F224" s="9"/>
      <c r="G224" s="9"/>
      <c r="H224" s="10"/>
      <c r="I224" s="11"/>
      <c r="J224" s="12"/>
      <c r="K224" s="29"/>
      <c r="L224" s="29"/>
      <c r="M224" s="29"/>
    </row>
    <row r="225" spans="1:13" ht="12.95">
      <c r="A225" s="15"/>
      <c r="B225" s="16"/>
      <c r="C225" s="16"/>
      <c r="D225" s="16"/>
      <c r="E225" s="17"/>
      <c r="F225" s="17"/>
      <c r="G225" s="17"/>
      <c r="H225" s="18"/>
      <c r="I225" s="19"/>
      <c r="J225" s="20"/>
      <c r="K225" s="28"/>
      <c r="L225" s="28"/>
      <c r="M225" s="28"/>
    </row>
    <row r="226" spans="1:13" ht="12.95">
      <c r="A226" s="6"/>
      <c r="B226" s="8"/>
      <c r="C226" s="8"/>
      <c r="D226" s="8"/>
      <c r="E226" s="9"/>
      <c r="F226" s="9"/>
      <c r="G226" s="9"/>
      <c r="H226" s="10"/>
      <c r="I226" s="11"/>
      <c r="J226" s="12"/>
      <c r="K226" s="29"/>
      <c r="L226" s="29"/>
      <c r="M226" s="29"/>
    </row>
    <row r="227" spans="1:13" ht="12.95">
      <c r="A227" s="15"/>
      <c r="B227" s="16"/>
      <c r="C227" s="16"/>
      <c r="D227" s="16"/>
      <c r="E227" s="17"/>
      <c r="F227" s="17"/>
      <c r="G227" s="17"/>
      <c r="H227" s="18"/>
      <c r="I227" s="19"/>
      <c r="J227" s="20"/>
      <c r="K227" s="28"/>
      <c r="L227" s="28"/>
      <c r="M227" s="28"/>
    </row>
    <row r="228" spans="1:13" ht="12.95">
      <c r="A228" s="6"/>
      <c r="B228" s="8"/>
      <c r="C228" s="8"/>
      <c r="D228" s="8"/>
      <c r="E228" s="9"/>
      <c r="F228" s="9"/>
      <c r="G228" s="9"/>
      <c r="H228" s="10"/>
      <c r="I228" s="11"/>
      <c r="J228" s="12"/>
      <c r="K228" s="29"/>
      <c r="L228" s="29"/>
      <c r="M228" s="29"/>
    </row>
    <row r="229" spans="1:13" ht="12.95">
      <c r="A229" s="15"/>
      <c r="B229" s="16"/>
      <c r="C229" s="16"/>
      <c r="D229" s="16"/>
      <c r="E229" s="17"/>
      <c r="F229" s="17"/>
      <c r="G229" s="17"/>
      <c r="H229" s="18"/>
      <c r="I229" s="19"/>
      <c r="J229" s="20"/>
      <c r="K229" s="28"/>
      <c r="L229" s="28"/>
      <c r="M229" s="28"/>
    </row>
    <row r="230" spans="1:13" ht="12.95">
      <c r="A230" s="6"/>
      <c r="B230" s="8"/>
      <c r="C230" s="8"/>
      <c r="D230" s="8"/>
      <c r="E230" s="9"/>
      <c r="F230" s="9"/>
      <c r="G230" s="9"/>
      <c r="H230" s="10"/>
      <c r="I230" s="11"/>
      <c r="J230" s="12"/>
      <c r="K230" s="29"/>
      <c r="L230" s="29"/>
      <c r="M230" s="29"/>
    </row>
    <row r="231" spans="1:13" ht="12.95">
      <c r="A231" s="15"/>
      <c r="B231" s="16"/>
      <c r="C231" s="16"/>
      <c r="D231" s="16"/>
      <c r="E231" s="17"/>
      <c r="F231" s="17"/>
      <c r="G231" s="17"/>
      <c r="H231" s="18"/>
      <c r="I231" s="19"/>
      <c r="J231" s="20"/>
      <c r="K231" s="28"/>
      <c r="L231" s="28"/>
      <c r="M231" s="28"/>
    </row>
    <row r="232" spans="1:13" ht="12.95">
      <c r="A232" s="6"/>
      <c r="B232" s="8"/>
      <c r="C232" s="8"/>
      <c r="D232" s="8"/>
      <c r="E232" s="9"/>
      <c r="F232" s="9"/>
      <c r="G232" s="9"/>
      <c r="H232" s="10"/>
      <c r="I232" s="11"/>
      <c r="J232" s="12"/>
      <c r="K232" s="29"/>
      <c r="L232" s="29"/>
      <c r="M232" s="29"/>
    </row>
    <row r="233" spans="1:13" ht="12.95">
      <c r="A233" s="15"/>
      <c r="B233" s="16"/>
      <c r="C233" s="16"/>
      <c r="D233" s="16"/>
      <c r="E233" s="17"/>
      <c r="F233" s="17"/>
      <c r="G233" s="17"/>
      <c r="H233" s="18"/>
      <c r="I233" s="19"/>
      <c r="J233" s="20"/>
      <c r="K233" s="28"/>
      <c r="L233" s="28"/>
      <c r="M233" s="28"/>
    </row>
    <row r="234" spans="1:13" ht="12.95">
      <c r="A234" s="6"/>
      <c r="B234" s="8"/>
      <c r="C234" s="8"/>
      <c r="D234" s="8"/>
      <c r="E234" s="9"/>
      <c r="F234" s="9"/>
      <c r="G234" s="9"/>
      <c r="H234" s="10"/>
      <c r="I234" s="11"/>
      <c r="J234" s="12"/>
      <c r="K234" s="29"/>
      <c r="L234" s="29"/>
      <c r="M234" s="29"/>
    </row>
    <row r="235" spans="1:13" ht="12.95">
      <c r="A235" s="15"/>
      <c r="B235" s="16"/>
      <c r="C235" s="16"/>
      <c r="D235" s="16"/>
      <c r="E235" s="17"/>
      <c r="F235" s="17"/>
      <c r="G235" s="17"/>
      <c r="H235" s="18"/>
      <c r="I235" s="19"/>
      <c r="J235" s="20"/>
      <c r="K235" s="28"/>
      <c r="L235" s="28"/>
      <c r="M235" s="28"/>
    </row>
    <row r="236" spans="1:13" ht="12.95">
      <c r="A236" s="6"/>
      <c r="B236" s="8"/>
      <c r="C236" s="8"/>
      <c r="D236" s="8"/>
      <c r="E236" s="9"/>
      <c r="F236" s="9"/>
      <c r="G236" s="9"/>
      <c r="H236" s="10"/>
      <c r="I236" s="11"/>
      <c r="J236" s="12"/>
      <c r="K236" s="29"/>
      <c r="L236" s="29"/>
      <c r="M236" s="29"/>
    </row>
    <row r="237" spans="1:13" ht="12.95">
      <c r="A237" s="15"/>
      <c r="B237" s="16"/>
      <c r="C237" s="16"/>
      <c r="D237" s="16"/>
      <c r="E237" s="17"/>
      <c r="F237" s="17"/>
      <c r="G237" s="17"/>
      <c r="H237" s="18"/>
      <c r="I237" s="19"/>
      <c r="J237" s="20"/>
      <c r="K237" s="28"/>
      <c r="L237" s="28"/>
      <c r="M237" s="28"/>
    </row>
    <row r="238" spans="1:13" ht="12.95">
      <c r="A238" s="6"/>
      <c r="B238" s="8"/>
      <c r="C238" s="8"/>
      <c r="D238" s="8"/>
      <c r="E238" s="9"/>
      <c r="F238" s="9"/>
      <c r="G238" s="9"/>
      <c r="H238" s="10"/>
      <c r="I238" s="11"/>
      <c r="J238" s="12"/>
      <c r="K238" s="29"/>
      <c r="L238" s="29"/>
      <c r="M238" s="29"/>
    </row>
    <row r="239" spans="1:13" ht="12.95">
      <c r="A239" s="15"/>
      <c r="B239" s="16"/>
      <c r="C239" s="16"/>
      <c r="D239" s="16"/>
      <c r="E239" s="17"/>
      <c r="F239" s="17"/>
      <c r="G239" s="17"/>
      <c r="H239" s="18"/>
      <c r="I239" s="19"/>
      <c r="J239" s="20"/>
      <c r="K239" s="28"/>
      <c r="L239" s="28"/>
      <c r="M239" s="28"/>
    </row>
    <row r="240" spans="1:13" ht="12.95">
      <c r="A240" s="6"/>
      <c r="B240" s="8"/>
      <c r="C240" s="8"/>
      <c r="D240" s="8"/>
      <c r="E240" s="9"/>
      <c r="F240" s="9"/>
      <c r="G240" s="9"/>
      <c r="H240" s="10"/>
      <c r="I240" s="11"/>
      <c r="J240" s="12"/>
      <c r="K240" s="29"/>
      <c r="L240" s="29"/>
      <c r="M240" s="29"/>
    </row>
    <row r="241" spans="1:13" ht="12.95">
      <c r="A241" s="15"/>
      <c r="B241" s="16"/>
      <c r="C241" s="16"/>
      <c r="D241" s="16"/>
      <c r="E241" s="17"/>
      <c r="F241" s="17"/>
      <c r="G241" s="17"/>
      <c r="H241" s="18"/>
      <c r="I241" s="19"/>
      <c r="J241" s="20"/>
      <c r="K241" s="28"/>
      <c r="L241" s="28"/>
      <c r="M241" s="28"/>
    </row>
    <row r="242" spans="1:13" ht="12.95">
      <c r="A242" s="6"/>
      <c r="B242" s="8"/>
      <c r="C242" s="8"/>
      <c r="D242" s="8"/>
      <c r="E242" s="9"/>
      <c r="F242" s="9"/>
      <c r="G242" s="9"/>
      <c r="H242" s="10"/>
      <c r="I242" s="11"/>
      <c r="J242" s="12"/>
      <c r="K242" s="29"/>
      <c r="L242" s="29"/>
      <c r="M242" s="29"/>
    </row>
    <row r="243" spans="1:13" ht="12.95">
      <c r="A243" s="15"/>
      <c r="B243" s="16"/>
      <c r="C243" s="16"/>
      <c r="D243" s="16"/>
      <c r="E243" s="17"/>
      <c r="F243" s="17"/>
      <c r="G243" s="17"/>
      <c r="H243" s="18"/>
      <c r="I243" s="19"/>
      <c r="J243" s="20"/>
      <c r="K243" s="28"/>
      <c r="L243" s="28"/>
      <c r="M243" s="28"/>
    </row>
    <row r="244" spans="1:13" ht="12.95">
      <c r="A244" s="6"/>
      <c r="B244" s="8"/>
      <c r="C244" s="8"/>
      <c r="D244" s="8"/>
      <c r="E244" s="9"/>
      <c r="F244" s="9"/>
      <c r="G244" s="9"/>
      <c r="H244" s="10"/>
      <c r="I244" s="11"/>
      <c r="J244" s="12"/>
      <c r="K244" s="29"/>
      <c r="L244" s="29"/>
      <c r="M244" s="29"/>
    </row>
    <row r="245" spans="1:13" ht="12.95">
      <c r="A245" s="15"/>
      <c r="B245" s="16"/>
      <c r="C245" s="16"/>
      <c r="D245" s="16"/>
      <c r="E245" s="17"/>
      <c r="F245" s="17"/>
      <c r="G245" s="17"/>
      <c r="H245" s="18"/>
      <c r="I245" s="19"/>
      <c r="J245" s="20"/>
      <c r="K245" s="28"/>
      <c r="L245" s="28"/>
      <c r="M245" s="28"/>
    </row>
    <row r="246" spans="1:13" ht="12.95">
      <c r="A246" s="6"/>
      <c r="B246" s="8"/>
      <c r="C246" s="8"/>
      <c r="D246" s="8"/>
      <c r="E246" s="9"/>
      <c r="F246" s="9"/>
      <c r="G246" s="9"/>
      <c r="H246" s="10"/>
      <c r="I246" s="11"/>
      <c r="J246" s="12"/>
      <c r="K246" s="29"/>
      <c r="L246" s="29"/>
      <c r="M246" s="29"/>
    </row>
    <row r="247" spans="1:13" ht="12.95">
      <c r="A247" s="15"/>
      <c r="B247" s="16"/>
      <c r="C247" s="16"/>
      <c r="D247" s="16"/>
      <c r="E247" s="17"/>
      <c r="F247" s="17"/>
      <c r="G247" s="17"/>
      <c r="H247" s="18"/>
      <c r="I247" s="19"/>
      <c r="J247" s="20"/>
      <c r="K247" s="28"/>
      <c r="L247" s="28"/>
      <c r="M247" s="28"/>
    </row>
    <row r="248" spans="1:13" ht="12.95">
      <c r="A248" s="6"/>
      <c r="B248" s="8"/>
      <c r="C248" s="8"/>
      <c r="D248" s="8"/>
      <c r="E248" s="9"/>
      <c r="F248" s="9"/>
      <c r="G248" s="9"/>
      <c r="H248" s="10"/>
      <c r="I248" s="11"/>
      <c r="J248" s="12"/>
      <c r="K248" s="12"/>
      <c r="L248" s="12"/>
      <c r="M248" s="12"/>
    </row>
    <row r="249" spans="1:13" ht="12.95">
      <c r="A249" s="15"/>
      <c r="B249" s="16"/>
      <c r="C249" s="16"/>
      <c r="D249" s="16"/>
      <c r="E249" s="17"/>
      <c r="F249" s="17"/>
      <c r="G249" s="17"/>
      <c r="H249" s="18"/>
      <c r="I249" s="19"/>
      <c r="J249" s="20"/>
      <c r="K249" s="20"/>
      <c r="L249" s="20"/>
      <c r="M249" s="20"/>
    </row>
    <row r="250" spans="1:13" ht="12.95">
      <c r="A250" s="6"/>
      <c r="B250" s="8"/>
      <c r="C250" s="8"/>
      <c r="D250" s="8"/>
      <c r="E250" s="9"/>
      <c r="F250" s="9"/>
      <c r="G250" s="9"/>
      <c r="H250" s="10"/>
      <c r="I250" s="11"/>
      <c r="J250" s="12"/>
      <c r="K250" s="12"/>
      <c r="L250" s="12"/>
      <c r="M250" s="12"/>
    </row>
    <row r="251" spans="1:13" ht="12.95">
      <c r="A251" s="15"/>
      <c r="B251" s="16"/>
      <c r="C251" s="16"/>
      <c r="D251" s="16"/>
      <c r="E251" s="17"/>
      <c r="F251" s="17"/>
      <c r="G251" s="17"/>
      <c r="H251" s="18"/>
      <c r="I251" s="19"/>
      <c r="J251" s="20"/>
      <c r="K251" s="20"/>
      <c r="L251" s="20"/>
      <c r="M251" s="20"/>
    </row>
    <row r="252" spans="1:13" ht="12.95">
      <c r="A252" s="6"/>
      <c r="B252" s="8"/>
      <c r="C252" s="8"/>
      <c r="D252" s="8"/>
      <c r="E252" s="9"/>
      <c r="F252" s="9"/>
      <c r="G252" s="9"/>
      <c r="H252" s="10"/>
      <c r="I252" s="11"/>
      <c r="J252" s="12"/>
      <c r="K252" s="12"/>
      <c r="L252" s="12"/>
      <c r="M252" s="12"/>
    </row>
    <row r="253" spans="1:13" ht="12.95">
      <c r="A253" s="6"/>
      <c r="B253" s="30"/>
      <c r="C253" s="30"/>
      <c r="D253" s="30"/>
      <c r="E253" s="31"/>
      <c r="F253" s="31"/>
      <c r="G253" s="31"/>
      <c r="H253" s="30"/>
      <c r="I253" s="32"/>
      <c r="J253" s="30"/>
      <c r="K253" s="30"/>
      <c r="L253" s="30"/>
      <c r="M253" s="30"/>
    </row>
    <row r="254" spans="1:13" ht="12.95">
      <c r="A254" s="6"/>
      <c r="B254" s="30"/>
      <c r="C254" s="30"/>
      <c r="D254" s="30"/>
      <c r="E254" s="31"/>
      <c r="F254" s="31"/>
      <c r="G254" s="31"/>
      <c r="H254" s="30"/>
      <c r="I254" s="32"/>
      <c r="J254" s="30"/>
      <c r="K254" s="30"/>
      <c r="L254" s="30"/>
      <c r="M254" s="30"/>
    </row>
    <row r="255" spans="1:13" ht="12.95">
      <c r="A255" s="6"/>
      <c r="B255" s="30"/>
      <c r="C255" s="30"/>
      <c r="D255" s="30"/>
      <c r="E255" s="31"/>
      <c r="F255" s="31"/>
      <c r="G255" s="31"/>
      <c r="H255" s="30"/>
      <c r="I255" s="32"/>
      <c r="J255" s="30"/>
      <c r="K255" s="30"/>
      <c r="L255" s="30"/>
      <c r="M255" s="30"/>
    </row>
    <row r="256" spans="1:13" ht="12.95">
      <c r="A256" s="6"/>
      <c r="B256" s="30"/>
      <c r="C256" s="30"/>
      <c r="D256" s="30"/>
      <c r="E256" s="31"/>
      <c r="F256" s="31"/>
      <c r="G256" s="31"/>
      <c r="H256" s="30"/>
      <c r="I256" s="32"/>
      <c r="J256" s="30"/>
      <c r="K256" s="30"/>
      <c r="L256" s="30"/>
      <c r="M256" s="30"/>
    </row>
    <row r="257" spans="1:13" ht="12.95">
      <c r="A257" s="6"/>
      <c r="B257" s="30"/>
      <c r="C257" s="30"/>
      <c r="D257" s="30"/>
      <c r="E257" s="31"/>
      <c r="F257" s="31"/>
      <c r="G257" s="31"/>
      <c r="H257" s="30"/>
      <c r="I257" s="32"/>
      <c r="J257" s="30"/>
      <c r="K257" s="30"/>
      <c r="L257" s="30"/>
      <c r="M257" s="30"/>
    </row>
    <row r="258" spans="1:13" ht="12.6">
      <c r="A258" s="6"/>
      <c r="B258" s="30"/>
      <c r="C258" s="30"/>
      <c r="D258" s="30"/>
      <c r="E258" s="31"/>
      <c r="F258" s="31"/>
      <c r="G258" s="31"/>
      <c r="H258" s="30"/>
      <c r="I258" s="30"/>
      <c r="J258" s="30"/>
      <c r="K258" s="30"/>
      <c r="L258" s="30"/>
      <c r="M258" s="30"/>
    </row>
    <row r="259" spans="1:13" ht="12.6">
      <c r="A259" s="6"/>
      <c r="B259" s="30"/>
      <c r="C259" s="30"/>
      <c r="D259" s="30"/>
      <c r="E259" s="31"/>
      <c r="F259" s="31"/>
      <c r="G259" s="31"/>
      <c r="H259" s="30"/>
      <c r="I259" s="30"/>
      <c r="J259" s="30"/>
      <c r="K259" s="30"/>
      <c r="L259" s="30"/>
      <c r="M259" s="30"/>
    </row>
    <row r="260" spans="1:13" ht="12.6">
      <c r="A260" s="6"/>
      <c r="B260" s="30"/>
      <c r="C260" s="30"/>
      <c r="D260" s="30"/>
      <c r="E260" s="31"/>
      <c r="F260" s="31"/>
      <c r="G260" s="31"/>
      <c r="H260" s="30"/>
      <c r="I260" s="30"/>
      <c r="J260" s="30"/>
      <c r="K260" s="30"/>
      <c r="L260" s="30"/>
      <c r="M260" s="30"/>
    </row>
    <row r="261" spans="1:13" ht="12.6">
      <c r="A261" s="6"/>
      <c r="B261" s="30"/>
      <c r="C261" s="30"/>
      <c r="D261" s="30"/>
      <c r="E261" s="31"/>
      <c r="F261" s="31"/>
      <c r="G261" s="31"/>
      <c r="H261" s="30"/>
      <c r="I261" s="30"/>
      <c r="J261" s="30"/>
      <c r="K261" s="30"/>
      <c r="L261" s="30"/>
      <c r="M261" s="30"/>
    </row>
    <row r="262" spans="1:13" ht="12.6">
      <c r="A262" s="6"/>
      <c r="B262" s="30"/>
      <c r="C262" s="30"/>
      <c r="D262" s="30"/>
      <c r="E262" s="31"/>
      <c r="F262" s="31"/>
      <c r="G262" s="31"/>
      <c r="H262" s="30"/>
      <c r="I262" s="30"/>
      <c r="J262" s="30"/>
      <c r="K262" s="30"/>
      <c r="L262" s="30"/>
      <c r="M262" s="30"/>
    </row>
    <row r="263" spans="1:13" ht="12.6">
      <c r="A263" s="6"/>
      <c r="B263" s="30"/>
      <c r="C263" s="30"/>
      <c r="D263" s="30"/>
      <c r="E263" s="31"/>
      <c r="F263" s="31"/>
      <c r="G263" s="31"/>
      <c r="H263" s="30"/>
      <c r="I263" s="30"/>
      <c r="J263" s="30"/>
      <c r="K263" s="30"/>
      <c r="L263" s="30"/>
      <c r="M263" s="30"/>
    </row>
    <row r="264" spans="1:13" ht="12.6">
      <c r="A264" s="6"/>
      <c r="B264" s="30"/>
      <c r="C264" s="30"/>
      <c r="D264" s="30"/>
      <c r="E264" s="31"/>
      <c r="F264" s="31"/>
      <c r="G264" s="31"/>
      <c r="H264" s="30"/>
      <c r="I264" s="30"/>
      <c r="J264" s="30"/>
      <c r="K264" s="30"/>
      <c r="L264" s="30"/>
      <c r="M264" s="30"/>
    </row>
    <row r="265" spans="1:13" ht="12.6">
      <c r="A265" s="6"/>
      <c r="B265" s="30"/>
      <c r="C265" s="30"/>
      <c r="D265" s="30"/>
      <c r="E265" s="31"/>
      <c r="F265" s="31"/>
      <c r="G265" s="31"/>
      <c r="H265" s="30"/>
      <c r="I265" s="30"/>
      <c r="J265" s="30"/>
      <c r="K265" s="30"/>
      <c r="L265" s="30"/>
      <c r="M265" s="30"/>
    </row>
    <row r="266" spans="1:13" ht="12.6">
      <c r="A266" s="6"/>
      <c r="B266" s="30"/>
      <c r="C266" s="30"/>
      <c r="D266" s="30"/>
      <c r="E266" s="31"/>
      <c r="F266" s="31"/>
      <c r="G266" s="31"/>
      <c r="H266" s="30"/>
      <c r="I266" s="30"/>
      <c r="J266" s="30"/>
      <c r="K266" s="30"/>
      <c r="L266" s="30"/>
      <c r="M266" s="30"/>
    </row>
    <row r="267" spans="1:13" ht="12.6">
      <c r="A267" s="6"/>
      <c r="B267" s="30"/>
      <c r="C267" s="30"/>
      <c r="D267" s="30"/>
      <c r="E267" s="31"/>
      <c r="F267" s="31"/>
      <c r="G267" s="31"/>
      <c r="H267" s="30"/>
      <c r="I267" s="30"/>
      <c r="J267" s="30"/>
      <c r="K267" s="30"/>
      <c r="L267" s="30"/>
      <c r="M267" s="30"/>
    </row>
    <row r="268" spans="1:13" ht="12.6">
      <c r="A268" s="6"/>
      <c r="B268" s="30"/>
      <c r="C268" s="30"/>
      <c r="D268" s="30"/>
      <c r="E268" s="31"/>
      <c r="F268" s="31"/>
      <c r="G268" s="31"/>
      <c r="H268" s="30"/>
      <c r="I268" s="30"/>
      <c r="J268" s="30"/>
      <c r="K268" s="30"/>
      <c r="L268" s="30"/>
      <c r="M268" s="30"/>
    </row>
    <row r="269" spans="1:13" ht="12.6">
      <c r="A269" s="6"/>
      <c r="B269" s="30"/>
      <c r="C269" s="30"/>
      <c r="D269" s="30"/>
      <c r="E269" s="31"/>
      <c r="F269" s="31"/>
      <c r="G269" s="31"/>
      <c r="H269" s="30"/>
      <c r="I269" s="30"/>
      <c r="J269" s="30"/>
      <c r="K269" s="30"/>
      <c r="L269" s="30"/>
      <c r="M269" s="30"/>
    </row>
    <row r="270" spans="1:13" ht="12.6">
      <c r="A270" s="1"/>
      <c r="B270" s="47"/>
      <c r="C270" s="47"/>
      <c r="D270" s="47"/>
      <c r="E270" s="33"/>
      <c r="F270" s="33"/>
      <c r="G270" s="33"/>
      <c r="H270" s="47"/>
      <c r="I270" s="47"/>
      <c r="J270" s="47"/>
      <c r="K270" s="47"/>
      <c r="L270" s="47"/>
      <c r="M270" s="47"/>
    </row>
    <row r="271" spans="1:13" ht="12.6">
      <c r="A271" s="1"/>
      <c r="B271" s="47"/>
      <c r="C271" s="47"/>
      <c r="D271" s="47"/>
      <c r="E271" s="33"/>
      <c r="F271" s="33"/>
      <c r="G271" s="33"/>
      <c r="H271" s="47"/>
      <c r="I271" s="47"/>
      <c r="J271" s="47"/>
      <c r="K271" s="47"/>
      <c r="L271" s="47"/>
      <c r="M271" s="47"/>
    </row>
    <row r="272" spans="1:13" ht="12.6">
      <c r="A272" s="1"/>
      <c r="B272" s="47"/>
      <c r="C272" s="47"/>
      <c r="D272" s="47"/>
      <c r="E272" s="33"/>
      <c r="F272" s="33"/>
      <c r="G272" s="33"/>
      <c r="H272" s="47"/>
      <c r="I272" s="47"/>
      <c r="J272" s="47"/>
      <c r="K272" s="47"/>
      <c r="L272" s="47"/>
      <c r="M272" s="47"/>
    </row>
    <row r="273" spans="1:7" ht="12.6">
      <c r="A273" s="1"/>
      <c r="B273" s="47"/>
      <c r="C273" s="47"/>
      <c r="D273" s="47"/>
      <c r="E273" s="33"/>
      <c r="F273" s="33"/>
      <c r="G273" s="33"/>
    </row>
    <row r="274" spans="1:7" ht="12.6">
      <c r="A274" s="1"/>
      <c r="B274" s="47"/>
      <c r="C274" s="47"/>
      <c r="D274" s="47"/>
      <c r="E274" s="33"/>
      <c r="F274" s="33"/>
      <c r="G274" s="33"/>
    </row>
    <row r="275" spans="1:7" ht="12.6">
      <c r="A275" s="1"/>
      <c r="B275" s="47"/>
      <c r="C275" s="47"/>
      <c r="D275" s="47"/>
      <c r="E275" s="33"/>
      <c r="F275" s="33"/>
      <c r="G275" s="33"/>
    </row>
    <row r="276" spans="1:7" ht="12.6">
      <c r="A276" s="1"/>
      <c r="B276" s="47"/>
      <c r="C276" s="47"/>
      <c r="D276" s="47"/>
      <c r="E276" s="33"/>
      <c r="F276" s="33"/>
      <c r="G276" s="33"/>
    </row>
    <row r="277" spans="1:7" ht="12.6">
      <c r="A277" s="1"/>
      <c r="B277" s="47"/>
      <c r="C277" s="47"/>
      <c r="D277" s="47"/>
      <c r="E277" s="33"/>
      <c r="F277" s="33"/>
      <c r="G277" s="33"/>
    </row>
    <row r="278" spans="1:7" ht="12.6">
      <c r="A278" s="1"/>
      <c r="B278" s="47"/>
      <c r="C278" s="47"/>
      <c r="D278" s="47"/>
      <c r="E278" s="33"/>
      <c r="F278" s="33"/>
      <c r="G278" s="33"/>
    </row>
    <row r="279" spans="1:7" ht="12.6">
      <c r="A279" s="1"/>
      <c r="B279" s="47"/>
      <c r="C279" s="47"/>
      <c r="D279" s="47"/>
      <c r="E279" s="33"/>
      <c r="F279" s="33"/>
      <c r="G279" s="33"/>
    </row>
    <row r="280" spans="1:7" ht="12.6">
      <c r="A280" s="1"/>
      <c r="B280" s="47"/>
      <c r="C280" s="47"/>
      <c r="D280" s="47"/>
      <c r="E280" s="33"/>
      <c r="F280" s="33"/>
      <c r="G280" s="33"/>
    </row>
    <row r="281" spans="1:7" ht="12.6">
      <c r="A281" s="1"/>
      <c r="B281" s="47"/>
      <c r="C281" s="47"/>
      <c r="D281" s="47"/>
      <c r="E281" s="33"/>
      <c r="F281" s="33"/>
      <c r="G281" s="33"/>
    </row>
    <row r="282" spans="1:7" ht="12.6">
      <c r="A282" s="1"/>
      <c r="B282" s="47"/>
      <c r="C282" s="47"/>
      <c r="D282" s="47"/>
      <c r="E282" s="33"/>
      <c r="F282" s="33"/>
      <c r="G282" s="33"/>
    </row>
    <row r="283" spans="1:7" ht="12.6">
      <c r="A283" s="1"/>
      <c r="B283" s="47"/>
      <c r="C283" s="47"/>
      <c r="D283" s="47"/>
      <c r="E283" s="33"/>
      <c r="F283" s="33"/>
      <c r="G283" s="33"/>
    </row>
    <row r="284" spans="1:7" ht="12.6">
      <c r="A284" s="1"/>
      <c r="B284" s="47"/>
      <c r="C284" s="47"/>
      <c r="D284" s="47"/>
      <c r="E284" s="33"/>
      <c r="F284" s="33"/>
      <c r="G284" s="33"/>
    </row>
    <row r="285" spans="1:7" ht="12.6">
      <c r="A285" s="1"/>
      <c r="B285" s="47"/>
      <c r="C285" s="47"/>
      <c r="D285" s="47"/>
      <c r="E285" s="33"/>
      <c r="F285" s="33"/>
      <c r="G285" s="33"/>
    </row>
    <row r="286" spans="1:7" ht="12.6">
      <c r="A286" s="1"/>
      <c r="B286" s="47"/>
      <c r="C286" s="47"/>
      <c r="D286" s="47"/>
      <c r="E286" s="33"/>
      <c r="F286" s="33"/>
      <c r="G286" s="33"/>
    </row>
    <row r="287" spans="1:7" ht="12.6">
      <c r="A287" s="1"/>
      <c r="B287" s="47"/>
      <c r="C287" s="47"/>
      <c r="D287" s="47"/>
      <c r="E287" s="33"/>
      <c r="F287" s="33"/>
      <c r="G287" s="33"/>
    </row>
    <row r="288" spans="1:7" ht="12.6">
      <c r="A288" s="1"/>
      <c r="B288" s="47"/>
      <c r="C288" s="47"/>
      <c r="D288" s="47"/>
      <c r="E288" s="33"/>
      <c r="F288" s="33"/>
      <c r="G288" s="33"/>
    </row>
    <row r="289" spans="1:7" ht="12.6">
      <c r="A289" s="1"/>
      <c r="B289" s="47"/>
      <c r="C289" s="47"/>
      <c r="D289" s="47"/>
      <c r="E289" s="33"/>
      <c r="F289" s="33"/>
      <c r="G289" s="33"/>
    </row>
    <row r="290" spans="1:7" ht="12.6">
      <c r="A290" s="1"/>
      <c r="B290" s="47"/>
      <c r="C290" s="47"/>
      <c r="D290" s="47"/>
      <c r="E290" s="33"/>
      <c r="F290" s="33"/>
      <c r="G290" s="33"/>
    </row>
    <row r="291" spans="1:7" ht="12.6">
      <c r="A291" s="1"/>
      <c r="B291" s="47"/>
      <c r="C291" s="47"/>
      <c r="D291" s="47"/>
      <c r="E291" s="33"/>
      <c r="F291" s="33"/>
      <c r="G291" s="33"/>
    </row>
    <row r="292" spans="1:7" ht="12.6">
      <c r="A292" s="1"/>
      <c r="B292" s="47"/>
      <c r="C292" s="47"/>
      <c r="D292" s="47"/>
      <c r="E292" s="33"/>
      <c r="F292" s="33"/>
      <c r="G292" s="33"/>
    </row>
    <row r="293" spans="1:7" ht="12.6">
      <c r="A293" s="1"/>
      <c r="B293" s="47"/>
      <c r="C293" s="47"/>
      <c r="D293" s="47"/>
      <c r="E293" s="33"/>
      <c r="F293" s="33"/>
      <c r="G293" s="33"/>
    </row>
    <row r="294" spans="1:7" ht="12.6">
      <c r="A294" s="1"/>
      <c r="B294" s="47"/>
      <c r="C294" s="47"/>
      <c r="D294" s="47"/>
      <c r="E294" s="33"/>
      <c r="F294" s="33"/>
      <c r="G294" s="33"/>
    </row>
    <row r="295" spans="1:7" ht="12.6">
      <c r="A295" s="1"/>
      <c r="B295" s="47"/>
      <c r="C295" s="47"/>
      <c r="D295" s="47"/>
      <c r="E295" s="33"/>
      <c r="F295" s="33"/>
      <c r="G295" s="33"/>
    </row>
    <row r="296" spans="1:7" ht="12.6">
      <c r="A296" s="1"/>
      <c r="B296" s="47"/>
      <c r="C296" s="47"/>
      <c r="D296" s="47"/>
      <c r="E296" s="33"/>
      <c r="F296" s="33"/>
      <c r="G296" s="33"/>
    </row>
    <row r="297" spans="1:7" ht="12.6">
      <c r="A297" s="1"/>
      <c r="B297" s="47"/>
      <c r="C297" s="47"/>
      <c r="D297" s="47"/>
      <c r="E297" s="33"/>
      <c r="F297" s="33"/>
      <c r="G297" s="33"/>
    </row>
    <row r="298" spans="1:7" ht="12.6">
      <c r="A298" s="1"/>
      <c r="B298" s="47"/>
      <c r="C298" s="47"/>
      <c r="D298" s="47"/>
      <c r="E298" s="33"/>
      <c r="F298" s="33"/>
      <c r="G298" s="33"/>
    </row>
    <row r="299" spans="1:7" ht="12.6">
      <c r="A299" s="1"/>
      <c r="B299" s="47"/>
      <c r="C299" s="47"/>
      <c r="D299" s="47"/>
      <c r="E299" s="33"/>
      <c r="F299" s="33"/>
      <c r="G299" s="33"/>
    </row>
    <row r="300" spans="1:7" ht="12.6">
      <c r="A300" s="1"/>
      <c r="B300" s="47"/>
      <c r="C300" s="47"/>
      <c r="D300" s="47"/>
      <c r="E300" s="33"/>
      <c r="F300" s="33"/>
      <c r="G300" s="33"/>
    </row>
    <row r="301" spans="1:7" ht="12.6">
      <c r="A301" s="1"/>
      <c r="B301" s="47"/>
      <c r="C301" s="47"/>
      <c r="D301" s="47"/>
      <c r="E301" s="33"/>
      <c r="F301" s="33"/>
      <c r="G301" s="33"/>
    </row>
    <row r="302" spans="1:7" ht="12.6">
      <c r="A302" s="1"/>
      <c r="B302" s="47"/>
      <c r="C302" s="47"/>
      <c r="D302" s="47"/>
      <c r="E302" s="33"/>
      <c r="F302" s="33"/>
      <c r="G302" s="33"/>
    </row>
    <row r="303" spans="1:7" ht="12.6">
      <c r="A303" s="1"/>
      <c r="B303" s="47"/>
      <c r="C303" s="47"/>
      <c r="D303" s="47"/>
      <c r="E303" s="33"/>
      <c r="F303" s="33"/>
      <c r="G303" s="33"/>
    </row>
    <row r="304" spans="1:7" ht="12.6">
      <c r="A304" s="1"/>
      <c r="B304" s="47"/>
      <c r="C304" s="47"/>
      <c r="D304" s="47"/>
      <c r="E304" s="33"/>
      <c r="F304" s="33"/>
      <c r="G304" s="33"/>
    </row>
    <row r="305" spans="1:7" ht="12.6">
      <c r="A305" s="1"/>
      <c r="B305" s="47"/>
      <c r="C305" s="47"/>
      <c r="D305" s="47"/>
      <c r="E305" s="33"/>
      <c r="F305" s="33"/>
      <c r="G305" s="33"/>
    </row>
    <row r="306" spans="1:7" ht="12.6">
      <c r="A306" s="1"/>
      <c r="B306" s="47"/>
      <c r="C306" s="47"/>
      <c r="D306" s="47"/>
      <c r="E306" s="33"/>
      <c r="F306" s="33"/>
      <c r="G306" s="33"/>
    </row>
    <row r="307" spans="1:7" ht="12.6">
      <c r="A307" s="1"/>
      <c r="B307" s="47"/>
      <c r="C307" s="47"/>
      <c r="D307" s="47"/>
      <c r="E307" s="33"/>
      <c r="F307" s="33"/>
      <c r="G307" s="33"/>
    </row>
    <row r="308" spans="1:7" ht="12.6">
      <c r="A308" s="1"/>
      <c r="B308" s="47"/>
      <c r="C308" s="47"/>
      <c r="D308" s="47"/>
      <c r="E308" s="33"/>
      <c r="F308" s="33"/>
      <c r="G308" s="33"/>
    </row>
    <row r="309" spans="1:7" ht="12.6">
      <c r="A309" s="1"/>
      <c r="B309" s="47"/>
      <c r="C309" s="47"/>
      <c r="D309" s="47"/>
      <c r="E309" s="33"/>
      <c r="F309" s="33"/>
      <c r="G309" s="33"/>
    </row>
    <row r="310" spans="1:7" ht="12.6">
      <c r="A310" s="1"/>
      <c r="B310" s="47"/>
      <c r="C310" s="47"/>
      <c r="D310" s="47"/>
      <c r="E310" s="33"/>
      <c r="F310" s="33"/>
      <c r="G310" s="33"/>
    </row>
    <row r="311" spans="1:7" ht="12.6">
      <c r="A311" s="1"/>
      <c r="B311" s="47"/>
      <c r="C311" s="47"/>
      <c r="D311" s="47"/>
      <c r="E311" s="33"/>
      <c r="F311" s="33"/>
      <c r="G311" s="33"/>
    </row>
    <row r="312" spans="1:7" ht="12.6">
      <c r="A312" s="1"/>
      <c r="B312" s="47"/>
      <c r="C312" s="47"/>
      <c r="D312" s="47"/>
      <c r="E312" s="33"/>
      <c r="F312" s="33"/>
      <c r="G312" s="33"/>
    </row>
    <row r="313" spans="1:7" ht="12.6">
      <c r="A313" s="1"/>
      <c r="B313" s="47"/>
      <c r="C313" s="47"/>
      <c r="D313" s="47"/>
      <c r="E313" s="33"/>
      <c r="F313" s="33"/>
      <c r="G313" s="33"/>
    </row>
    <row r="314" spans="1:7" ht="12.6">
      <c r="A314" s="1"/>
      <c r="B314" s="47"/>
      <c r="C314" s="47"/>
      <c r="D314" s="47"/>
      <c r="E314" s="33"/>
      <c r="F314" s="33"/>
      <c r="G314" s="33"/>
    </row>
    <row r="315" spans="1:7" ht="12.6">
      <c r="A315" s="1"/>
      <c r="B315" s="47"/>
      <c r="C315" s="47"/>
      <c r="D315" s="47"/>
      <c r="E315" s="33"/>
      <c r="F315" s="33"/>
      <c r="G315" s="33"/>
    </row>
    <row r="316" spans="1:7" ht="12.6">
      <c r="A316" s="1"/>
      <c r="B316" s="47"/>
      <c r="C316" s="47"/>
      <c r="D316" s="47"/>
      <c r="E316" s="33"/>
      <c r="F316" s="33"/>
      <c r="G316" s="33"/>
    </row>
    <row r="317" spans="1:7" ht="12.6">
      <c r="A317" s="1"/>
      <c r="B317" s="47"/>
      <c r="C317" s="47"/>
      <c r="D317" s="47"/>
      <c r="E317" s="33"/>
      <c r="F317" s="33"/>
      <c r="G317" s="33"/>
    </row>
    <row r="318" spans="1:7" ht="12.6">
      <c r="A318" s="1"/>
      <c r="B318" s="47"/>
      <c r="C318" s="47"/>
      <c r="D318" s="47"/>
      <c r="E318" s="33"/>
      <c r="F318" s="33"/>
      <c r="G318" s="33"/>
    </row>
    <row r="319" spans="1:7" ht="12.6">
      <c r="A319" s="1"/>
      <c r="B319" s="47"/>
      <c r="C319" s="47"/>
      <c r="D319" s="47"/>
      <c r="E319" s="33"/>
      <c r="F319" s="33"/>
      <c r="G319" s="33"/>
    </row>
    <row r="320" spans="1:7" ht="12.6">
      <c r="A320" s="1"/>
      <c r="B320" s="47"/>
      <c r="C320" s="47"/>
      <c r="D320" s="47"/>
      <c r="E320" s="33"/>
      <c r="F320" s="33"/>
      <c r="G320" s="33"/>
    </row>
    <row r="321" spans="1:7" ht="12.6">
      <c r="A321" s="1"/>
      <c r="B321" s="47"/>
      <c r="C321" s="47"/>
      <c r="D321" s="47"/>
      <c r="E321" s="33"/>
      <c r="F321" s="33"/>
      <c r="G321" s="33"/>
    </row>
    <row r="322" spans="1:7" ht="12.6">
      <c r="A322" s="1"/>
      <c r="B322" s="47"/>
      <c r="C322" s="47"/>
      <c r="D322" s="47"/>
      <c r="E322" s="33"/>
      <c r="F322" s="33"/>
      <c r="G322" s="33"/>
    </row>
    <row r="323" spans="1:7" ht="12.6">
      <c r="A323" s="1"/>
      <c r="B323" s="47"/>
      <c r="C323" s="47"/>
      <c r="D323" s="47"/>
      <c r="E323" s="33"/>
      <c r="F323" s="33"/>
      <c r="G323" s="33"/>
    </row>
    <row r="324" spans="1:7" ht="12.6">
      <c r="A324" s="1"/>
      <c r="B324" s="47"/>
      <c r="C324" s="47"/>
      <c r="D324" s="47"/>
      <c r="E324" s="33"/>
      <c r="F324" s="33"/>
      <c r="G324" s="33"/>
    </row>
    <row r="325" spans="1:7" ht="12.6">
      <c r="A325" s="1"/>
      <c r="B325" s="47"/>
      <c r="C325" s="47"/>
      <c r="D325" s="47"/>
      <c r="E325" s="33"/>
      <c r="F325" s="33"/>
      <c r="G325" s="33"/>
    </row>
    <row r="326" spans="1:7" ht="12.6">
      <c r="A326" s="1"/>
      <c r="B326" s="47"/>
      <c r="C326" s="47"/>
      <c r="D326" s="47"/>
      <c r="E326" s="33"/>
      <c r="F326" s="33"/>
      <c r="G326" s="33"/>
    </row>
    <row r="327" spans="1:7" ht="12.6">
      <c r="A327" s="1"/>
      <c r="B327" s="47"/>
      <c r="C327" s="47"/>
      <c r="D327" s="47"/>
      <c r="E327" s="33"/>
      <c r="F327" s="33"/>
      <c r="G327" s="33"/>
    </row>
    <row r="328" spans="1:7" ht="12.6">
      <c r="A328" s="1"/>
      <c r="B328" s="47"/>
      <c r="C328" s="47"/>
      <c r="D328" s="47"/>
      <c r="E328" s="33"/>
      <c r="F328" s="33"/>
      <c r="G328" s="33"/>
    </row>
    <row r="329" spans="1:7" ht="12.6">
      <c r="A329" s="1"/>
      <c r="B329" s="47"/>
      <c r="C329" s="47"/>
      <c r="D329" s="47"/>
      <c r="E329" s="33"/>
      <c r="F329" s="33"/>
      <c r="G329" s="33"/>
    </row>
    <row r="330" spans="1:7" ht="12.6">
      <c r="A330" s="1"/>
      <c r="B330" s="47"/>
      <c r="C330" s="47"/>
      <c r="D330" s="47"/>
      <c r="E330" s="33"/>
      <c r="F330" s="33"/>
      <c r="G330" s="33"/>
    </row>
    <row r="331" spans="1:7" ht="12.6">
      <c r="A331" s="1"/>
      <c r="B331" s="47"/>
      <c r="C331" s="47"/>
      <c r="D331" s="47"/>
      <c r="E331" s="33"/>
      <c r="F331" s="33"/>
      <c r="G331" s="33"/>
    </row>
    <row r="332" spans="1:7" ht="12.6">
      <c r="A332" s="1"/>
      <c r="B332" s="47"/>
      <c r="C332" s="47"/>
      <c r="D332" s="47"/>
      <c r="E332" s="33"/>
      <c r="F332" s="33"/>
      <c r="G332" s="33"/>
    </row>
    <row r="333" spans="1:7" ht="12.6">
      <c r="A333" s="1"/>
      <c r="B333" s="47"/>
      <c r="C333" s="47"/>
      <c r="D333" s="47"/>
      <c r="E333" s="33"/>
      <c r="F333" s="33"/>
      <c r="G333" s="33"/>
    </row>
    <row r="334" spans="1:7" ht="12.6">
      <c r="A334" s="1"/>
      <c r="B334" s="47"/>
      <c r="C334" s="47"/>
      <c r="D334" s="47"/>
      <c r="E334" s="33"/>
      <c r="F334" s="33"/>
      <c r="G334" s="33"/>
    </row>
    <row r="335" spans="1:7" ht="12.6">
      <c r="A335" s="1"/>
      <c r="B335" s="47"/>
      <c r="C335" s="47"/>
      <c r="D335" s="47"/>
      <c r="E335" s="33"/>
      <c r="F335" s="33"/>
      <c r="G335" s="33"/>
    </row>
    <row r="336" spans="1:7" ht="12.6">
      <c r="A336" s="1"/>
      <c r="B336" s="47"/>
      <c r="C336" s="47"/>
      <c r="D336" s="47"/>
      <c r="E336" s="33"/>
      <c r="F336" s="33"/>
      <c r="G336" s="33"/>
    </row>
    <row r="337" spans="1:7" ht="12.6">
      <c r="A337" s="1"/>
      <c r="B337" s="47"/>
      <c r="C337" s="47"/>
      <c r="D337" s="47"/>
      <c r="E337" s="33"/>
      <c r="F337" s="33"/>
      <c r="G337" s="33"/>
    </row>
    <row r="338" spans="1:7" ht="12.6">
      <c r="A338" s="1"/>
      <c r="B338" s="47"/>
      <c r="C338" s="47"/>
      <c r="D338" s="47"/>
      <c r="E338" s="33"/>
      <c r="F338" s="33"/>
      <c r="G338" s="33"/>
    </row>
    <row r="339" spans="1:7" ht="12.6">
      <c r="A339" s="1"/>
      <c r="B339" s="47"/>
      <c r="C339" s="47"/>
      <c r="D339" s="47"/>
      <c r="E339" s="33"/>
      <c r="F339" s="33"/>
      <c r="G339" s="33"/>
    </row>
    <row r="340" spans="1:7" ht="12.6">
      <c r="A340" s="1"/>
      <c r="B340" s="47"/>
      <c r="C340" s="47"/>
      <c r="D340" s="47"/>
      <c r="E340" s="33"/>
      <c r="F340" s="33"/>
      <c r="G340" s="33"/>
    </row>
    <row r="341" spans="1:7" ht="12.6">
      <c r="A341" s="1"/>
      <c r="B341" s="47"/>
      <c r="C341" s="47"/>
      <c r="D341" s="47"/>
      <c r="E341" s="33"/>
      <c r="F341" s="33"/>
      <c r="G341" s="33"/>
    </row>
    <row r="342" spans="1:7" ht="12.6">
      <c r="A342" s="1"/>
      <c r="B342" s="47"/>
      <c r="C342" s="47"/>
      <c r="D342" s="47"/>
      <c r="E342" s="33"/>
      <c r="F342" s="33"/>
      <c r="G342" s="33"/>
    </row>
    <row r="343" spans="1:7" ht="12.6">
      <c r="A343" s="1"/>
      <c r="B343" s="47"/>
      <c r="C343" s="47"/>
      <c r="D343" s="47"/>
      <c r="E343" s="33"/>
      <c r="F343" s="33"/>
      <c r="G343" s="33"/>
    </row>
    <row r="344" spans="1:7" ht="12.6">
      <c r="A344" s="1"/>
      <c r="B344" s="47"/>
      <c r="C344" s="47"/>
      <c r="D344" s="47"/>
      <c r="E344" s="33"/>
      <c r="F344" s="33"/>
      <c r="G344" s="33"/>
    </row>
    <row r="345" spans="1:7" ht="12.6">
      <c r="A345" s="1"/>
      <c r="B345" s="47"/>
      <c r="C345" s="47"/>
      <c r="D345" s="47"/>
      <c r="E345" s="33"/>
      <c r="F345" s="33"/>
      <c r="G345" s="33"/>
    </row>
    <row r="346" spans="1:7" ht="12.6">
      <c r="A346" s="1"/>
      <c r="B346" s="47"/>
      <c r="C346" s="47"/>
      <c r="D346" s="47"/>
      <c r="E346" s="33"/>
      <c r="F346" s="33"/>
      <c r="G346" s="33"/>
    </row>
    <row r="347" spans="1:7" ht="12.6">
      <c r="A347" s="1"/>
      <c r="B347" s="47"/>
      <c r="C347" s="47"/>
      <c r="D347" s="47"/>
      <c r="E347" s="33"/>
      <c r="F347" s="33"/>
      <c r="G347" s="33"/>
    </row>
    <row r="348" spans="1:7" ht="12.6">
      <c r="A348" s="1"/>
      <c r="B348" s="47"/>
      <c r="C348" s="47"/>
      <c r="D348" s="47"/>
      <c r="E348" s="33"/>
      <c r="F348" s="33"/>
      <c r="G348" s="33"/>
    </row>
    <row r="349" spans="1:7" ht="12.6">
      <c r="A349" s="1"/>
      <c r="B349" s="47"/>
      <c r="C349" s="47"/>
      <c r="D349" s="47"/>
      <c r="E349" s="33"/>
      <c r="F349" s="33"/>
      <c r="G349" s="33"/>
    </row>
    <row r="350" spans="1:7" ht="12.6">
      <c r="A350" s="1"/>
      <c r="B350" s="47"/>
      <c r="C350" s="47"/>
      <c r="D350" s="47"/>
      <c r="E350" s="33"/>
      <c r="F350" s="33"/>
      <c r="G350" s="33"/>
    </row>
    <row r="351" spans="1:7" ht="12.6">
      <c r="A351" s="1"/>
      <c r="B351" s="47"/>
      <c r="C351" s="47"/>
      <c r="D351" s="47"/>
      <c r="E351" s="33"/>
      <c r="F351" s="33"/>
      <c r="G351" s="33"/>
    </row>
    <row r="352" spans="1:7" ht="12.6">
      <c r="A352" s="1"/>
      <c r="B352" s="47"/>
      <c r="C352" s="47"/>
      <c r="D352" s="47"/>
      <c r="E352" s="33"/>
      <c r="F352" s="33"/>
      <c r="G352" s="33"/>
    </row>
    <row r="353" spans="1:7" ht="12.6">
      <c r="A353" s="1"/>
      <c r="B353" s="47"/>
      <c r="C353" s="47"/>
      <c r="D353" s="47"/>
      <c r="E353" s="33"/>
      <c r="F353" s="33"/>
      <c r="G353" s="33"/>
    </row>
    <row r="354" spans="1:7" ht="12.6">
      <c r="A354" s="1"/>
      <c r="B354" s="47"/>
      <c r="C354" s="47"/>
      <c r="D354" s="47"/>
      <c r="E354" s="33"/>
      <c r="F354" s="33"/>
      <c r="G354" s="33"/>
    </row>
    <row r="355" spans="1:7" ht="12.6">
      <c r="A355" s="1"/>
      <c r="B355" s="47"/>
      <c r="C355" s="47"/>
      <c r="D355" s="47"/>
      <c r="E355" s="33"/>
      <c r="F355" s="33"/>
      <c r="G355" s="33"/>
    </row>
    <row r="356" spans="1:7" ht="12.6">
      <c r="A356" s="1"/>
      <c r="B356" s="47"/>
      <c r="C356" s="47"/>
      <c r="D356" s="47"/>
      <c r="E356" s="33"/>
      <c r="F356" s="33"/>
      <c r="G356" s="33"/>
    </row>
    <row r="357" spans="1:7" ht="12.6">
      <c r="A357" s="1"/>
      <c r="B357" s="47"/>
      <c r="C357" s="47"/>
      <c r="D357" s="47"/>
      <c r="E357" s="33"/>
      <c r="F357" s="33"/>
      <c r="G357" s="33"/>
    </row>
    <row r="358" spans="1:7" ht="12.6">
      <c r="A358" s="1"/>
      <c r="B358" s="47"/>
      <c r="C358" s="47"/>
      <c r="D358" s="47"/>
      <c r="E358" s="33"/>
      <c r="F358" s="33"/>
      <c r="G358" s="33"/>
    </row>
    <row r="359" spans="1:7" ht="12.6">
      <c r="A359" s="1"/>
      <c r="B359" s="47"/>
      <c r="C359" s="47"/>
      <c r="D359" s="47"/>
      <c r="E359" s="33"/>
      <c r="F359" s="33"/>
      <c r="G359" s="33"/>
    </row>
    <row r="360" spans="1:7" ht="12.6">
      <c r="A360" s="1"/>
      <c r="B360" s="47"/>
      <c r="C360" s="47"/>
      <c r="D360" s="47"/>
      <c r="E360" s="33"/>
      <c r="F360" s="33"/>
      <c r="G360" s="33"/>
    </row>
    <row r="361" spans="1:7" ht="12.6">
      <c r="A361" s="1"/>
      <c r="B361" s="47"/>
      <c r="C361" s="47"/>
      <c r="D361" s="47"/>
      <c r="E361" s="33"/>
      <c r="F361" s="33"/>
      <c r="G361" s="33"/>
    </row>
    <row r="362" spans="1:7" ht="12.6">
      <c r="A362" s="1"/>
      <c r="B362" s="47"/>
      <c r="C362" s="47"/>
      <c r="D362" s="47"/>
      <c r="E362" s="33"/>
      <c r="F362" s="33"/>
      <c r="G362" s="33"/>
    </row>
    <row r="363" spans="1:7" ht="12.6">
      <c r="A363" s="1"/>
      <c r="B363" s="47"/>
      <c r="C363" s="47"/>
      <c r="D363" s="47"/>
      <c r="E363" s="33"/>
      <c r="F363" s="33"/>
      <c r="G363" s="33"/>
    </row>
    <row r="364" spans="1:7" ht="12.6">
      <c r="A364" s="1"/>
      <c r="B364" s="47"/>
      <c r="C364" s="47"/>
      <c r="D364" s="47"/>
      <c r="E364" s="33"/>
      <c r="F364" s="33"/>
      <c r="G364" s="33"/>
    </row>
    <row r="365" spans="1:7" ht="12.6">
      <c r="A365" s="1"/>
      <c r="B365" s="47"/>
      <c r="C365" s="47"/>
      <c r="D365" s="47"/>
      <c r="E365" s="33"/>
      <c r="F365" s="33"/>
      <c r="G365" s="33"/>
    </row>
    <row r="366" spans="1:7" ht="12.6">
      <c r="A366" s="1"/>
      <c r="B366" s="47"/>
      <c r="C366" s="47"/>
      <c r="D366" s="47"/>
      <c r="E366" s="33"/>
      <c r="F366" s="33"/>
      <c r="G366" s="33"/>
    </row>
    <row r="367" spans="1:7" ht="12.6">
      <c r="A367" s="1"/>
      <c r="B367" s="47"/>
      <c r="C367" s="47"/>
      <c r="D367" s="47"/>
      <c r="E367" s="33"/>
      <c r="F367" s="33"/>
      <c r="G367" s="33"/>
    </row>
    <row r="368" spans="1:7" ht="12.6">
      <c r="A368" s="1"/>
      <c r="B368" s="47"/>
      <c r="C368" s="47"/>
      <c r="D368" s="47"/>
      <c r="E368" s="33"/>
      <c r="F368" s="33"/>
      <c r="G368" s="33"/>
    </row>
    <row r="369" spans="1:7" ht="12.6">
      <c r="A369" s="1"/>
      <c r="B369" s="47"/>
      <c r="C369" s="47"/>
      <c r="D369" s="47"/>
      <c r="E369" s="33"/>
      <c r="F369" s="33"/>
      <c r="G369" s="33"/>
    </row>
    <row r="370" spans="1:7" ht="12.6">
      <c r="A370" s="1"/>
      <c r="B370" s="47"/>
      <c r="C370" s="47"/>
      <c r="D370" s="47"/>
      <c r="E370" s="33"/>
      <c r="F370" s="33"/>
      <c r="G370" s="33"/>
    </row>
    <row r="371" spans="1:7" ht="12.6">
      <c r="A371" s="1"/>
      <c r="B371" s="47"/>
      <c r="C371" s="47"/>
      <c r="D371" s="47"/>
      <c r="E371" s="33"/>
      <c r="F371" s="33"/>
      <c r="G371" s="33"/>
    </row>
    <row r="372" spans="1:7" ht="12.6">
      <c r="A372" s="1"/>
      <c r="B372" s="47"/>
      <c r="C372" s="47"/>
      <c r="D372" s="47"/>
      <c r="E372" s="33"/>
      <c r="F372" s="33"/>
      <c r="G372" s="33"/>
    </row>
    <row r="373" spans="1:7" ht="12.6">
      <c r="A373" s="1"/>
      <c r="B373" s="47"/>
      <c r="C373" s="47"/>
      <c r="D373" s="47"/>
      <c r="E373" s="33"/>
      <c r="F373" s="33"/>
      <c r="G373" s="33"/>
    </row>
    <row r="374" spans="1:7" ht="12.6">
      <c r="A374" s="1"/>
      <c r="B374" s="47"/>
      <c r="C374" s="47"/>
      <c r="D374" s="47"/>
      <c r="E374" s="33"/>
      <c r="F374" s="33"/>
      <c r="G374" s="33"/>
    </row>
    <row r="375" spans="1:7" ht="12.6">
      <c r="A375" s="1"/>
      <c r="B375" s="47"/>
      <c r="C375" s="47"/>
      <c r="D375" s="47"/>
      <c r="E375" s="33"/>
      <c r="F375" s="33"/>
      <c r="G375" s="33"/>
    </row>
    <row r="376" spans="1:7" ht="12.6">
      <c r="A376" s="1"/>
      <c r="B376" s="47"/>
      <c r="C376" s="47"/>
      <c r="D376" s="47"/>
      <c r="E376" s="33"/>
      <c r="F376" s="33"/>
      <c r="G376" s="33"/>
    </row>
    <row r="377" spans="1:7" ht="12.6">
      <c r="A377" s="1"/>
      <c r="B377" s="47"/>
      <c r="C377" s="47"/>
      <c r="D377" s="47"/>
      <c r="E377" s="33"/>
      <c r="F377" s="33"/>
      <c r="G377" s="33"/>
    </row>
    <row r="378" spans="1:7" ht="12.6">
      <c r="A378" s="1"/>
      <c r="B378" s="47"/>
      <c r="C378" s="47"/>
      <c r="D378" s="47"/>
      <c r="E378" s="33"/>
      <c r="F378" s="33"/>
      <c r="G378" s="33"/>
    </row>
    <row r="379" spans="1:7" ht="12.6">
      <c r="A379" s="1"/>
      <c r="B379" s="47"/>
      <c r="C379" s="47"/>
      <c r="D379" s="47"/>
      <c r="E379" s="33"/>
      <c r="F379" s="33"/>
      <c r="G379" s="33"/>
    </row>
    <row r="380" spans="1:7" ht="12.6">
      <c r="A380" s="1"/>
      <c r="B380" s="47"/>
      <c r="C380" s="47"/>
      <c r="D380" s="47"/>
      <c r="E380" s="33"/>
      <c r="F380" s="33"/>
      <c r="G380" s="33"/>
    </row>
    <row r="381" spans="1:7" ht="12.6">
      <c r="A381" s="1"/>
      <c r="B381" s="47"/>
      <c r="C381" s="47"/>
      <c r="D381" s="47"/>
      <c r="E381" s="33"/>
      <c r="F381" s="33"/>
      <c r="G381" s="33"/>
    </row>
    <row r="382" spans="1:7" ht="12.6">
      <c r="A382" s="1"/>
      <c r="B382" s="47"/>
      <c r="C382" s="47"/>
      <c r="D382" s="47"/>
      <c r="E382" s="33"/>
      <c r="F382" s="33"/>
      <c r="G382" s="33"/>
    </row>
    <row r="383" spans="1:7" ht="12.6">
      <c r="A383" s="1"/>
      <c r="B383" s="47"/>
      <c r="C383" s="47"/>
      <c r="D383" s="47"/>
      <c r="E383" s="33"/>
      <c r="F383" s="33"/>
      <c r="G383" s="33"/>
    </row>
    <row r="384" spans="1:7" ht="12.6">
      <c r="A384" s="1"/>
      <c r="B384" s="47"/>
      <c r="C384" s="47"/>
      <c r="D384" s="47"/>
      <c r="E384" s="33"/>
      <c r="F384" s="33"/>
      <c r="G384" s="33"/>
    </row>
    <row r="385" spans="1:7" ht="12.6">
      <c r="A385" s="1"/>
      <c r="B385" s="47"/>
      <c r="C385" s="47"/>
      <c r="D385" s="47"/>
      <c r="E385" s="33"/>
      <c r="F385" s="33"/>
      <c r="G385" s="33"/>
    </row>
    <row r="386" spans="1:7" ht="12.6">
      <c r="A386" s="1"/>
      <c r="B386" s="47"/>
      <c r="C386" s="47"/>
      <c r="D386" s="47"/>
      <c r="E386" s="33"/>
      <c r="F386" s="33"/>
      <c r="G386" s="33"/>
    </row>
    <row r="387" spans="1:7" ht="12.6">
      <c r="A387" s="1"/>
      <c r="B387" s="47"/>
      <c r="C387" s="47"/>
      <c r="D387" s="47"/>
      <c r="E387" s="33"/>
      <c r="F387" s="33"/>
      <c r="G387" s="33"/>
    </row>
    <row r="388" spans="1:7" ht="12.6">
      <c r="A388" s="1"/>
      <c r="B388" s="47"/>
      <c r="C388" s="47"/>
      <c r="D388" s="47"/>
      <c r="E388" s="33"/>
      <c r="F388" s="33"/>
      <c r="G388" s="33"/>
    </row>
    <row r="389" spans="1:7" ht="12.6">
      <c r="A389" s="1"/>
      <c r="B389" s="47"/>
      <c r="C389" s="47"/>
      <c r="D389" s="47"/>
      <c r="E389" s="33"/>
      <c r="F389" s="33"/>
      <c r="G389" s="33"/>
    </row>
    <row r="390" spans="1:7" ht="12.6">
      <c r="A390" s="1"/>
      <c r="B390" s="47"/>
      <c r="C390" s="47"/>
      <c r="D390" s="47"/>
      <c r="E390" s="33"/>
      <c r="F390" s="33"/>
      <c r="G390" s="33"/>
    </row>
    <row r="391" spans="1:7" ht="12.6">
      <c r="A391" s="1"/>
      <c r="B391" s="47"/>
      <c r="C391" s="47"/>
      <c r="D391" s="47"/>
      <c r="E391" s="33"/>
      <c r="F391" s="33"/>
      <c r="G391" s="33"/>
    </row>
    <row r="392" spans="1:7" ht="12.6">
      <c r="A392" s="1"/>
      <c r="B392" s="47"/>
      <c r="C392" s="47"/>
      <c r="D392" s="47"/>
      <c r="E392" s="33"/>
      <c r="F392" s="33"/>
      <c r="G392" s="33"/>
    </row>
    <row r="393" spans="1:7" ht="12.6">
      <c r="A393" s="1"/>
      <c r="B393" s="47"/>
      <c r="C393" s="47"/>
      <c r="D393" s="47"/>
      <c r="E393" s="33"/>
      <c r="F393" s="33"/>
      <c r="G393" s="33"/>
    </row>
    <row r="394" spans="1:7" ht="12.6">
      <c r="A394" s="1"/>
      <c r="B394" s="47"/>
      <c r="C394" s="47"/>
      <c r="D394" s="47"/>
      <c r="E394" s="33"/>
      <c r="F394" s="33"/>
      <c r="G394" s="33"/>
    </row>
    <row r="395" spans="1:7" ht="12.6">
      <c r="A395" s="1"/>
      <c r="B395" s="47"/>
      <c r="C395" s="47"/>
      <c r="D395" s="47"/>
      <c r="E395" s="33"/>
      <c r="F395" s="33"/>
      <c r="G395" s="33"/>
    </row>
    <row r="396" spans="1:7" ht="12.6">
      <c r="A396" s="1"/>
      <c r="B396" s="47"/>
      <c r="C396" s="47"/>
      <c r="D396" s="47"/>
      <c r="E396" s="33"/>
      <c r="F396" s="33"/>
      <c r="G396" s="33"/>
    </row>
    <row r="397" spans="1:7" ht="12.6">
      <c r="A397" s="1"/>
      <c r="B397" s="47"/>
      <c r="C397" s="47"/>
      <c r="D397" s="47"/>
      <c r="E397" s="33"/>
      <c r="F397" s="33"/>
      <c r="G397" s="33"/>
    </row>
    <row r="398" spans="1:7" ht="12.6">
      <c r="A398" s="1"/>
      <c r="B398" s="47"/>
      <c r="C398" s="47"/>
      <c r="D398" s="47"/>
      <c r="E398" s="33"/>
      <c r="F398" s="33"/>
      <c r="G398" s="33"/>
    </row>
    <row r="399" spans="1:7" ht="12.6">
      <c r="A399" s="1"/>
      <c r="B399" s="47"/>
      <c r="C399" s="47"/>
      <c r="D399" s="47"/>
      <c r="E399" s="33"/>
      <c r="F399" s="33"/>
      <c r="G399" s="33"/>
    </row>
    <row r="400" spans="1:7" ht="12.6">
      <c r="A400" s="1"/>
      <c r="B400" s="47"/>
      <c r="C400" s="47"/>
      <c r="D400" s="47"/>
      <c r="E400" s="33"/>
      <c r="F400" s="33"/>
      <c r="G400" s="33"/>
    </row>
    <row r="401" spans="1:7" ht="12.6">
      <c r="A401" s="1"/>
      <c r="B401" s="47"/>
      <c r="C401" s="47"/>
      <c r="D401" s="47"/>
      <c r="E401" s="33"/>
      <c r="F401" s="33"/>
      <c r="G401" s="33"/>
    </row>
    <row r="402" spans="1:7" ht="12.6">
      <c r="A402" s="1"/>
      <c r="B402" s="47"/>
      <c r="C402" s="47"/>
      <c r="D402" s="47"/>
      <c r="E402" s="33"/>
      <c r="F402" s="33"/>
      <c r="G402" s="33"/>
    </row>
    <row r="403" spans="1:7" ht="12.6">
      <c r="A403" s="1"/>
      <c r="B403" s="47"/>
      <c r="C403" s="47"/>
      <c r="D403" s="47"/>
      <c r="E403" s="33"/>
      <c r="F403" s="33"/>
      <c r="G403" s="33"/>
    </row>
    <row r="404" spans="1:7" ht="12.6">
      <c r="A404" s="1"/>
      <c r="B404" s="47"/>
      <c r="C404" s="47"/>
      <c r="D404" s="47"/>
      <c r="E404" s="33"/>
      <c r="F404" s="33"/>
      <c r="G404" s="33"/>
    </row>
    <row r="405" spans="1:7" ht="12.6">
      <c r="A405" s="1"/>
      <c r="B405" s="47"/>
      <c r="C405" s="47"/>
      <c r="D405" s="47"/>
      <c r="E405" s="33"/>
      <c r="F405" s="33"/>
      <c r="G405" s="33"/>
    </row>
    <row r="406" spans="1:7" ht="12.6">
      <c r="A406" s="1"/>
      <c r="B406" s="47"/>
      <c r="C406" s="47"/>
      <c r="D406" s="47"/>
      <c r="E406" s="33"/>
      <c r="F406" s="33"/>
      <c r="G406" s="33"/>
    </row>
    <row r="407" spans="1:7" ht="12.6">
      <c r="A407" s="1"/>
      <c r="B407" s="47"/>
      <c r="C407" s="47"/>
      <c r="D407" s="47"/>
      <c r="E407" s="33"/>
      <c r="F407" s="33"/>
      <c r="G407" s="33"/>
    </row>
    <row r="408" spans="1:7" ht="12.6">
      <c r="A408" s="1"/>
      <c r="B408" s="47"/>
      <c r="C408" s="47"/>
      <c r="D408" s="47"/>
      <c r="E408" s="33"/>
      <c r="F408" s="33"/>
      <c r="G408" s="33"/>
    </row>
    <row r="409" spans="1:7" ht="12.6">
      <c r="A409" s="1"/>
      <c r="B409" s="47"/>
      <c r="C409" s="47"/>
      <c r="D409" s="47"/>
      <c r="E409" s="33"/>
      <c r="F409" s="33"/>
      <c r="G409" s="33"/>
    </row>
    <row r="410" spans="1:7" ht="12.6">
      <c r="A410" s="1"/>
      <c r="B410" s="47"/>
      <c r="C410" s="47"/>
      <c r="D410" s="47"/>
      <c r="E410" s="33"/>
      <c r="F410" s="33"/>
      <c r="G410" s="33"/>
    </row>
    <row r="411" spans="1:7" ht="12.6">
      <c r="A411" s="1"/>
      <c r="B411" s="47"/>
      <c r="C411" s="47"/>
      <c r="D411" s="47"/>
      <c r="E411" s="33"/>
      <c r="F411" s="33"/>
      <c r="G411" s="33"/>
    </row>
    <row r="412" spans="1:7" ht="12.6">
      <c r="A412" s="1"/>
      <c r="B412" s="47"/>
      <c r="C412" s="47"/>
      <c r="D412" s="47"/>
      <c r="E412" s="33"/>
      <c r="F412" s="33"/>
      <c r="G412" s="33"/>
    </row>
    <row r="413" spans="1:7" ht="12.6">
      <c r="A413" s="1"/>
      <c r="B413" s="47"/>
      <c r="C413" s="47"/>
      <c r="D413" s="47"/>
      <c r="E413" s="33"/>
      <c r="F413" s="33"/>
      <c r="G413" s="33"/>
    </row>
    <row r="414" spans="1:7" ht="12.6">
      <c r="A414" s="1"/>
      <c r="B414" s="47"/>
      <c r="C414" s="47"/>
      <c r="D414" s="47"/>
      <c r="E414" s="33"/>
      <c r="F414" s="33"/>
      <c r="G414" s="33"/>
    </row>
    <row r="415" spans="1:7" ht="12.6">
      <c r="A415" s="1"/>
      <c r="B415" s="47"/>
      <c r="C415" s="47"/>
      <c r="D415" s="47"/>
      <c r="E415" s="33"/>
      <c r="F415" s="33"/>
      <c r="G415" s="33"/>
    </row>
    <row r="416" spans="1:7" ht="12.6">
      <c r="A416" s="1"/>
      <c r="B416" s="47"/>
      <c r="C416" s="47"/>
      <c r="D416" s="47"/>
      <c r="E416" s="33"/>
      <c r="F416" s="33"/>
      <c r="G416" s="33"/>
    </row>
    <row r="417" spans="1:7" ht="12.6">
      <c r="A417" s="1"/>
      <c r="B417" s="47"/>
      <c r="C417" s="47"/>
      <c r="D417" s="47"/>
      <c r="E417" s="33"/>
      <c r="F417" s="33"/>
      <c r="G417" s="33"/>
    </row>
    <row r="418" spans="1:7" ht="12.6">
      <c r="A418" s="1"/>
      <c r="B418" s="47"/>
      <c r="C418" s="47"/>
      <c r="D418" s="47"/>
      <c r="E418" s="33"/>
      <c r="F418" s="33"/>
      <c r="G418" s="33"/>
    </row>
    <row r="419" spans="1:7" ht="12.6">
      <c r="A419" s="1"/>
      <c r="B419" s="47"/>
      <c r="C419" s="47"/>
      <c r="D419" s="47"/>
      <c r="E419" s="33"/>
      <c r="F419" s="33"/>
      <c r="G419" s="33"/>
    </row>
    <row r="420" spans="1:7" ht="12.6">
      <c r="A420" s="1"/>
      <c r="B420" s="47"/>
      <c r="C420" s="47"/>
      <c r="D420" s="47"/>
      <c r="E420" s="33"/>
      <c r="F420" s="33"/>
      <c r="G420" s="33"/>
    </row>
    <row r="421" spans="1:7" ht="12.6">
      <c r="A421" s="1"/>
      <c r="B421" s="47"/>
      <c r="C421" s="47"/>
      <c r="D421" s="47"/>
      <c r="E421" s="33"/>
      <c r="F421" s="33"/>
      <c r="G421" s="33"/>
    </row>
    <row r="422" spans="1:7" ht="12.6">
      <c r="A422" s="1"/>
      <c r="B422" s="47"/>
      <c r="C422" s="47"/>
      <c r="D422" s="47"/>
      <c r="E422" s="33"/>
      <c r="F422" s="33"/>
      <c r="G422" s="33"/>
    </row>
    <row r="423" spans="1:7" ht="12.6">
      <c r="A423" s="1"/>
      <c r="B423" s="47"/>
      <c r="C423" s="47"/>
      <c r="D423" s="47"/>
      <c r="E423" s="33"/>
      <c r="F423" s="33"/>
      <c r="G423" s="33"/>
    </row>
    <row r="424" spans="1:7" ht="12.6">
      <c r="A424" s="1"/>
      <c r="B424" s="47"/>
      <c r="C424" s="47"/>
      <c r="D424" s="47"/>
      <c r="E424" s="33"/>
      <c r="F424" s="33"/>
      <c r="G424" s="33"/>
    </row>
    <row r="425" spans="1:7" ht="12.6">
      <c r="A425" s="1"/>
      <c r="B425" s="47"/>
      <c r="C425" s="47"/>
      <c r="D425" s="47"/>
      <c r="E425" s="33"/>
      <c r="F425" s="33"/>
      <c r="G425" s="33"/>
    </row>
    <row r="426" spans="1:7" ht="12.6">
      <c r="A426" s="1"/>
      <c r="B426" s="47"/>
      <c r="C426" s="47"/>
      <c r="D426" s="47"/>
      <c r="E426" s="33"/>
      <c r="F426" s="33"/>
      <c r="G426" s="33"/>
    </row>
    <row r="427" spans="1:7" ht="12.6">
      <c r="A427" s="1"/>
      <c r="B427" s="47"/>
      <c r="C427" s="47"/>
      <c r="D427" s="47"/>
      <c r="E427" s="33"/>
      <c r="F427" s="33"/>
      <c r="G427" s="33"/>
    </row>
    <row r="428" spans="1:7" ht="12.6">
      <c r="A428" s="1"/>
      <c r="B428" s="47"/>
      <c r="C428" s="47"/>
      <c r="D428" s="47"/>
      <c r="E428" s="33"/>
      <c r="F428" s="33"/>
      <c r="G428" s="33"/>
    </row>
    <row r="429" spans="1:7" ht="12.6">
      <c r="A429" s="1"/>
      <c r="B429" s="47"/>
      <c r="C429" s="47"/>
      <c r="D429" s="47"/>
      <c r="E429" s="47"/>
      <c r="F429" s="47"/>
      <c r="G429" s="47"/>
    </row>
    <row r="430" spans="1:7" ht="12.6">
      <c r="A430" s="1"/>
      <c r="B430" s="47"/>
      <c r="C430" s="47"/>
      <c r="D430" s="47"/>
      <c r="E430" s="47"/>
      <c r="F430" s="47"/>
      <c r="G430" s="47"/>
    </row>
    <row r="431" spans="1:7" ht="12.6">
      <c r="A431" s="1"/>
      <c r="B431" s="47"/>
      <c r="C431" s="47"/>
      <c r="D431" s="47"/>
      <c r="E431" s="47"/>
      <c r="F431" s="47"/>
      <c r="G431" s="47"/>
    </row>
    <row r="432" spans="1:7" ht="12.6">
      <c r="A432" s="1"/>
      <c r="B432" s="47"/>
      <c r="C432" s="47"/>
      <c r="D432" s="47"/>
      <c r="E432" s="47"/>
      <c r="F432" s="47"/>
      <c r="G432" s="47"/>
    </row>
    <row r="433" spans="1:1" ht="12.6">
      <c r="A433" s="1"/>
    </row>
    <row r="434" spans="1:1" ht="12.6">
      <c r="A434" s="1"/>
    </row>
    <row r="435" spans="1:1" ht="12.6">
      <c r="A435" s="1"/>
    </row>
    <row r="436" spans="1:1" ht="12.6">
      <c r="A436" s="1"/>
    </row>
    <row r="437" spans="1:1" ht="12.6">
      <c r="A437" s="1"/>
    </row>
    <row r="438" spans="1:1" ht="12.6">
      <c r="A438" s="1"/>
    </row>
    <row r="439" spans="1:1" ht="12.6">
      <c r="A439" s="1"/>
    </row>
    <row r="440" spans="1:1" ht="12.6">
      <c r="A440" s="1"/>
    </row>
    <row r="441" spans="1:1" ht="12.6">
      <c r="A441" s="1"/>
    </row>
    <row r="442" spans="1:1" ht="12.6">
      <c r="A442" s="1"/>
    </row>
    <row r="443" spans="1:1" ht="12.6">
      <c r="A443" s="1"/>
    </row>
    <row r="444" spans="1:1" ht="12.6">
      <c r="A444" s="1"/>
    </row>
    <row r="445" spans="1:1" ht="12.6">
      <c r="A445" s="1"/>
    </row>
    <row r="446" spans="1:1" ht="12.6">
      <c r="A446" s="1"/>
    </row>
    <row r="447" spans="1:1" ht="12.6">
      <c r="A447" s="1"/>
    </row>
    <row r="448" spans="1:1" ht="12.6">
      <c r="A448" s="1"/>
    </row>
    <row r="449" spans="1:1" ht="12.6">
      <c r="A449" s="1"/>
    </row>
    <row r="450" spans="1:1" ht="12.6">
      <c r="A450" s="1"/>
    </row>
    <row r="451" spans="1:1" ht="12.6">
      <c r="A451" s="1"/>
    </row>
    <row r="452" spans="1:1" ht="12.6">
      <c r="A452" s="1"/>
    </row>
    <row r="453" spans="1:1" ht="12.6">
      <c r="A453" s="1"/>
    </row>
    <row r="454" spans="1:1" ht="12.6">
      <c r="A454" s="1"/>
    </row>
    <row r="455" spans="1:1" ht="12.6">
      <c r="A455" s="1"/>
    </row>
    <row r="456" spans="1:1" ht="12.6">
      <c r="A456" s="1"/>
    </row>
    <row r="457" spans="1:1" ht="12.6">
      <c r="A457" s="1"/>
    </row>
    <row r="458" spans="1:1" ht="12.6">
      <c r="A458" s="1"/>
    </row>
    <row r="459" spans="1:1" ht="12.6">
      <c r="A459" s="1"/>
    </row>
    <row r="460" spans="1:1" ht="12.6">
      <c r="A460" s="1"/>
    </row>
    <row r="461" spans="1:1" ht="12.6">
      <c r="A461" s="1"/>
    </row>
    <row r="462" spans="1:1" ht="12.6">
      <c r="A462" s="1"/>
    </row>
    <row r="463" spans="1:1" ht="12.6">
      <c r="A463" s="1"/>
    </row>
    <row r="464" spans="1:1" ht="12.6">
      <c r="A464" s="1"/>
    </row>
    <row r="465" spans="1:1" ht="12.6">
      <c r="A465" s="1"/>
    </row>
    <row r="466" spans="1:1" ht="12.6">
      <c r="A466" s="1"/>
    </row>
    <row r="467" spans="1:1" ht="12.6">
      <c r="A467" s="1"/>
    </row>
    <row r="468" spans="1:1" ht="12.6">
      <c r="A468" s="1"/>
    </row>
    <row r="469" spans="1:1" ht="12.6">
      <c r="A469" s="1"/>
    </row>
    <row r="470" spans="1:1" ht="12.6">
      <c r="A470" s="1"/>
    </row>
    <row r="471" spans="1:1" ht="12.6">
      <c r="A471" s="1"/>
    </row>
    <row r="472" spans="1:1" ht="12.6">
      <c r="A472" s="1"/>
    </row>
    <row r="473" spans="1:1" ht="12.6">
      <c r="A473" s="1"/>
    </row>
    <row r="474" spans="1:1" ht="12.6">
      <c r="A474" s="1"/>
    </row>
    <row r="475" spans="1:1" ht="12.6">
      <c r="A475" s="1"/>
    </row>
    <row r="476" spans="1:1" ht="12.6">
      <c r="A476" s="1"/>
    </row>
    <row r="477" spans="1:1" ht="12.6">
      <c r="A477" s="1"/>
    </row>
    <row r="478" spans="1:1" ht="12.6">
      <c r="A478" s="1"/>
    </row>
    <row r="479" spans="1:1" ht="12.6">
      <c r="A479" s="1"/>
    </row>
    <row r="480" spans="1:1" ht="12.6">
      <c r="A480" s="1"/>
    </row>
    <row r="481" spans="1:1" ht="12.6">
      <c r="A481" s="1"/>
    </row>
    <row r="482" spans="1:1" ht="12.6">
      <c r="A482" s="1"/>
    </row>
    <row r="483" spans="1:1" ht="12.6">
      <c r="A483" s="1"/>
    </row>
    <row r="484" spans="1:1" ht="12.6">
      <c r="A484" s="1"/>
    </row>
    <row r="485" spans="1:1" ht="12.6">
      <c r="A485" s="1"/>
    </row>
    <row r="486" spans="1:1" ht="12.6">
      <c r="A486" s="1"/>
    </row>
    <row r="487" spans="1:1" ht="12.6">
      <c r="A487" s="1"/>
    </row>
    <row r="488" spans="1:1" ht="12.6">
      <c r="A488" s="1"/>
    </row>
    <row r="489" spans="1:1" ht="12.6">
      <c r="A489" s="1"/>
    </row>
    <row r="490" spans="1:1" ht="12.6">
      <c r="A490" s="1"/>
    </row>
    <row r="491" spans="1:1" ht="12.6">
      <c r="A491" s="1"/>
    </row>
    <row r="492" spans="1:1" ht="12.6">
      <c r="A492" s="1"/>
    </row>
    <row r="493" spans="1:1" ht="12.6">
      <c r="A493" s="1"/>
    </row>
    <row r="494" spans="1:1" ht="12.6">
      <c r="A494" s="1"/>
    </row>
    <row r="495" spans="1:1" ht="12.6">
      <c r="A495" s="1"/>
    </row>
    <row r="496" spans="1:1" ht="12.6">
      <c r="A496" s="1"/>
    </row>
    <row r="497" spans="1:1" ht="12.6">
      <c r="A497" s="1"/>
    </row>
    <row r="498" spans="1:1" ht="12.6">
      <c r="A498" s="1"/>
    </row>
    <row r="499" spans="1:1" ht="12.6">
      <c r="A499" s="1"/>
    </row>
    <row r="500" spans="1:1" ht="12.6">
      <c r="A500" s="1"/>
    </row>
    <row r="501" spans="1:1" ht="12.6">
      <c r="A501" s="1"/>
    </row>
    <row r="502" spans="1:1" ht="12.6">
      <c r="A502" s="1"/>
    </row>
    <row r="503" spans="1:1" ht="12.6">
      <c r="A503" s="1"/>
    </row>
    <row r="504" spans="1:1" ht="12.6">
      <c r="A504" s="1"/>
    </row>
    <row r="505" spans="1:1" ht="12.6">
      <c r="A505" s="1"/>
    </row>
    <row r="506" spans="1:1" ht="12.6">
      <c r="A506" s="1"/>
    </row>
    <row r="507" spans="1:1" ht="12.6">
      <c r="A507" s="1"/>
    </row>
    <row r="508" spans="1:1" ht="12.6">
      <c r="A508" s="1"/>
    </row>
    <row r="509" spans="1:1" ht="12.6">
      <c r="A509" s="1"/>
    </row>
    <row r="510" spans="1:1" ht="12.6">
      <c r="A510" s="1"/>
    </row>
    <row r="511" spans="1:1" ht="12.6">
      <c r="A511" s="1"/>
    </row>
    <row r="512" spans="1:1" ht="12.6">
      <c r="A512" s="1"/>
    </row>
    <row r="513" spans="1:1" ht="12.6">
      <c r="A513" s="1"/>
    </row>
    <row r="514" spans="1:1" ht="12.6">
      <c r="A514" s="1"/>
    </row>
    <row r="515" spans="1:1" ht="12.6">
      <c r="A515" s="1"/>
    </row>
    <row r="516" spans="1:1" ht="12.6">
      <c r="A516" s="1"/>
    </row>
    <row r="517" spans="1:1" ht="12.6">
      <c r="A517" s="1"/>
    </row>
    <row r="518" spans="1:1" ht="12.6">
      <c r="A518" s="1"/>
    </row>
    <row r="519" spans="1:1" ht="12.6">
      <c r="A519" s="1"/>
    </row>
    <row r="520" spans="1:1" ht="12.6">
      <c r="A520" s="1"/>
    </row>
    <row r="521" spans="1:1" ht="12.6">
      <c r="A521" s="1"/>
    </row>
    <row r="522" spans="1:1" ht="12.6">
      <c r="A522" s="1"/>
    </row>
    <row r="523" spans="1:1" ht="12.6">
      <c r="A523" s="1"/>
    </row>
    <row r="524" spans="1:1" ht="12.6">
      <c r="A524" s="1"/>
    </row>
    <row r="525" spans="1:1" ht="12.6">
      <c r="A525" s="1"/>
    </row>
    <row r="526" spans="1:1" ht="12.6">
      <c r="A526" s="1"/>
    </row>
    <row r="527" spans="1:1" ht="12.6">
      <c r="A527" s="1"/>
    </row>
    <row r="528" spans="1:1" ht="12.6">
      <c r="A528" s="1"/>
    </row>
    <row r="529" spans="1:1" ht="12.6">
      <c r="A529" s="1"/>
    </row>
    <row r="530" spans="1:1" ht="12.6">
      <c r="A530" s="1"/>
    </row>
    <row r="531" spans="1:1" ht="12.6">
      <c r="A531" s="1"/>
    </row>
    <row r="532" spans="1:1" ht="12.6">
      <c r="A532" s="1"/>
    </row>
    <row r="533" spans="1:1" ht="12.6">
      <c r="A533" s="1"/>
    </row>
    <row r="534" spans="1:1" ht="12.6">
      <c r="A534" s="1"/>
    </row>
    <row r="535" spans="1:1" ht="12.6">
      <c r="A535" s="1"/>
    </row>
    <row r="536" spans="1:1" ht="12.6">
      <c r="A536" s="1"/>
    </row>
    <row r="537" spans="1:1" ht="12.6">
      <c r="A537" s="1"/>
    </row>
    <row r="538" spans="1:1" ht="12.6">
      <c r="A538" s="1"/>
    </row>
    <row r="539" spans="1:1" ht="12.6">
      <c r="A539" s="1"/>
    </row>
    <row r="540" spans="1:1" ht="12.6">
      <c r="A540" s="1"/>
    </row>
    <row r="541" spans="1:1" ht="12.6">
      <c r="A541" s="1"/>
    </row>
    <row r="542" spans="1:1" ht="12.6">
      <c r="A542" s="1"/>
    </row>
    <row r="543" spans="1:1" ht="12.6">
      <c r="A543" s="1"/>
    </row>
    <row r="544" spans="1:1" ht="12.6">
      <c r="A544" s="1"/>
    </row>
    <row r="545" spans="1:1" ht="12.6">
      <c r="A545" s="1"/>
    </row>
    <row r="546" spans="1:1" ht="12.6">
      <c r="A546" s="1"/>
    </row>
    <row r="547" spans="1:1" ht="12.6">
      <c r="A547" s="1"/>
    </row>
    <row r="548" spans="1:1" ht="12.6">
      <c r="A548" s="1"/>
    </row>
    <row r="549" spans="1:1" ht="12.6">
      <c r="A549" s="1"/>
    </row>
    <row r="550" spans="1:1" ht="12.6">
      <c r="A550" s="1"/>
    </row>
    <row r="551" spans="1:1" ht="12.6">
      <c r="A551" s="1"/>
    </row>
    <row r="552" spans="1:1" ht="12.6">
      <c r="A552" s="1"/>
    </row>
    <row r="553" spans="1:1" ht="12.6">
      <c r="A553" s="1"/>
    </row>
    <row r="554" spans="1:1" ht="12.6">
      <c r="A554" s="1"/>
    </row>
    <row r="555" spans="1:1" ht="12.6">
      <c r="A555" s="1"/>
    </row>
    <row r="556" spans="1:1" ht="12.6">
      <c r="A556" s="1"/>
    </row>
    <row r="557" spans="1:1" ht="12.6">
      <c r="A557" s="1"/>
    </row>
    <row r="558" spans="1:1" ht="12.6">
      <c r="A558" s="1"/>
    </row>
    <row r="559" spans="1:1" ht="12.6">
      <c r="A559" s="1"/>
    </row>
    <row r="560" spans="1:1" ht="12.6">
      <c r="A560" s="1"/>
    </row>
    <row r="561" spans="1:1" ht="12.6">
      <c r="A561" s="1"/>
    </row>
    <row r="562" spans="1:1" ht="12.6">
      <c r="A562" s="1"/>
    </row>
    <row r="563" spans="1:1" ht="12.6">
      <c r="A563" s="1"/>
    </row>
    <row r="564" spans="1:1" ht="12.6">
      <c r="A564" s="1"/>
    </row>
    <row r="565" spans="1:1" ht="12.6">
      <c r="A565" s="1"/>
    </row>
    <row r="566" spans="1:1" ht="12.6">
      <c r="A566" s="1"/>
    </row>
    <row r="567" spans="1:1" ht="12.6">
      <c r="A567" s="1"/>
    </row>
    <row r="568" spans="1:1" ht="12.6">
      <c r="A568" s="1"/>
    </row>
    <row r="569" spans="1:1" ht="12.6">
      <c r="A569" s="1"/>
    </row>
    <row r="570" spans="1:1" ht="12.6">
      <c r="A570" s="1"/>
    </row>
    <row r="571" spans="1:1" ht="12.6">
      <c r="A571" s="1"/>
    </row>
    <row r="572" spans="1:1" ht="12.6">
      <c r="A572" s="1"/>
    </row>
    <row r="573" spans="1:1" ht="12.6">
      <c r="A573" s="1"/>
    </row>
    <row r="574" spans="1:1" ht="12.6">
      <c r="A574" s="1"/>
    </row>
    <row r="575" spans="1:1" ht="12.6">
      <c r="A575" s="1"/>
    </row>
    <row r="576" spans="1:1" ht="12.6">
      <c r="A576" s="1"/>
    </row>
    <row r="577" spans="1:1" ht="12.6">
      <c r="A577" s="1"/>
    </row>
    <row r="578" spans="1:1" ht="12.6">
      <c r="A578" s="1"/>
    </row>
    <row r="579" spans="1:1" ht="12.6">
      <c r="A579" s="1"/>
    </row>
    <row r="580" spans="1:1" ht="12.6">
      <c r="A580" s="1"/>
    </row>
    <row r="581" spans="1:1" ht="12.6">
      <c r="A581" s="1"/>
    </row>
    <row r="582" spans="1:1" ht="12.6">
      <c r="A582" s="1"/>
    </row>
    <row r="583" spans="1:1" ht="12.6">
      <c r="A583" s="1"/>
    </row>
    <row r="584" spans="1:1" ht="12.6">
      <c r="A584" s="1"/>
    </row>
    <row r="585" spans="1:1" ht="12.6">
      <c r="A585" s="1"/>
    </row>
    <row r="586" spans="1:1" ht="12.6">
      <c r="A586" s="1"/>
    </row>
    <row r="587" spans="1:1" ht="12.6">
      <c r="A587" s="1"/>
    </row>
    <row r="588" spans="1:1" ht="12.6">
      <c r="A588" s="1"/>
    </row>
    <row r="589" spans="1:1" ht="12.6">
      <c r="A589" s="1"/>
    </row>
    <row r="590" spans="1:1" ht="12.6">
      <c r="A590" s="1"/>
    </row>
    <row r="591" spans="1:1" ht="12.6">
      <c r="A591" s="1"/>
    </row>
    <row r="592" spans="1:1" ht="12.6">
      <c r="A592" s="1"/>
    </row>
    <row r="593" spans="1:1" ht="12.6">
      <c r="A593" s="1"/>
    </row>
    <row r="594" spans="1:1" ht="12.6">
      <c r="A594" s="1"/>
    </row>
    <row r="595" spans="1:1" ht="12.6">
      <c r="A595" s="1"/>
    </row>
    <row r="596" spans="1:1" ht="12.6">
      <c r="A596" s="1"/>
    </row>
    <row r="597" spans="1:1" ht="12.6">
      <c r="A597" s="1"/>
    </row>
    <row r="598" spans="1:1" ht="12.6">
      <c r="A598" s="1"/>
    </row>
    <row r="599" spans="1:1" ht="12.6">
      <c r="A599" s="1"/>
    </row>
    <row r="600" spans="1:1" ht="12.6">
      <c r="A600" s="1"/>
    </row>
    <row r="601" spans="1:1" ht="12.6">
      <c r="A601" s="1"/>
    </row>
    <row r="602" spans="1:1" ht="12.6">
      <c r="A602" s="1"/>
    </row>
    <row r="603" spans="1:1" ht="12.6">
      <c r="A603" s="1"/>
    </row>
    <row r="604" spans="1:1" ht="12.6">
      <c r="A604" s="1"/>
    </row>
    <row r="605" spans="1:1" ht="12.6">
      <c r="A605" s="1"/>
    </row>
    <row r="606" spans="1:1" ht="12.6">
      <c r="A606" s="1"/>
    </row>
    <row r="607" spans="1:1" ht="12.6">
      <c r="A607" s="1"/>
    </row>
    <row r="608" spans="1:1" ht="12.6">
      <c r="A608" s="1"/>
    </row>
    <row r="609" spans="1:1" ht="12.6">
      <c r="A609" s="1"/>
    </row>
    <row r="610" spans="1:1" ht="12.6">
      <c r="A610" s="1"/>
    </row>
    <row r="611" spans="1:1" ht="12.6">
      <c r="A611" s="1"/>
    </row>
    <row r="612" spans="1:1" ht="12.6">
      <c r="A612" s="1"/>
    </row>
    <row r="613" spans="1:1" ht="12.6">
      <c r="A613" s="1"/>
    </row>
    <row r="614" spans="1:1" ht="12.6">
      <c r="A614" s="1"/>
    </row>
    <row r="615" spans="1:1" ht="12.6">
      <c r="A615" s="1"/>
    </row>
    <row r="616" spans="1:1" ht="12.6">
      <c r="A616" s="1"/>
    </row>
    <row r="617" spans="1:1" ht="12.6">
      <c r="A617" s="1"/>
    </row>
    <row r="618" spans="1:1" ht="12.6">
      <c r="A618" s="1"/>
    </row>
    <row r="619" spans="1:1" ht="12.6">
      <c r="A619" s="1"/>
    </row>
    <row r="620" spans="1:1" ht="12.6">
      <c r="A620" s="1"/>
    </row>
    <row r="621" spans="1:1" ht="12.6">
      <c r="A621" s="1"/>
    </row>
    <row r="622" spans="1:1" ht="12.6">
      <c r="A622" s="1"/>
    </row>
    <row r="623" spans="1:1" ht="12.6">
      <c r="A623" s="1"/>
    </row>
    <row r="624" spans="1:1" ht="12.6">
      <c r="A624" s="1"/>
    </row>
    <row r="625" spans="1:1" ht="12.6">
      <c r="A625" s="1"/>
    </row>
    <row r="626" spans="1:1" ht="12.6">
      <c r="A626" s="1"/>
    </row>
    <row r="627" spans="1:1" ht="12.6">
      <c r="A627" s="1"/>
    </row>
    <row r="628" spans="1:1" ht="12.6">
      <c r="A628" s="1"/>
    </row>
    <row r="629" spans="1:1" ht="12.6">
      <c r="A629" s="1"/>
    </row>
    <row r="630" spans="1:1" ht="12.6">
      <c r="A630" s="1"/>
    </row>
    <row r="631" spans="1:1" ht="12.6">
      <c r="A631" s="1"/>
    </row>
    <row r="632" spans="1:1" ht="12.6">
      <c r="A632" s="1"/>
    </row>
    <row r="633" spans="1:1" ht="12.6">
      <c r="A633" s="1"/>
    </row>
    <row r="634" spans="1:1" ht="12.6">
      <c r="A634" s="1"/>
    </row>
    <row r="635" spans="1:1" ht="12.6">
      <c r="A635" s="1"/>
    </row>
    <row r="636" spans="1:1" ht="12.6">
      <c r="A636" s="1"/>
    </row>
    <row r="637" spans="1:1" ht="12.6">
      <c r="A637" s="1"/>
    </row>
    <row r="638" spans="1:1" ht="12.6">
      <c r="A638" s="1"/>
    </row>
    <row r="639" spans="1:1" ht="12.6">
      <c r="A639" s="1"/>
    </row>
    <row r="640" spans="1:1" ht="12.6">
      <c r="A640" s="1"/>
    </row>
    <row r="641" spans="1:1" ht="12.6">
      <c r="A641" s="1"/>
    </row>
    <row r="642" spans="1:1" ht="12.6">
      <c r="A642" s="1"/>
    </row>
    <row r="643" spans="1:1" ht="12.6">
      <c r="A643" s="1"/>
    </row>
    <row r="644" spans="1:1" ht="12.6">
      <c r="A644" s="1"/>
    </row>
    <row r="645" spans="1:1" ht="12.6">
      <c r="A645" s="1"/>
    </row>
    <row r="646" spans="1:1" ht="12.6">
      <c r="A646" s="1"/>
    </row>
    <row r="647" spans="1:1" ht="12.6">
      <c r="A647" s="1"/>
    </row>
    <row r="648" spans="1:1" ht="12.6">
      <c r="A648" s="1"/>
    </row>
    <row r="649" spans="1:1" ht="12.6">
      <c r="A649" s="1"/>
    </row>
    <row r="650" spans="1:1" ht="12.6">
      <c r="A650" s="1"/>
    </row>
    <row r="651" spans="1:1" ht="12.6">
      <c r="A651" s="1"/>
    </row>
    <row r="652" spans="1:1" ht="12.6">
      <c r="A652" s="1"/>
    </row>
    <row r="653" spans="1:1" ht="12.6">
      <c r="A653" s="1"/>
    </row>
    <row r="654" spans="1:1" ht="12.6">
      <c r="A654" s="1"/>
    </row>
    <row r="655" spans="1:1" ht="12.6">
      <c r="A655" s="1"/>
    </row>
    <row r="656" spans="1:1" ht="12.6">
      <c r="A656" s="1"/>
    </row>
    <row r="657" spans="1:1" ht="12.6">
      <c r="A657" s="1"/>
    </row>
    <row r="658" spans="1:1" ht="12.6">
      <c r="A658" s="1"/>
    </row>
    <row r="659" spans="1:1" ht="12.6">
      <c r="A659" s="1"/>
    </row>
    <row r="660" spans="1:1" ht="12.6">
      <c r="A660" s="1"/>
    </row>
    <row r="661" spans="1:1" ht="12.6">
      <c r="A661" s="1"/>
    </row>
    <row r="662" spans="1:1" ht="12.6">
      <c r="A662" s="1"/>
    </row>
    <row r="663" spans="1:1" ht="12.6">
      <c r="A663" s="1"/>
    </row>
    <row r="664" spans="1:1" ht="12.6">
      <c r="A664" s="1"/>
    </row>
    <row r="665" spans="1:1" ht="12.6">
      <c r="A665" s="1"/>
    </row>
    <row r="666" spans="1:1" ht="12.6">
      <c r="A666" s="1"/>
    </row>
    <row r="667" spans="1:1" ht="12.6">
      <c r="A667" s="1"/>
    </row>
    <row r="668" spans="1:1" ht="12.6">
      <c r="A668" s="1"/>
    </row>
    <row r="669" spans="1:1" ht="12.6">
      <c r="A669" s="1"/>
    </row>
    <row r="670" spans="1:1" ht="12.6">
      <c r="A670" s="1"/>
    </row>
    <row r="671" spans="1:1" ht="12.6">
      <c r="A671" s="1"/>
    </row>
    <row r="672" spans="1:1" ht="12.6">
      <c r="A672" s="1"/>
    </row>
    <row r="673" spans="1:1" ht="12.6">
      <c r="A673" s="1"/>
    </row>
    <row r="674" spans="1:1" ht="12.6">
      <c r="A674" s="1"/>
    </row>
    <row r="675" spans="1:1" ht="12.6">
      <c r="A675" s="1"/>
    </row>
    <row r="676" spans="1:1" ht="12.6">
      <c r="A676" s="1"/>
    </row>
    <row r="677" spans="1:1" ht="12.6">
      <c r="A677" s="1"/>
    </row>
    <row r="678" spans="1:1" ht="12.6">
      <c r="A678" s="1"/>
    </row>
    <row r="679" spans="1:1" ht="12.6">
      <c r="A679" s="1"/>
    </row>
    <row r="680" spans="1:1" ht="12.6">
      <c r="A680" s="1"/>
    </row>
    <row r="681" spans="1:1" ht="12.6">
      <c r="A681" s="1"/>
    </row>
    <row r="682" spans="1:1" ht="12.6">
      <c r="A682" s="1"/>
    </row>
    <row r="683" spans="1:1" ht="12.6">
      <c r="A683" s="1"/>
    </row>
    <row r="684" spans="1:1" ht="12.6">
      <c r="A684" s="1"/>
    </row>
    <row r="685" spans="1:1" ht="12.6">
      <c r="A685" s="1"/>
    </row>
    <row r="686" spans="1:1" ht="12.6">
      <c r="A686" s="1"/>
    </row>
    <row r="687" spans="1:1" ht="12.6">
      <c r="A687" s="1"/>
    </row>
    <row r="688" spans="1:1" ht="12.6">
      <c r="A688" s="1"/>
    </row>
    <row r="689" spans="1:1" ht="12.6">
      <c r="A689" s="1"/>
    </row>
    <row r="690" spans="1:1" ht="12.6">
      <c r="A690" s="1"/>
    </row>
    <row r="691" spans="1:1" ht="12.6">
      <c r="A691" s="1"/>
    </row>
    <row r="692" spans="1:1" ht="12.6">
      <c r="A692" s="1"/>
    </row>
    <row r="693" spans="1:1" ht="12.6">
      <c r="A693" s="1"/>
    </row>
    <row r="694" spans="1:1" ht="12.6">
      <c r="A694" s="1"/>
    </row>
    <row r="695" spans="1:1" ht="12.6">
      <c r="A695" s="1"/>
    </row>
    <row r="696" spans="1:1" ht="12.6">
      <c r="A696" s="1"/>
    </row>
    <row r="697" spans="1:1" ht="12.6">
      <c r="A697" s="1"/>
    </row>
    <row r="698" spans="1:1" ht="12.6">
      <c r="A698" s="1"/>
    </row>
    <row r="699" spans="1:1" ht="12.6">
      <c r="A699" s="1"/>
    </row>
    <row r="700" spans="1:1" ht="12.6">
      <c r="A700" s="1"/>
    </row>
    <row r="701" spans="1:1" ht="12.6">
      <c r="A701" s="1"/>
    </row>
    <row r="702" spans="1:1" ht="12.6">
      <c r="A702" s="1"/>
    </row>
    <row r="703" spans="1:1" ht="12.6">
      <c r="A703" s="1"/>
    </row>
    <row r="704" spans="1:1" ht="12.6">
      <c r="A704" s="1"/>
    </row>
    <row r="705" spans="1:1" ht="12.6">
      <c r="A705" s="1"/>
    </row>
    <row r="706" spans="1:1" ht="12.6">
      <c r="A706" s="1"/>
    </row>
    <row r="707" spans="1:1" ht="12.6">
      <c r="A707" s="1"/>
    </row>
    <row r="708" spans="1:1" ht="12.6">
      <c r="A708" s="1"/>
    </row>
    <row r="709" spans="1:1" ht="12.6">
      <c r="A709" s="1"/>
    </row>
    <row r="710" spans="1:1" ht="12.6">
      <c r="A710" s="1"/>
    </row>
    <row r="711" spans="1:1" ht="12.6">
      <c r="A711" s="1"/>
    </row>
    <row r="712" spans="1:1" ht="12.6">
      <c r="A712" s="1"/>
    </row>
    <row r="713" spans="1:1" ht="12.6">
      <c r="A713" s="1"/>
    </row>
    <row r="714" spans="1:1" ht="12.6">
      <c r="A714" s="1"/>
    </row>
    <row r="715" spans="1:1" ht="12.6">
      <c r="A715" s="1"/>
    </row>
    <row r="716" spans="1:1" ht="12.6">
      <c r="A716" s="1"/>
    </row>
    <row r="717" spans="1:1" ht="12.6">
      <c r="A717" s="1"/>
    </row>
    <row r="718" spans="1:1" ht="12.6">
      <c r="A718" s="1"/>
    </row>
    <row r="719" spans="1:1" ht="12.6">
      <c r="A719" s="1"/>
    </row>
    <row r="720" spans="1:1" ht="12.6">
      <c r="A720" s="1"/>
    </row>
    <row r="721" spans="1:1" ht="12.6">
      <c r="A721" s="1"/>
    </row>
    <row r="722" spans="1:1" ht="12.6">
      <c r="A722" s="1"/>
    </row>
    <row r="723" spans="1:1" ht="12.6">
      <c r="A723" s="1"/>
    </row>
    <row r="724" spans="1:1" ht="12.6">
      <c r="A724" s="1"/>
    </row>
    <row r="725" spans="1:1" ht="12.6">
      <c r="A725" s="1"/>
    </row>
    <row r="726" spans="1:1" ht="12.6">
      <c r="A726" s="1"/>
    </row>
    <row r="727" spans="1:1" ht="12.6">
      <c r="A727" s="1"/>
    </row>
    <row r="728" spans="1:1" ht="12.6">
      <c r="A728" s="1"/>
    </row>
    <row r="729" spans="1:1" ht="12.6">
      <c r="A729" s="1"/>
    </row>
    <row r="730" spans="1:1" ht="12.6">
      <c r="A730" s="1"/>
    </row>
    <row r="731" spans="1:1" ht="12.6">
      <c r="A731" s="1"/>
    </row>
    <row r="732" spans="1:1" ht="12.6">
      <c r="A732" s="1"/>
    </row>
    <row r="733" spans="1:1" ht="12.6">
      <c r="A733" s="1"/>
    </row>
    <row r="734" spans="1:1" ht="12.6">
      <c r="A734" s="1"/>
    </row>
    <row r="735" spans="1:1" ht="12.6">
      <c r="A735" s="1"/>
    </row>
    <row r="736" spans="1:1" ht="12.6">
      <c r="A736" s="1"/>
    </row>
    <row r="737" spans="1:1" ht="12.6">
      <c r="A737" s="1"/>
    </row>
    <row r="738" spans="1:1" ht="12.6">
      <c r="A738" s="1"/>
    </row>
    <row r="739" spans="1:1" ht="12.6">
      <c r="A739" s="1"/>
    </row>
    <row r="740" spans="1:1" ht="12.6">
      <c r="A740" s="1"/>
    </row>
    <row r="741" spans="1:1" ht="12.6">
      <c r="A741" s="1"/>
    </row>
    <row r="742" spans="1:1" ht="12.6">
      <c r="A742" s="1"/>
    </row>
    <row r="743" spans="1:1" ht="12.6">
      <c r="A743" s="1"/>
    </row>
    <row r="744" spans="1:1" ht="12.6">
      <c r="A744" s="1"/>
    </row>
    <row r="745" spans="1:1" ht="12.6">
      <c r="A745" s="1"/>
    </row>
    <row r="746" spans="1:1" ht="12.6">
      <c r="A746" s="1"/>
    </row>
    <row r="747" spans="1:1" ht="12.6">
      <c r="A747" s="1"/>
    </row>
    <row r="748" spans="1:1" ht="12.6">
      <c r="A748" s="1"/>
    </row>
    <row r="749" spans="1:1" ht="12.6">
      <c r="A749" s="1"/>
    </row>
    <row r="750" spans="1:1" ht="12.6">
      <c r="A750" s="1"/>
    </row>
    <row r="751" spans="1:1" ht="12.6">
      <c r="A751" s="1"/>
    </row>
    <row r="752" spans="1:1" ht="12.6">
      <c r="A752" s="1"/>
    </row>
    <row r="753" spans="1:1" ht="12.6">
      <c r="A753" s="1"/>
    </row>
    <row r="754" spans="1:1" ht="12.6">
      <c r="A754" s="1"/>
    </row>
    <row r="755" spans="1:1" ht="12.6">
      <c r="A755" s="1"/>
    </row>
    <row r="756" spans="1:1" ht="12.6">
      <c r="A756" s="1"/>
    </row>
    <row r="757" spans="1:1" ht="12.6">
      <c r="A757" s="1"/>
    </row>
    <row r="758" spans="1:1" ht="12.6">
      <c r="A758" s="1"/>
    </row>
    <row r="759" spans="1:1" ht="12.6">
      <c r="A759" s="1"/>
    </row>
    <row r="760" spans="1:1" ht="12.6">
      <c r="A760" s="1"/>
    </row>
    <row r="761" spans="1:1" ht="12.6">
      <c r="A761" s="1"/>
    </row>
    <row r="762" spans="1:1" ht="12.6">
      <c r="A762" s="1"/>
    </row>
    <row r="763" spans="1:1" ht="12.6">
      <c r="A763" s="1"/>
    </row>
    <row r="764" spans="1:1" ht="12.6">
      <c r="A764" s="1"/>
    </row>
    <row r="765" spans="1:1" ht="12.6">
      <c r="A765" s="1"/>
    </row>
    <row r="766" spans="1:1" ht="12.6">
      <c r="A766" s="1"/>
    </row>
    <row r="767" spans="1:1" ht="12.6">
      <c r="A767" s="1"/>
    </row>
    <row r="768" spans="1:1" ht="12.6">
      <c r="A768" s="1"/>
    </row>
    <row r="769" spans="1:1" ht="12.6">
      <c r="A769" s="1"/>
    </row>
    <row r="770" spans="1:1" ht="12.6">
      <c r="A770" s="1"/>
    </row>
    <row r="771" spans="1:1" ht="12.6">
      <c r="A771" s="1"/>
    </row>
    <row r="772" spans="1:1" ht="12.6">
      <c r="A772" s="1"/>
    </row>
    <row r="773" spans="1:1" ht="12.6">
      <c r="A773" s="1"/>
    </row>
    <row r="774" spans="1:1" ht="12.6">
      <c r="A774" s="1"/>
    </row>
    <row r="775" spans="1:1" ht="12.6">
      <c r="A775" s="1"/>
    </row>
    <row r="776" spans="1:1" ht="12.6">
      <c r="A776" s="1"/>
    </row>
    <row r="777" spans="1:1" ht="12.6">
      <c r="A777" s="1"/>
    </row>
    <row r="778" spans="1:1" ht="12.6">
      <c r="A778" s="1"/>
    </row>
    <row r="779" spans="1:1" ht="12.6">
      <c r="A779" s="1"/>
    </row>
    <row r="780" spans="1:1" ht="12.6">
      <c r="A780" s="1"/>
    </row>
    <row r="781" spans="1:1" ht="12.6">
      <c r="A781" s="1"/>
    </row>
    <row r="782" spans="1:1" ht="12.6">
      <c r="A782" s="1"/>
    </row>
    <row r="783" spans="1:1" ht="12.6">
      <c r="A783" s="1"/>
    </row>
    <row r="784" spans="1:1" ht="12.6">
      <c r="A784" s="1"/>
    </row>
    <row r="785" spans="1:1" ht="12.6">
      <c r="A785" s="1"/>
    </row>
    <row r="786" spans="1:1" ht="12.6">
      <c r="A786" s="1"/>
    </row>
    <row r="787" spans="1:1" ht="12.6">
      <c r="A787" s="1"/>
    </row>
    <row r="788" spans="1:1" ht="12.6">
      <c r="A788" s="1"/>
    </row>
    <row r="789" spans="1:1" ht="12.6">
      <c r="A789" s="1"/>
    </row>
    <row r="790" spans="1:1" ht="12.6">
      <c r="A790" s="1"/>
    </row>
    <row r="791" spans="1:1" ht="12.6">
      <c r="A791" s="1"/>
    </row>
    <row r="792" spans="1:1" ht="12.6">
      <c r="A792" s="1"/>
    </row>
    <row r="793" spans="1:1" ht="12.6">
      <c r="A793" s="1"/>
    </row>
    <row r="794" spans="1:1" ht="12.6">
      <c r="A794" s="1"/>
    </row>
    <row r="795" spans="1:1" ht="12.6">
      <c r="A795" s="1"/>
    </row>
    <row r="796" spans="1:1" ht="12.6">
      <c r="A796" s="1"/>
    </row>
    <row r="797" spans="1:1" ht="12.6">
      <c r="A797" s="1"/>
    </row>
    <row r="798" spans="1:1" ht="12.6">
      <c r="A798" s="1"/>
    </row>
    <row r="799" spans="1:1" ht="12.6">
      <c r="A799" s="1"/>
    </row>
    <row r="800" spans="1:1" ht="12.6">
      <c r="A800" s="1"/>
    </row>
    <row r="801" spans="1:1" ht="12.6">
      <c r="A801" s="1"/>
    </row>
    <row r="802" spans="1:1" ht="12.6">
      <c r="A802" s="1"/>
    </row>
    <row r="803" spans="1:1" ht="12.6">
      <c r="A803" s="1"/>
    </row>
    <row r="804" spans="1:1" ht="12.6">
      <c r="A804" s="1"/>
    </row>
    <row r="805" spans="1:1" ht="12.6">
      <c r="A805" s="1"/>
    </row>
    <row r="806" spans="1:1" ht="12.6">
      <c r="A806" s="1"/>
    </row>
    <row r="807" spans="1:1" ht="12.6">
      <c r="A807" s="1"/>
    </row>
    <row r="808" spans="1:1" ht="12.6">
      <c r="A808" s="1"/>
    </row>
    <row r="809" spans="1:1" ht="12.6">
      <c r="A809" s="1"/>
    </row>
    <row r="810" spans="1:1" ht="12.6">
      <c r="A810" s="1"/>
    </row>
    <row r="811" spans="1:1" ht="12.6">
      <c r="A811" s="1"/>
    </row>
    <row r="812" spans="1:1" ht="12.6">
      <c r="A812" s="1"/>
    </row>
    <row r="813" spans="1:1" ht="12.6">
      <c r="A813" s="1"/>
    </row>
    <row r="814" spans="1:1" ht="12.6">
      <c r="A814" s="1"/>
    </row>
    <row r="815" spans="1:1" ht="12.6">
      <c r="A815" s="1"/>
    </row>
    <row r="816" spans="1:1" ht="12.6">
      <c r="A816" s="1"/>
    </row>
    <row r="817" spans="1:1" ht="12.6">
      <c r="A817" s="1"/>
    </row>
    <row r="818" spans="1:1" ht="12.6">
      <c r="A818" s="1"/>
    </row>
    <row r="819" spans="1:1" ht="12.6">
      <c r="A819" s="1"/>
    </row>
    <row r="820" spans="1:1" ht="12.6">
      <c r="A820" s="1"/>
    </row>
    <row r="821" spans="1:1" ht="12.6">
      <c r="A821" s="1"/>
    </row>
    <row r="822" spans="1:1" ht="12.6">
      <c r="A822" s="1"/>
    </row>
    <row r="823" spans="1:1" ht="12.6">
      <c r="A823" s="1"/>
    </row>
    <row r="824" spans="1:1" ht="12.6">
      <c r="A824" s="1"/>
    </row>
    <row r="825" spans="1:1" ht="12.6">
      <c r="A825" s="1"/>
    </row>
    <row r="826" spans="1:1" ht="12.6">
      <c r="A826" s="1"/>
    </row>
    <row r="827" spans="1:1" ht="12.6">
      <c r="A827" s="1"/>
    </row>
    <row r="828" spans="1:1" ht="12.6">
      <c r="A828" s="1"/>
    </row>
    <row r="829" spans="1:1" ht="12.6">
      <c r="A829" s="1"/>
    </row>
    <row r="830" spans="1:1" ht="12.6">
      <c r="A830" s="1"/>
    </row>
    <row r="831" spans="1:1" ht="12.6">
      <c r="A831" s="1"/>
    </row>
    <row r="832" spans="1:1" ht="12.6">
      <c r="A832" s="1"/>
    </row>
    <row r="833" spans="1:1" ht="12.6">
      <c r="A833" s="1"/>
    </row>
    <row r="834" spans="1:1" ht="12.6">
      <c r="A834" s="1"/>
    </row>
    <row r="835" spans="1:1" ht="12.6">
      <c r="A835" s="1"/>
    </row>
    <row r="836" spans="1:1" ht="12.6">
      <c r="A836" s="1"/>
    </row>
    <row r="837" spans="1:1" ht="12.6">
      <c r="A837" s="1"/>
    </row>
    <row r="838" spans="1:1" ht="12.6">
      <c r="A838" s="1"/>
    </row>
    <row r="839" spans="1:1" ht="12.6">
      <c r="A839" s="1"/>
    </row>
    <row r="840" spans="1:1" ht="12.6">
      <c r="A840" s="1"/>
    </row>
    <row r="841" spans="1:1" ht="12.6">
      <c r="A841" s="1"/>
    </row>
    <row r="842" spans="1:1" ht="12.6">
      <c r="A842" s="1"/>
    </row>
    <row r="843" spans="1:1" ht="12.6">
      <c r="A843" s="1"/>
    </row>
    <row r="844" spans="1:1" ht="12.6">
      <c r="A844" s="1"/>
    </row>
    <row r="845" spans="1:1" ht="12.6">
      <c r="A845" s="1"/>
    </row>
    <row r="846" spans="1:1" ht="12.6">
      <c r="A846" s="1"/>
    </row>
    <row r="847" spans="1:1" ht="12.6">
      <c r="A847" s="1"/>
    </row>
    <row r="848" spans="1:1" ht="12.6">
      <c r="A848" s="1"/>
    </row>
    <row r="849" spans="1:1" ht="12.6">
      <c r="A849" s="1"/>
    </row>
    <row r="850" spans="1:1" ht="12.6">
      <c r="A850" s="1"/>
    </row>
    <row r="851" spans="1:1" ht="12.6">
      <c r="A851" s="1"/>
    </row>
    <row r="852" spans="1:1" ht="12.6">
      <c r="A852" s="1"/>
    </row>
    <row r="853" spans="1:1" ht="12.6">
      <c r="A853" s="1"/>
    </row>
    <row r="854" spans="1:1" ht="12.6">
      <c r="A854" s="1"/>
    </row>
    <row r="855" spans="1:1" ht="12.6">
      <c r="A855" s="1"/>
    </row>
    <row r="856" spans="1:1" ht="12.6">
      <c r="A856" s="1"/>
    </row>
    <row r="857" spans="1:1" ht="12.6">
      <c r="A857" s="1"/>
    </row>
    <row r="858" spans="1:1" ht="12.6">
      <c r="A858" s="1"/>
    </row>
    <row r="859" spans="1:1" ht="12.6">
      <c r="A859" s="1"/>
    </row>
    <row r="860" spans="1:1" ht="12.6">
      <c r="A860" s="1"/>
    </row>
    <row r="861" spans="1:1" ht="12.6">
      <c r="A861" s="1"/>
    </row>
    <row r="862" spans="1:1" ht="12.6">
      <c r="A862" s="1"/>
    </row>
    <row r="863" spans="1:1" ht="12.6">
      <c r="A863" s="1"/>
    </row>
    <row r="864" spans="1:1" ht="12.6">
      <c r="A864" s="1"/>
    </row>
    <row r="865" spans="1:1" ht="12.6">
      <c r="A865" s="1"/>
    </row>
    <row r="866" spans="1:1" ht="12.6">
      <c r="A866" s="1"/>
    </row>
    <row r="867" spans="1:1" ht="12.6">
      <c r="A867" s="1"/>
    </row>
    <row r="868" spans="1:1" ht="12.6">
      <c r="A868" s="1"/>
    </row>
    <row r="869" spans="1:1" ht="12.6">
      <c r="A869" s="1"/>
    </row>
    <row r="870" spans="1:1" ht="12.6">
      <c r="A870" s="1"/>
    </row>
    <row r="871" spans="1:1" ht="12.6">
      <c r="A871" s="1"/>
    </row>
    <row r="872" spans="1:1" ht="12.6">
      <c r="A872" s="1"/>
    </row>
    <row r="873" spans="1:1" ht="12.6">
      <c r="A873" s="1"/>
    </row>
    <row r="874" spans="1:1" ht="12.6">
      <c r="A874" s="1"/>
    </row>
    <row r="875" spans="1:1" ht="12.6">
      <c r="A875" s="1"/>
    </row>
    <row r="876" spans="1:1" ht="12.6">
      <c r="A876" s="1"/>
    </row>
    <row r="877" spans="1:1" ht="12.6">
      <c r="A877" s="1"/>
    </row>
    <row r="878" spans="1:1" ht="12.6">
      <c r="A878" s="1"/>
    </row>
    <row r="879" spans="1:1" ht="12.6">
      <c r="A879" s="1"/>
    </row>
    <row r="880" spans="1:1" ht="12.6">
      <c r="A880" s="1"/>
    </row>
    <row r="881" spans="1:1" ht="12.6">
      <c r="A881" s="1"/>
    </row>
    <row r="882" spans="1:1" ht="12.6">
      <c r="A882" s="1"/>
    </row>
    <row r="883" spans="1:1" ht="12.6">
      <c r="A883" s="1"/>
    </row>
    <row r="884" spans="1:1" ht="12.6">
      <c r="A884" s="1"/>
    </row>
    <row r="885" spans="1:1" ht="12.6">
      <c r="A885" s="1"/>
    </row>
    <row r="886" spans="1:1" ht="12.6">
      <c r="A886" s="1"/>
    </row>
    <row r="887" spans="1:1" ht="12.6">
      <c r="A887" s="1"/>
    </row>
    <row r="888" spans="1:1" ht="12.6">
      <c r="A888" s="1"/>
    </row>
    <row r="889" spans="1:1" ht="12.6">
      <c r="A889" s="1"/>
    </row>
    <row r="890" spans="1:1" ht="12.6">
      <c r="A890" s="1"/>
    </row>
    <row r="891" spans="1:1" ht="12.6">
      <c r="A891" s="1"/>
    </row>
    <row r="892" spans="1:1" ht="12.6">
      <c r="A892" s="1"/>
    </row>
    <row r="893" spans="1:1" ht="12.6">
      <c r="A893" s="1"/>
    </row>
    <row r="894" spans="1:1" ht="12.6">
      <c r="A894" s="1"/>
    </row>
    <row r="895" spans="1:1" ht="12.6">
      <c r="A895" s="1"/>
    </row>
    <row r="896" spans="1:1" ht="12.6">
      <c r="A896" s="1"/>
    </row>
    <row r="897" spans="1:1" ht="12.6">
      <c r="A897" s="1"/>
    </row>
    <row r="898" spans="1:1" ht="12.6">
      <c r="A898" s="1"/>
    </row>
    <row r="899" spans="1:1" ht="12.6">
      <c r="A899" s="1"/>
    </row>
    <row r="900" spans="1:1" ht="12.6">
      <c r="A900" s="1"/>
    </row>
    <row r="901" spans="1:1" ht="12.6">
      <c r="A901" s="1"/>
    </row>
    <row r="902" spans="1:1" ht="12.6">
      <c r="A902" s="1"/>
    </row>
    <row r="903" spans="1:1" ht="12.6">
      <c r="A903" s="1"/>
    </row>
    <row r="904" spans="1:1" ht="12.6">
      <c r="A904" s="1"/>
    </row>
    <row r="905" spans="1:1" ht="12.6">
      <c r="A905" s="1"/>
    </row>
    <row r="906" spans="1:1" ht="12.6">
      <c r="A906" s="1"/>
    </row>
    <row r="907" spans="1:1" ht="12.6">
      <c r="A907" s="1"/>
    </row>
    <row r="908" spans="1:1" ht="12.6">
      <c r="A908" s="1"/>
    </row>
    <row r="909" spans="1:1" ht="12.6">
      <c r="A909" s="1"/>
    </row>
    <row r="910" spans="1:1" ht="12.6">
      <c r="A910" s="1"/>
    </row>
    <row r="911" spans="1:1" ht="12.6">
      <c r="A911" s="1"/>
    </row>
    <row r="912" spans="1:1" ht="12.6">
      <c r="A912" s="1"/>
    </row>
    <row r="913" spans="1:1" ht="12.6">
      <c r="A913" s="1"/>
    </row>
    <row r="914" spans="1:1" ht="12.6">
      <c r="A914" s="1"/>
    </row>
    <row r="915" spans="1:1" ht="12.6">
      <c r="A915" s="1"/>
    </row>
    <row r="916" spans="1:1" ht="12.6">
      <c r="A916" s="1"/>
    </row>
    <row r="917" spans="1:1" ht="12.6">
      <c r="A917" s="1"/>
    </row>
    <row r="918" spans="1:1" ht="12.6">
      <c r="A918" s="1"/>
    </row>
    <row r="919" spans="1:1" ht="12.6">
      <c r="A919" s="1"/>
    </row>
    <row r="920" spans="1:1" ht="12.6">
      <c r="A920" s="1"/>
    </row>
    <row r="921" spans="1:1" ht="12.6">
      <c r="A921" s="1"/>
    </row>
    <row r="922" spans="1:1" ht="12.6">
      <c r="A922" s="1"/>
    </row>
    <row r="923" spans="1:1" ht="12.6">
      <c r="A923" s="1"/>
    </row>
    <row r="924" spans="1:1" ht="12.6">
      <c r="A924" s="1"/>
    </row>
    <row r="925" spans="1:1" ht="12.6">
      <c r="A925" s="1"/>
    </row>
    <row r="926" spans="1:1" ht="12.6">
      <c r="A926" s="1"/>
    </row>
    <row r="927" spans="1:1" ht="12.6">
      <c r="A927" s="1"/>
    </row>
    <row r="928" spans="1:1" ht="12.6">
      <c r="A928" s="1"/>
    </row>
    <row r="929" spans="1:1" ht="12.6">
      <c r="A929" s="1"/>
    </row>
    <row r="930" spans="1:1" ht="12.6">
      <c r="A930" s="1"/>
    </row>
    <row r="931" spans="1:1" ht="12.6">
      <c r="A931" s="1"/>
    </row>
    <row r="932" spans="1:1" ht="12.6">
      <c r="A932" s="1"/>
    </row>
    <row r="933" spans="1:1" ht="12.6">
      <c r="A933" s="1"/>
    </row>
    <row r="934" spans="1:1" ht="12.6">
      <c r="A934" s="1"/>
    </row>
    <row r="935" spans="1:1" ht="12.6">
      <c r="A935" s="1"/>
    </row>
    <row r="936" spans="1:1" ht="12.6">
      <c r="A936" s="1"/>
    </row>
    <row r="937" spans="1:1" ht="12.6">
      <c r="A937" s="1"/>
    </row>
    <row r="938" spans="1:1" ht="12.6">
      <c r="A938" s="1"/>
    </row>
    <row r="939" spans="1:1" ht="12.6">
      <c r="A939" s="1"/>
    </row>
    <row r="940" spans="1:1" ht="12.6">
      <c r="A940" s="1"/>
    </row>
    <row r="941" spans="1:1" ht="12.6">
      <c r="A941" s="1"/>
    </row>
    <row r="942" spans="1:1" ht="12.6">
      <c r="A942" s="1"/>
    </row>
    <row r="943" spans="1:1" ht="12.6">
      <c r="A943" s="1"/>
    </row>
    <row r="944" spans="1:1" ht="12.6">
      <c r="A944" s="1"/>
    </row>
    <row r="945" spans="1:1" ht="12.6">
      <c r="A945" s="1"/>
    </row>
    <row r="946" spans="1:1" ht="12.6">
      <c r="A946" s="1"/>
    </row>
    <row r="947" spans="1:1" ht="12.6">
      <c r="A947" s="1"/>
    </row>
    <row r="948" spans="1:1" ht="12.6">
      <c r="A948" s="1"/>
    </row>
    <row r="949" spans="1:1" ht="12.6">
      <c r="A949" s="1"/>
    </row>
    <row r="950" spans="1:1" ht="12.6">
      <c r="A950" s="1"/>
    </row>
    <row r="951" spans="1:1" ht="12.6">
      <c r="A951" s="1"/>
    </row>
    <row r="952" spans="1:1" ht="12.6">
      <c r="A952" s="1"/>
    </row>
    <row r="953" spans="1:1" ht="12.6">
      <c r="A953" s="1"/>
    </row>
    <row r="954" spans="1:1" ht="12.6">
      <c r="A954" s="1"/>
    </row>
    <row r="955" spans="1:1" ht="12.6">
      <c r="A955" s="1"/>
    </row>
    <row r="956" spans="1:1" ht="12.6">
      <c r="A956" s="1"/>
    </row>
    <row r="957" spans="1:1" ht="12.6">
      <c r="A957" s="1"/>
    </row>
    <row r="958" spans="1:1" ht="12.6">
      <c r="A958" s="1"/>
    </row>
    <row r="959" spans="1:1" ht="12.6">
      <c r="A959" s="1"/>
    </row>
    <row r="960" spans="1:1" ht="12.6">
      <c r="A960" s="1"/>
    </row>
    <row r="961" spans="1:1" ht="12.6">
      <c r="A961" s="1"/>
    </row>
    <row r="962" spans="1:1" ht="12.6">
      <c r="A962" s="1"/>
    </row>
    <row r="963" spans="1:1" ht="12.6">
      <c r="A963" s="1"/>
    </row>
    <row r="964" spans="1:1" ht="12.6">
      <c r="A964" s="1"/>
    </row>
    <row r="965" spans="1:1" ht="12.6">
      <c r="A965" s="1"/>
    </row>
    <row r="966" spans="1:1" ht="12.6">
      <c r="A966" s="1"/>
    </row>
    <row r="967" spans="1:1" ht="12.6">
      <c r="A967" s="1"/>
    </row>
    <row r="968" spans="1:1" ht="12.6">
      <c r="A968" s="1"/>
    </row>
    <row r="969" spans="1:1" ht="12.6">
      <c r="A969" s="1"/>
    </row>
    <row r="970" spans="1:1" ht="12.6">
      <c r="A970" s="1"/>
    </row>
    <row r="971" spans="1:1" ht="12.6">
      <c r="A971" s="1"/>
    </row>
    <row r="972" spans="1:1" ht="12.6">
      <c r="A972" s="1"/>
    </row>
    <row r="973" spans="1:1" ht="12.6">
      <c r="A973" s="1"/>
    </row>
    <row r="974" spans="1:1" ht="12.6">
      <c r="A974" s="1"/>
    </row>
    <row r="975" spans="1:1" ht="12.6">
      <c r="A975" s="1"/>
    </row>
    <row r="976" spans="1:1" ht="12.6">
      <c r="A976" s="1"/>
    </row>
    <row r="977" spans="1:1" ht="12.6">
      <c r="A977" s="1"/>
    </row>
    <row r="978" spans="1:1" ht="12.6">
      <c r="A978" s="1"/>
    </row>
    <row r="979" spans="1:1" ht="12.6">
      <c r="A979" s="1"/>
    </row>
    <row r="980" spans="1:1" ht="12.6">
      <c r="A980" s="1"/>
    </row>
    <row r="981" spans="1:1" ht="12.6">
      <c r="A981" s="1"/>
    </row>
    <row r="982" spans="1:1" ht="12.6">
      <c r="A982" s="1"/>
    </row>
    <row r="983" spans="1:1" ht="12.6">
      <c r="A983" s="1"/>
    </row>
    <row r="984" spans="1:1" ht="12.6">
      <c r="A984" s="1"/>
    </row>
    <row r="985" spans="1:1" ht="12.6">
      <c r="A985" s="1"/>
    </row>
    <row r="986" spans="1:1" ht="12.6">
      <c r="A986" s="1"/>
    </row>
    <row r="987" spans="1:1" ht="12.6">
      <c r="A987" s="1"/>
    </row>
    <row r="988" spans="1:1" ht="12.6">
      <c r="A988" s="1"/>
    </row>
    <row r="989" spans="1:1" ht="12.6">
      <c r="A989" s="1"/>
    </row>
    <row r="990" spans="1:1" ht="12.6">
      <c r="A990" s="1"/>
    </row>
    <row r="991" spans="1:1" ht="12.6">
      <c r="A991" s="1"/>
    </row>
    <row r="992" spans="1:1" ht="12.6">
      <c r="A992" s="1"/>
    </row>
    <row r="993" spans="1:1" ht="12.6">
      <c r="A993" s="1"/>
    </row>
    <row r="994" spans="1:1" ht="12.6">
      <c r="A994" s="1"/>
    </row>
    <row r="995" spans="1:1" ht="12.6">
      <c r="A995" s="1"/>
    </row>
    <row r="996" spans="1:1" ht="12.6">
      <c r="A996" s="1"/>
    </row>
    <row r="997" spans="1:1" ht="12.6">
      <c r="A997" s="1"/>
    </row>
  </sheetData>
  <mergeCells count="2">
    <mergeCell ref="D1:G1"/>
    <mergeCell ref="D2:E2"/>
  </mergeCells>
  <hyperlinks>
    <hyperlink ref="D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39"/>
  <sheetViews>
    <sheetView workbookViewId="0"/>
  </sheetViews>
  <sheetFormatPr defaultColWidth="12.5703125" defaultRowHeight="15.75" customHeight="1"/>
  <cols>
    <col min="3" max="3" width="14.140625" customWidth="1"/>
    <col min="5" max="5" width="12.28515625" customWidth="1"/>
  </cols>
  <sheetData>
    <row r="2" spans="1:6" ht="15.75" customHeight="1">
      <c r="A2" s="47"/>
      <c r="B2" s="3" t="s">
        <v>22</v>
      </c>
      <c r="C2" s="3" t="s">
        <v>23</v>
      </c>
      <c r="D2" s="3" t="s">
        <v>24</v>
      </c>
      <c r="E2" s="47"/>
      <c r="F2" s="47"/>
    </row>
    <row r="3" spans="1:6" ht="15.75" customHeight="1">
      <c r="A3" s="47"/>
      <c r="B3" s="3" t="s">
        <v>25</v>
      </c>
      <c r="C3" s="3">
        <v>7</v>
      </c>
      <c r="D3" s="41">
        <v>0.01</v>
      </c>
      <c r="E3" s="47"/>
      <c r="F3" s="47"/>
    </row>
    <row r="4" spans="1:6" ht="15.75" customHeight="1">
      <c r="A4" s="47"/>
      <c r="B4" s="3" t="s">
        <v>26</v>
      </c>
      <c r="C4" s="3">
        <v>260</v>
      </c>
      <c r="D4" s="41">
        <v>6.0000000000000001E-3</v>
      </c>
      <c r="E4" s="47"/>
      <c r="F4" s="47"/>
    </row>
    <row r="5" spans="1:6" ht="15.75" customHeight="1">
      <c r="A5" s="47"/>
      <c r="B5" s="3" t="s">
        <v>27</v>
      </c>
      <c r="C5" s="3">
        <v>1360</v>
      </c>
      <c r="D5" s="41">
        <v>-0.04</v>
      </c>
      <c r="E5" s="47"/>
      <c r="F5" s="47"/>
    </row>
    <row r="8" spans="1:6">
      <c r="A8" s="4" t="s">
        <v>28</v>
      </c>
      <c r="B8" s="4" t="s">
        <v>29</v>
      </c>
      <c r="C8" s="4" t="s">
        <v>30</v>
      </c>
      <c r="D8" s="4" t="s">
        <v>31</v>
      </c>
      <c r="E8" s="4" t="s">
        <v>32</v>
      </c>
      <c r="F8" s="47"/>
    </row>
    <row r="9" spans="1:6" ht="15.75" customHeight="1">
      <c r="A9" s="6">
        <v>680</v>
      </c>
      <c r="B9" s="42">
        <v>2</v>
      </c>
      <c r="C9" s="42">
        <f t="shared" ref="C9:C39" si="0">($A9*($B9+$D$3))/$C$3</f>
        <v>195.25714285714284</v>
      </c>
      <c r="D9" s="42">
        <f t="shared" ref="D9:D39" si="1">($A9*($B9+$D$4))/$C$4</f>
        <v>5.2464615384615385</v>
      </c>
      <c r="E9" s="42">
        <f t="shared" ref="E9:E39" si="2">($A9*($B9+$D$5))/$C$5</f>
        <v>0.98</v>
      </c>
      <c r="F9" s="3" t="s">
        <v>33</v>
      </c>
    </row>
    <row r="10" spans="1:6" ht="15.75" customHeight="1">
      <c r="A10" s="15">
        <v>5000</v>
      </c>
      <c r="B10" s="28">
        <v>2</v>
      </c>
      <c r="C10" s="28">
        <f t="shared" si="0"/>
        <v>1435.7142857142856</v>
      </c>
      <c r="D10" s="28">
        <f t="shared" si="1"/>
        <v>38.576923076923073</v>
      </c>
      <c r="E10" s="28">
        <f t="shared" si="2"/>
        <v>7.2058823529411766</v>
      </c>
      <c r="F10" s="47"/>
    </row>
    <row r="11" spans="1:6" ht="15.75" customHeight="1">
      <c r="A11" s="6">
        <v>680</v>
      </c>
      <c r="B11" s="42">
        <v>5</v>
      </c>
      <c r="C11" s="42">
        <f t="shared" si="0"/>
        <v>486.68571428571425</v>
      </c>
      <c r="D11" s="42">
        <f t="shared" si="1"/>
        <v>13.092615384615385</v>
      </c>
      <c r="E11" s="42">
        <f t="shared" si="2"/>
        <v>2.48</v>
      </c>
      <c r="F11" s="47"/>
    </row>
    <row r="12" spans="1:6" ht="15.75" customHeight="1">
      <c r="A12" s="15">
        <v>5000</v>
      </c>
      <c r="B12" s="28">
        <v>5</v>
      </c>
      <c r="C12" s="28">
        <f t="shared" si="0"/>
        <v>3578.5714285714284</v>
      </c>
      <c r="D12" s="28">
        <f t="shared" si="1"/>
        <v>96.269230769230774</v>
      </c>
      <c r="E12" s="28">
        <f t="shared" si="2"/>
        <v>18.235294117647058</v>
      </c>
      <c r="F12" s="47"/>
    </row>
    <row r="13" spans="1:6" ht="15.75" customHeight="1">
      <c r="A13" s="6">
        <v>680</v>
      </c>
      <c r="B13" s="29">
        <v>10</v>
      </c>
      <c r="C13" s="29">
        <f t="shared" si="0"/>
        <v>972.4</v>
      </c>
      <c r="D13" s="29">
        <f t="shared" si="1"/>
        <v>26.169538461538462</v>
      </c>
      <c r="E13" s="29">
        <f t="shared" si="2"/>
        <v>4.9800000000000004</v>
      </c>
      <c r="F13" s="47"/>
    </row>
    <row r="14" spans="1:6" ht="15.75" customHeight="1">
      <c r="A14" s="15">
        <v>5000</v>
      </c>
      <c r="B14" s="28">
        <v>10</v>
      </c>
      <c r="C14" s="28">
        <f t="shared" si="0"/>
        <v>7150</v>
      </c>
      <c r="D14" s="28">
        <f t="shared" si="1"/>
        <v>192.42307692307693</v>
      </c>
      <c r="E14" s="28">
        <f t="shared" si="2"/>
        <v>36.617647058823536</v>
      </c>
      <c r="F14" s="47"/>
    </row>
    <row r="15" spans="1:6" ht="15.75" customHeight="1">
      <c r="A15" s="6"/>
      <c r="B15" s="29"/>
      <c r="C15" s="29">
        <f t="shared" si="0"/>
        <v>0</v>
      </c>
      <c r="D15" s="29">
        <f t="shared" si="1"/>
        <v>0</v>
      </c>
      <c r="E15" s="29">
        <f t="shared" si="2"/>
        <v>0</v>
      </c>
      <c r="F15" s="47"/>
    </row>
    <row r="16" spans="1:6" ht="15.75" customHeight="1">
      <c r="A16" s="15"/>
      <c r="B16" s="28"/>
      <c r="C16" s="28">
        <f t="shared" si="0"/>
        <v>0</v>
      </c>
      <c r="D16" s="28">
        <f t="shared" si="1"/>
        <v>0</v>
      </c>
      <c r="E16" s="28">
        <f t="shared" si="2"/>
        <v>0</v>
      </c>
      <c r="F16" s="47"/>
    </row>
    <row r="17" spans="1:5" ht="15.75" customHeight="1">
      <c r="A17" s="6"/>
      <c r="B17" s="42"/>
      <c r="C17" s="42">
        <f t="shared" si="0"/>
        <v>0</v>
      </c>
      <c r="D17" s="42">
        <f t="shared" si="1"/>
        <v>0</v>
      </c>
      <c r="E17" s="42">
        <f t="shared" si="2"/>
        <v>0</v>
      </c>
    </row>
    <row r="18" spans="1:5" ht="12.6">
      <c r="A18" s="15"/>
      <c r="B18" s="28"/>
      <c r="C18" s="28">
        <f t="shared" si="0"/>
        <v>0</v>
      </c>
      <c r="D18" s="28">
        <f t="shared" si="1"/>
        <v>0</v>
      </c>
      <c r="E18" s="28">
        <f t="shared" si="2"/>
        <v>0</v>
      </c>
    </row>
    <row r="19" spans="1:5" ht="12.6">
      <c r="A19" s="6"/>
      <c r="B19" s="29"/>
      <c r="C19" s="29">
        <f t="shared" si="0"/>
        <v>0</v>
      </c>
      <c r="D19" s="29">
        <f t="shared" si="1"/>
        <v>0</v>
      </c>
      <c r="E19" s="29">
        <f t="shared" si="2"/>
        <v>0</v>
      </c>
    </row>
    <row r="20" spans="1:5" ht="12.6">
      <c r="A20" s="15"/>
      <c r="B20" s="28"/>
      <c r="C20" s="28">
        <f t="shared" si="0"/>
        <v>0</v>
      </c>
      <c r="D20" s="28">
        <f t="shared" si="1"/>
        <v>0</v>
      </c>
      <c r="E20" s="28">
        <f t="shared" si="2"/>
        <v>0</v>
      </c>
    </row>
    <row r="21" spans="1:5" ht="12.6">
      <c r="A21" s="6"/>
      <c r="B21" s="29"/>
      <c r="C21" s="29">
        <f t="shared" si="0"/>
        <v>0</v>
      </c>
      <c r="D21" s="29">
        <f t="shared" si="1"/>
        <v>0</v>
      </c>
      <c r="E21" s="29">
        <f t="shared" si="2"/>
        <v>0</v>
      </c>
    </row>
    <row r="22" spans="1:5" ht="12.6">
      <c r="A22" s="15"/>
      <c r="B22" s="28"/>
      <c r="C22" s="28">
        <f t="shared" si="0"/>
        <v>0</v>
      </c>
      <c r="D22" s="28">
        <f t="shared" si="1"/>
        <v>0</v>
      </c>
      <c r="E22" s="28">
        <f t="shared" si="2"/>
        <v>0</v>
      </c>
    </row>
    <row r="23" spans="1:5" ht="12.6">
      <c r="A23" s="6"/>
      <c r="B23" s="29"/>
      <c r="C23" s="29">
        <f t="shared" si="0"/>
        <v>0</v>
      </c>
      <c r="D23" s="29">
        <f t="shared" si="1"/>
        <v>0</v>
      </c>
      <c r="E23" s="29">
        <f t="shared" si="2"/>
        <v>0</v>
      </c>
    </row>
    <row r="24" spans="1:5" ht="12.6">
      <c r="A24" s="15"/>
      <c r="B24" s="28"/>
      <c r="C24" s="28">
        <f t="shared" si="0"/>
        <v>0</v>
      </c>
      <c r="D24" s="28">
        <f t="shared" si="1"/>
        <v>0</v>
      </c>
      <c r="E24" s="28">
        <f t="shared" si="2"/>
        <v>0</v>
      </c>
    </row>
    <row r="25" spans="1:5" ht="12.6">
      <c r="A25" s="6"/>
      <c r="B25" s="29"/>
      <c r="C25" s="29">
        <f t="shared" si="0"/>
        <v>0</v>
      </c>
      <c r="D25" s="29">
        <f t="shared" si="1"/>
        <v>0</v>
      </c>
      <c r="E25" s="29">
        <f t="shared" si="2"/>
        <v>0</v>
      </c>
    </row>
    <row r="26" spans="1:5" ht="12.6">
      <c r="A26" s="15"/>
      <c r="B26" s="28"/>
      <c r="C26" s="28">
        <f t="shared" si="0"/>
        <v>0</v>
      </c>
      <c r="D26" s="28">
        <f t="shared" si="1"/>
        <v>0</v>
      </c>
      <c r="E26" s="28">
        <f t="shared" si="2"/>
        <v>0</v>
      </c>
    </row>
    <row r="27" spans="1:5" ht="12.6">
      <c r="A27" s="6"/>
      <c r="B27" s="29"/>
      <c r="C27" s="29">
        <f t="shared" si="0"/>
        <v>0</v>
      </c>
      <c r="D27" s="29">
        <f t="shared" si="1"/>
        <v>0</v>
      </c>
      <c r="E27" s="29">
        <f t="shared" si="2"/>
        <v>0</v>
      </c>
    </row>
    <row r="28" spans="1:5" ht="12.6">
      <c r="A28" s="15"/>
      <c r="B28" s="28"/>
      <c r="C28" s="28">
        <f t="shared" si="0"/>
        <v>0</v>
      </c>
      <c r="D28" s="28">
        <f t="shared" si="1"/>
        <v>0</v>
      </c>
      <c r="E28" s="28">
        <f t="shared" si="2"/>
        <v>0</v>
      </c>
    </row>
    <row r="29" spans="1:5" ht="12.6">
      <c r="A29" s="6"/>
      <c r="B29" s="29"/>
      <c r="C29" s="29">
        <f t="shared" si="0"/>
        <v>0</v>
      </c>
      <c r="D29" s="29">
        <f t="shared" si="1"/>
        <v>0</v>
      </c>
      <c r="E29" s="29">
        <f t="shared" si="2"/>
        <v>0</v>
      </c>
    </row>
    <row r="30" spans="1:5" ht="12.6">
      <c r="A30" s="15"/>
      <c r="B30" s="28"/>
      <c r="C30" s="28">
        <f t="shared" si="0"/>
        <v>0</v>
      </c>
      <c r="D30" s="28">
        <f t="shared" si="1"/>
        <v>0</v>
      </c>
      <c r="E30" s="28">
        <f t="shared" si="2"/>
        <v>0</v>
      </c>
    </row>
    <row r="31" spans="1:5" ht="12.6">
      <c r="A31" s="6"/>
      <c r="B31" s="29"/>
      <c r="C31" s="29">
        <f t="shared" si="0"/>
        <v>0</v>
      </c>
      <c r="D31" s="29">
        <f t="shared" si="1"/>
        <v>0</v>
      </c>
      <c r="E31" s="29">
        <f t="shared" si="2"/>
        <v>0</v>
      </c>
    </row>
    <row r="32" spans="1:5" ht="12.6">
      <c r="A32" s="15"/>
      <c r="B32" s="28"/>
      <c r="C32" s="28">
        <f t="shared" si="0"/>
        <v>0</v>
      </c>
      <c r="D32" s="28">
        <f t="shared" si="1"/>
        <v>0</v>
      </c>
      <c r="E32" s="28">
        <f t="shared" si="2"/>
        <v>0</v>
      </c>
    </row>
    <row r="33" spans="1:5" ht="12.6">
      <c r="A33" s="6"/>
      <c r="B33" s="29"/>
      <c r="C33" s="29">
        <f t="shared" si="0"/>
        <v>0</v>
      </c>
      <c r="D33" s="29">
        <f t="shared" si="1"/>
        <v>0</v>
      </c>
      <c r="E33" s="29">
        <f t="shared" si="2"/>
        <v>0</v>
      </c>
    </row>
    <row r="34" spans="1:5" ht="12.6">
      <c r="A34" s="15"/>
      <c r="B34" s="28"/>
      <c r="C34" s="28">
        <f t="shared" si="0"/>
        <v>0</v>
      </c>
      <c r="D34" s="28">
        <f t="shared" si="1"/>
        <v>0</v>
      </c>
      <c r="E34" s="28">
        <f t="shared" si="2"/>
        <v>0</v>
      </c>
    </row>
    <row r="35" spans="1:5" ht="12.6">
      <c r="A35" s="6"/>
      <c r="B35" s="29"/>
      <c r="C35" s="29">
        <f t="shared" si="0"/>
        <v>0</v>
      </c>
      <c r="D35" s="29">
        <f t="shared" si="1"/>
        <v>0</v>
      </c>
      <c r="E35" s="29">
        <f t="shared" si="2"/>
        <v>0</v>
      </c>
    </row>
    <row r="36" spans="1:5" ht="12.6">
      <c r="A36" s="15"/>
      <c r="B36" s="28"/>
      <c r="C36" s="28">
        <f t="shared" si="0"/>
        <v>0</v>
      </c>
      <c r="D36" s="28">
        <f t="shared" si="1"/>
        <v>0</v>
      </c>
      <c r="E36" s="28">
        <f t="shared" si="2"/>
        <v>0</v>
      </c>
    </row>
    <row r="37" spans="1:5" ht="12.6">
      <c r="A37" s="6"/>
      <c r="B37" s="29"/>
      <c r="C37" s="29">
        <f t="shared" si="0"/>
        <v>0</v>
      </c>
      <c r="D37" s="29">
        <f t="shared" si="1"/>
        <v>0</v>
      </c>
      <c r="E37" s="29">
        <f t="shared" si="2"/>
        <v>0</v>
      </c>
    </row>
    <row r="38" spans="1:5" ht="12.6">
      <c r="A38" s="15"/>
      <c r="B38" s="28"/>
      <c r="C38" s="28">
        <f t="shared" si="0"/>
        <v>0</v>
      </c>
      <c r="D38" s="28">
        <f t="shared" si="1"/>
        <v>0</v>
      </c>
      <c r="E38" s="28">
        <f t="shared" si="2"/>
        <v>0</v>
      </c>
    </row>
    <row r="39" spans="1:5" ht="12.6">
      <c r="A39" s="6"/>
      <c r="B39" s="29"/>
      <c r="C39" s="29">
        <f t="shared" si="0"/>
        <v>0</v>
      </c>
      <c r="D39" s="29">
        <f t="shared" si="1"/>
        <v>0</v>
      </c>
      <c r="E39" s="29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E37"/>
  <sheetViews>
    <sheetView workbookViewId="0"/>
  </sheetViews>
  <sheetFormatPr defaultColWidth="12.5703125" defaultRowHeight="15.75" customHeight="1"/>
  <cols>
    <col min="3" max="3" width="16.140625" customWidth="1"/>
    <col min="5" max="5" width="41.7109375" customWidth="1"/>
  </cols>
  <sheetData>
    <row r="2" spans="1:5" ht="15.75" customHeight="1">
      <c r="A2" s="47"/>
      <c r="B2" s="3" t="s">
        <v>22</v>
      </c>
      <c r="C2" s="3" t="s">
        <v>34</v>
      </c>
      <c r="D2" s="43"/>
      <c r="E2" s="47"/>
    </row>
    <row r="3" spans="1:5" ht="15.75" customHeight="1">
      <c r="A3" s="47"/>
      <c r="B3" s="3" t="s">
        <v>35</v>
      </c>
      <c r="C3" s="41">
        <v>1.5E-3</v>
      </c>
      <c r="D3" s="44"/>
      <c r="E3" s="47"/>
    </row>
    <row r="6" spans="1:5">
      <c r="A6" s="4" t="s">
        <v>36</v>
      </c>
      <c r="B6" s="4" t="s">
        <v>37</v>
      </c>
      <c r="C6" s="4" t="s">
        <v>38</v>
      </c>
      <c r="D6" s="4" t="s">
        <v>29</v>
      </c>
      <c r="E6" s="47"/>
    </row>
    <row r="7" spans="1:5" ht="15.75" customHeight="1">
      <c r="A7" s="6">
        <v>5</v>
      </c>
      <c r="B7" s="45">
        <f t="shared" ref="B7:B37" si="0">A7/$C$3</f>
        <v>3333.3333333333335</v>
      </c>
      <c r="C7" s="42">
        <f t="shared" ref="C7:C37" si="1">SQRT(B7)</f>
        <v>57.735026918962575</v>
      </c>
      <c r="D7" s="42">
        <f t="shared" ref="D7:D37" si="2">SQRT(B7)</f>
        <v>57.735026918962575</v>
      </c>
      <c r="E7" s="3" t="s">
        <v>39</v>
      </c>
    </row>
    <row r="8" spans="1:5" ht="15.75" customHeight="1">
      <c r="A8" s="15">
        <v>0.63200000000000001</v>
      </c>
      <c r="B8" s="46">
        <f t="shared" si="0"/>
        <v>421.33333333333331</v>
      </c>
      <c r="C8" s="28">
        <f t="shared" si="1"/>
        <v>20.526405757787536</v>
      </c>
      <c r="D8" s="28">
        <f t="shared" si="2"/>
        <v>20.526405757787536</v>
      </c>
      <c r="E8" s="3" t="s">
        <v>40</v>
      </c>
    </row>
    <row r="9" spans="1:5" ht="15.75" customHeight="1">
      <c r="A9" s="6">
        <v>1.3</v>
      </c>
      <c r="B9" s="45">
        <f t="shared" si="0"/>
        <v>866.66666666666663</v>
      </c>
      <c r="C9" s="42">
        <f t="shared" si="1"/>
        <v>29.439202887759489</v>
      </c>
      <c r="D9" s="42">
        <f t="shared" si="2"/>
        <v>29.439202887759489</v>
      </c>
      <c r="E9" s="3" t="s">
        <v>41</v>
      </c>
    </row>
    <row r="10" spans="1:5" ht="15.75" customHeight="1">
      <c r="A10" s="15">
        <v>3</v>
      </c>
      <c r="B10" s="46">
        <f t="shared" si="0"/>
        <v>2000</v>
      </c>
      <c r="C10" s="28">
        <f t="shared" si="1"/>
        <v>44.721359549995796</v>
      </c>
      <c r="D10" s="28">
        <f t="shared" si="2"/>
        <v>44.721359549995796</v>
      </c>
      <c r="E10" s="3" t="s">
        <v>42</v>
      </c>
    </row>
    <row r="11" spans="1:5" ht="15.75" customHeight="1">
      <c r="A11" s="6"/>
      <c r="B11" s="45">
        <f t="shared" si="0"/>
        <v>0</v>
      </c>
      <c r="C11" s="29">
        <f t="shared" si="1"/>
        <v>0</v>
      </c>
      <c r="D11" s="29">
        <f t="shared" si="2"/>
        <v>0</v>
      </c>
      <c r="E11" s="47"/>
    </row>
    <row r="12" spans="1:5" ht="15.75" customHeight="1">
      <c r="A12" s="15"/>
      <c r="B12" s="46">
        <f t="shared" si="0"/>
        <v>0</v>
      </c>
      <c r="C12" s="28">
        <f t="shared" si="1"/>
        <v>0</v>
      </c>
      <c r="D12" s="28">
        <f t="shared" si="2"/>
        <v>0</v>
      </c>
      <c r="E12" s="47"/>
    </row>
    <row r="13" spans="1:5" ht="15.75" customHeight="1">
      <c r="A13" s="6"/>
      <c r="B13" s="45">
        <f t="shared" si="0"/>
        <v>0</v>
      </c>
      <c r="C13" s="29">
        <f t="shared" si="1"/>
        <v>0</v>
      </c>
      <c r="D13" s="29">
        <f t="shared" si="2"/>
        <v>0</v>
      </c>
      <c r="E13" s="47"/>
    </row>
    <row r="14" spans="1:5" ht="15.75" customHeight="1">
      <c r="A14" s="15"/>
      <c r="B14" s="46">
        <f t="shared" si="0"/>
        <v>0</v>
      </c>
      <c r="C14" s="28">
        <f t="shared" si="1"/>
        <v>0</v>
      </c>
      <c r="D14" s="28">
        <f t="shared" si="2"/>
        <v>0</v>
      </c>
      <c r="E14" s="47"/>
    </row>
    <row r="15" spans="1:5" ht="15.75" customHeight="1">
      <c r="A15" s="6"/>
      <c r="B15" s="45">
        <f t="shared" si="0"/>
        <v>0</v>
      </c>
      <c r="C15" s="42">
        <f t="shared" si="1"/>
        <v>0</v>
      </c>
      <c r="D15" s="42">
        <f t="shared" si="2"/>
        <v>0</v>
      </c>
      <c r="E15" s="47"/>
    </row>
    <row r="16" spans="1:5" ht="15.75" customHeight="1">
      <c r="A16" s="15"/>
      <c r="B16" s="46">
        <f t="shared" si="0"/>
        <v>0</v>
      </c>
      <c r="C16" s="28">
        <f t="shared" si="1"/>
        <v>0</v>
      </c>
      <c r="D16" s="28">
        <f t="shared" si="2"/>
        <v>0</v>
      </c>
      <c r="E16" s="47"/>
    </row>
    <row r="17" spans="1:4" ht="15.75" customHeight="1">
      <c r="A17" s="6"/>
      <c r="B17" s="45">
        <f t="shared" si="0"/>
        <v>0</v>
      </c>
      <c r="C17" s="29">
        <f t="shared" si="1"/>
        <v>0</v>
      </c>
      <c r="D17" s="29">
        <f t="shared" si="2"/>
        <v>0</v>
      </c>
    </row>
    <row r="18" spans="1:4" ht="12.6">
      <c r="A18" s="15"/>
      <c r="B18" s="46">
        <f t="shared" si="0"/>
        <v>0</v>
      </c>
      <c r="C18" s="28">
        <f t="shared" si="1"/>
        <v>0</v>
      </c>
      <c r="D18" s="28">
        <f t="shared" si="2"/>
        <v>0</v>
      </c>
    </row>
    <row r="19" spans="1:4" ht="12.6">
      <c r="A19" s="6"/>
      <c r="B19" s="45">
        <f t="shared" si="0"/>
        <v>0</v>
      </c>
      <c r="C19" s="29">
        <f t="shared" si="1"/>
        <v>0</v>
      </c>
      <c r="D19" s="29">
        <f t="shared" si="2"/>
        <v>0</v>
      </c>
    </row>
    <row r="20" spans="1:4" ht="12.6">
      <c r="A20" s="15"/>
      <c r="B20" s="46">
        <f t="shared" si="0"/>
        <v>0</v>
      </c>
      <c r="C20" s="28">
        <f t="shared" si="1"/>
        <v>0</v>
      </c>
      <c r="D20" s="28">
        <f t="shared" si="2"/>
        <v>0</v>
      </c>
    </row>
    <row r="21" spans="1:4" ht="12.6">
      <c r="A21" s="6"/>
      <c r="B21" s="45">
        <f t="shared" si="0"/>
        <v>0</v>
      </c>
      <c r="C21" s="29">
        <f t="shared" si="1"/>
        <v>0</v>
      </c>
      <c r="D21" s="29">
        <f t="shared" si="2"/>
        <v>0</v>
      </c>
    </row>
    <row r="22" spans="1:4" ht="12.6">
      <c r="A22" s="15"/>
      <c r="B22" s="46">
        <f t="shared" si="0"/>
        <v>0</v>
      </c>
      <c r="C22" s="28">
        <f t="shared" si="1"/>
        <v>0</v>
      </c>
      <c r="D22" s="28">
        <f t="shared" si="2"/>
        <v>0</v>
      </c>
    </row>
    <row r="23" spans="1:4" ht="12.6">
      <c r="A23" s="6"/>
      <c r="B23" s="45">
        <f t="shared" si="0"/>
        <v>0</v>
      </c>
      <c r="C23" s="29">
        <f t="shared" si="1"/>
        <v>0</v>
      </c>
      <c r="D23" s="29">
        <f t="shared" si="2"/>
        <v>0</v>
      </c>
    </row>
    <row r="24" spans="1:4" ht="12.6">
      <c r="A24" s="15"/>
      <c r="B24" s="46">
        <f t="shared" si="0"/>
        <v>0</v>
      </c>
      <c r="C24" s="28">
        <f t="shared" si="1"/>
        <v>0</v>
      </c>
      <c r="D24" s="28">
        <f t="shared" si="2"/>
        <v>0</v>
      </c>
    </row>
    <row r="25" spans="1:4" ht="12.6">
      <c r="A25" s="6"/>
      <c r="B25" s="45">
        <f t="shared" si="0"/>
        <v>0</v>
      </c>
      <c r="C25" s="29">
        <f t="shared" si="1"/>
        <v>0</v>
      </c>
      <c r="D25" s="29">
        <f t="shared" si="2"/>
        <v>0</v>
      </c>
    </row>
    <row r="26" spans="1:4" ht="12.6">
      <c r="A26" s="15"/>
      <c r="B26" s="46">
        <f t="shared" si="0"/>
        <v>0</v>
      </c>
      <c r="C26" s="28">
        <f t="shared" si="1"/>
        <v>0</v>
      </c>
      <c r="D26" s="28">
        <f t="shared" si="2"/>
        <v>0</v>
      </c>
    </row>
    <row r="27" spans="1:4" ht="12.6">
      <c r="A27" s="6"/>
      <c r="B27" s="45">
        <f t="shared" si="0"/>
        <v>0</v>
      </c>
      <c r="C27" s="29">
        <f t="shared" si="1"/>
        <v>0</v>
      </c>
      <c r="D27" s="29">
        <f t="shared" si="2"/>
        <v>0</v>
      </c>
    </row>
    <row r="28" spans="1:4" ht="12.6">
      <c r="A28" s="15"/>
      <c r="B28" s="46">
        <f t="shared" si="0"/>
        <v>0</v>
      </c>
      <c r="C28" s="28">
        <f t="shared" si="1"/>
        <v>0</v>
      </c>
      <c r="D28" s="28">
        <f t="shared" si="2"/>
        <v>0</v>
      </c>
    </row>
    <row r="29" spans="1:4" ht="12.6">
      <c r="A29" s="6"/>
      <c r="B29" s="45">
        <f t="shared" si="0"/>
        <v>0</v>
      </c>
      <c r="C29" s="29">
        <f t="shared" si="1"/>
        <v>0</v>
      </c>
      <c r="D29" s="29">
        <f t="shared" si="2"/>
        <v>0</v>
      </c>
    </row>
    <row r="30" spans="1:4" ht="12.6">
      <c r="A30" s="15"/>
      <c r="B30" s="46">
        <f t="shared" si="0"/>
        <v>0</v>
      </c>
      <c r="C30" s="28">
        <f t="shared" si="1"/>
        <v>0</v>
      </c>
      <c r="D30" s="28">
        <f t="shared" si="2"/>
        <v>0</v>
      </c>
    </row>
    <row r="31" spans="1:4" ht="12.6">
      <c r="A31" s="6"/>
      <c r="B31" s="45">
        <f t="shared" si="0"/>
        <v>0</v>
      </c>
      <c r="C31" s="29">
        <f t="shared" si="1"/>
        <v>0</v>
      </c>
      <c r="D31" s="29">
        <f t="shared" si="2"/>
        <v>0</v>
      </c>
    </row>
    <row r="32" spans="1:4" ht="12.6">
      <c r="A32" s="15"/>
      <c r="B32" s="46">
        <f t="shared" si="0"/>
        <v>0</v>
      </c>
      <c r="C32" s="28">
        <f t="shared" si="1"/>
        <v>0</v>
      </c>
      <c r="D32" s="28">
        <f t="shared" si="2"/>
        <v>0</v>
      </c>
    </row>
    <row r="33" spans="1:4" ht="12.6">
      <c r="A33" s="6"/>
      <c r="B33" s="45">
        <f t="shared" si="0"/>
        <v>0</v>
      </c>
      <c r="C33" s="29">
        <f t="shared" si="1"/>
        <v>0</v>
      </c>
      <c r="D33" s="29">
        <f t="shared" si="2"/>
        <v>0</v>
      </c>
    </row>
    <row r="34" spans="1:4" ht="12.6">
      <c r="A34" s="15"/>
      <c r="B34" s="46">
        <f t="shared" si="0"/>
        <v>0</v>
      </c>
      <c r="C34" s="28">
        <f t="shared" si="1"/>
        <v>0</v>
      </c>
      <c r="D34" s="28">
        <f t="shared" si="2"/>
        <v>0</v>
      </c>
    </row>
    <row r="35" spans="1:4" ht="12.6">
      <c r="A35" s="6"/>
      <c r="B35" s="45">
        <f t="shared" si="0"/>
        <v>0</v>
      </c>
      <c r="C35" s="29">
        <f t="shared" si="1"/>
        <v>0</v>
      </c>
      <c r="D35" s="29">
        <f t="shared" si="2"/>
        <v>0</v>
      </c>
    </row>
    <row r="36" spans="1:4" ht="12.6">
      <c r="A36" s="15"/>
      <c r="B36" s="46">
        <f t="shared" si="0"/>
        <v>0</v>
      </c>
      <c r="C36" s="28">
        <f t="shared" si="1"/>
        <v>0</v>
      </c>
      <c r="D36" s="28">
        <f t="shared" si="2"/>
        <v>0</v>
      </c>
    </row>
    <row r="37" spans="1:4" ht="12.6">
      <c r="A37" s="6"/>
      <c r="B37" s="45">
        <f t="shared" si="0"/>
        <v>0</v>
      </c>
      <c r="C37" s="29">
        <f t="shared" si="1"/>
        <v>0</v>
      </c>
      <c r="D37" s="29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Baptiste Monget</cp:lastModifiedBy>
  <cp:revision/>
  <dcterms:created xsi:type="dcterms:W3CDTF">2025-04-07T07:17:27Z</dcterms:created>
  <dcterms:modified xsi:type="dcterms:W3CDTF">2025-04-07T07:17:27Z</dcterms:modified>
  <cp:category/>
  <cp:contentStatus/>
</cp:coreProperties>
</file>