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기획\원신\02. Excel\"/>
    </mc:Choice>
  </mc:AlternateContent>
  <xr:revisionPtr revIDLastSave="0" documentId="13_ncr:1_{D8BC849B-B443-41B0-AA0E-978DFCB5248E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경험치 모라 사용량" sheetId="5" r:id="rId1"/>
    <sheet name="스탯" sheetId="1" r:id="rId2"/>
    <sheet name="평타" sheetId="2" r:id="rId3"/>
    <sheet name="E" sheetId="3" r:id="rId4"/>
    <sheet name="Q" sheetId="4" r:id="rId5"/>
    <sheet name="돌파재료" sheetId="6" r:id="rId6"/>
    <sheet name="평타성장재료" sheetId="7" r:id="rId7"/>
    <sheet name="E성장재료" sheetId="8" r:id="rId8"/>
    <sheet name="Q성장재료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8" i="1" l="1"/>
  <c r="F90" i="1"/>
  <c r="F91" i="1"/>
  <c r="F92" i="1"/>
  <c r="F93" i="1"/>
  <c r="F94" i="1"/>
  <c r="F95" i="1"/>
  <c r="F96" i="1"/>
  <c r="F97" i="1"/>
  <c r="F98" i="1"/>
  <c r="F89" i="1"/>
  <c r="G88" i="1" l="1"/>
  <c r="G77" i="1"/>
  <c r="G66" i="1"/>
  <c r="G55" i="1"/>
  <c r="G44" i="1"/>
  <c r="G23" i="1"/>
  <c r="G2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G54" i="1" s="1"/>
  <c r="F46" i="1"/>
  <c r="F47" i="1"/>
  <c r="F48" i="1"/>
  <c r="F49" i="1"/>
  <c r="F50" i="1"/>
  <c r="F51" i="1"/>
  <c r="F52" i="1"/>
  <c r="F53" i="1"/>
  <c r="F54" i="1"/>
  <c r="F55" i="1"/>
  <c r="F56" i="1"/>
  <c r="F57" i="1"/>
  <c r="G65" i="1" s="1"/>
  <c r="F58" i="1"/>
  <c r="F59" i="1"/>
  <c r="F60" i="1"/>
  <c r="F61" i="1"/>
  <c r="F62" i="1"/>
  <c r="F63" i="1"/>
  <c r="F64" i="1"/>
  <c r="F65" i="1"/>
  <c r="F66" i="1"/>
  <c r="F67" i="1"/>
  <c r="G76" i="1" s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4" i="1"/>
  <c r="G43" i="1" l="1"/>
  <c r="G87" i="1"/>
</calcChain>
</file>

<file path=xl/sharedStrings.xml><?xml version="1.0" encoding="utf-8"?>
<sst xmlns="http://schemas.openxmlformats.org/spreadsheetml/2006/main" count="256" uniqueCount="177">
  <si>
    <t>HP</t>
    <phoneticPr fontId="1" type="noConversion"/>
  </si>
  <si>
    <t>공격력</t>
    <phoneticPr fontId="1" type="noConversion"/>
  </si>
  <si>
    <t>방어력</t>
    <phoneticPr fontId="1" type="noConversion"/>
  </si>
  <si>
    <t>원소 마스터리</t>
    <phoneticPr fontId="1" type="noConversion"/>
  </si>
  <si>
    <t>스태미나 최대치</t>
    <phoneticPr fontId="1" type="noConversion"/>
  </si>
  <si>
    <t>치명타 확률</t>
    <phoneticPr fontId="1" type="noConversion"/>
  </si>
  <si>
    <t>치명타 피해</t>
    <phoneticPr fontId="1" type="noConversion"/>
  </si>
  <si>
    <t>치유 보너스</t>
    <phoneticPr fontId="1" type="noConversion"/>
  </si>
  <si>
    <t>받는 치유 보너스</t>
    <phoneticPr fontId="1" type="noConversion"/>
  </si>
  <si>
    <t>원소 충전 효율</t>
    <phoneticPr fontId="1" type="noConversion"/>
  </si>
  <si>
    <t>재사용 대기 시간 감소</t>
    <phoneticPr fontId="1" type="noConversion"/>
  </si>
  <si>
    <t>보호막 강화</t>
    <phoneticPr fontId="1" type="noConversion"/>
  </si>
  <si>
    <t>불 원소 피해 보너스</t>
    <phoneticPr fontId="1" type="noConversion"/>
  </si>
  <si>
    <t>불 원소 내성</t>
    <phoneticPr fontId="1" type="noConversion"/>
  </si>
  <si>
    <t>물 원소 피해 보너스</t>
    <phoneticPr fontId="1" type="noConversion"/>
  </si>
  <si>
    <t>물 원소 내성</t>
    <phoneticPr fontId="1" type="noConversion"/>
  </si>
  <si>
    <t>풀 원소 내성</t>
    <phoneticPr fontId="1" type="noConversion"/>
  </si>
  <si>
    <t>번개 원소 피해 보너스</t>
    <phoneticPr fontId="1" type="noConversion"/>
  </si>
  <si>
    <t>번개 원소 내성</t>
    <phoneticPr fontId="1" type="noConversion"/>
  </si>
  <si>
    <t>바람 원소 피해 보너스</t>
    <phoneticPr fontId="1" type="noConversion"/>
  </si>
  <si>
    <t>바람 원소 내성</t>
    <phoneticPr fontId="1" type="noConversion"/>
  </si>
  <si>
    <t>얼음 원소 피해 보너스</t>
    <phoneticPr fontId="1" type="noConversion"/>
  </si>
  <si>
    <t>얼음 원소 내성</t>
    <phoneticPr fontId="1" type="noConversion"/>
  </si>
  <si>
    <t>바위 원소 피해 보너스</t>
    <phoneticPr fontId="1" type="noConversion"/>
  </si>
  <si>
    <t>바위 원소 내성</t>
    <phoneticPr fontId="1" type="noConversion"/>
  </si>
  <si>
    <t>물리 피해 보너스</t>
    <phoneticPr fontId="1" type="noConversion"/>
  </si>
  <si>
    <t>물리 내성</t>
    <phoneticPr fontId="1" type="noConversion"/>
  </si>
  <si>
    <t>돌파 횟수</t>
    <phoneticPr fontId="1" type="noConversion"/>
  </si>
  <si>
    <t>풀 원소 피해 보너스</t>
    <phoneticPr fontId="1" type="noConversion"/>
  </si>
  <si>
    <t>기초 속성</t>
    <phoneticPr fontId="1" type="noConversion"/>
  </si>
  <si>
    <t>진급 속성</t>
    <phoneticPr fontId="1" type="noConversion"/>
  </si>
  <si>
    <t>원소 속성</t>
    <phoneticPr fontId="1" type="noConversion"/>
  </si>
  <si>
    <t>레벨</t>
    <phoneticPr fontId="1" type="noConversion"/>
  </si>
  <si>
    <t>다음 레벨 필요 경험치</t>
    <phoneticPr fontId="1" type="noConversion"/>
  </si>
  <si>
    <t>방랑자의 경험</t>
    <phoneticPr fontId="1" type="noConversion"/>
  </si>
  <si>
    <t>모험가의 경험</t>
    <phoneticPr fontId="1" type="noConversion"/>
  </si>
  <si>
    <t>영웅의 경험</t>
    <phoneticPr fontId="1" type="noConversion"/>
  </si>
  <si>
    <t>모라</t>
    <phoneticPr fontId="1" type="noConversion"/>
  </si>
  <si>
    <t>서늘한 빙옥가루 1</t>
    <phoneticPr fontId="1" type="noConversion"/>
  </si>
  <si>
    <t>청심 3</t>
    <phoneticPr fontId="1" type="noConversion"/>
  </si>
  <si>
    <t>구라구라 꽃꿀 3</t>
    <phoneticPr fontId="1" type="noConversion"/>
  </si>
  <si>
    <t>2만 모라</t>
    <phoneticPr fontId="1" type="noConversion"/>
  </si>
  <si>
    <t>서늘한 빙옥조각 3</t>
    <phoneticPr fontId="1" type="noConversion"/>
  </si>
  <si>
    <t>서리의 핵 2</t>
    <phoneticPr fontId="1" type="noConversion"/>
  </si>
  <si>
    <t>청심 10</t>
    <phoneticPr fontId="1" type="noConversion"/>
  </si>
  <si>
    <t>4만 모라</t>
    <phoneticPr fontId="1" type="noConversion"/>
  </si>
  <si>
    <t>구라구라 꽃꿀 15</t>
    <phoneticPr fontId="1" type="noConversion"/>
  </si>
  <si>
    <t>서늘한 빙옥조각 6</t>
    <phoneticPr fontId="1" type="noConversion"/>
  </si>
  <si>
    <t>서리의 핵 4</t>
    <phoneticPr fontId="1" type="noConversion"/>
  </si>
  <si>
    <t>청심 20</t>
    <phoneticPr fontId="1" type="noConversion"/>
  </si>
  <si>
    <t>반짝반짝 꽃꿀 12</t>
    <phoneticPr fontId="1" type="noConversion"/>
  </si>
  <si>
    <t>6만 모라</t>
    <phoneticPr fontId="1" type="noConversion"/>
  </si>
  <si>
    <t>서늘한 빙옥덩이 3</t>
    <phoneticPr fontId="1" type="noConversion"/>
  </si>
  <si>
    <t>서리의 핵 8</t>
    <phoneticPr fontId="1" type="noConversion"/>
  </si>
  <si>
    <t>청심 30</t>
    <phoneticPr fontId="1" type="noConversion"/>
  </si>
  <si>
    <t>반짝반짝 꽃꿀 18</t>
    <phoneticPr fontId="1" type="noConversion"/>
  </si>
  <si>
    <t>8만 모라</t>
    <phoneticPr fontId="1" type="noConversion"/>
  </si>
  <si>
    <t>서늘한 빙옥덩이 6</t>
    <phoneticPr fontId="1" type="noConversion"/>
  </si>
  <si>
    <t>서리의 핵 12</t>
    <phoneticPr fontId="1" type="noConversion"/>
  </si>
  <si>
    <t xml:space="preserve">청심 45 </t>
    <phoneticPr fontId="1" type="noConversion"/>
  </si>
  <si>
    <t>원소 꽃꿀 12</t>
    <phoneticPr fontId="1" type="noConversion"/>
  </si>
  <si>
    <t>10만 모라</t>
    <phoneticPr fontId="1" type="noConversion"/>
  </si>
  <si>
    <t>ID</t>
    <phoneticPr fontId="1" type="noConversion"/>
  </si>
  <si>
    <t>1단 공격 피해</t>
    <phoneticPr fontId="1" type="noConversion"/>
  </si>
  <si>
    <t>2단 공격 피해</t>
    <phoneticPr fontId="1" type="noConversion"/>
  </si>
  <si>
    <t>3단 공격 피해</t>
  </si>
  <si>
    <t>4단 공격 피해</t>
  </si>
  <si>
    <t>5단 공격 피해</t>
  </si>
  <si>
    <t>6단 공격 피해</t>
  </si>
  <si>
    <t>조준 사격</t>
    <phoneticPr fontId="1" type="noConversion"/>
  </si>
  <si>
    <t>1단 차지 조준 사격</t>
    <phoneticPr fontId="1" type="noConversion"/>
  </si>
  <si>
    <t>서리꽃 화살 명중 피해</t>
    <phoneticPr fontId="1" type="noConversion"/>
  </si>
  <si>
    <t>서리꽃 화살, 피어나는 서리꽃 피해</t>
    <phoneticPr fontId="1" type="noConversion"/>
  </si>
  <si>
    <t>낙하 기간 피해</t>
    <phoneticPr fontId="1" type="noConversion"/>
  </si>
  <si>
    <t>저공/고공 추락 충격 피해</t>
    <phoneticPr fontId="1" type="noConversion"/>
  </si>
  <si>
    <t>114%/142%</t>
    <phoneticPr fontId="1" type="noConversion"/>
  </si>
  <si>
    <t>123%/153%</t>
    <phoneticPr fontId="1" type="noConversion"/>
  </si>
  <si>
    <t>HP계승</t>
    <phoneticPr fontId="1" type="noConversion"/>
  </si>
  <si>
    <t>스킬 피해</t>
    <phoneticPr fontId="1" type="noConversion"/>
  </si>
  <si>
    <t>지속 시간</t>
    <phoneticPr fontId="1" type="noConversion"/>
  </si>
  <si>
    <t>재사용 대기 시간</t>
    <phoneticPr fontId="1" type="noConversion"/>
  </si>
  <si>
    <t>고드름 피해</t>
    <phoneticPr fontId="1" type="noConversion"/>
  </si>
  <si>
    <t>원소 에너지</t>
    <phoneticPr fontId="1" type="noConversion"/>
  </si>
  <si>
    <t>서늘한 빙옥 6</t>
    <phoneticPr fontId="1" type="noConversion"/>
  </si>
  <si>
    <t>서리의 핵 20</t>
    <phoneticPr fontId="1" type="noConversion"/>
  </si>
  <si>
    <t>청심 60</t>
    <phoneticPr fontId="1" type="noConversion"/>
  </si>
  <si>
    <t>원소 꽃꿀 24</t>
    <phoneticPr fontId="1" type="noConversion"/>
  </si>
  <si>
    <t>12만 모라</t>
    <phoneticPr fontId="1" type="noConversion"/>
  </si>
  <si>
    <t>int</t>
    <phoneticPr fontId="1" type="noConversion"/>
  </si>
  <si>
    <t>float</t>
    <phoneticPr fontId="1" type="noConversion"/>
  </si>
  <si>
    <t>healingBonus</t>
    <phoneticPr fontId="1" type="noConversion"/>
  </si>
  <si>
    <t>limitbreakCount</t>
    <phoneticPr fontId="1" type="noConversion"/>
  </si>
  <si>
    <t>nextExp</t>
    <phoneticPr fontId="1" type="noConversion"/>
  </si>
  <si>
    <t>1Hit_DMG</t>
    <phoneticPr fontId="1" type="noConversion"/>
  </si>
  <si>
    <t>2Hit_DMG</t>
    <phoneticPr fontId="1" type="noConversion"/>
  </si>
  <si>
    <t>3Hit_DMG</t>
  </si>
  <si>
    <t>4Hit_DMG</t>
  </si>
  <si>
    <t>5Hit_DMG</t>
  </si>
  <si>
    <t>6Hit_DMG</t>
  </si>
  <si>
    <t>aimedShot</t>
    <phoneticPr fontId="1" type="noConversion"/>
  </si>
  <si>
    <t>aimedShot_ChargeLevel1</t>
    <phoneticPr fontId="1" type="noConversion"/>
  </si>
  <si>
    <t>frostFlake_Arrow_DMG</t>
    <phoneticPr fontId="1" type="noConversion"/>
  </si>
  <si>
    <t>frostFlake_Arrow_Bloom_DMG</t>
    <phoneticPr fontId="1" type="noConversion"/>
  </si>
  <si>
    <t>plunge_DMG</t>
    <phoneticPr fontId="1" type="noConversion"/>
  </si>
  <si>
    <t>low/highPlunge_DMG</t>
    <phoneticPr fontId="1" type="noConversion"/>
  </si>
  <si>
    <t>inheritedHP</t>
    <phoneticPr fontId="1" type="noConversion"/>
  </si>
  <si>
    <t>skillDMG</t>
    <phoneticPr fontId="1" type="noConversion"/>
  </si>
  <si>
    <t>coolDown</t>
    <phoneticPr fontId="1" type="noConversion"/>
  </si>
  <si>
    <t>duration</t>
    <phoneticPr fontId="1" type="noConversion"/>
  </si>
  <si>
    <t>ice_Shard_DMG</t>
    <phoneticPr fontId="1" type="noConversion"/>
  </si>
  <si>
    <t>energyCost</t>
    <phoneticPr fontId="1" type="noConversion"/>
  </si>
  <si>
    <t>maxHP</t>
    <phoneticPr fontId="1" type="noConversion"/>
  </si>
  <si>
    <t>level</t>
    <phoneticPr fontId="1" type="noConversion"/>
  </si>
  <si>
    <t>atk</t>
    <phoneticPr fontId="1" type="noConversion"/>
  </si>
  <si>
    <t>def</t>
    <phoneticPr fontId="1" type="noConversion"/>
  </si>
  <si>
    <t>elemental_mastery</t>
    <phoneticPr fontId="1" type="noConversion"/>
  </si>
  <si>
    <t>maxStamina</t>
    <phoneticPr fontId="1" type="noConversion"/>
  </si>
  <si>
    <t>critRate</t>
    <phoneticPr fontId="1" type="noConversion"/>
  </si>
  <si>
    <t>critDmg</t>
    <phoneticPr fontId="1" type="noConversion"/>
  </si>
  <si>
    <t>incoming_HealingBonus</t>
    <phoneticPr fontId="1" type="noConversion"/>
  </si>
  <si>
    <t>energyRecharge</t>
    <phoneticPr fontId="1" type="noConversion"/>
  </si>
  <si>
    <t>reduceCooldown</t>
    <phoneticPr fontId="1" type="noConversion"/>
  </si>
  <si>
    <t>powerfulShield</t>
    <phoneticPr fontId="1" type="noConversion"/>
  </si>
  <si>
    <t>pyroDmgBonus</t>
    <phoneticPr fontId="1" type="noConversion"/>
  </si>
  <si>
    <t>pyroResistant</t>
    <phoneticPr fontId="1" type="noConversion"/>
  </si>
  <si>
    <t>hydroDmgBonus</t>
    <phoneticPr fontId="1" type="noConversion"/>
  </si>
  <si>
    <t>hydroResistant</t>
    <phoneticPr fontId="1" type="noConversion"/>
  </si>
  <si>
    <t>electroDmgBonus</t>
    <phoneticPr fontId="1" type="noConversion"/>
  </si>
  <si>
    <t>electroResistant</t>
    <phoneticPr fontId="1" type="noConversion"/>
  </si>
  <si>
    <t>anemoDmgBonus</t>
    <phoneticPr fontId="1" type="noConversion"/>
  </si>
  <si>
    <t>anemoResistant</t>
    <phoneticPr fontId="1" type="noConversion"/>
  </si>
  <si>
    <t>cryoDmgBonus</t>
    <phoneticPr fontId="1" type="noConversion"/>
  </si>
  <si>
    <t>cryoResistant</t>
    <phoneticPr fontId="1" type="noConversion"/>
  </si>
  <si>
    <t>geoDmgBonus</t>
    <phoneticPr fontId="1" type="noConversion"/>
  </si>
  <si>
    <t>geoResistant</t>
    <phoneticPr fontId="1" type="noConversion"/>
  </si>
  <si>
    <t>physicalDmgBonus</t>
    <phoneticPr fontId="1" type="noConversion"/>
  </si>
  <si>
    <t>physicalResistant</t>
    <phoneticPr fontId="1" type="noConversion"/>
  </si>
  <si>
    <t>dendroDmgBonus</t>
    <phoneticPr fontId="1" type="noConversion"/>
  </si>
  <si>
    <t>dendroResistant</t>
    <phoneticPr fontId="1" type="noConversion"/>
  </si>
  <si>
    <t>근면의 가르침 3</t>
    <phoneticPr fontId="1" type="noConversion"/>
  </si>
  <si>
    <t>구라구라 꽃꿀 6</t>
    <phoneticPr fontId="1" type="noConversion"/>
  </si>
  <si>
    <t>132%/165%</t>
    <phoneticPr fontId="1" type="noConversion"/>
  </si>
  <si>
    <t>근면의 인도 2</t>
    <phoneticPr fontId="1" type="noConversion"/>
  </si>
  <si>
    <t>반짝반짝 꽃꿀 3</t>
    <phoneticPr fontId="1" type="noConversion"/>
  </si>
  <si>
    <t>145%/182%</t>
    <phoneticPr fontId="1" type="noConversion"/>
  </si>
  <si>
    <t>155%193%</t>
    <phoneticPr fontId="1" type="noConversion"/>
  </si>
  <si>
    <t>근면의 인도 6</t>
    <phoneticPr fontId="1" type="noConversion"/>
  </si>
  <si>
    <t>반짝반짝 꽃꿀 6</t>
    <phoneticPr fontId="1" type="noConversion"/>
  </si>
  <si>
    <t>근면의 인도 4</t>
    <phoneticPr fontId="1" type="noConversion"/>
  </si>
  <si>
    <t>반짝반짝 꽃꿀 4</t>
    <phoneticPr fontId="1" type="noConversion"/>
  </si>
  <si>
    <t>근면의 인도 9</t>
    <phoneticPr fontId="1" type="noConversion"/>
  </si>
  <si>
    <t>반짝반짝 꽃꿀 9</t>
    <phoneticPr fontId="1" type="noConversion"/>
  </si>
  <si>
    <t>165%/206%</t>
    <phoneticPr fontId="1" type="noConversion"/>
  </si>
  <si>
    <t>180%/224%</t>
    <phoneticPr fontId="1" type="noConversion"/>
  </si>
  <si>
    <t>근면의 철학 4</t>
    <phoneticPr fontId="1" type="noConversion"/>
  </si>
  <si>
    <t>원소 꽃꿀 4</t>
    <phoneticPr fontId="1" type="noConversion"/>
  </si>
  <si>
    <t>무예의 혼 고영 1</t>
    <phoneticPr fontId="1" type="noConversion"/>
  </si>
  <si>
    <t>12500모라</t>
    <phoneticPr fontId="1" type="noConversion"/>
  </si>
  <si>
    <t>17500모라</t>
    <phoneticPr fontId="1" type="noConversion"/>
  </si>
  <si>
    <t>25000모라</t>
    <phoneticPr fontId="1" type="noConversion"/>
  </si>
  <si>
    <t>30000모라</t>
    <phoneticPr fontId="1" type="noConversion"/>
  </si>
  <si>
    <t>37500모라</t>
    <phoneticPr fontId="1" type="noConversion"/>
  </si>
  <si>
    <t>120000모라</t>
    <phoneticPr fontId="1" type="noConversion"/>
  </si>
  <si>
    <t>194%/243%</t>
    <phoneticPr fontId="1" type="noConversion"/>
  </si>
  <si>
    <t>근면의 철학 6</t>
    <phoneticPr fontId="1" type="noConversion"/>
  </si>
  <si>
    <t>원소 꽃꿀 6</t>
    <phoneticPr fontId="1" type="noConversion"/>
  </si>
  <si>
    <t>260000모라</t>
    <phoneticPr fontId="1" type="noConversion"/>
  </si>
  <si>
    <t>무예의 혼 고영</t>
    <phoneticPr fontId="1" type="noConversion"/>
  </si>
  <si>
    <t>209%/261%</t>
    <phoneticPr fontId="1" type="noConversion"/>
  </si>
  <si>
    <t>근면의 철학 12</t>
    <phoneticPr fontId="1" type="noConversion"/>
  </si>
  <si>
    <t>무예의 혼 고영 2</t>
    <phoneticPr fontId="1" type="noConversion"/>
  </si>
  <si>
    <t>지식의 왕관</t>
    <phoneticPr fontId="1" type="noConversion"/>
  </si>
  <si>
    <t>근면의 철학 16</t>
    <phoneticPr fontId="1" type="noConversion"/>
  </si>
  <si>
    <t>원소 꽃꿀 9</t>
    <phoneticPr fontId="1" type="noConversion"/>
  </si>
  <si>
    <t>450000모라</t>
    <phoneticPr fontId="1" type="noConversion"/>
  </si>
  <si>
    <t>700000모라</t>
    <phoneticPr fontId="1" type="noConversion"/>
  </si>
  <si>
    <t>225%/281%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</si>
</sst>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F17" sqref="F17"/>
    </sheetView>
  </sheetViews>
  <sheetFormatPr defaultRowHeight="16.5" x14ac:dyDescent="0.3"/>
  <cols>
    <col min="2" max="4" width="15.625" style="1" customWidth="1"/>
  </cols>
  <sheetData>
    <row r="1" spans="1:4" x14ac:dyDescent="0.3">
      <c r="A1" s="2"/>
      <c r="B1" s="3" t="s">
        <v>34</v>
      </c>
      <c r="C1" s="3" t="s">
        <v>35</v>
      </c>
      <c r="D1" s="3" t="s">
        <v>36</v>
      </c>
    </row>
    <row r="2" spans="1:4" x14ac:dyDescent="0.3">
      <c r="A2" s="3" t="s">
        <v>37</v>
      </c>
      <c r="B2" s="3">
        <v>200</v>
      </c>
      <c r="C2" s="3">
        <v>1000</v>
      </c>
      <c r="D2" s="3">
        <v>4000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77"/>
  <sheetViews>
    <sheetView tabSelected="1" topLeftCell="A163" zoomScaleNormal="100" workbookViewId="0">
      <selection activeCell="M179" sqref="M179"/>
    </sheetView>
  </sheetViews>
  <sheetFormatPr defaultRowHeight="16.5" x14ac:dyDescent="0.3"/>
  <cols>
    <col min="1" max="1" width="10.625" style="1" customWidth="1"/>
    <col min="2" max="2" width="15.625" customWidth="1"/>
    <col min="3" max="3" width="10.625" customWidth="1"/>
    <col min="4" max="4" width="9.625" style="1" hidden="1" customWidth="1"/>
    <col min="5" max="5" width="7.5" style="1" bestFit="1" customWidth="1"/>
    <col min="6" max="6" width="4.5" style="1" hidden="1" customWidth="1"/>
    <col min="7" max="7" width="12.75" style="1" hidden="1" customWidth="1"/>
    <col min="8" max="8" width="15.625" style="1" customWidth="1"/>
    <col min="9" max="11" width="15.625" customWidth="1"/>
    <col min="12" max="12" width="10.625" hidden="1" customWidth="1"/>
    <col min="13" max="13" width="15.625" style="1" customWidth="1"/>
    <col min="14" max="15" width="15.625" customWidth="1"/>
    <col min="16" max="16" width="20.625" customWidth="1"/>
    <col min="17" max="17" width="25.625" customWidth="1"/>
    <col min="18" max="18" width="20.625" customWidth="1"/>
    <col min="19" max="19" width="15.625" customWidth="1"/>
    <col min="20" max="20" width="10.625" hidden="1" customWidth="1"/>
    <col min="21" max="21" width="20.625" customWidth="1"/>
    <col min="22" max="22" width="15.625" customWidth="1"/>
    <col min="23" max="23" width="20.625" customWidth="1"/>
    <col min="24" max="24" width="15.625" customWidth="1"/>
    <col min="25" max="25" width="20.625" customWidth="1"/>
    <col min="26" max="26" width="15.625" customWidth="1"/>
    <col min="27" max="27" width="20.625" customWidth="1"/>
    <col min="28" max="28" width="15.625" customWidth="1"/>
    <col min="29" max="29" width="20.625" customWidth="1"/>
    <col min="30" max="30" width="15.625" customWidth="1"/>
    <col min="31" max="31" width="20.625" customWidth="1"/>
    <col min="32" max="32" width="15.625" customWidth="1"/>
    <col min="33" max="33" width="20.625" customWidth="1"/>
    <col min="34" max="34" width="15.625" customWidth="1"/>
    <col min="35" max="35" width="20.625" customWidth="1"/>
    <col min="36" max="36" width="15.625" style="1" customWidth="1"/>
    <col min="37" max="37" width="15.625" customWidth="1"/>
  </cols>
  <sheetData>
    <row r="1" spans="1:37" s="1" customFormat="1" x14ac:dyDescent="0.3">
      <c r="A1" s="3" t="s">
        <v>88</v>
      </c>
      <c r="B1" s="3" t="s">
        <v>88</v>
      </c>
      <c r="C1" s="3" t="s">
        <v>88</v>
      </c>
      <c r="D1" s="3"/>
      <c r="E1" s="3" t="s">
        <v>88</v>
      </c>
      <c r="F1" s="3"/>
      <c r="G1" s="3"/>
      <c r="H1" s="3" t="s">
        <v>88</v>
      </c>
      <c r="I1" s="3" t="s">
        <v>88</v>
      </c>
      <c r="J1" s="3" t="s">
        <v>88</v>
      </c>
      <c r="K1" s="3" t="s">
        <v>88</v>
      </c>
      <c r="L1" s="3"/>
      <c r="M1" s="3" t="s">
        <v>89</v>
      </c>
      <c r="N1" s="3" t="s">
        <v>89</v>
      </c>
      <c r="O1" s="3" t="s">
        <v>89</v>
      </c>
      <c r="P1" s="3" t="s">
        <v>89</v>
      </c>
      <c r="Q1" s="3" t="s">
        <v>89</v>
      </c>
      <c r="R1" s="3" t="s">
        <v>89</v>
      </c>
      <c r="S1" s="3" t="s">
        <v>89</v>
      </c>
      <c r="T1" s="3"/>
      <c r="U1" s="3" t="s">
        <v>89</v>
      </c>
      <c r="V1" s="3" t="s">
        <v>89</v>
      </c>
      <c r="W1" s="3" t="s">
        <v>89</v>
      </c>
      <c r="X1" s="3" t="s">
        <v>89</v>
      </c>
      <c r="Y1" s="3" t="s">
        <v>89</v>
      </c>
      <c r="Z1" s="3" t="s">
        <v>89</v>
      </c>
      <c r="AA1" s="3" t="s">
        <v>89</v>
      </c>
      <c r="AB1" s="3" t="s">
        <v>89</v>
      </c>
      <c r="AC1" s="3" t="s">
        <v>89</v>
      </c>
      <c r="AD1" s="3" t="s">
        <v>89</v>
      </c>
      <c r="AE1" s="3" t="s">
        <v>89</v>
      </c>
      <c r="AF1" s="3" t="s">
        <v>89</v>
      </c>
      <c r="AG1" s="3" t="s">
        <v>89</v>
      </c>
      <c r="AH1" s="3" t="s">
        <v>89</v>
      </c>
      <c r="AI1" s="3" t="s">
        <v>89</v>
      </c>
      <c r="AJ1" s="3" t="s">
        <v>89</v>
      </c>
      <c r="AK1" s="3" t="s">
        <v>88</v>
      </c>
    </row>
    <row r="2" spans="1:37" x14ac:dyDescent="0.3">
      <c r="A2" s="3" t="s">
        <v>62</v>
      </c>
      <c r="B2" s="3" t="s">
        <v>91</v>
      </c>
      <c r="C2" s="3" t="s">
        <v>112</v>
      </c>
      <c r="D2" s="3" t="s">
        <v>29</v>
      </c>
      <c r="E2" s="3" t="s">
        <v>111</v>
      </c>
      <c r="F2" s="3"/>
      <c r="G2" s="3"/>
      <c r="H2" s="3" t="s">
        <v>113</v>
      </c>
      <c r="I2" s="3" t="s">
        <v>114</v>
      </c>
      <c r="J2" s="3" t="s">
        <v>115</v>
      </c>
      <c r="K2" s="3" t="s">
        <v>116</v>
      </c>
      <c r="L2" s="3"/>
      <c r="M2" s="3" t="s">
        <v>117</v>
      </c>
      <c r="N2" s="3" t="s">
        <v>118</v>
      </c>
      <c r="O2" s="3" t="s">
        <v>90</v>
      </c>
      <c r="P2" s="3" t="s">
        <v>119</v>
      </c>
      <c r="Q2" s="3" t="s">
        <v>120</v>
      </c>
      <c r="R2" s="3" t="s">
        <v>121</v>
      </c>
      <c r="S2" s="3" t="s">
        <v>122</v>
      </c>
      <c r="T2" s="3"/>
      <c r="U2" s="3" t="s">
        <v>123</v>
      </c>
      <c r="V2" s="3" t="s">
        <v>124</v>
      </c>
      <c r="W2" s="3" t="s">
        <v>125</v>
      </c>
      <c r="X2" s="3" t="s">
        <v>126</v>
      </c>
      <c r="Y2" s="6" t="s">
        <v>137</v>
      </c>
      <c r="Z2" s="6" t="s">
        <v>138</v>
      </c>
      <c r="AA2" s="3" t="s">
        <v>127</v>
      </c>
      <c r="AB2" s="3" t="s">
        <v>128</v>
      </c>
      <c r="AC2" s="3" t="s">
        <v>129</v>
      </c>
      <c r="AD2" s="3" t="s">
        <v>130</v>
      </c>
      <c r="AE2" s="3" t="s">
        <v>131</v>
      </c>
      <c r="AF2" s="3" t="s">
        <v>132</v>
      </c>
      <c r="AG2" s="3" t="s">
        <v>133</v>
      </c>
      <c r="AH2" s="3" t="s">
        <v>134</v>
      </c>
      <c r="AI2" s="3" t="s">
        <v>135</v>
      </c>
      <c r="AJ2" s="3" t="s">
        <v>136</v>
      </c>
      <c r="AK2" s="3" t="s">
        <v>92</v>
      </c>
    </row>
    <row r="3" spans="1:37" x14ac:dyDescent="0.3">
      <c r="A3" s="3">
        <v>11270001</v>
      </c>
      <c r="B3" s="3">
        <v>0</v>
      </c>
      <c r="C3" s="3">
        <v>1</v>
      </c>
      <c r="D3" s="3"/>
      <c r="E3" s="3">
        <v>763</v>
      </c>
      <c r="F3" s="3"/>
      <c r="G3" s="3"/>
      <c r="H3" s="3">
        <v>49</v>
      </c>
      <c r="I3" s="3">
        <v>49</v>
      </c>
      <c r="J3" s="3">
        <v>0</v>
      </c>
      <c r="K3" s="3">
        <v>240</v>
      </c>
      <c r="L3" s="3"/>
      <c r="M3" s="4">
        <v>0.05</v>
      </c>
      <c r="N3" s="4">
        <v>0.5</v>
      </c>
      <c r="O3" s="4">
        <v>0</v>
      </c>
      <c r="P3" s="4">
        <v>0</v>
      </c>
      <c r="Q3" s="4">
        <v>1</v>
      </c>
      <c r="R3" s="4">
        <v>0</v>
      </c>
      <c r="S3" s="4">
        <v>0</v>
      </c>
      <c r="T3" s="4"/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3">
        <v>1000</v>
      </c>
    </row>
    <row r="4" spans="1:37" x14ac:dyDescent="0.3">
      <c r="A4" s="3">
        <v>11270002</v>
      </c>
      <c r="B4" s="3">
        <v>0</v>
      </c>
      <c r="C4" s="3">
        <v>2</v>
      </c>
      <c r="D4" s="3"/>
      <c r="E4" s="3">
        <v>826</v>
      </c>
      <c r="F4" s="3">
        <f t="shared" ref="F4:F35" si="0">E4-E3</f>
        <v>63</v>
      </c>
      <c r="G4" s="3"/>
      <c r="H4" s="3">
        <v>51</v>
      </c>
      <c r="I4" s="3">
        <v>53</v>
      </c>
      <c r="J4" s="3">
        <v>0</v>
      </c>
      <c r="K4" s="3">
        <v>240</v>
      </c>
      <c r="L4" s="3"/>
      <c r="M4" s="4">
        <v>0.05</v>
      </c>
      <c r="N4" s="4">
        <v>0.5</v>
      </c>
      <c r="O4" s="4">
        <v>0</v>
      </c>
      <c r="P4" s="4">
        <v>0</v>
      </c>
      <c r="Q4" s="4">
        <v>1</v>
      </c>
      <c r="R4" s="4">
        <v>0</v>
      </c>
      <c r="S4" s="4">
        <v>0</v>
      </c>
      <c r="T4" s="4"/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3">
        <v>1325</v>
      </c>
    </row>
    <row r="5" spans="1:37" x14ac:dyDescent="0.3">
      <c r="A5" s="3">
        <v>11270003</v>
      </c>
      <c r="B5" s="3">
        <v>0</v>
      </c>
      <c r="C5" s="3">
        <v>3</v>
      </c>
      <c r="D5" s="3"/>
      <c r="E5" s="3">
        <v>889</v>
      </c>
      <c r="F5" s="3">
        <f t="shared" si="0"/>
        <v>63</v>
      </c>
      <c r="G5" s="3"/>
      <c r="H5" s="3">
        <v>54</v>
      </c>
      <c r="I5" s="3">
        <v>57</v>
      </c>
      <c r="J5" s="3">
        <v>0</v>
      </c>
      <c r="K5" s="3">
        <v>240</v>
      </c>
      <c r="L5" s="3"/>
      <c r="M5" s="4">
        <v>0.05</v>
      </c>
      <c r="N5" s="4">
        <v>0.5</v>
      </c>
      <c r="O5" s="4">
        <v>0</v>
      </c>
      <c r="P5" s="4">
        <v>0</v>
      </c>
      <c r="Q5" s="4">
        <v>1</v>
      </c>
      <c r="R5" s="4">
        <v>0</v>
      </c>
      <c r="S5" s="4">
        <v>0</v>
      </c>
      <c r="T5" s="4"/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3">
        <v>1700</v>
      </c>
    </row>
    <row r="6" spans="1:37" x14ac:dyDescent="0.3">
      <c r="A6" s="3">
        <v>11270004</v>
      </c>
      <c r="B6" s="3">
        <v>0</v>
      </c>
      <c r="C6" s="3">
        <v>4</v>
      </c>
      <c r="D6" s="3"/>
      <c r="E6" s="3">
        <v>953</v>
      </c>
      <c r="F6" s="3">
        <f t="shared" si="0"/>
        <v>64</v>
      </c>
      <c r="G6" s="3"/>
      <c r="H6" s="3">
        <v>56</v>
      </c>
      <c r="I6" s="3">
        <v>61</v>
      </c>
      <c r="J6" s="3">
        <v>0</v>
      </c>
      <c r="K6" s="3">
        <v>240</v>
      </c>
      <c r="L6" s="3"/>
      <c r="M6" s="4">
        <v>0.05</v>
      </c>
      <c r="N6" s="4">
        <v>0.5</v>
      </c>
      <c r="O6" s="4">
        <v>0</v>
      </c>
      <c r="P6" s="4">
        <v>0</v>
      </c>
      <c r="Q6" s="4">
        <v>1</v>
      </c>
      <c r="R6" s="4">
        <v>0</v>
      </c>
      <c r="S6" s="4">
        <v>0</v>
      </c>
      <c r="T6" s="4"/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3">
        <v>2150</v>
      </c>
    </row>
    <row r="7" spans="1:37" x14ac:dyDescent="0.3">
      <c r="A7" s="3">
        <v>11270005</v>
      </c>
      <c r="B7" s="3">
        <v>0</v>
      </c>
      <c r="C7" s="3">
        <v>5</v>
      </c>
      <c r="D7" s="3"/>
      <c r="E7" s="3">
        <v>1017</v>
      </c>
      <c r="F7" s="3">
        <f t="shared" si="0"/>
        <v>64</v>
      </c>
      <c r="G7" s="3"/>
      <c r="H7" s="3">
        <v>58</v>
      </c>
      <c r="I7" s="3">
        <v>65</v>
      </c>
      <c r="J7" s="3">
        <v>0</v>
      </c>
      <c r="K7" s="3">
        <v>240</v>
      </c>
      <c r="L7" s="3"/>
      <c r="M7" s="4">
        <v>0.05</v>
      </c>
      <c r="N7" s="4">
        <v>0.5</v>
      </c>
      <c r="O7" s="4">
        <v>0</v>
      </c>
      <c r="P7" s="4">
        <v>0</v>
      </c>
      <c r="Q7" s="4">
        <v>1</v>
      </c>
      <c r="R7" s="4">
        <v>0</v>
      </c>
      <c r="S7" s="4">
        <v>0</v>
      </c>
      <c r="T7" s="4"/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3">
        <v>2625</v>
      </c>
    </row>
    <row r="8" spans="1:37" x14ac:dyDescent="0.3">
      <c r="A8" s="3">
        <v>11270006</v>
      </c>
      <c r="B8" s="3">
        <v>0</v>
      </c>
      <c r="C8" s="3">
        <v>6</v>
      </c>
      <c r="D8" s="3"/>
      <c r="E8" s="3">
        <v>1081</v>
      </c>
      <c r="F8" s="3">
        <f t="shared" si="0"/>
        <v>64</v>
      </c>
      <c r="G8" s="3"/>
      <c r="H8" s="3">
        <v>60</v>
      </c>
      <c r="I8" s="3">
        <v>70</v>
      </c>
      <c r="J8" s="3">
        <v>0</v>
      </c>
      <c r="K8" s="3">
        <v>240</v>
      </c>
      <c r="L8" s="3"/>
      <c r="M8" s="4">
        <v>0.05</v>
      </c>
      <c r="N8" s="4">
        <v>0.5</v>
      </c>
      <c r="O8" s="4">
        <v>0</v>
      </c>
      <c r="P8" s="4">
        <v>0</v>
      </c>
      <c r="Q8" s="4">
        <v>1</v>
      </c>
      <c r="R8" s="4">
        <v>0</v>
      </c>
      <c r="S8" s="4">
        <v>0</v>
      </c>
      <c r="T8" s="4"/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3">
        <v>3150</v>
      </c>
    </row>
    <row r="9" spans="1:37" x14ac:dyDescent="0.3">
      <c r="A9" s="3">
        <v>11270007</v>
      </c>
      <c r="B9" s="3">
        <v>0</v>
      </c>
      <c r="C9" s="3">
        <v>7</v>
      </c>
      <c r="D9" s="3"/>
      <c r="E9" s="3">
        <v>1144</v>
      </c>
      <c r="F9" s="3">
        <f t="shared" si="0"/>
        <v>63</v>
      </c>
      <c r="G9" s="3"/>
      <c r="H9" s="3">
        <v>62</v>
      </c>
      <c r="I9" s="3">
        <v>74</v>
      </c>
      <c r="J9" s="3">
        <v>0</v>
      </c>
      <c r="K9" s="3">
        <v>240</v>
      </c>
      <c r="L9" s="3"/>
      <c r="M9" s="4">
        <v>0.05</v>
      </c>
      <c r="N9" s="4">
        <v>0.5</v>
      </c>
      <c r="O9" s="4">
        <v>0</v>
      </c>
      <c r="P9" s="4">
        <v>0</v>
      </c>
      <c r="Q9" s="4">
        <v>1</v>
      </c>
      <c r="R9" s="4">
        <v>0</v>
      </c>
      <c r="S9" s="4">
        <v>0</v>
      </c>
      <c r="T9" s="4"/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3">
        <v>3725</v>
      </c>
    </row>
    <row r="10" spans="1:37" x14ac:dyDescent="0.3">
      <c r="A10" s="3">
        <v>11270008</v>
      </c>
      <c r="B10" s="3">
        <v>0</v>
      </c>
      <c r="C10" s="3">
        <v>8</v>
      </c>
      <c r="D10" s="3"/>
      <c r="E10" s="3">
        <v>1208</v>
      </c>
      <c r="F10" s="3">
        <f t="shared" si="0"/>
        <v>64</v>
      </c>
      <c r="G10" s="3"/>
      <c r="H10" s="3">
        <v>65</v>
      </c>
      <c r="I10" s="3">
        <v>78</v>
      </c>
      <c r="J10" s="3">
        <v>0</v>
      </c>
      <c r="K10" s="3">
        <v>240</v>
      </c>
      <c r="L10" s="3"/>
      <c r="M10" s="4">
        <v>0.05</v>
      </c>
      <c r="N10" s="4">
        <v>0.5</v>
      </c>
      <c r="O10" s="4">
        <v>0</v>
      </c>
      <c r="P10" s="4">
        <v>0</v>
      </c>
      <c r="Q10" s="4">
        <v>1</v>
      </c>
      <c r="R10" s="4">
        <v>0</v>
      </c>
      <c r="S10" s="4">
        <v>0</v>
      </c>
      <c r="T10" s="4"/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3">
        <v>4350</v>
      </c>
    </row>
    <row r="11" spans="1:37" x14ac:dyDescent="0.3">
      <c r="A11" s="3">
        <v>11270009</v>
      </c>
      <c r="B11" s="3">
        <v>0</v>
      </c>
      <c r="C11" s="3">
        <v>9</v>
      </c>
      <c r="D11" s="3"/>
      <c r="E11" s="3">
        <v>1272</v>
      </c>
      <c r="F11" s="3">
        <f t="shared" si="0"/>
        <v>64</v>
      </c>
      <c r="G11" s="3"/>
      <c r="H11" s="3">
        <v>67</v>
      </c>
      <c r="I11" s="3">
        <v>82</v>
      </c>
      <c r="J11" s="3">
        <v>0</v>
      </c>
      <c r="K11" s="3">
        <v>240</v>
      </c>
      <c r="L11" s="3"/>
      <c r="M11" s="4">
        <v>0.05</v>
      </c>
      <c r="N11" s="4">
        <v>0.5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/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3">
        <v>5000</v>
      </c>
    </row>
    <row r="12" spans="1:37" x14ac:dyDescent="0.3">
      <c r="A12" s="3">
        <v>11270010</v>
      </c>
      <c r="B12" s="3">
        <v>0</v>
      </c>
      <c r="C12" s="3">
        <v>10</v>
      </c>
      <c r="D12" s="3"/>
      <c r="E12" s="3">
        <v>1335</v>
      </c>
      <c r="F12" s="3">
        <f t="shared" si="0"/>
        <v>63</v>
      </c>
      <c r="G12" s="3"/>
      <c r="H12" s="3">
        <v>69</v>
      </c>
      <c r="I12" s="3">
        <v>86</v>
      </c>
      <c r="J12" s="3">
        <v>0</v>
      </c>
      <c r="K12" s="3">
        <v>240</v>
      </c>
      <c r="L12" s="3"/>
      <c r="M12" s="4">
        <v>0.05</v>
      </c>
      <c r="N12" s="4">
        <v>0.5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  <c r="T12" s="4"/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3">
        <v>5700</v>
      </c>
    </row>
    <row r="13" spans="1:37" x14ac:dyDescent="0.3">
      <c r="A13" s="3">
        <v>11270011</v>
      </c>
      <c r="B13" s="3">
        <v>0</v>
      </c>
      <c r="C13" s="3">
        <v>11</v>
      </c>
      <c r="D13" s="3"/>
      <c r="E13" s="3">
        <v>1399</v>
      </c>
      <c r="F13" s="3">
        <f t="shared" si="0"/>
        <v>64</v>
      </c>
      <c r="G13" s="3"/>
      <c r="H13" s="3">
        <v>71</v>
      </c>
      <c r="I13" s="3">
        <v>90</v>
      </c>
      <c r="J13" s="3">
        <v>0</v>
      </c>
      <c r="K13" s="3">
        <v>240</v>
      </c>
      <c r="L13" s="3"/>
      <c r="M13" s="4">
        <v>0.05</v>
      </c>
      <c r="N13" s="4">
        <v>0.5</v>
      </c>
      <c r="O13" s="4">
        <v>0</v>
      </c>
      <c r="P13" s="4">
        <v>0</v>
      </c>
      <c r="Q13" s="4">
        <v>1</v>
      </c>
      <c r="R13" s="4">
        <v>0</v>
      </c>
      <c r="S13" s="4">
        <v>0</v>
      </c>
      <c r="T13" s="4"/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3">
        <v>6450</v>
      </c>
    </row>
    <row r="14" spans="1:37" x14ac:dyDescent="0.3">
      <c r="A14" s="3">
        <v>11270012</v>
      </c>
      <c r="B14" s="3">
        <v>0</v>
      </c>
      <c r="C14" s="3">
        <v>12</v>
      </c>
      <c r="D14" s="3"/>
      <c r="E14" s="3">
        <v>1464</v>
      </c>
      <c r="F14" s="3">
        <f t="shared" si="0"/>
        <v>65</v>
      </c>
      <c r="G14" s="3"/>
      <c r="H14" s="3">
        <v>73</v>
      </c>
      <c r="I14" s="3">
        <v>94</v>
      </c>
      <c r="J14" s="3">
        <v>0</v>
      </c>
      <c r="K14" s="3">
        <v>240</v>
      </c>
      <c r="L14" s="3"/>
      <c r="M14" s="4">
        <v>0.05</v>
      </c>
      <c r="N14" s="4">
        <v>0.5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/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3">
        <v>7225</v>
      </c>
    </row>
    <row r="15" spans="1:37" x14ac:dyDescent="0.3">
      <c r="A15" s="3">
        <v>11270013</v>
      </c>
      <c r="B15" s="3">
        <v>0</v>
      </c>
      <c r="C15" s="3">
        <v>13</v>
      </c>
      <c r="D15" s="3"/>
      <c r="E15" s="3">
        <v>1528</v>
      </c>
      <c r="F15" s="3">
        <f t="shared" si="0"/>
        <v>64</v>
      </c>
      <c r="G15" s="3"/>
      <c r="H15" s="3">
        <v>75</v>
      </c>
      <c r="I15" s="3">
        <v>98</v>
      </c>
      <c r="J15" s="3">
        <v>0</v>
      </c>
      <c r="K15" s="3">
        <v>240</v>
      </c>
      <c r="L15" s="3"/>
      <c r="M15" s="4">
        <v>0.05</v>
      </c>
      <c r="N15" s="4">
        <v>0.5</v>
      </c>
      <c r="O15" s="4">
        <v>0</v>
      </c>
      <c r="P15" s="4">
        <v>0</v>
      </c>
      <c r="Q15" s="4">
        <v>1</v>
      </c>
      <c r="R15" s="4">
        <v>0</v>
      </c>
      <c r="S15" s="4">
        <v>0</v>
      </c>
      <c r="T15" s="4"/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3">
        <v>8050</v>
      </c>
    </row>
    <row r="16" spans="1:37" x14ac:dyDescent="0.3">
      <c r="A16" s="3">
        <v>11270014</v>
      </c>
      <c r="B16" s="3">
        <v>0</v>
      </c>
      <c r="C16" s="3">
        <v>14</v>
      </c>
      <c r="D16" s="3"/>
      <c r="E16" s="3">
        <v>1592</v>
      </c>
      <c r="F16" s="3">
        <f t="shared" si="0"/>
        <v>64</v>
      </c>
      <c r="G16" s="3"/>
      <c r="H16" s="3">
        <v>78</v>
      </c>
      <c r="I16" s="3">
        <v>102</v>
      </c>
      <c r="J16" s="3">
        <v>0</v>
      </c>
      <c r="K16" s="3">
        <v>240</v>
      </c>
      <c r="L16" s="3"/>
      <c r="M16" s="4">
        <v>0.05</v>
      </c>
      <c r="N16" s="4">
        <v>0.5</v>
      </c>
      <c r="O16" s="4">
        <v>0</v>
      </c>
      <c r="P16" s="4">
        <v>0</v>
      </c>
      <c r="Q16" s="4">
        <v>1</v>
      </c>
      <c r="R16" s="4">
        <v>0</v>
      </c>
      <c r="S16" s="4">
        <v>0</v>
      </c>
      <c r="T16" s="4"/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3">
        <v>8925</v>
      </c>
    </row>
    <row r="17" spans="1:38" x14ac:dyDescent="0.3">
      <c r="A17" s="3">
        <v>11270015</v>
      </c>
      <c r="B17" s="3">
        <v>0</v>
      </c>
      <c r="C17" s="3">
        <v>15</v>
      </c>
      <c r="D17" s="3"/>
      <c r="E17" s="3">
        <v>1656</v>
      </c>
      <c r="F17" s="3">
        <f t="shared" si="0"/>
        <v>64</v>
      </c>
      <c r="G17" s="3"/>
      <c r="H17" s="3">
        <v>80</v>
      </c>
      <c r="I17" s="3">
        <v>107</v>
      </c>
      <c r="J17" s="3">
        <v>0</v>
      </c>
      <c r="K17" s="3">
        <v>240</v>
      </c>
      <c r="L17" s="3"/>
      <c r="M17" s="4">
        <v>0.05</v>
      </c>
      <c r="N17" s="4">
        <v>0.5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/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3">
        <v>9825</v>
      </c>
    </row>
    <row r="18" spans="1:38" x14ac:dyDescent="0.3">
      <c r="A18" s="3">
        <v>11270016</v>
      </c>
      <c r="B18" s="3">
        <v>0</v>
      </c>
      <c r="C18" s="3">
        <v>16</v>
      </c>
      <c r="D18" s="3"/>
      <c r="E18" s="3">
        <v>1721</v>
      </c>
      <c r="F18" s="3">
        <f t="shared" si="0"/>
        <v>65</v>
      </c>
      <c r="G18" s="3"/>
      <c r="H18" s="3">
        <v>82</v>
      </c>
      <c r="I18" s="3">
        <v>111</v>
      </c>
      <c r="J18" s="3">
        <v>0</v>
      </c>
      <c r="K18" s="3">
        <v>240</v>
      </c>
      <c r="L18" s="3"/>
      <c r="M18" s="4">
        <v>0.05</v>
      </c>
      <c r="N18" s="4">
        <v>0.5</v>
      </c>
      <c r="O18" s="4">
        <v>0</v>
      </c>
      <c r="P18" s="4">
        <v>0</v>
      </c>
      <c r="Q18" s="4">
        <v>1</v>
      </c>
      <c r="R18" s="4">
        <v>0</v>
      </c>
      <c r="S18" s="4">
        <v>0</v>
      </c>
      <c r="T18" s="4"/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3">
        <v>10750</v>
      </c>
    </row>
    <row r="19" spans="1:38" x14ac:dyDescent="0.3">
      <c r="A19" s="3">
        <v>11270017</v>
      </c>
      <c r="B19" s="3">
        <v>0</v>
      </c>
      <c r="C19" s="3">
        <v>17</v>
      </c>
      <c r="D19" s="3"/>
      <c r="E19" s="3">
        <v>1785</v>
      </c>
      <c r="F19" s="3">
        <f t="shared" si="0"/>
        <v>64</v>
      </c>
      <c r="G19" s="3"/>
      <c r="H19" s="3">
        <v>84</v>
      </c>
      <c r="I19" s="3">
        <v>115</v>
      </c>
      <c r="J19" s="3">
        <v>0</v>
      </c>
      <c r="K19" s="3">
        <v>240</v>
      </c>
      <c r="L19" s="3"/>
      <c r="M19" s="4">
        <v>0.05</v>
      </c>
      <c r="N19" s="4">
        <v>0.5</v>
      </c>
      <c r="O19" s="4">
        <v>0</v>
      </c>
      <c r="P19" s="4">
        <v>0</v>
      </c>
      <c r="Q19" s="4">
        <v>1</v>
      </c>
      <c r="R19" s="4">
        <v>0</v>
      </c>
      <c r="S19" s="4">
        <v>0</v>
      </c>
      <c r="T19" s="4"/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3">
        <v>11725</v>
      </c>
    </row>
    <row r="20" spans="1:38" x14ac:dyDescent="0.3">
      <c r="A20" s="3">
        <v>11270018</v>
      </c>
      <c r="B20" s="3">
        <v>0</v>
      </c>
      <c r="C20" s="3">
        <v>18</v>
      </c>
      <c r="D20" s="3"/>
      <c r="E20" s="3">
        <v>1849</v>
      </c>
      <c r="F20" s="3">
        <f t="shared" si="0"/>
        <v>64</v>
      </c>
      <c r="G20" s="3"/>
      <c r="H20" s="3">
        <v>86</v>
      </c>
      <c r="I20" s="3">
        <v>119</v>
      </c>
      <c r="J20" s="3">
        <v>0</v>
      </c>
      <c r="K20" s="3">
        <v>240</v>
      </c>
      <c r="L20" s="3"/>
      <c r="M20" s="4">
        <v>0.05</v>
      </c>
      <c r="N20" s="4">
        <v>0.5</v>
      </c>
      <c r="O20" s="4">
        <v>0</v>
      </c>
      <c r="P20" s="4">
        <v>0</v>
      </c>
      <c r="Q20" s="4">
        <v>1</v>
      </c>
      <c r="R20" s="4">
        <v>0</v>
      </c>
      <c r="S20" s="4">
        <v>0</v>
      </c>
      <c r="T20" s="4"/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3">
        <v>12725</v>
      </c>
    </row>
    <row r="21" spans="1:38" x14ac:dyDescent="0.3">
      <c r="A21" s="3">
        <v>11270019</v>
      </c>
      <c r="B21" s="3">
        <v>0</v>
      </c>
      <c r="C21" s="3">
        <v>19</v>
      </c>
      <c r="D21" s="3"/>
      <c r="E21" s="3">
        <v>1914</v>
      </c>
      <c r="F21" s="3">
        <f t="shared" si="0"/>
        <v>65</v>
      </c>
      <c r="G21" s="3"/>
      <c r="H21" s="3">
        <v>89</v>
      </c>
      <c r="I21" s="3">
        <v>123</v>
      </c>
      <c r="J21" s="3">
        <v>0</v>
      </c>
      <c r="K21" s="3">
        <v>240</v>
      </c>
      <c r="L21" s="3"/>
      <c r="M21" s="4">
        <v>0.05</v>
      </c>
      <c r="N21" s="4">
        <v>0.5</v>
      </c>
      <c r="O21" s="4">
        <v>0</v>
      </c>
      <c r="P21" s="4">
        <v>0</v>
      </c>
      <c r="Q21" s="4">
        <v>1</v>
      </c>
      <c r="R21" s="4">
        <v>0</v>
      </c>
      <c r="S21" s="4">
        <v>0</v>
      </c>
      <c r="T21" s="4"/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3">
        <v>13775</v>
      </c>
    </row>
    <row r="22" spans="1:38" x14ac:dyDescent="0.3">
      <c r="A22" s="3">
        <v>11270020</v>
      </c>
      <c r="B22" s="3">
        <v>0</v>
      </c>
      <c r="C22" s="3">
        <v>20</v>
      </c>
      <c r="D22" s="3"/>
      <c r="E22" s="3">
        <v>1978</v>
      </c>
      <c r="F22" s="3">
        <f t="shared" si="0"/>
        <v>64</v>
      </c>
      <c r="G22" s="3">
        <f>F4:F22</f>
        <v>64</v>
      </c>
      <c r="H22" s="3">
        <v>91</v>
      </c>
      <c r="I22" s="3">
        <v>127</v>
      </c>
      <c r="J22" s="3">
        <v>0</v>
      </c>
      <c r="K22" s="3">
        <v>240</v>
      </c>
      <c r="L22" s="3"/>
      <c r="M22" s="4">
        <v>0.05</v>
      </c>
      <c r="N22" s="4">
        <v>0.5</v>
      </c>
      <c r="O22" s="4">
        <v>0</v>
      </c>
      <c r="P22" s="4">
        <v>0</v>
      </c>
      <c r="Q22" s="4">
        <v>1</v>
      </c>
      <c r="R22" s="4">
        <v>0</v>
      </c>
      <c r="S22" s="4">
        <v>0</v>
      </c>
      <c r="T22" s="4"/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3">
        <v>14875</v>
      </c>
    </row>
    <row r="23" spans="1:38" x14ac:dyDescent="0.3">
      <c r="A23" s="3">
        <v>11271020</v>
      </c>
      <c r="B23" s="3">
        <v>1</v>
      </c>
      <c r="C23" s="3">
        <v>20</v>
      </c>
      <c r="D23" s="3"/>
      <c r="E23" s="3">
        <v>2632</v>
      </c>
      <c r="F23" s="3">
        <f t="shared" si="0"/>
        <v>654</v>
      </c>
      <c r="G23" s="3">
        <f>E23/E22-1</f>
        <v>0.33063700707785637</v>
      </c>
      <c r="H23" s="3">
        <v>113</v>
      </c>
      <c r="I23" s="3">
        <v>169</v>
      </c>
      <c r="J23" s="3">
        <v>0</v>
      </c>
      <c r="K23" s="3">
        <v>240</v>
      </c>
      <c r="L23" s="3"/>
      <c r="M23" s="4">
        <v>0.05</v>
      </c>
      <c r="N23" s="4">
        <v>0.5</v>
      </c>
      <c r="O23" s="4">
        <v>0</v>
      </c>
      <c r="P23" s="4">
        <v>0</v>
      </c>
      <c r="Q23" s="4">
        <v>1</v>
      </c>
      <c r="R23" s="4">
        <v>0</v>
      </c>
      <c r="S23" s="4">
        <v>0</v>
      </c>
      <c r="T23" s="4"/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3">
        <v>14875</v>
      </c>
    </row>
    <row r="24" spans="1:38" x14ac:dyDescent="0.3">
      <c r="A24" s="3">
        <v>11271021</v>
      </c>
      <c r="B24" s="3">
        <v>1</v>
      </c>
      <c r="C24" s="3">
        <v>21</v>
      </c>
      <c r="D24" s="3"/>
      <c r="E24" s="3">
        <v>2697</v>
      </c>
      <c r="F24" s="3">
        <f t="shared" si="0"/>
        <v>65</v>
      </c>
      <c r="G24" s="3"/>
      <c r="H24" s="3">
        <v>115</v>
      </c>
      <c r="I24" s="3">
        <v>173</v>
      </c>
      <c r="J24" s="3">
        <v>0</v>
      </c>
      <c r="K24" s="3">
        <v>240</v>
      </c>
      <c r="L24" s="3"/>
      <c r="M24" s="4">
        <v>0.05</v>
      </c>
      <c r="N24" s="4">
        <v>0.5</v>
      </c>
      <c r="O24" s="4">
        <v>0</v>
      </c>
      <c r="P24" s="4">
        <v>0</v>
      </c>
      <c r="Q24" s="4">
        <v>1</v>
      </c>
      <c r="R24" s="4">
        <v>0</v>
      </c>
      <c r="S24" s="4">
        <v>0</v>
      </c>
      <c r="T24" s="4"/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3">
        <v>16800</v>
      </c>
      <c r="AL24" s="1"/>
    </row>
    <row r="25" spans="1:38" x14ac:dyDescent="0.3">
      <c r="A25" s="3">
        <v>11271022</v>
      </c>
      <c r="B25" s="3">
        <v>1</v>
      </c>
      <c r="C25" s="3">
        <v>22</v>
      </c>
      <c r="D25" s="3"/>
      <c r="E25" s="3">
        <v>2762</v>
      </c>
      <c r="F25" s="3">
        <f t="shared" si="0"/>
        <v>65</v>
      </c>
      <c r="G25" s="3"/>
      <c r="H25" s="3">
        <v>118</v>
      </c>
      <c r="I25" s="3">
        <v>178</v>
      </c>
      <c r="J25" s="3">
        <v>0</v>
      </c>
      <c r="K25" s="3">
        <v>240</v>
      </c>
      <c r="L25" s="3"/>
      <c r="M25" s="4">
        <v>0.05</v>
      </c>
      <c r="N25" s="4">
        <v>0.5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  <c r="T25" s="4"/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3">
        <v>18000</v>
      </c>
    </row>
    <row r="26" spans="1:38" x14ac:dyDescent="0.3">
      <c r="A26" s="3">
        <v>11271023</v>
      </c>
      <c r="B26" s="3">
        <v>1</v>
      </c>
      <c r="C26" s="3">
        <v>23</v>
      </c>
      <c r="D26" s="3"/>
      <c r="E26" s="3">
        <v>2827</v>
      </c>
      <c r="F26" s="3">
        <f t="shared" si="0"/>
        <v>65</v>
      </c>
      <c r="G26" s="3"/>
      <c r="H26" s="3">
        <v>120</v>
      </c>
      <c r="I26" s="3">
        <v>182</v>
      </c>
      <c r="J26" s="3">
        <v>0</v>
      </c>
      <c r="K26" s="3">
        <v>240</v>
      </c>
      <c r="L26" s="3"/>
      <c r="M26" s="4">
        <v>0.05</v>
      </c>
      <c r="N26" s="4">
        <v>0.5</v>
      </c>
      <c r="O26" s="4">
        <v>0</v>
      </c>
      <c r="P26" s="4">
        <v>0</v>
      </c>
      <c r="Q26" s="4">
        <v>1</v>
      </c>
      <c r="R26" s="4">
        <v>0</v>
      </c>
      <c r="S26" s="4">
        <v>0</v>
      </c>
      <c r="T26" s="4"/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3">
        <v>19250</v>
      </c>
    </row>
    <row r="27" spans="1:38" x14ac:dyDescent="0.3">
      <c r="A27" s="3">
        <v>11271024</v>
      </c>
      <c r="B27" s="3">
        <v>1</v>
      </c>
      <c r="C27" s="3">
        <v>24</v>
      </c>
      <c r="D27" s="3"/>
      <c r="E27" s="3">
        <v>2892</v>
      </c>
      <c r="F27" s="3">
        <f t="shared" si="0"/>
        <v>65</v>
      </c>
      <c r="G27" s="3"/>
      <c r="H27" s="3">
        <v>122</v>
      </c>
      <c r="I27" s="3">
        <v>186</v>
      </c>
      <c r="J27" s="3">
        <v>0</v>
      </c>
      <c r="K27" s="3">
        <v>240</v>
      </c>
      <c r="L27" s="3"/>
      <c r="M27" s="4">
        <v>0.05</v>
      </c>
      <c r="N27" s="4">
        <v>0.5</v>
      </c>
      <c r="O27" s="4">
        <v>0</v>
      </c>
      <c r="P27" s="4">
        <v>0</v>
      </c>
      <c r="Q27" s="4">
        <v>1</v>
      </c>
      <c r="R27" s="4">
        <v>0</v>
      </c>
      <c r="S27" s="4">
        <v>0</v>
      </c>
      <c r="T27" s="4"/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3">
        <v>20550</v>
      </c>
    </row>
    <row r="28" spans="1:38" x14ac:dyDescent="0.3">
      <c r="A28" s="3">
        <v>11271025</v>
      </c>
      <c r="B28" s="3">
        <v>1</v>
      </c>
      <c r="C28" s="3">
        <v>25</v>
      </c>
      <c r="D28" s="3"/>
      <c r="E28" s="3">
        <v>2956</v>
      </c>
      <c r="F28" s="3">
        <f t="shared" si="0"/>
        <v>64</v>
      </c>
      <c r="G28" s="3"/>
      <c r="H28" s="3">
        <v>124</v>
      </c>
      <c r="I28" s="3">
        <v>190</v>
      </c>
      <c r="J28" s="3">
        <v>0</v>
      </c>
      <c r="K28" s="3">
        <v>240</v>
      </c>
      <c r="L28" s="3"/>
      <c r="M28" s="4">
        <v>0.05</v>
      </c>
      <c r="N28" s="4">
        <v>0.5</v>
      </c>
      <c r="O28" s="4">
        <v>0</v>
      </c>
      <c r="P28" s="4">
        <v>0</v>
      </c>
      <c r="Q28" s="4">
        <v>1</v>
      </c>
      <c r="R28" s="4">
        <v>0</v>
      </c>
      <c r="S28" s="4">
        <v>0</v>
      </c>
      <c r="T28" s="4"/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3">
        <v>21875</v>
      </c>
    </row>
    <row r="29" spans="1:38" x14ac:dyDescent="0.3">
      <c r="A29" s="3">
        <v>11271026</v>
      </c>
      <c r="B29" s="3">
        <v>1</v>
      </c>
      <c r="C29" s="3">
        <v>26</v>
      </c>
      <c r="D29" s="3"/>
      <c r="E29" s="3">
        <v>3022</v>
      </c>
      <c r="F29" s="3">
        <f t="shared" si="0"/>
        <v>66</v>
      </c>
      <c r="G29" s="3"/>
      <c r="H29" s="3">
        <v>127</v>
      </c>
      <c r="I29" s="3">
        <v>194</v>
      </c>
      <c r="J29" s="3">
        <v>0</v>
      </c>
      <c r="K29" s="3">
        <v>240</v>
      </c>
      <c r="L29" s="3"/>
      <c r="M29" s="4">
        <v>0.05</v>
      </c>
      <c r="N29" s="4">
        <v>0.5</v>
      </c>
      <c r="O29" s="4">
        <v>0</v>
      </c>
      <c r="P29" s="4">
        <v>0</v>
      </c>
      <c r="Q29" s="4">
        <v>1</v>
      </c>
      <c r="R29" s="4">
        <v>0</v>
      </c>
      <c r="S29" s="4">
        <v>0</v>
      </c>
      <c r="T29" s="4"/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3">
        <v>23250</v>
      </c>
    </row>
    <row r="30" spans="1:38" x14ac:dyDescent="0.3">
      <c r="A30" s="3">
        <v>11271027</v>
      </c>
      <c r="B30" s="3">
        <v>1</v>
      </c>
      <c r="C30" s="3">
        <v>27</v>
      </c>
      <c r="D30" s="3"/>
      <c r="E30" s="3">
        <v>3087</v>
      </c>
      <c r="F30" s="3">
        <f t="shared" si="0"/>
        <v>65</v>
      </c>
      <c r="G30" s="3">
        <v>1</v>
      </c>
      <c r="H30" s="3">
        <v>129</v>
      </c>
      <c r="I30" s="3">
        <v>199</v>
      </c>
      <c r="J30" s="3">
        <v>0</v>
      </c>
      <c r="K30" s="3">
        <v>240</v>
      </c>
      <c r="L30" s="3"/>
      <c r="M30" s="4">
        <v>0.05</v>
      </c>
      <c r="N30" s="4">
        <v>0.5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/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3">
        <v>24650</v>
      </c>
    </row>
    <row r="31" spans="1:38" x14ac:dyDescent="0.3">
      <c r="A31" s="3">
        <v>11271028</v>
      </c>
      <c r="B31" s="3">
        <v>1</v>
      </c>
      <c r="C31" s="3">
        <v>28</v>
      </c>
      <c r="D31" s="3"/>
      <c r="E31" s="3">
        <v>3152</v>
      </c>
      <c r="F31" s="3">
        <f t="shared" si="0"/>
        <v>65</v>
      </c>
      <c r="G31" s="3"/>
      <c r="H31" s="3">
        <v>131</v>
      </c>
      <c r="I31" s="3">
        <v>203</v>
      </c>
      <c r="J31" s="3">
        <v>0</v>
      </c>
      <c r="K31" s="3">
        <v>240</v>
      </c>
      <c r="L31" s="3"/>
      <c r="M31" s="4">
        <v>0.05</v>
      </c>
      <c r="N31" s="4">
        <v>0.5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/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3">
        <v>26100</v>
      </c>
    </row>
    <row r="32" spans="1:38" x14ac:dyDescent="0.3">
      <c r="A32" s="3">
        <v>11271029</v>
      </c>
      <c r="B32" s="3">
        <v>1</v>
      </c>
      <c r="C32" s="3">
        <v>29</v>
      </c>
      <c r="D32" s="3"/>
      <c r="E32" s="3">
        <v>3217</v>
      </c>
      <c r="F32" s="3">
        <f t="shared" si="0"/>
        <v>65</v>
      </c>
      <c r="G32" s="3"/>
      <c r="H32" s="3">
        <v>133</v>
      </c>
      <c r="I32" s="3">
        <v>207</v>
      </c>
      <c r="J32" s="3">
        <v>0</v>
      </c>
      <c r="K32" s="3">
        <v>240</v>
      </c>
      <c r="L32" s="3"/>
      <c r="M32" s="4">
        <v>0.05</v>
      </c>
      <c r="N32" s="4">
        <v>0.5</v>
      </c>
      <c r="O32" s="4">
        <v>0</v>
      </c>
      <c r="P32" s="4">
        <v>0</v>
      </c>
      <c r="Q32" s="4">
        <v>1</v>
      </c>
      <c r="R32" s="4">
        <v>0</v>
      </c>
      <c r="S32" s="4">
        <v>0</v>
      </c>
      <c r="T32" s="4"/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3">
        <v>27575</v>
      </c>
    </row>
    <row r="33" spans="1:37" x14ac:dyDescent="0.3">
      <c r="A33" s="3">
        <v>11271030</v>
      </c>
      <c r="B33" s="3">
        <v>1</v>
      </c>
      <c r="C33" s="3">
        <v>30</v>
      </c>
      <c r="D33" s="3"/>
      <c r="E33" s="3">
        <v>3282</v>
      </c>
      <c r="F33" s="3">
        <f t="shared" si="0"/>
        <v>65</v>
      </c>
      <c r="G33" s="3"/>
      <c r="H33" s="3">
        <v>135</v>
      </c>
      <c r="I33" s="3">
        <v>211</v>
      </c>
      <c r="J33" s="3">
        <v>0</v>
      </c>
      <c r="K33" s="3">
        <v>240</v>
      </c>
      <c r="L33" s="3"/>
      <c r="M33" s="4">
        <v>0.05</v>
      </c>
      <c r="N33" s="4">
        <v>0.5</v>
      </c>
      <c r="O33" s="4">
        <v>0</v>
      </c>
      <c r="P33" s="4">
        <v>0</v>
      </c>
      <c r="Q33" s="4">
        <v>1</v>
      </c>
      <c r="R33" s="4">
        <v>0</v>
      </c>
      <c r="S33" s="4">
        <v>0</v>
      </c>
      <c r="T33" s="4"/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3">
        <v>29100</v>
      </c>
    </row>
    <row r="34" spans="1:37" x14ac:dyDescent="0.3">
      <c r="A34" s="3">
        <v>11271031</v>
      </c>
      <c r="B34" s="3">
        <v>1</v>
      </c>
      <c r="C34" s="3">
        <v>31</v>
      </c>
      <c r="D34" s="3"/>
      <c r="E34" s="3">
        <v>3348</v>
      </c>
      <c r="F34" s="3">
        <f t="shared" si="0"/>
        <v>66</v>
      </c>
      <c r="G34" s="3"/>
      <c r="H34" s="3">
        <v>138</v>
      </c>
      <c r="I34" s="3">
        <v>215</v>
      </c>
      <c r="J34" s="3">
        <v>0</v>
      </c>
      <c r="K34" s="3">
        <v>240</v>
      </c>
      <c r="L34" s="3"/>
      <c r="M34" s="4">
        <v>0.05</v>
      </c>
      <c r="N34" s="4">
        <v>0.5</v>
      </c>
      <c r="O34" s="4">
        <v>0</v>
      </c>
      <c r="P34" s="4">
        <v>0</v>
      </c>
      <c r="Q34" s="4">
        <v>1</v>
      </c>
      <c r="R34" s="4">
        <v>0</v>
      </c>
      <c r="S34" s="4">
        <v>0</v>
      </c>
      <c r="T34" s="4"/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3">
        <v>30650</v>
      </c>
    </row>
    <row r="35" spans="1:37" x14ac:dyDescent="0.3">
      <c r="A35" s="3">
        <v>11271032</v>
      </c>
      <c r="B35" s="3">
        <v>1</v>
      </c>
      <c r="C35" s="3">
        <v>32</v>
      </c>
      <c r="D35" s="3"/>
      <c r="E35" s="3">
        <v>3413</v>
      </c>
      <c r="F35" s="3">
        <f t="shared" si="0"/>
        <v>65</v>
      </c>
      <c r="G35" s="3"/>
      <c r="H35" s="3">
        <v>140</v>
      </c>
      <c r="I35" s="3">
        <v>220</v>
      </c>
      <c r="J35" s="3">
        <v>0</v>
      </c>
      <c r="K35" s="3">
        <v>240</v>
      </c>
      <c r="L35" s="3"/>
      <c r="M35" s="4">
        <v>0.05</v>
      </c>
      <c r="N35" s="4">
        <v>0.5</v>
      </c>
      <c r="O35" s="4">
        <v>0</v>
      </c>
      <c r="P35" s="4">
        <v>0</v>
      </c>
      <c r="Q35" s="4">
        <v>1</v>
      </c>
      <c r="R35" s="4">
        <v>0</v>
      </c>
      <c r="S35" s="4">
        <v>0</v>
      </c>
      <c r="T35" s="4"/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3">
        <v>32250</v>
      </c>
    </row>
    <row r="36" spans="1:37" x14ac:dyDescent="0.3">
      <c r="A36" s="3">
        <v>11271033</v>
      </c>
      <c r="B36" s="3">
        <v>1</v>
      </c>
      <c r="C36" s="3">
        <v>33</v>
      </c>
      <c r="D36" s="3"/>
      <c r="E36" s="3">
        <v>3479</v>
      </c>
      <c r="F36" s="3">
        <f t="shared" ref="F36:F67" si="1">E36-E35</f>
        <v>66</v>
      </c>
      <c r="G36" s="3"/>
      <c r="H36" s="3">
        <v>142</v>
      </c>
      <c r="I36" s="3">
        <v>224</v>
      </c>
      <c r="J36" s="3">
        <v>0</v>
      </c>
      <c r="K36" s="3">
        <v>240</v>
      </c>
      <c r="L36" s="3"/>
      <c r="M36" s="4">
        <v>0.05</v>
      </c>
      <c r="N36" s="4">
        <v>0.5</v>
      </c>
      <c r="O36" s="4">
        <v>0</v>
      </c>
      <c r="P36" s="4">
        <v>0</v>
      </c>
      <c r="Q36" s="4">
        <v>1</v>
      </c>
      <c r="R36" s="4">
        <v>0</v>
      </c>
      <c r="S36" s="4">
        <v>0</v>
      </c>
      <c r="T36" s="4"/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3">
        <v>33875</v>
      </c>
    </row>
    <row r="37" spans="1:37" x14ac:dyDescent="0.3">
      <c r="A37" s="3">
        <v>11271034</v>
      </c>
      <c r="B37" s="3">
        <v>1</v>
      </c>
      <c r="C37" s="3">
        <v>34</v>
      </c>
      <c r="D37" s="3"/>
      <c r="E37" s="3">
        <v>3544</v>
      </c>
      <c r="F37" s="3">
        <f t="shared" si="1"/>
        <v>65</v>
      </c>
      <c r="G37" s="3"/>
      <c r="H37" s="3">
        <v>144</v>
      </c>
      <c r="I37" s="3">
        <v>228</v>
      </c>
      <c r="J37" s="3">
        <v>0</v>
      </c>
      <c r="K37" s="3">
        <v>240</v>
      </c>
      <c r="L37" s="3"/>
      <c r="M37" s="4">
        <v>0.05</v>
      </c>
      <c r="N37" s="4">
        <v>0.5</v>
      </c>
      <c r="O37" s="4">
        <v>0</v>
      </c>
      <c r="P37" s="4">
        <v>0</v>
      </c>
      <c r="Q37" s="4">
        <v>1</v>
      </c>
      <c r="R37" s="4">
        <v>0</v>
      </c>
      <c r="S37" s="4">
        <v>0</v>
      </c>
      <c r="T37" s="4"/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3">
        <v>35550</v>
      </c>
    </row>
    <row r="38" spans="1:37" x14ac:dyDescent="0.3">
      <c r="A38" s="3">
        <v>11271035</v>
      </c>
      <c r="B38" s="3">
        <v>1</v>
      </c>
      <c r="C38" s="3">
        <v>35</v>
      </c>
      <c r="D38" s="3"/>
      <c r="E38" s="3">
        <v>3609</v>
      </c>
      <c r="F38" s="3">
        <f t="shared" si="1"/>
        <v>65</v>
      </c>
      <c r="G38" s="3"/>
      <c r="H38" s="3">
        <v>147</v>
      </c>
      <c r="I38" s="3">
        <v>232</v>
      </c>
      <c r="J38" s="3">
        <v>0</v>
      </c>
      <c r="K38" s="3">
        <v>240</v>
      </c>
      <c r="L38" s="3"/>
      <c r="M38" s="4">
        <v>0.05</v>
      </c>
      <c r="N38" s="4">
        <v>0.5</v>
      </c>
      <c r="O38" s="4">
        <v>0</v>
      </c>
      <c r="P38" s="4">
        <v>0</v>
      </c>
      <c r="Q38" s="4">
        <v>1</v>
      </c>
      <c r="R38" s="4">
        <v>0</v>
      </c>
      <c r="S38" s="4">
        <v>0</v>
      </c>
      <c r="T38" s="4"/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3">
        <v>37250</v>
      </c>
    </row>
    <row r="39" spans="1:37" x14ac:dyDescent="0.3">
      <c r="A39" s="3">
        <v>11271036</v>
      </c>
      <c r="B39" s="3">
        <v>1</v>
      </c>
      <c r="C39" s="3">
        <v>36</v>
      </c>
      <c r="D39" s="3"/>
      <c r="E39" s="3">
        <v>3676</v>
      </c>
      <c r="F39" s="3">
        <f t="shared" si="1"/>
        <v>67</v>
      </c>
      <c r="G39" s="3"/>
      <c r="H39" s="3">
        <v>149</v>
      </c>
      <c r="I39" s="3">
        <v>236</v>
      </c>
      <c r="J39" s="3">
        <v>0</v>
      </c>
      <c r="K39" s="3">
        <v>240</v>
      </c>
      <c r="L39" s="3"/>
      <c r="M39" s="4">
        <v>0.05</v>
      </c>
      <c r="N39" s="4">
        <v>0.5</v>
      </c>
      <c r="O39" s="4">
        <v>0</v>
      </c>
      <c r="P39" s="4">
        <v>0</v>
      </c>
      <c r="Q39" s="4">
        <v>1</v>
      </c>
      <c r="R39" s="4">
        <v>0</v>
      </c>
      <c r="S39" s="4">
        <v>0</v>
      </c>
      <c r="T39" s="4"/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3">
        <v>38975</v>
      </c>
    </row>
    <row r="40" spans="1:37" x14ac:dyDescent="0.3">
      <c r="A40" s="3">
        <v>11271037</v>
      </c>
      <c r="B40" s="3">
        <v>1</v>
      </c>
      <c r="C40" s="3">
        <v>37</v>
      </c>
      <c r="D40" s="3"/>
      <c r="E40" s="3">
        <v>3741</v>
      </c>
      <c r="F40" s="3">
        <f t="shared" si="1"/>
        <v>65</v>
      </c>
      <c r="G40" s="3"/>
      <c r="H40" s="3">
        <v>151</v>
      </c>
      <c r="I40" s="3">
        <v>241</v>
      </c>
      <c r="J40" s="3">
        <v>0</v>
      </c>
      <c r="K40" s="3">
        <v>240</v>
      </c>
      <c r="L40" s="3"/>
      <c r="M40" s="4">
        <v>0.05</v>
      </c>
      <c r="N40" s="4">
        <v>0.5</v>
      </c>
      <c r="O40" s="4">
        <v>0</v>
      </c>
      <c r="P40" s="4">
        <v>0</v>
      </c>
      <c r="Q40" s="4">
        <v>1</v>
      </c>
      <c r="R40" s="4">
        <v>0</v>
      </c>
      <c r="S40" s="4">
        <v>0</v>
      </c>
      <c r="T40" s="4"/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3">
        <v>40750</v>
      </c>
    </row>
    <row r="41" spans="1:37" x14ac:dyDescent="0.3">
      <c r="A41" s="3">
        <v>11271038</v>
      </c>
      <c r="B41" s="3">
        <v>1</v>
      </c>
      <c r="C41" s="3">
        <v>38</v>
      </c>
      <c r="D41" s="3"/>
      <c r="E41" s="3">
        <v>3807</v>
      </c>
      <c r="F41" s="3">
        <f t="shared" si="1"/>
        <v>66</v>
      </c>
      <c r="G41" s="3"/>
      <c r="H41" s="3">
        <v>153</v>
      </c>
      <c r="I41" s="3">
        <v>245</v>
      </c>
      <c r="J41" s="3">
        <v>0</v>
      </c>
      <c r="K41" s="3">
        <v>240</v>
      </c>
      <c r="L41" s="3"/>
      <c r="M41" s="4">
        <v>0.05</v>
      </c>
      <c r="N41" s="4">
        <v>0.5</v>
      </c>
      <c r="O41" s="4">
        <v>0</v>
      </c>
      <c r="P41" s="4">
        <v>0</v>
      </c>
      <c r="Q41" s="4">
        <v>1</v>
      </c>
      <c r="R41" s="4">
        <v>0</v>
      </c>
      <c r="S41" s="4">
        <v>0</v>
      </c>
      <c r="T41" s="4"/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3">
        <v>42575</v>
      </c>
    </row>
    <row r="42" spans="1:37" x14ac:dyDescent="0.3">
      <c r="A42" s="3">
        <v>11271039</v>
      </c>
      <c r="B42" s="3">
        <v>1</v>
      </c>
      <c r="C42" s="3">
        <v>39</v>
      </c>
      <c r="D42" s="3"/>
      <c r="E42" s="3">
        <v>3872</v>
      </c>
      <c r="F42" s="3">
        <f t="shared" si="1"/>
        <v>65</v>
      </c>
      <c r="G42" s="3"/>
      <c r="H42" s="3">
        <v>156</v>
      </c>
      <c r="I42" s="3">
        <v>249</v>
      </c>
      <c r="J42" s="3">
        <v>0</v>
      </c>
      <c r="K42" s="3">
        <v>240</v>
      </c>
      <c r="L42" s="3"/>
      <c r="M42" s="4">
        <v>0.05</v>
      </c>
      <c r="N42" s="4">
        <v>0.5</v>
      </c>
      <c r="O42" s="4">
        <v>0</v>
      </c>
      <c r="P42" s="4">
        <v>0</v>
      </c>
      <c r="Q42" s="4">
        <v>1</v>
      </c>
      <c r="R42" s="4">
        <v>0</v>
      </c>
      <c r="S42" s="4">
        <v>0</v>
      </c>
      <c r="T42" s="4"/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3">
        <v>44425</v>
      </c>
    </row>
    <row r="43" spans="1:37" x14ac:dyDescent="0.3">
      <c r="A43" s="3">
        <v>11271040</v>
      </c>
      <c r="B43" s="3">
        <v>1</v>
      </c>
      <c r="C43" s="3">
        <v>40</v>
      </c>
      <c r="D43" s="3"/>
      <c r="E43" s="3">
        <v>3939</v>
      </c>
      <c r="F43" s="3">
        <f t="shared" si="1"/>
        <v>67</v>
      </c>
      <c r="G43" s="3">
        <f>AVERAGE(F24:F43)</f>
        <v>65.349999999999994</v>
      </c>
      <c r="H43" s="3">
        <v>158</v>
      </c>
      <c r="I43" s="3">
        <v>253</v>
      </c>
      <c r="J43" s="3">
        <v>0</v>
      </c>
      <c r="K43" s="3">
        <v>240</v>
      </c>
      <c r="L43" s="3"/>
      <c r="M43" s="4">
        <v>0.05</v>
      </c>
      <c r="N43" s="4">
        <v>0.5</v>
      </c>
      <c r="O43" s="4">
        <v>0</v>
      </c>
      <c r="P43" s="4">
        <v>0</v>
      </c>
      <c r="Q43" s="4">
        <v>1</v>
      </c>
      <c r="R43" s="4">
        <v>0</v>
      </c>
      <c r="S43" s="4">
        <v>0</v>
      </c>
      <c r="T43" s="4"/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3">
        <v>46300</v>
      </c>
    </row>
    <row r="44" spans="1:37" x14ac:dyDescent="0.3">
      <c r="A44" s="3">
        <v>11272040</v>
      </c>
      <c r="B44" s="3">
        <v>2</v>
      </c>
      <c r="C44" s="3">
        <v>40</v>
      </c>
      <c r="D44" s="3"/>
      <c r="E44" s="3">
        <v>4403</v>
      </c>
      <c r="F44" s="3">
        <f t="shared" si="1"/>
        <v>464</v>
      </c>
      <c r="G44" s="3">
        <f>E44/E43-1</f>
        <v>0.11779639502411787</v>
      </c>
      <c r="H44" s="3">
        <v>174</v>
      </c>
      <c r="I44" s="3">
        <v>283</v>
      </c>
      <c r="J44" s="3">
        <v>0</v>
      </c>
      <c r="K44" s="3">
        <v>240</v>
      </c>
      <c r="L44" s="3"/>
      <c r="M44" s="4">
        <v>0.05</v>
      </c>
      <c r="N44" s="4">
        <v>0.59599999999999997</v>
      </c>
      <c r="O44" s="4">
        <v>0</v>
      </c>
      <c r="P44" s="4">
        <v>0</v>
      </c>
      <c r="Q44" s="4">
        <v>1</v>
      </c>
      <c r="R44" s="4">
        <v>0</v>
      </c>
      <c r="S44" s="4">
        <v>0</v>
      </c>
      <c r="T44" s="4"/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3">
        <v>46300</v>
      </c>
    </row>
    <row r="45" spans="1:37" x14ac:dyDescent="0.3">
      <c r="A45" s="3">
        <v>11272041</v>
      </c>
      <c r="B45" s="3">
        <v>2</v>
      </c>
      <c r="C45" s="3">
        <v>41</v>
      </c>
      <c r="D45" s="3"/>
      <c r="E45" s="3">
        <v>4469</v>
      </c>
      <c r="F45" s="3">
        <f t="shared" si="1"/>
        <v>66</v>
      </c>
      <c r="G45" s="3"/>
      <c r="H45" s="3">
        <v>176</v>
      </c>
      <c r="I45" s="3">
        <v>287</v>
      </c>
      <c r="J45" s="3">
        <v>0</v>
      </c>
      <c r="K45" s="3">
        <v>240</v>
      </c>
      <c r="L45" s="3"/>
      <c r="M45" s="4">
        <v>0.05</v>
      </c>
      <c r="N45" s="4">
        <v>0.59599999999999997</v>
      </c>
      <c r="O45" s="4">
        <v>0</v>
      </c>
      <c r="P45" s="4">
        <v>0</v>
      </c>
      <c r="Q45" s="4">
        <v>1</v>
      </c>
      <c r="R45" s="4">
        <v>0</v>
      </c>
      <c r="S45" s="4">
        <v>0</v>
      </c>
      <c r="T45" s="4"/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3">
        <v>50625</v>
      </c>
    </row>
    <row r="46" spans="1:37" x14ac:dyDescent="0.3">
      <c r="A46" s="3">
        <v>11272042</v>
      </c>
      <c r="B46" s="3">
        <v>2</v>
      </c>
      <c r="C46" s="3">
        <v>42</v>
      </c>
      <c r="D46" s="3"/>
      <c r="E46" s="3">
        <v>4535</v>
      </c>
      <c r="F46" s="3">
        <f t="shared" si="1"/>
        <v>66</v>
      </c>
      <c r="G46" s="3"/>
      <c r="H46" s="3">
        <v>178</v>
      </c>
      <c r="I46" s="3">
        <v>292</v>
      </c>
      <c r="J46" s="3">
        <v>0</v>
      </c>
      <c r="K46" s="3">
        <v>240</v>
      </c>
      <c r="L46" s="3"/>
      <c r="M46" s="4">
        <v>0.05</v>
      </c>
      <c r="N46" s="4">
        <v>0.59599999999999997</v>
      </c>
      <c r="O46" s="4">
        <v>0</v>
      </c>
      <c r="P46" s="4">
        <v>0</v>
      </c>
      <c r="Q46" s="4">
        <v>1</v>
      </c>
      <c r="R46" s="4">
        <v>0</v>
      </c>
      <c r="S46" s="4">
        <v>0</v>
      </c>
      <c r="T46" s="4"/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3">
        <v>52700</v>
      </c>
    </row>
    <row r="47" spans="1:37" x14ac:dyDescent="0.3">
      <c r="A47" s="3">
        <v>11272043</v>
      </c>
      <c r="B47" s="3">
        <v>2</v>
      </c>
      <c r="C47" s="3">
        <v>43</v>
      </c>
      <c r="D47" s="3"/>
      <c r="E47" s="3">
        <v>4602</v>
      </c>
      <c r="F47" s="3">
        <f t="shared" si="1"/>
        <v>67</v>
      </c>
      <c r="G47" s="3"/>
      <c r="H47" s="3">
        <v>181</v>
      </c>
      <c r="I47" s="3">
        <v>296</v>
      </c>
      <c r="J47" s="3">
        <v>0</v>
      </c>
      <c r="K47" s="3">
        <v>240</v>
      </c>
      <c r="L47" s="3"/>
      <c r="M47" s="4">
        <v>0.05</v>
      </c>
      <c r="N47" s="4">
        <v>0.59599999999999997</v>
      </c>
      <c r="O47" s="4">
        <v>0</v>
      </c>
      <c r="P47" s="4">
        <v>0</v>
      </c>
      <c r="Q47" s="4">
        <v>1</v>
      </c>
      <c r="R47" s="4">
        <v>0</v>
      </c>
      <c r="S47" s="4">
        <v>0</v>
      </c>
      <c r="T47" s="4"/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3">
        <v>54775</v>
      </c>
    </row>
    <row r="48" spans="1:37" x14ac:dyDescent="0.3">
      <c r="A48" s="3">
        <v>11272044</v>
      </c>
      <c r="B48" s="3">
        <v>2</v>
      </c>
      <c r="C48" s="3">
        <v>44</v>
      </c>
      <c r="D48" s="3"/>
      <c r="E48" s="3">
        <v>4667</v>
      </c>
      <c r="F48" s="3">
        <f t="shared" si="1"/>
        <v>65</v>
      </c>
      <c r="G48" s="3">
        <v>0.95</v>
      </c>
      <c r="H48" s="3">
        <v>183</v>
      </c>
      <c r="I48" s="3">
        <v>300</v>
      </c>
      <c r="J48" s="3">
        <v>0</v>
      </c>
      <c r="K48" s="3">
        <v>240</v>
      </c>
      <c r="L48" s="3"/>
      <c r="M48" s="4">
        <v>0.05</v>
      </c>
      <c r="N48" s="4">
        <v>0.59599999999999997</v>
      </c>
      <c r="O48" s="4">
        <v>0</v>
      </c>
      <c r="P48" s="4">
        <v>0</v>
      </c>
      <c r="Q48" s="4">
        <v>1</v>
      </c>
      <c r="R48" s="4">
        <v>0</v>
      </c>
      <c r="S48" s="4">
        <v>0</v>
      </c>
      <c r="T48" s="4"/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3">
        <v>56900</v>
      </c>
    </row>
    <row r="49" spans="1:37" x14ac:dyDescent="0.3">
      <c r="A49" s="3">
        <v>11272045</v>
      </c>
      <c r="B49" s="3">
        <v>2</v>
      </c>
      <c r="C49" s="3">
        <v>45</v>
      </c>
      <c r="D49" s="3"/>
      <c r="E49" s="3">
        <v>4734</v>
      </c>
      <c r="F49" s="3">
        <f t="shared" si="1"/>
        <v>67</v>
      </c>
      <c r="G49" s="3"/>
      <c r="H49" s="3">
        <v>185</v>
      </c>
      <c r="I49" s="3">
        <v>305</v>
      </c>
      <c r="J49" s="3">
        <v>0</v>
      </c>
      <c r="K49" s="3">
        <v>240</v>
      </c>
      <c r="L49" s="3"/>
      <c r="M49" s="4">
        <v>0.05</v>
      </c>
      <c r="N49" s="4">
        <v>0.59599999999999997</v>
      </c>
      <c r="O49" s="4">
        <v>0</v>
      </c>
      <c r="P49" s="4">
        <v>0</v>
      </c>
      <c r="Q49" s="4">
        <v>1</v>
      </c>
      <c r="R49" s="4">
        <v>0</v>
      </c>
      <c r="S49" s="4">
        <v>0</v>
      </c>
      <c r="T49" s="4"/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3">
        <v>59075</v>
      </c>
    </row>
    <row r="50" spans="1:37" x14ac:dyDescent="0.3">
      <c r="A50" s="3">
        <v>11272046</v>
      </c>
      <c r="B50" s="3">
        <v>2</v>
      </c>
      <c r="C50" s="3">
        <v>46</v>
      </c>
      <c r="D50" s="3"/>
      <c r="E50" s="3">
        <v>4800</v>
      </c>
      <c r="F50" s="3">
        <f t="shared" si="1"/>
        <v>66</v>
      </c>
      <c r="G50" s="3"/>
      <c r="H50" s="3">
        <v>187</v>
      </c>
      <c r="I50" s="3">
        <v>309</v>
      </c>
      <c r="J50" s="3">
        <v>0</v>
      </c>
      <c r="K50" s="3">
        <v>240</v>
      </c>
      <c r="L50" s="3"/>
      <c r="M50" s="4">
        <v>0.05</v>
      </c>
      <c r="N50" s="4">
        <v>0.59599999999999997</v>
      </c>
      <c r="O50" s="4">
        <v>0</v>
      </c>
      <c r="P50" s="4">
        <v>0</v>
      </c>
      <c r="Q50" s="4">
        <v>1</v>
      </c>
      <c r="R50" s="4">
        <v>0</v>
      </c>
      <c r="S50" s="4">
        <v>0</v>
      </c>
      <c r="T50" s="4"/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3">
        <v>61275</v>
      </c>
    </row>
    <row r="51" spans="1:37" x14ac:dyDescent="0.3">
      <c r="A51" s="3">
        <v>11272047</v>
      </c>
      <c r="B51" s="3">
        <v>2</v>
      </c>
      <c r="C51" s="3">
        <v>47</v>
      </c>
      <c r="D51" s="3"/>
      <c r="E51" s="3">
        <v>4866</v>
      </c>
      <c r="F51" s="3">
        <f t="shared" si="1"/>
        <v>66</v>
      </c>
      <c r="G51" s="3"/>
      <c r="H51" s="3">
        <v>190</v>
      </c>
      <c r="I51" s="3">
        <v>313</v>
      </c>
      <c r="J51" s="3">
        <v>0</v>
      </c>
      <c r="K51" s="3">
        <v>240</v>
      </c>
      <c r="L51" s="3"/>
      <c r="M51" s="4">
        <v>0.05</v>
      </c>
      <c r="N51" s="4">
        <v>0.59599999999999997</v>
      </c>
      <c r="O51" s="4">
        <v>0</v>
      </c>
      <c r="P51" s="4">
        <v>0</v>
      </c>
      <c r="Q51" s="4">
        <v>1</v>
      </c>
      <c r="R51" s="4">
        <v>0</v>
      </c>
      <c r="S51" s="4">
        <v>0</v>
      </c>
      <c r="T51" s="4"/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3">
        <v>63525</v>
      </c>
    </row>
    <row r="52" spans="1:37" x14ac:dyDescent="0.3">
      <c r="A52" s="3">
        <v>11272048</v>
      </c>
      <c r="B52" s="3">
        <v>2</v>
      </c>
      <c r="C52" s="3">
        <v>48</v>
      </c>
      <c r="D52" s="3"/>
      <c r="E52" s="3">
        <v>4933</v>
      </c>
      <c r="F52" s="3">
        <f t="shared" si="1"/>
        <v>67</v>
      </c>
      <c r="G52" s="3"/>
      <c r="H52" s="3">
        <v>192</v>
      </c>
      <c r="I52" s="3">
        <v>317</v>
      </c>
      <c r="J52" s="3">
        <v>0</v>
      </c>
      <c r="K52" s="3">
        <v>240</v>
      </c>
      <c r="L52" s="3"/>
      <c r="M52" s="4">
        <v>0.05</v>
      </c>
      <c r="N52" s="4">
        <v>0.59599999999999997</v>
      </c>
      <c r="O52" s="4">
        <v>0</v>
      </c>
      <c r="P52" s="4">
        <v>0</v>
      </c>
      <c r="Q52" s="4">
        <v>1</v>
      </c>
      <c r="R52" s="4">
        <v>0</v>
      </c>
      <c r="S52" s="4">
        <v>0</v>
      </c>
      <c r="T52" s="4"/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3">
        <v>65800</v>
      </c>
    </row>
    <row r="53" spans="1:37" x14ac:dyDescent="0.3">
      <c r="A53" s="3">
        <v>11272049</v>
      </c>
      <c r="B53" s="3">
        <v>2</v>
      </c>
      <c r="C53" s="3">
        <v>49</v>
      </c>
      <c r="D53" s="3"/>
      <c r="E53" s="3">
        <v>5000</v>
      </c>
      <c r="F53" s="3">
        <f t="shared" si="1"/>
        <v>67</v>
      </c>
      <c r="G53" s="3"/>
      <c r="H53" s="3">
        <v>194</v>
      </c>
      <c r="I53" s="3">
        <v>322</v>
      </c>
      <c r="J53" s="3">
        <v>0</v>
      </c>
      <c r="K53" s="3">
        <v>240</v>
      </c>
      <c r="L53" s="3"/>
      <c r="M53" s="4">
        <v>0.05</v>
      </c>
      <c r="N53" s="4">
        <v>0.59599999999999997</v>
      </c>
      <c r="O53" s="4">
        <v>0</v>
      </c>
      <c r="P53" s="4">
        <v>0</v>
      </c>
      <c r="Q53" s="4">
        <v>1</v>
      </c>
      <c r="R53" s="4">
        <v>0</v>
      </c>
      <c r="S53" s="4">
        <v>0</v>
      </c>
      <c r="T53" s="4"/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3">
        <v>68125</v>
      </c>
    </row>
    <row r="54" spans="1:37" x14ac:dyDescent="0.3">
      <c r="A54" s="3">
        <v>11272050</v>
      </c>
      <c r="B54" s="3">
        <v>2</v>
      </c>
      <c r="C54" s="3">
        <v>50</v>
      </c>
      <c r="D54" s="3"/>
      <c r="E54" s="3">
        <v>5066</v>
      </c>
      <c r="F54" s="3">
        <f t="shared" si="1"/>
        <v>66</v>
      </c>
      <c r="G54" s="3">
        <f>AVERAGE(F45:F54)</f>
        <v>66.3</v>
      </c>
      <c r="H54" s="3">
        <v>196</v>
      </c>
      <c r="I54" s="3">
        <v>326</v>
      </c>
      <c r="J54" s="3">
        <v>0</v>
      </c>
      <c r="K54" s="3">
        <v>240</v>
      </c>
      <c r="L54" s="3"/>
      <c r="M54" s="4">
        <v>0.05</v>
      </c>
      <c r="N54" s="4">
        <v>0.59599999999999997</v>
      </c>
      <c r="O54" s="4">
        <v>0</v>
      </c>
      <c r="P54" s="4">
        <v>0</v>
      </c>
      <c r="Q54" s="4">
        <v>1</v>
      </c>
      <c r="R54" s="4">
        <v>0</v>
      </c>
      <c r="S54" s="4">
        <v>0</v>
      </c>
      <c r="T54" s="4"/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3">
        <v>70475</v>
      </c>
    </row>
    <row r="55" spans="1:37" x14ac:dyDescent="0.3">
      <c r="A55" s="3">
        <v>11273050</v>
      </c>
      <c r="B55" s="3">
        <v>3</v>
      </c>
      <c r="C55" s="3">
        <v>50</v>
      </c>
      <c r="D55" s="3"/>
      <c r="E55" s="3">
        <v>5686</v>
      </c>
      <c r="F55" s="3">
        <f t="shared" si="1"/>
        <v>620</v>
      </c>
      <c r="G55" s="3">
        <f>E55/E54-1</f>
        <v>0.12238452427951052</v>
      </c>
      <c r="H55" s="3">
        <v>218</v>
      </c>
      <c r="I55" s="3">
        <v>366</v>
      </c>
      <c r="J55" s="3">
        <v>0</v>
      </c>
      <c r="K55" s="3">
        <v>240</v>
      </c>
      <c r="L55" s="3"/>
      <c r="M55" s="4">
        <v>0.05</v>
      </c>
      <c r="N55" s="4">
        <v>0.69199999999999995</v>
      </c>
      <c r="O55" s="4">
        <v>0</v>
      </c>
      <c r="P55" s="4">
        <v>0</v>
      </c>
      <c r="Q55" s="4">
        <v>1</v>
      </c>
      <c r="R55" s="4">
        <v>0</v>
      </c>
      <c r="S55" s="4">
        <v>0</v>
      </c>
      <c r="T55" s="4"/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3">
        <v>70475</v>
      </c>
    </row>
    <row r="56" spans="1:37" x14ac:dyDescent="0.3">
      <c r="A56" s="3">
        <v>11273051</v>
      </c>
      <c r="B56" s="3">
        <v>3</v>
      </c>
      <c r="C56" s="3">
        <v>51</v>
      </c>
      <c r="D56" s="3"/>
      <c r="E56" s="3">
        <v>5752</v>
      </c>
      <c r="F56" s="3">
        <f t="shared" si="1"/>
        <v>66</v>
      </c>
      <c r="G56" s="3"/>
      <c r="H56" s="3">
        <v>220</v>
      </c>
      <c r="I56" s="3">
        <v>370</v>
      </c>
      <c r="J56" s="3">
        <v>0</v>
      </c>
      <c r="K56" s="3">
        <v>240</v>
      </c>
      <c r="L56" s="3"/>
      <c r="M56" s="4">
        <v>0.05</v>
      </c>
      <c r="N56" s="4">
        <v>0.69199999999999995</v>
      </c>
      <c r="O56" s="4">
        <v>0</v>
      </c>
      <c r="P56" s="4">
        <v>0</v>
      </c>
      <c r="Q56" s="4">
        <v>1</v>
      </c>
      <c r="R56" s="4">
        <v>0</v>
      </c>
      <c r="S56" s="4">
        <v>0</v>
      </c>
      <c r="T56" s="4"/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3">
        <v>76500</v>
      </c>
    </row>
    <row r="57" spans="1:37" x14ac:dyDescent="0.3">
      <c r="A57" s="3">
        <v>11273052</v>
      </c>
      <c r="B57" s="3">
        <v>3</v>
      </c>
      <c r="C57" s="3">
        <v>52</v>
      </c>
      <c r="D57" s="3"/>
      <c r="E57" s="3">
        <v>5819</v>
      </c>
      <c r="F57" s="3">
        <f t="shared" si="1"/>
        <v>67</v>
      </c>
      <c r="G57" s="3"/>
      <c r="H57" s="3">
        <v>222</v>
      </c>
      <c r="I57" s="3">
        <v>374</v>
      </c>
      <c r="J57" s="3">
        <v>0</v>
      </c>
      <c r="K57" s="3">
        <v>240</v>
      </c>
      <c r="L57" s="3"/>
      <c r="M57" s="4">
        <v>0.05</v>
      </c>
      <c r="N57" s="4">
        <v>0.69199999999999995</v>
      </c>
      <c r="O57" s="4">
        <v>0</v>
      </c>
      <c r="P57" s="4">
        <v>0</v>
      </c>
      <c r="Q57" s="4">
        <v>1</v>
      </c>
      <c r="R57" s="4">
        <v>0</v>
      </c>
      <c r="S57" s="4">
        <v>0</v>
      </c>
      <c r="T57" s="4"/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3">
        <v>79050</v>
      </c>
    </row>
    <row r="58" spans="1:37" x14ac:dyDescent="0.3">
      <c r="A58" s="3">
        <v>11273053</v>
      </c>
      <c r="B58" s="3">
        <v>3</v>
      </c>
      <c r="C58" s="3">
        <v>53</v>
      </c>
      <c r="D58" s="3"/>
      <c r="E58" s="3">
        <v>5885</v>
      </c>
      <c r="F58" s="3">
        <f t="shared" si="1"/>
        <v>66</v>
      </c>
      <c r="G58" s="3"/>
      <c r="H58" s="3">
        <v>224</v>
      </c>
      <c r="I58" s="3">
        <v>379</v>
      </c>
      <c r="J58" s="3">
        <v>0</v>
      </c>
      <c r="K58" s="3">
        <v>240</v>
      </c>
      <c r="L58" s="3"/>
      <c r="M58" s="4">
        <v>0.05</v>
      </c>
      <c r="N58" s="4">
        <v>0.69199999999999995</v>
      </c>
      <c r="O58" s="4">
        <v>0</v>
      </c>
      <c r="P58" s="4">
        <v>0</v>
      </c>
      <c r="Q58" s="4">
        <v>1</v>
      </c>
      <c r="R58" s="4">
        <v>0</v>
      </c>
      <c r="S58" s="4">
        <v>0</v>
      </c>
      <c r="T58" s="4"/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3">
        <v>81650</v>
      </c>
    </row>
    <row r="59" spans="1:37" x14ac:dyDescent="0.3">
      <c r="A59" s="3">
        <v>11273054</v>
      </c>
      <c r="B59" s="3">
        <v>3</v>
      </c>
      <c r="C59" s="3">
        <v>54</v>
      </c>
      <c r="D59" s="3"/>
      <c r="E59" s="3">
        <v>5952</v>
      </c>
      <c r="F59" s="3">
        <f t="shared" si="1"/>
        <v>67</v>
      </c>
      <c r="G59" s="3">
        <v>0.6</v>
      </c>
      <c r="H59" s="3">
        <v>227</v>
      </c>
      <c r="I59" s="3">
        <v>383</v>
      </c>
      <c r="J59" s="3">
        <v>0</v>
      </c>
      <c r="K59" s="3">
        <v>240</v>
      </c>
      <c r="L59" s="3"/>
      <c r="M59" s="4">
        <v>0.05</v>
      </c>
      <c r="N59" s="4">
        <v>0.69199999999999995</v>
      </c>
      <c r="O59" s="4">
        <v>0</v>
      </c>
      <c r="P59" s="4">
        <v>0</v>
      </c>
      <c r="Q59" s="4">
        <v>1</v>
      </c>
      <c r="R59" s="4">
        <v>0</v>
      </c>
      <c r="S59" s="4">
        <v>0</v>
      </c>
      <c r="T59" s="4"/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3">
        <v>84275</v>
      </c>
    </row>
    <row r="60" spans="1:37" x14ac:dyDescent="0.3">
      <c r="A60" s="3">
        <v>11273055</v>
      </c>
      <c r="B60" s="3">
        <v>3</v>
      </c>
      <c r="C60" s="3">
        <v>55</v>
      </c>
      <c r="D60" s="3"/>
      <c r="E60" s="3">
        <v>6020</v>
      </c>
      <c r="F60" s="3">
        <f t="shared" si="1"/>
        <v>68</v>
      </c>
      <c r="G60" s="3"/>
      <c r="H60" s="3">
        <v>229</v>
      </c>
      <c r="I60" s="3">
        <v>387</v>
      </c>
      <c r="J60" s="3">
        <v>0</v>
      </c>
      <c r="K60" s="3">
        <v>240</v>
      </c>
      <c r="L60" s="3"/>
      <c r="M60" s="4">
        <v>0.05</v>
      </c>
      <c r="N60" s="4">
        <v>0.69199999999999995</v>
      </c>
      <c r="O60" s="4">
        <v>0</v>
      </c>
      <c r="P60" s="4">
        <v>0</v>
      </c>
      <c r="Q60" s="4">
        <v>1</v>
      </c>
      <c r="R60" s="4">
        <v>0</v>
      </c>
      <c r="S60" s="4">
        <v>0</v>
      </c>
      <c r="T60" s="4"/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3">
        <v>86950</v>
      </c>
    </row>
    <row r="61" spans="1:37" x14ac:dyDescent="0.3">
      <c r="A61" s="3">
        <v>11273056</v>
      </c>
      <c r="B61" s="3">
        <v>3</v>
      </c>
      <c r="C61" s="3">
        <v>56</v>
      </c>
      <c r="D61" s="3"/>
      <c r="E61" s="3">
        <v>6087</v>
      </c>
      <c r="F61" s="3">
        <f t="shared" si="1"/>
        <v>67</v>
      </c>
      <c r="G61" s="3"/>
      <c r="H61" s="3">
        <v>231</v>
      </c>
      <c r="I61" s="3">
        <v>392</v>
      </c>
      <c r="J61" s="3">
        <v>0</v>
      </c>
      <c r="K61" s="3">
        <v>240</v>
      </c>
      <c r="L61" s="3"/>
      <c r="M61" s="4">
        <v>0.05</v>
      </c>
      <c r="N61" s="4">
        <v>0.69199999999999995</v>
      </c>
      <c r="O61" s="4">
        <v>0</v>
      </c>
      <c r="P61" s="4">
        <v>0</v>
      </c>
      <c r="Q61" s="4">
        <v>1</v>
      </c>
      <c r="R61" s="4">
        <v>0</v>
      </c>
      <c r="S61" s="4">
        <v>0</v>
      </c>
      <c r="T61" s="4"/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3">
        <v>89650</v>
      </c>
    </row>
    <row r="62" spans="1:37" x14ac:dyDescent="0.3">
      <c r="A62" s="3">
        <v>11273057</v>
      </c>
      <c r="B62" s="3">
        <v>3</v>
      </c>
      <c r="C62" s="3">
        <v>57</v>
      </c>
      <c r="D62" s="3"/>
      <c r="E62" s="3">
        <v>6154</v>
      </c>
      <c r="F62" s="3">
        <f t="shared" si="1"/>
        <v>67</v>
      </c>
      <c r="G62" s="3"/>
      <c r="H62" s="3">
        <v>234</v>
      </c>
      <c r="I62" s="3">
        <v>396</v>
      </c>
      <c r="J62" s="3">
        <v>0</v>
      </c>
      <c r="K62" s="3">
        <v>240</v>
      </c>
      <c r="L62" s="3"/>
      <c r="M62" s="4">
        <v>0.05</v>
      </c>
      <c r="N62" s="4">
        <v>0.69199999999999995</v>
      </c>
      <c r="O62" s="4">
        <v>0</v>
      </c>
      <c r="P62" s="4">
        <v>0</v>
      </c>
      <c r="Q62" s="4">
        <v>1</v>
      </c>
      <c r="R62" s="4">
        <v>0</v>
      </c>
      <c r="S62" s="4">
        <v>0</v>
      </c>
      <c r="T62" s="4"/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3">
        <v>92400</v>
      </c>
    </row>
    <row r="63" spans="1:37" x14ac:dyDescent="0.3">
      <c r="A63" s="3">
        <v>11273058</v>
      </c>
      <c r="B63" s="3">
        <v>3</v>
      </c>
      <c r="C63" s="3">
        <v>58</v>
      </c>
      <c r="D63" s="3"/>
      <c r="E63" s="3">
        <v>6221</v>
      </c>
      <c r="F63" s="3">
        <f t="shared" si="1"/>
        <v>67</v>
      </c>
      <c r="G63" s="3"/>
      <c r="H63" s="3">
        <v>236</v>
      </c>
      <c r="I63" s="3">
        <v>400</v>
      </c>
      <c r="J63" s="3">
        <v>0</v>
      </c>
      <c r="K63" s="3">
        <v>240</v>
      </c>
      <c r="L63" s="3"/>
      <c r="M63" s="4">
        <v>0.05</v>
      </c>
      <c r="N63" s="4">
        <v>0.69199999999999995</v>
      </c>
      <c r="O63" s="4">
        <v>0</v>
      </c>
      <c r="P63" s="4">
        <v>0</v>
      </c>
      <c r="Q63" s="4">
        <v>1</v>
      </c>
      <c r="R63" s="4">
        <v>0</v>
      </c>
      <c r="S63" s="4">
        <v>0</v>
      </c>
      <c r="T63" s="4"/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3">
        <v>95175</v>
      </c>
    </row>
    <row r="64" spans="1:37" x14ac:dyDescent="0.3">
      <c r="A64" s="3">
        <v>11273059</v>
      </c>
      <c r="B64" s="3">
        <v>3</v>
      </c>
      <c r="C64" s="3">
        <v>59</v>
      </c>
      <c r="D64" s="3"/>
      <c r="E64" s="3">
        <v>6288</v>
      </c>
      <c r="F64" s="3">
        <f t="shared" si="1"/>
        <v>67</v>
      </c>
      <c r="G64" s="3"/>
      <c r="H64" s="3">
        <v>238</v>
      </c>
      <c r="I64" s="3">
        <v>405</v>
      </c>
      <c r="J64" s="3">
        <v>0</v>
      </c>
      <c r="K64" s="3">
        <v>240</v>
      </c>
      <c r="L64" s="3"/>
      <c r="M64" s="4">
        <v>0.05</v>
      </c>
      <c r="N64" s="4">
        <v>0.69199999999999995</v>
      </c>
      <c r="O64" s="4">
        <v>0</v>
      </c>
      <c r="P64" s="4">
        <v>0</v>
      </c>
      <c r="Q64" s="4">
        <v>1</v>
      </c>
      <c r="R64" s="4">
        <v>0</v>
      </c>
      <c r="S64" s="4">
        <v>0</v>
      </c>
      <c r="T64" s="4"/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3">
        <v>98000</v>
      </c>
    </row>
    <row r="65" spans="1:37" x14ac:dyDescent="0.3">
      <c r="A65" s="3">
        <v>11273060</v>
      </c>
      <c r="B65" s="3">
        <v>3</v>
      </c>
      <c r="C65" s="3">
        <v>60</v>
      </c>
      <c r="D65" s="3"/>
      <c r="E65" s="3">
        <v>6355</v>
      </c>
      <c r="F65" s="3">
        <f t="shared" si="1"/>
        <v>67</v>
      </c>
      <c r="G65" s="3">
        <f>AVERAGE(F56:F65)</f>
        <v>66.900000000000006</v>
      </c>
      <c r="H65" s="3">
        <v>240</v>
      </c>
      <c r="I65" s="3">
        <v>409</v>
      </c>
      <c r="J65" s="3">
        <v>0</v>
      </c>
      <c r="K65" s="3">
        <v>240</v>
      </c>
      <c r="L65" s="3"/>
      <c r="M65" s="4">
        <v>0.05</v>
      </c>
      <c r="N65" s="4">
        <v>0.69199999999999995</v>
      </c>
      <c r="O65" s="4">
        <v>0</v>
      </c>
      <c r="P65" s="4">
        <v>0</v>
      </c>
      <c r="Q65" s="4">
        <v>1</v>
      </c>
      <c r="R65" s="4">
        <v>0</v>
      </c>
      <c r="S65" s="4">
        <v>0</v>
      </c>
      <c r="T65" s="4"/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3">
        <v>100875</v>
      </c>
    </row>
    <row r="66" spans="1:37" x14ac:dyDescent="0.3">
      <c r="A66" s="3">
        <v>11274060</v>
      </c>
      <c r="B66" s="3">
        <v>4</v>
      </c>
      <c r="C66" s="3">
        <v>60</v>
      </c>
      <c r="D66" s="3"/>
      <c r="E66" s="3">
        <v>6820</v>
      </c>
      <c r="F66" s="3">
        <f t="shared" si="1"/>
        <v>465</v>
      </c>
      <c r="G66" s="3">
        <f>E66/E65-1</f>
        <v>7.3170731707317138E-2</v>
      </c>
      <c r="H66" s="3">
        <v>256</v>
      </c>
      <c r="I66" s="3">
        <v>439</v>
      </c>
      <c r="J66" s="3">
        <v>0</v>
      </c>
      <c r="K66" s="3">
        <v>240</v>
      </c>
      <c r="L66" s="3"/>
      <c r="M66" s="4">
        <v>0.05</v>
      </c>
      <c r="N66" s="4">
        <v>0.69199999999999995</v>
      </c>
      <c r="O66" s="4">
        <v>0</v>
      </c>
      <c r="P66" s="4">
        <v>0</v>
      </c>
      <c r="Q66" s="4">
        <v>1</v>
      </c>
      <c r="R66" s="4">
        <v>0</v>
      </c>
      <c r="S66" s="4">
        <v>0</v>
      </c>
      <c r="T66" s="4"/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3">
        <v>100875</v>
      </c>
    </row>
    <row r="67" spans="1:37" x14ac:dyDescent="0.3">
      <c r="A67" s="3">
        <v>11274061</v>
      </c>
      <c r="B67" s="3">
        <v>4</v>
      </c>
      <c r="C67" s="3">
        <v>61</v>
      </c>
      <c r="D67" s="3"/>
      <c r="E67" s="3">
        <v>6887</v>
      </c>
      <c r="F67" s="3">
        <f t="shared" si="1"/>
        <v>67</v>
      </c>
      <c r="G67" s="3"/>
      <c r="H67" s="3">
        <v>259</v>
      </c>
      <c r="I67" s="3">
        <v>443</v>
      </c>
      <c r="J67" s="3">
        <v>0</v>
      </c>
      <c r="K67" s="3">
        <v>240</v>
      </c>
      <c r="L67" s="3"/>
      <c r="M67" s="4">
        <v>0.05</v>
      </c>
      <c r="N67" s="4">
        <v>0.69199999999999995</v>
      </c>
      <c r="O67" s="4">
        <v>0</v>
      </c>
      <c r="P67" s="4">
        <v>0</v>
      </c>
      <c r="Q67" s="4">
        <v>1</v>
      </c>
      <c r="R67" s="4">
        <v>0</v>
      </c>
      <c r="S67" s="4">
        <v>0</v>
      </c>
      <c r="T67" s="4"/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3">
        <v>108950</v>
      </c>
    </row>
    <row r="68" spans="1:37" x14ac:dyDescent="0.3">
      <c r="A68" s="3">
        <v>11274062</v>
      </c>
      <c r="B68" s="3">
        <v>4</v>
      </c>
      <c r="C68" s="3">
        <v>62</v>
      </c>
      <c r="D68" s="3"/>
      <c r="E68" s="3">
        <v>6954</v>
      </c>
      <c r="F68" s="3">
        <f t="shared" ref="F68:F98" si="2">E68-E67</f>
        <v>67</v>
      </c>
      <c r="G68" s="3"/>
      <c r="H68" s="3">
        <v>261</v>
      </c>
      <c r="I68" s="3">
        <v>447</v>
      </c>
      <c r="J68" s="3">
        <v>0</v>
      </c>
      <c r="K68" s="3">
        <v>240</v>
      </c>
      <c r="L68" s="3"/>
      <c r="M68" s="4">
        <v>0.05</v>
      </c>
      <c r="N68" s="4">
        <v>0.69199999999999995</v>
      </c>
      <c r="O68" s="4">
        <v>0</v>
      </c>
      <c r="P68" s="4">
        <v>0</v>
      </c>
      <c r="Q68" s="4">
        <v>1</v>
      </c>
      <c r="R68" s="4">
        <v>0</v>
      </c>
      <c r="S68" s="4">
        <v>0</v>
      </c>
      <c r="T68" s="4"/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3">
        <v>112050</v>
      </c>
    </row>
    <row r="69" spans="1:37" x14ac:dyDescent="0.3">
      <c r="A69" s="3">
        <v>11274063</v>
      </c>
      <c r="B69" s="3">
        <v>4</v>
      </c>
      <c r="C69" s="3">
        <v>63</v>
      </c>
      <c r="D69" s="3"/>
      <c r="E69" s="3">
        <v>7022</v>
      </c>
      <c r="F69" s="3">
        <f t="shared" si="2"/>
        <v>68</v>
      </c>
      <c r="G69" s="3"/>
      <c r="H69" s="3">
        <v>263</v>
      </c>
      <c r="I69" s="3">
        <v>452</v>
      </c>
      <c r="J69" s="3">
        <v>0</v>
      </c>
      <c r="K69" s="3">
        <v>240</v>
      </c>
      <c r="L69" s="3"/>
      <c r="M69" s="4">
        <v>0.05</v>
      </c>
      <c r="N69" s="4">
        <v>0.69199999999999995</v>
      </c>
      <c r="O69" s="4">
        <v>0</v>
      </c>
      <c r="P69" s="4">
        <v>0</v>
      </c>
      <c r="Q69" s="4">
        <v>1</v>
      </c>
      <c r="R69" s="4">
        <v>0</v>
      </c>
      <c r="S69" s="4">
        <v>0</v>
      </c>
      <c r="T69" s="4"/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3">
        <v>115175</v>
      </c>
    </row>
    <row r="70" spans="1:37" x14ac:dyDescent="0.3">
      <c r="A70" s="3">
        <v>11274064</v>
      </c>
      <c r="B70" s="3">
        <v>4</v>
      </c>
      <c r="C70" s="3">
        <v>64</v>
      </c>
      <c r="D70" s="3"/>
      <c r="E70" s="3">
        <v>7089</v>
      </c>
      <c r="F70" s="3">
        <f t="shared" si="2"/>
        <v>67</v>
      </c>
      <c r="G70" s="3"/>
      <c r="H70" s="3">
        <v>266</v>
      </c>
      <c r="I70" s="3">
        <v>456</v>
      </c>
      <c r="J70" s="3">
        <v>0</v>
      </c>
      <c r="K70" s="3">
        <v>240</v>
      </c>
      <c r="L70" s="3"/>
      <c r="M70" s="4">
        <v>0.05</v>
      </c>
      <c r="N70" s="4">
        <v>0.69199999999999995</v>
      </c>
      <c r="O70" s="4">
        <v>0</v>
      </c>
      <c r="P70" s="4">
        <v>0</v>
      </c>
      <c r="Q70" s="4">
        <v>1</v>
      </c>
      <c r="R70" s="4">
        <v>0</v>
      </c>
      <c r="S70" s="4">
        <v>0</v>
      </c>
      <c r="T70" s="4"/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3">
        <v>118325</v>
      </c>
    </row>
    <row r="71" spans="1:37" x14ac:dyDescent="0.3">
      <c r="A71" s="3">
        <v>11274065</v>
      </c>
      <c r="B71" s="3">
        <v>4</v>
      </c>
      <c r="C71" s="3">
        <v>65</v>
      </c>
      <c r="D71" s="3"/>
      <c r="E71" s="3">
        <v>7157</v>
      </c>
      <c r="F71" s="3">
        <f t="shared" si="2"/>
        <v>68</v>
      </c>
      <c r="G71" s="3">
        <v>0.6</v>
      </c>
      <c r="H71" s="3">
        <v>268</v>
      </c>
      <c r="I71" s="3">
        <v>460</v>
      </c>
      <c r="J71" s="3">
        <v>0</v>
      </c>
      <c r="K71" s="3">
        <v>240</v>
      </c>
      <c r="L71" s="3"/>
      <c r="M71" s="4">
        <v>0.05</v>
      </c>
      <c r="N71" s="4">
        <v>0.69199999999999995</v>
      </c>
      <c r="O71" s="4">
        <v>0</v>
      </c>
      <c r="P71" s="4">
        <v>0</v>
      </c>
      <c r="Q71" s="4">
        <v>1</v>
      </c>
      <c r="R71" s="4">
        <v>0</v>
      </c>
      <c r="S71" s="4">
        <v>0</v>
      </c>
      <c r="T71" s="4"/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3">
        <v>121525</v>
      </c>
    </row>
    <row r="72" spans="1:37" x14ac:dyDescent="0.3">
      <c r="A72" s="3">
        <v>11274066</v>
      </c>
      <c r="B72" s="3">
        <v>4</v>
      </c>
      <c r="C72" s="3">
        <v>66</v>
      </c>
      <c r="D72" s="3"/>
      <c r="E72" s="3">
        <v>7225</v>
      </c>
      <c r="F72" s="3">
        <f t="shared" si="2"/>
        <v>68</v>
      </c>
      <c r="G72" s="3"/>
      <c r="H72" s="3">
        <v>270</v>
      </c>
      <c r="I72" s="3">
        <v>465</v>
      </c>
      <c r="J72" s="3">
        <v>0</v>
      </c>
      <c r="K72" s="3">
        <v>240</v>
      </c>
      <c r="L72" s="3"/>
      <c r="M72" s="4">
        <v>0.05</v>
      </c>
      <c r="N72" s="4">
        <v>0.69199999999999995</v>
      </c>
      <c r="O72" s="4">
        <v>0</v>
      </c>
      <c r="P72" s="4">
        <v>0</v>
      </c>
      <c r="Q72" s="4">
        <v>1</v>
      </c>
      <c r="R72" s="4">
        <v>0</v>
      </c>
      <c r="S72" s="4">
        <v>0</v>
      </c>
      <c r="T72" s="4"/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3">
        <v>124775</v>
      </c>
    </row>
    <row r="73" spans="1:37" x14ac:dyDescent="0.3">
      <c r="A73" s="3">
        <v>11274067</v>
      </c>
      <c r="B73" s="3">
        <v>4</v>
      </c>
      <c r="C73" s="3">
        <v>67</v>
      </c>
      <c r="D73" s="3"/>
      <c r="E73" s="3">
        <v>7292</v>
      </c>
      <c r="F73" s="3">
        <f t="shared" si="2"/>
        <v>67</v>
      </c>
      <c r="G73" s="3"/>
      <c r="H73" s="3">
        <v>272</v>
      </c>
      <c r="I73" s="3">
        <v>469</v>
      </c>
      <c r="J73" s="3">
        <v>0</v>
      </c>
      <c r="K73" s="3">
        <v>240</v>
      </c>
      <c r="L73" s="3"/>
      <c r="M73" s="4">
        <v>0.05</v>
      </c>
      <c r="N73" s="4">
        <v>0.69199999999999995</v>
      </c>
      <c r="O73" s="4">
        <v>0</v>
      </c>
      <c r="P73" s="4">
        <v>0</v>
      </c>
      <c r="Q73" s="4">
        <v>1</v>
      </c>
      <c r="R73" s="4">
        <v>0</v>
      </c>
      <c r="S73" s="4">
        <v>0</v>
      </c>
      <c r="T73" s="4"/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3">
        <v>128075</v>
      </c>
    </row>
    <row r="74" spans="1:37" x14ac:dyDescent="0.3">
      <c r="A74" s="3">
        <v>11274068</v>
      </c>
      <c r="B74" s="3">
        <v>4</v>
      </c>
      <c r="C74" s="3">
        <v>68</v>
      </c>
      <c r="D74" s="3"/>
      <c r="E74" s="3">
        <v>7360</v>
      </c>
      <c r="F74" s="3">
        <f t="shared" si="2"/>
        <v>68</v>
      </c>
      <c r="G74" s="3"/>
      <c r="H74" s="3">
        <v>275</v>
      </c>
      <c r="I74" s="3">
        <v>473</v>
      </c>
      <c r="J74" s="3">
        <v>0</v>
      </c>
      <c r="K74" s="3">
        <v>240</v>
      </c>
      <c r="L74" s="3"/>
      <c r="M74" s="4">
        <v>0.05</v>
      </c>
      <c r="N74" s="4">
        <v>0.69199999999999995</v>
      </c>
      <c r="O74" s="4">
        <v>0</v>
      </c>
      <c r="P74" s="4">
        <v>0</v>
      </c>
      <c r="Q74" s="4">
        <v>1</v>
      </c>
      <c r="R74" s="4">
        <v>0</v>
      </c>
      <c r="S74" s="4">
        <v>0</v>
      </c>
      <c r="T74" s="4"/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3">
        <v>131400</v>
      </c>
    </row>
    <row r="75" spans="1:37" x14ac:dyDescent="0.3">
      <c r="A75" s="3">
        <v>11274069</v>
      </c>
      <c r="B75" s="3">
        <v>4</v>
      </c>
      <c r="C75" s="3">
        <v>69</v>
      </c>
      <c r="D75" s="3"/>
      <c r="E75" s="3">
        <v>7428</v>
      </c>
      <c r="F75" s="3">
        <f t="shared" si="2"/>
        <v>68</v>
      </c>
      <c r="G75" s="3"/>
      <c r="H75" s="3">
        <v>277</v>
      </c>
      <c r="I75" s="3">
        <v>478</v>
      </c>
      <c r="J75" s="3">
        <v>0</v>
      </c>
      <c r="K75" s="3">
        <v>240</v>
      </c>
      <c r="L75" s="3"/>
      <c r="M75" s="4">
        <v>0.05</v>
      </c>
      <c r="N75" s="4">
        <v>0.69199999999999995</v>
      </c>
      <c r="O75" s="4">
        <v>0</v>
      </c>
      <c r="P75" s="4">
        <v>0</v>
      </c>
      <c r="Q75" s="4">
        <v>1</v>
      </c>
      <c r="R75" s="4">
        <v>0</v>
      </c>
      <c r="S75" s="4">
        <v>0</v>
      </c>
      <c r="T75" s="4"/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3">
        <v>134775</v>
      </c>
    </row>
    <row r="76" spans="1:37" x14ac:dyDescent="0.3">
      <c r="A76" s="3">
        <v>11274070</v>
      </c>
      <c r="B76" s="3">
        <v>4</v>
      </c>
      <c r="C76" s="3">
        <v>70</v>
      </c>
      <c r="D76" s="3"/>
      <c r="E76" s="3">
        <v>7495</v>
      </c>
      <c r="F76" s="3">
        <f t="shared" si="2"/>
        <v>67</v>
      </c>
      <c r="G76" s="3">
        <f>AVERAGE(F67:F76)</f>
        <v>67.5</v>
      </c>
      <c r="H76" s="3">
        <v>279</v>
      </c>
      <c r="I76" s="3">
        <v>482</v>
      </c>
      <c r="J76" s="3">
        <v>0</v>
      </c>
      <c r="K76" s="3">
        <v>240</v>
      </c>
      <c r="L76" s="3"/>
      <c r="M76" s="4">
        <v>0.05</v>
      </c>
      <c r="N76" s="4">
        <v>0.69199999999999995</v>
      </c>
      <c r="O76" s="4">
        <v>0</v>
      </c>
      <c r="P76" s="4">
        <v>0</v>
      </c>
      <c r="Q76" s="4">
        <v>1</v>
      </c>
      <c r="R76" s="4">
        <v>0</v>
      </c>
      <c r="S76" s="4">
        <v>0</v>
      </c>
      <c r="T76" s="4"/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3">
        <v>138175</v>
      </c>
    </row>
    <row r="77" spans="1:37" x14ac:dyDescent="0.3">
      <c r="A77" s="3">
        <v>11275070</v>
      </c>
      <c r="B77" s="3">
        <v>5</v>
      </c>
      <c r="C77" s="3">
        <v>70</v>
      </c>
      <c r="D77" s="3"/>
      <c r="E77" s="3">
        <v>7960</v>
      </c>
      <c r="F77" s="3">
        <f t="shared" si="2"/>
        <v>465</v>
      </c>
      <c r="G77" s="3">
        <f>E77/E76-1</f>
        <v>6.2041360907271415E-2</v>
      </c>
      <c r="H77" s="3">
        <v>295</v>
      </c>
      <c r="I77" s="3">
        <v>512</v>
      </c>
      <c r="J77" s="3">
        <v>0</v>
      </c>
      <c r="K77" s="3">
        <v>240</v>
      </c>
      <c r="L77" s="3"/>
      <c r="M77" s="4">
        <v>0.05</v>
      </c>
      <c r="N77" s="4">
        <v>0.78800000000000003</v>
      </c>
      <c r="O77" s="4">
        <v>0</v>
      </c>
      <c r="P77" s="4">
        <v>0</v>
      </c>
      <c r="Q77" s="4">
        <v>1</v>
      </c>
      <c r="R77" s="4">
        <v>0</v>
      </c>
      <c r="S77" s="4">
        <v>0</v>
      </c>
      <c r="T77" s="4"/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3">
        <v>138175</v>
      </c>
    </row>
    <row r="78" spans="1:37" x14ac:dyDescent="0.3">
      <c r="A78" s="3">
        <v>11275071</v>
      </c>
      <c r="B78" s="3">
        <v>5</v>
      </c>
      <c r="C78" s="3">
        <v>71</v>
      </c>
      <c r="D78" s="3"/>
      <c r="E78" s="3">
        <v>8028</v>
      </c>
      <c r="F78" s="3">
        <f t="shared" si="2"/>
        <v>68</v>
      </c>
      <c r="G78" s="3"/>
      <c r="H78" s="3">
        <v>298</v>
      </c>
      <c r="I78" s="3">
        <v>516</v>
      </c>
      <c r="J78" s="3">
        <v>0</v>
      </c>
      <c r="K78" s="3">
        <v>240</v>
      </c>
      <c r="L78" s="3"/>
      <c r="M78" s="4">
        <v>0.05</v>
      </c>
      <c r="N78" s="4">
        <v>0.78800000000000003</v>
      </c>
      <c r="O78" s="4">
        <v>0</v>
      </c>
      <c r="P78" s="4">
        <v>0</v>
      </c>
      <c r="Q78" s="4">
        <v>1</v>
      </c>
      <c r="R78" s="4">
        <v>0</v>
      </c>
      <c r="S78" s="4">
        <v>0</v>
      </c>
      <c r="T78" s="4"/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3">
        <v>148700</v>
      </c>
    </row>
    <row r="79" spans="1:37" x14ac:dyDescent="0.3">
      <c r="A79" s="3">
        <v>11275072</v>
      </c>
      <c r="B79" s="3">
        <v>5</v>
      </c>
      <c r="C79" s="3">
        <v>72</v>
      </c>
      <c r="D79" s="3"/>
      <c r="E79" s="3">
        <v>8097</v>
      </c>
      <c r="F79" s="3">
        <f t="shared" si="2"/>
        <v>69</v>
      </c>
      <c r="G79" s="3"/>
      <c r="H79" s="3">
        <v>300</v>
      </c>
      <c r="I79" s="3">
        <v>521</v>
      </c>
      <c r="J79" s="3">
        <v>0</v>
      </c>
      <c r="K79" s="3">
        <v>240</v>
      </c>
      <c r="L79" s="3"/>
      <c r="M79" s="4">
        <v>0.05</v>
      </c>
      <c r="N79" s="4">
        <v>0.78800000000000003</v>
      </c>
      <c r="O79" s="4">
        <v>0</v>
      </c>
      <c r="P79" s="4">
        <v>0</v>
      </c>
      <c r="Q79" s="4">
        <v>1</v>
      </c>
      <c r="R79" s="4">
        <v>0</v>
      </c>
      <c r="S79" s="4">
        <v>0</v>
      </c>
      <c r="T79" s="4"/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3">
        <v>152375</v>
      </c>
    </row>
    <row r="80" spans="1:37" x14ac:dyDescent="0.3">
      <c r="A80" s="3">
        <v>11275073</v>
      </c>
      <c r="B80" s="3">
        <v>5</v>
      </c>
      <c r="C80" s="3">
        <v>73</v>
      </c>
      <c r="D80" s="3"/>
      <c r="E80" s="3">
        <v>8164</v>
      </c>
      <c r="F80" s="3">
        <f t="shared" si="2"/>
        <v>67</v>
      </c>
      <c r="G80" s="3"/>
      <c r="H80" s="3">
        <v>302</v>
      </c>
      <c r="I80" s="3">
        <v>525</v>
      </c>
      <c r="J80" s="3">
        <v>0</v>
      </c>
      <c r="K80" s="3">
        <v>240</v>
      </c>
      <c r="L80" s="3"/>
      <c r="M80" s="4">
        <v>0.05</v>
      </c>
      <c r="N80" s="4">
        <v>0.78800000000000003</v>
      </c>
      <c r="O80" s="4">
        <v>0</v>
      </c>
      <c r="P80" s="4">
        <v>0</v>
      </c>
      <c r="Q80" s="4">
        <v>1</v>
      </c>
      <c r="R80" s="4">
        <v>0</v>
      </c>
      <c r="S80" s="4">
        <v>0</v>
      </c>
      <c r="T80" s="4"/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3">
        <v>156075</v>
      </c>
    </row>
    <row r="81" spans="1:37" x14ac:dyDescent="0.3">
      <c r="A81" s="3">
        <v>11275074</v>
      </c>
      <c r="B81" s="3">
        <v>5</v>
      </c>
      <c r="C81" s="3">
        <v>74</v>
      </c>
      <c r="D81" s="3"/>
      <c r="E81" s="3">
        <v>8232</v>
      </c>
      <c r="F81" s="3">
        <f t="shared" si="2"/>
        <v>68</v>
      </c>
      <c r="G81" s="3"/>
      <c r="H81" s="3">
        <v>305</v>
      </c>
      <c r="I81" s="3">
        <v>530</v>
      </c>
      <c r="J81" s="3">
        <v>0</v>
      </c>
      <c r="K81" s="3">
        <v>240</v>
      </c>
      <c r="L81" s="3"/>
      <c r="M81" s="4">
        <v>0.05</v>
      </c>
      <c r="N81" s="4">
        <v>0.78800000000000003</v>
      </c>
      <c r="O81" s="4">
        <v>0</v>
      </c>
      <c r="P81" s="4">
        <v>0</v>
      </c>
      <c r="Q81" s="4">
        <v>1</v>
      </c>
      <c r="R81" s="4">
        <v>0</v>
      </c>
      <c r="S81" s="4">
        <v>0</v>
      </c>
      <c r="T81" s="4"/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3">
        <v>159825</v>
      </c>
    </row>
    <row r="82" spans="1:37" x14ac:dyDescent="0.3">
      <c r="A82" s="3">
        <v>11275075</v>
      </c>
      <c r="B82" s="3">
        <v>5</v>
      </c>
      <c r="C82" s="3">
        <v>75</v>
      </c>
      <c r="D82" s="3"/>
      <c r="E82" s="3">
        <v>8301</v>
      </c>
      <c r="F82" s="3">
        <f t="shared" si="2"/>
        <v>69</v>
      </c>
      <c r="G82" s="3">
        <v>0.8</v>
      </c>
      <c r="H82" s="3">
        <v>307</v>
      </c>
      <c r="I82" s="3">
        <v>534</v>
      </c>
      <c r="J82" s="3">
        <v>0</v>
      </c>
      <c r="K82" s="3">
        <v>240</v>
      </c>
      <c r="L82" s="3"/>
      <c r="M82" s="4">
        <v>0.05</v>
      </c>
      <c r="N82" s="4">
        <v>0.78800000000000003</v>
      </c>
      <c r="O82" s="4">
        <v>0</v>
      </c>
      <c r="P82" s="4">
        <v>0</v>
      </c>
      <c r="Q82" s="4">
        <v>1</v>
      </c>
      <c r="R82" s="4">
        <v>0</v>
      </c>
      <c r="S82" s="4">
        <v>0</v>
      </c>
      <c r="T82" s="4"/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3">
        <v>163600</v>
      </c>
    </row>
    <row r="83" spans="1:37" x14ac:dyDescent="0.3">
      <c r="A83" s="3">
        <v>11275076</v>
      </c>
      <c r="B83" s="3">
        <v>5</v>
      </c>
      <c r="C83" s="3">
        <v>76</v>
      </c>
      <c r="D83" s="3"/>
      <c r="E83" s="3">
        <v>8369</v>
      </c>
      <c r="F83" s="3">
        <f t="shared" si="2"/>
        <v>68</v>
      </c>
      <c r="G83" s="3"/>
      <c r="H83" s="3">
        <v>309</v>
      </c>
      <c r="I83" s="3">
        <v>538</v>
      </c>
      <c r="J83" s="3">
        <v>0</v>
      </c>
      <c r="K83" s="3">
        <v>240</v>
      </c>
      <c r="L83" s="3"/>
      <c r="M83" s="4">
        <v>0.05</v>
      </c>
      <c r="N83" s="4">
        <v>0.78800000000000003</v>
      </c>
      <c r="O83" s="4">
        <v>0</v>
      </c>
      <c r="P83" s="4">
        <v>0</v>
      </c>
      <c r="Q83" s="4">
        <v>1</v>
      </c>
      <c r="R83" s="4">
        <v>0</v>
      </c>
      <c r="S83" s="4">
        <v>0</v>
      </c>
      <c r="T83" s="4"/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3">
        <v>167425</v>
      </c>
    </row>
    <row r="84" spans="1:37" x14ac:dyDescent="0.3">
      <c r="A84" s="3">
        <v>11275077</v>
      </c>
      <c r="B84" s="3">
        <v>5</v>
      </c>
      <c r="C84" s="3">
        <v>77</v>
      </c>
      <c r="D84" s="3"/>
      <c r="E84" s="3">
        <v>8438</v>
      </c>
      <c r="F84" s="3">
        <f t="shared" si="2"/>
        <v>69</v>
      </c>
      <c r="G84" s="3"/>
      <c r="H84" s="3">
        <v>312</v>
      </c>
      <c r="I84" s="3">
        <v>543</v>
      </c>
      <c r="J84" s="3">
        <v>0</v>
      </c>
      <c r="K84" s="3">
        <v>240</v>
      </c>
      <c r="L84" s="3"/>
      <c r="M84" s="4">
        <v>0.05</v>
      </c>
      <c r="N84" s="4">
        <v>0.78800000000000003</v>
      </c>
      <c r="O84" s="4">
        <v>0</v>
      </c>
      <c r="P84" s="4">
        <v>0</v>
      </c>
      <c r="Q84" s="4">
        <v>1</v>
      </c>
      <c r="R84" s="4">
        <v>0</v>
      </c>
      <c r="S84" s="4">
        <v>0</v>
      </c>
      <c r="T84" s="4"/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3">
        <v>171300</v>
      </c>
    </row>
    <row r="85" spans="1:37" x14ac:dyDescent="0.3">
      <c r="A85" s="3">
        <v>11275078</v>
      </c>
      <c r="B85" s="3">
        <v>5</v>
      </c>
      <c r="C85" s="3">
        <v>78</v>
      </c>
      <c r="D85" s="3"/>
      <c r="E85" s="3">
        <v>8506</v>
      </c>
      <c r="F85" s="3">
        <f t="shared" si="2"/>
        <v>68</v>
      </c>
      <c r="G85" s="3"/>
      <c r="H85" s="3">
        <v>314</v>
      </c>
      <c r="I85" s="3">
        <v>547</v>
      </c>
      <c r="J85" s="3">
        <v>0</v>
      </c>
      <c r="K85" s="3">
        <v>240</v>
      </c>
      <c r="L85" s="3"/>
      <c r="M85" s="4">
        <v>0.05</v>
      </c>
      <c r="N85" s="4">
        <v>0.78800000000000003</v>
      </c>
      <c r="O85" s="4">
        <v>0</v>
      </c>
      <c r="P85" s="4">
        <v>0</v>
      </c>
      <c r="Q85" s="4">
        <v>1</v>
      </c>
      <c r="R85" s="4">
        <v>0</v>
      </c>
      <c r="S85" s="4">
        <v>0</v>
      </c>
      <c r="T85" s="4"/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3">
        <v>175225</v>
      </c>
    </row>
    <row r="86" spans="1:37" x14ac:dyDescent="0.3">
      <c r="A86" s="3">
        <v>11275079</v>
      </c>
      <c r="B86" s="3">
        <v>5</v>
      </c>
      <c r="C86" s="3">
        <v>79</v>
      </c>
      <c r="D86" s="3"/>
      <c r="E86" s="3">
        <v>8575</v>
      </c>
      <c r="F86" s="3">
        <f t="shared" si="2"/>
        <v>69</v>
      </c>
      <c r="G86" s="3"/>
      <c r="H86" s="3">
        <v>316</v>
      </c>
      <c r="I86" s="3">
        <v>552</v>
      </c>
      <c r="J86" s="3">
        <v>0</v>
      </c>
      <c r="K86" s="3">
        <v>240</v>
      </c>
      <c r="L86" s="3"/>
      <c r="M86" s="4">
        <v>0.05</v>
      </c>
      <c r="N86" s="4">
        <v>0.78800000000000003</v>
      </c>
      <c r="O86" s="4">
        <v>0</v>
      </c>
      <c r="P86" s="4">
        <v>0</v>
      </c>
      <c r="Q86" s="4">
        <v>1</v>
      </c>
      <c r="R86" s="4">
        <v>0</v>
      </c>
      <c r="S86" s="4">
        <v>0</v>
      </c>
      <c r="T86" s="4"/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3">
        <v>179175</v>
      </c>
    </row>
    <row r="87" spans="1:37" x14ac:dyDescent="0.3">
      <c r="A87" s="3">
        <v>11275080</v>
      </c>
      <c r="B87" s="3">
        <v>5</v>
      </c>
      <c r="C87" s="3">
        <v>80</v>
      </c>
      <c r="D87" s="3"/>
      <c r="E87" s="3">
        <v>8643</v>
      </c>
      <c r="F87" s="3">
        <f t="shared" si="2"/>
        <v>68</v>
      </c>
      <c r="G87" s="3">
        <f>AVERAGE(F78:F87)</f>
        <v>68.3</v>
      </c>
      <c r="H87" s="3">
        <v>319</v>
      </c>
      <c r="I87" s="3">
        <v>556</v>
      </c>
      <c r="J87" s="3">
        <v>0</v>
      </c>
      <c r="K87" s="3">
        <v>240</v>
      </c>
      <c r="L87" s="3"/>
      <c r="M87" s="4">
        <v>0.05</v>
      </c>
      <c r="N87" s="4">
        <v>0.78800000000000003</v>
      </c>
      <c r="O87" s="4">
        <v>0</v>
      </c>
      <c r="P87" s="4">
        <v>0</v>
      </c>
      <c r="Q87" s="4">
        <v>1</v>
      </c>
      <c r="R87" s="4">
        <v>0</v>
      </c>
      <c r="S87" s="4">
        <v>0</v>
      </c>
      <c r="T87" s="4"/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3">
        <v>183175</v>
      </c>
    </row>
    <row r="88" spans="1:37" x14ac:dyDescent="0.3">
      <c r="A88" s="3">
        <v>11276080</v>
      </c>
      <c r="B88" s="3">
        <v>6</v>
      </c>
      <c r="C88" s="3">
        <v>80</v>
      </c>
      <c r="D88" s="3"/>
      <c r="E88" s="3">
        <v>9108</v>
      </c>
      <c r="F88" s="3">
        <f t="shared" si="2"/>
        <v>465</v>
      </c>
      <c r="G88" s="3">
        <f>E88/E87-1</f>
        <v>5.3800763623741865E-2</v>
      </c>
      <c r="H88" s="3">
        <v>335</v>
      </c>
      <c r="I88" s="3">
        <v>586</v>
      </c>
      <c r="J88" s="3">
        <v>0</v>
      </c>
      <c r="K88" s="3">
        <v>240</v>
      </c>
      <c r="L88" s="3"/>
      <c r="M88" s="4">
        <v>0.05</v>
      </c>
      <c r="N88" s="4">
        <v>0.88400000000000001</v>
      </c>
      <c r="O88" s="4">
        <v>0</v>
      </c>
      <c r="P88" s="4">
        <v>0</v>
      </c>
      <c r="Q88" s="4">
        <v>1</v>
      </c>
      <c r="R88" s="4">
        <v>0</v>
      </c>
      <c r="S88" s="4">
        <v>0</v>
      </c>
      <c r="T88" s="4"/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3">
        <v>183175</v>
      </c>
    </row>
    <row r="89" spans="1:37" x14ac:dyDescent="0.3">
      <c r="A89" s="3">
        <v>11276081</v>
      </c>
      <c r="B89" s="3">
        <v>6</v>
      </c>
      <c r="C89" s="3">
        <v>81</v>
      </c>
      <c r="D89" s="3"/>
      <c r="E89" s="3">
        <v>9177</v>
      </c>
      <c r="F89" s="3">
        <f t="shared" si="2"/>
        <v>69</v>
      </c>
      <c r="G89" s="3"/>
      <c r="H89" s="3">
        <v>337</v>
      </c>
      <c r="I89" s="3">
        <v>590</v>
      </c>
      <c r="J89" s="3">
        <v>0</v>
      </c>
      <c r="K89" s="3">
        <v>240</v>
      </c>
      <c r="L89" s="3"/>
      <c r="M89" s="4">
        <v>0.05</v>
      </c>
      <c r="N89" s="4">
        <v>0.88400000000000001</v>
      </c>
      <c r="O89" s="4">
        <v>0</v>
      </c>
      <c r="P89" s="4">
        <v>0</v>
      </c>
      <c r="Q89" s="4">
        <v>1</v>
      </c>
      <c r="R89" s="4">
        <v>0</v>
      </c>
      <c r="S89" s="4">
        <v>0</v>
      </c>
      <c r="T89" s="4"/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3">
        <v>216225</v>
      </c>
    </row>
    <row r="90" spans="1:37" x14ac:dyDescent="0.3">
      <c r="A90" s="3">
        <v>11276082</v>
      </c>
      <c r="B90" s="3">
        <v>6</v>
      </c>
      <c r="C90" s="3">
        <v>82</v>
      </c>
      <c r="D90" s="3"/>
      <c r="E90" s="3">
        <v>9245</v>
      </c>
      <c r="F90" s="3">
        <f t="shared" si="2"/>
        <v>68</v>
      </c>
      <c r="G90" s="3"/>
      <c r="H90" s="3">
        <v>339</v>
      </c>
      <c r="I90" s="3">
        <v>595</v>
      </c>
      <c r="J90" s="3">
        <v>0</v>
      </c>
      <c r="K90" s="3">
        <v>240</v>
      </c>
      <c r="L90" s="3"/>
      <c r="M90" s="4">
        <v>0.05</v>
      </c>
      <c r="N90" s="4">
        <v>0.88400000000000001</v>
      </c>
      <c r="O90" s="4">
        <v>0</v>
      </c>
      <c r="P90" s="4">
        <v>0</v>
      </c>
      <c r="Q90" s="4">
        <v>1</v>
      </c>
      <c r="R90" s="4">
        <v>0</v>
      </c>
      <c r="S90" s="4">
        <v>0</v>
      </c>
      <c r="T90" s="4"/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3">
        <v>243025</v>
      </c>
    </row>
    <row r="91" spans="1:37" x14ac:dyDescent="0.3">
      <c r="A91" s="3">
        <v>11276083</v>
      </c>
      <c r="B91" s="3">
        <v>6</v>
      </c>
      <c r="C91" s="3">
        <v>83</v>
      </c>
      <c r="D91" s="3"/>
      <c r="E91" s="3">
        <v>9314</v>
      </c>
      <c r="F91" s="3">
        <f t="shared" si="2"/>
        <v>69</v>
      </c>
      <c r="G91" s="3"/>
      <c r="H91" s="3">
        <v>342</v>
      </c>
      <c r="I91" s="3">
        <v>599</v>
      </c>
      <c r="J91" s="3">
        <v>0</v>
      </c>
      <c r="K91" s="3">
        <v>240</v>
      </c>
      <c r="L91" s="3"/>
      <c r="M91" s="4">
        <v>0.05</v>
      </c>
      <c r="N91" s="4">
        <v>0.88400000000000001</v>
      </c>
      <c r="O91" s="4">
        <v>0</v>
      </c>
      <c r="P91" s="4">
        <v>0</v>
      </c>
      <c r="Q91" s="4">
        <v>1</v>
      </c>
      <c r="R91" s="4">
        <v>0</v>
      </c>
      <c r="S91" s="4">
        <v>0</v>
      </c>
      <c r="T91" s="4"/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3">
        <v>273100</v>
      </c>
    </row>
    <row r="92" spans="1:37" x14ac:dyDescent="0.3">
      <c r="A92" s="3">
        <v>11276084</v>
      </c>
      <c r="B92" s="3">
        <v>6</v>
      </c>
      <c r="C92" s="3">
        <v>84</v>
      </c>
      <c r="D92" s="3"/>
      <c r="E92" s="3">
        <v>9383</v>
      </c>
      <c r="F92" s="3">
        <f t="shared" si="2"/>
        <v>69</v>
      </c>
      <c r="G92" s="3"/>
      <c r="H92" s="3">
        <v>344</v>
      </c>
      <c r="I92" s="3">
        <v>604</v>
      </c>
      <c r="J92" s="3">
        <v>0</v>
      </c>
      <c r="K92" s="3">
        <v>240</v>
      </c>
      <c r="L92" s="3"/>
      <c r="M92" s="4">
        <v>0.05</v>
      </c>
      <c r="N92" s="4">
        <v>0.88400000000000001</v>
      </c>
      <c r="O92" s="4">
        <v>0</v>
      </c>
      <c r="P92" s="4">
        <v>0</v>
      </c>
      <c r="Q92" s="4">
        <v>1</v>
      </c>
      <c r="R92" s="4">
        <v>0</v>
      </c>
      <c r="S92" s="4">
        <v>0</v>
      </c>
      <c r="T92" s="4"/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3">
        <v>306800</v>
      </c>
    </row>
    <row r="93" spans="1:37" x14ac:dyDescent="0.3">
      <c r="A93" s="3">
        <v>11276085</v>
      </c>
      <c r="B93" s="3">
        <v>6</v>
      </c>
      <c r="C93" s="3">
        <v>85</v>
      </c>
      <c r="D93" s="3"/>
      <c r="E93" s="3">
        <v>9451</v>
      </c>
      <c r="F93" s="3">
        <f t="shared" si="2"/>
        <v>68</v>
      </c>
      <c r="G93" s="3"/>
      <c r="H93" s="3">
        <v>346</v>
      </c>
      <c r="I93" s="3">
        <v>608</v>
      </c>
      <c r="J93" s="3">
        <v>0</v>
      </c>
      <c r="K93" s="3">
        <v>240</v>
      </c>
      <c r="L93" s="3"/>
      <c r="M93" s="4">
        <v>0.05</v>
      </c>
      <c r="N93" s="4">
        <v>0.88400000000000001</v>
      </c>
      <c r="O93" s="4">
        <v>0</v>
      </c>
      <c r="P93" s="4">
        <v>0</v>
      </c>
      <c r="Q93" s="4">
        <v>1</v>
      </c>
      <c r="R93" s="4">
        <v>0</v>
      </c>
      <c r="S93" s="4">
        <v>0</v>
      </c>
      <c r="T93" s="4"/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3">
        <v>344600</v>
      </c>
    </row>
    <row r="94" spans="1:37" x14ac:dyDescent="0.3">
      <c r="A94" s="3">
        <v>11276086</v>
      </c>
      <c r="B94" s="3">
        <v>6</v>
      </c>
      <c r="C94" s="3">
        <v>86</v>
      </c>
      <c r="D94" s="3"/>
      <c r="E94" s="3">
        <v>9521</v>
      </c>
      <c r="F94" s="3">
        <f t="shared" si="2"/>
        <v>70</v>
      </c>
      <c r="G94" s="3"/>
      <c r="H94" s="3">
        <v>349</v>
      </c>
      <c r="I94" s="3">
        <v>612</v>
      </c>
      <c r="J94" s="3">
        <v>0</v>
      </c>
      <c r="K94" s="3">
        <v>240</v>
      </c>
      <c r="L94" s="3"/>
      <c r="M94" s="4">
        <v>0.05</v>
      </c>
      <c r="N94" s="4">
        <v>0.88400000000000001</v>
      </c>
      <c r="O94" s="4">
        <v>0</v>
      </c>
      <c r="P94" s="4">
        <v>0</v>
      </c>
      <c r="Q94" s="4">
        <v>1</v>
      </c>
      <c r="R94" s="4">
        <v>0</v>
      </c>
      <c r="S94" s="4">
        <v>0</v>
      </c>
      <c r="T94" s="4"/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3">
        <v>386950</v>
      </c>
    </row>
    <row r="95" spans="1:37" x14ac:dyDescent="0.3">
      <c r="A95" s="3">
        <v>11276087</v>
      </c>
      <c r="B95" s="3">
        <v>6</v>
      </c>
      <c r="C95" s="3">
        <v>87</v>
      </c>
      <c r="D95" s="3"/>
      <c r="E95" s="3">
        <v>9589</v>
      </c>
      <c r="F95" s="3">
        <f t="shared" si="2"/>
        <v>68</v>
      </c>
      <c r="G95" s="3"/>
      <c r="H95" s="3">
        <v>351</v>
      </c>
      <c r="I95" s="3">
        <v>617</v>
      </c>
      <c r="J95" s="3">
        <v>0</v>
      </c>
      <c r="K95" s="3">
        <v>240</v>
      </c>
      <c r="L95" s="3"/>
      <c r="M95" s="4">
        <v>0.05</v>
      </c>
      <c r="N95" s="4">
        <v>0.88400000000000001</v>
      </c>
      <c r="O95" s="4">
        <v>0</v>
      </c>
      <c r="P95" s="4">
        <v>0</v>
      </c>
      <c r="Q95" s="4">
        <v>1</v>
      </c>
      <c r="R95" s="4">
        <v>0</v>
      </c>
      <c r="S95" s="4">
        <v>0</v>
      </c>
      <c r="T95" s="4"/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3">
        <v>434425</v>
      </c>
    </row>
    <row r="96" spans="1:37" x14ac:dyDescent="0.3">
      <c r="A96" s="3">
        <v>11276088</v>
      </c>
      <c r="B96" s="3">
        <v>6</v>
      </c>
      <c r="C96" s="3">
        <v>88</v>
      </c>
      <c r="D96" s="3"/>
      <c r="E96" s="3">
        <v>9659</v>
      </c>
      <c r="F96" s="3">
        <f t="shared" si="2"/>
        <v>70</v>
      </c>
      <c r="G96" s="3"/>
      <c r="H96" s="3">
        <v>353</v>
      </c>
      <c r="I96" s="3">
        <v>621</v>
      </c>
      <c r="J96" s="3">
        <v>0</v>
      </c>
      <c r="K96" s="3">
        <v>240</v>
      </c>
      <c r="L96" s="3"/>
      <c r="M96" s="4">
        <v>0.05</v>
      </c>
      <c r="N96" s="4">
        <v>0.88400000000000001</v>
      </c>
      <c r="O96" s="4">
        <v>0</v>
      </c>
      <c r="P96" s="4">
        <v>0</v>
      </c>
      <c r="Q96" s="4">
        <v>1</v>
      </c>
      <c r="R96" s="4">
        <v>0</v>
      </c>
      <c r="S96" s="4">
        <v>0</v>
      </c>
      <c r="T96" s="4"/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3">
        <v>487625</v>
      </c>
    </row>
    <row r="97" spans="1:37" x14ac:dyDescent="0.3">
      <c r="A97" s="3">
        <v>11276089</v>
      </c>
      <c r="B97" s="3">
        <v>6</v>
      </c>
      <c r="C97" s="3">
        <v>89</v>
      </c>
      <c r="D97" s="3"/>
      <c r="E97" s="3">
        <v>9728</v>
      </c>
      <c r="F97" s="3">
        <f t="shared" si="2"/>
        <v>69</v>
      </c>
      <c r="G97" s="3"/>
      <c r="H97" s="3">
        <v>356</v>
      </c>
      <c r="I97" s="3">
        <v>626</v>
      </c>
      <c r="J97" s="3">
        <v>0</v>
      </c>
      <c r="K97" s="3">
        <v>240</v>
      </c>
      <c r="L97" s="3"/>
      <c r="M97" s="4">
        <v>0.05</v>
      </c>
      <c r="N97" s="4">
        <v>0.88400000000000001</v>
      </c>
      <c r="O97" s="4">
        <v>0</v>
      </c>
      <c r="P97" s="4">
        <v>0</v>
      </c>
      <c r="Q97" s="4">
        <v>1</v>
      </c>
      <c r="R97" s="4">
        <v>0</v>
      </c>
      <c r="S97" s="4">
        <v>0</v>
      </c>
      <c r="T97" s="4"/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3">
        <v>547200</v>
      </c>
    </row>
    <row r="98" spans="1:37" x14ac:dyDescent="0.3">
      <c r="A98" s="3">
        <v>11276090</v>
      </c>
      <c r="B98" s="3">
        <v>6</v>
      </c>
      <c r="C98" s="3">
        <v>90</v>
      </c>
      <c r="D98" s="3"/>
      <c r="E98" s="3">
        <v>9797</v>
      </c>
      <c r="F98" s="3">
        <f t="shared" si="2"/>
        <v>69</v>
      </c>
      <c r="G98" s="3">
        <f>AVERAGE(F89:F97)</f>
        <v>68.888888888888886</v>
      </c>
      <c r="H98" s="3">
        <v>358</v>
      </c>
      <c r="I98" s="3">
        <v>630</v>
      </c>
      <c r="J98" s="3">
        <v>0</v>
      </c>
      <c r="K98" s="3">
        <v>240</v>
      </c>
      <c r="L98" s="3"/>
      <c r="M98" s="4">
        <v>0.05</v>
      </c>
      <c r="N98" s="4">
        <v>0.88400000000000001</v>
      </c>
      <c r="O98" s="4">
        <v>0</v>
      </c>
      <c r="P98" s="4">
        <v>0</v>
      </c>
      <c r="Q98" s="4">
        <v>1</v>
      </c>
      <c r="R98" s="4">
        <v>0</v>
      </c>
      <c r="S98" s="4">
        <v>0</v>
      </c>
      <c r="T98" s="4"/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3"/>
    </row>
    <row r="99" spans="1:37" x14ac:dyDescent="0.3">
      <c r="A99" s="3" t="s">
        <v>62</v>
      </c>
      <c r="B99" s="3" t="s">
        <v>27</v>
      </c>
      <c r="C99" s="3" t="s">
        <v>32</v>
      </c>
      <c r="D99" s="3" t="s">
        <v>29</v>
      </c>
      <c r="E99" s="3" t="s">
        <v>0</v>
      </c>
      <c r="F99" s="3"/>
      <c r="G99" s="3"/>
      <c r="H99" s="3" t="s">
        <v>1</v>
      </c>
      <c r="I99" s="3" t="s">
        <v>2</v>
      </c>
      <c r="J99" s="3" t="s">
        <v>3</v>
      </c>
      <c r="K99" s="3" t="s">
        <v>4</v>
      </c>
      <c r="L99" s="3" t="s">
        <v>30</v>
      </c>
      <c r="M99" s="3" t="s">
        <v>5</v>
      </c>
      <c r="N99" s="3" t="s">
        <v>6</v>
      </c>
      <c r="O99" s="3" t="s">
        <v>7</v>
      </c>
      <c r="P99" s="3" t="s">
        <v>8</v>
      </c>
      <c r="Q99" s="3" t="s">
        <v>9</v>
      </c>
      <c r="R99" s="3" t="s">
        <v>10</v>
      </c>
      <c r="S99" s="3" t="s">
        <v>11</v>
      </c>
      <c r="T99" s="3" t="s">
        <v>31</v>
      </c>
      <c r="U99" s="3" t="s">
        <v>12</v>
      </c>
      <c r="V99" s="3" t="s">
        <v>13</v>
      </c>
      <c r="W99" s="3" t="s">
        <v>14</v>
      </c>
      <c r="X99" s="3" t="s">
        <v>15</v>
      </c>
      <c r="Y99" s="3" t="s">
        <v>28</v>
      </c>
      <c r="Z99" s="3" t="s">
        <v>16</v>
      </c>
      <c r="AA99" s="3" t="s">
        <v>17</v>
      </c>
      <c r="AB99" s="3" t="s">
        <v>18</v>
      </c>
      <c r="AC99" s="3" t="s">
        <v>19</v>
      </c>
      <c r="AD99" s="3" t="s">
        <v>20</v>
      </c>
      <c r="AE99" s="3" t="s">
        <v>21</v>
      </c>
      <c r="AF99" s="3" t="s">
        <v>22</v>
      </c>
      <c r="AG99" s="3" t="s">
        <v>23</v>
      </c>
      <c r="AH99" s="3" t="s">
        <v>24</v>
      </c>
      <c r="AI99" s="3" t="s">
        <v>25</v>
      </c>
      <c r="AJ99" s="3" t="s">
        <v>26</v>
      </c>
      <c r="AK99" s="3" t="s">
        <v>33</v>
      </c>
    </row>
    <row r="100" spans="1:37" x14ac:dyDescent="0.3">
      <c r="A100" s="3">
        <v>11280001</v>
      </c>
      <c r="B100" s="3">
        <v>0</v>
      </c>
      <c r="C100" s="3">
        <v>1</v>
      </c>
      <c r="D100" s="3"/>
      <c r="E100" s="3">
        <v>991</v>
      </c>
      <c r="F100" s="3"/>
      <c r="G100" s="3"/>
      <c r="H100" s="3">
        <v>50</v>
      </c>
      <c r="I100" s="3">
        <v>62</v>
      </c>
      <c r="J100" s="3">
        <v>0</v>
      </c>
      <c r="K100" s="3">
        <v>240</v>
      </c>
      <c r="L100" s="3"/>
      <c r="M100" s="4">
        <v>0.05</v>
      </c>
      <c r="N100" s="4">
        <v>0.5</v>
      </c>
      <c r="O100" s="4">
        <v>0</v>
      </c>
      <c r="P100" s="4">
        <v>0</v>
      </c>
      <c r="Q100" s="4">
        <v>1</v>
      </c>
      <c r="R100" s="4">
        <v>0</v>
      </c>
      <c r="S100" s="4">
        <v>0</v>
      </c>
      <c r="T100" s="4"/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3">
        <v>1000</v>
      </c>
    </row>
    <row r="101" spans="1:37" x14ac:dyDescent="0.3">
      <c r="A101" s="6">
        <v>11280002</v>
      </c>
      <c r="B101" s="3">
        <v>0</v>
      </c>
      <c r="C101" s="6">
        <v>2</v>
      </c>
      <c r="D101" s="2"/>
      <c r="E101" s="6">
        <v>1074</v>
      </c>
      <c r="F101" s="2"/>
      <c r="G101" s="2"/>
      <c r="H101" s="6">
        <v>53</v>
      </c>
      <c r="I101" s="6">
        <v>67</v>
      </c>
      <c r="J101" s="3">
        <v>0</v>
      </c>
      <c r="K101" s="3">
        <v>240</v>
      </c>
      <c r="L101" s="2"/>
      <c r="M101" s="4">
        <v>0.05</v>
      </c>
      <c r="N101" s="4">
        <v>0.5</v>
      </c>
      <c r="O101" s="4">
        <v>0</v>
      </c>
      <c r="P101" s="4">
        <v>0</v>
      </c>
      <c r="Q101" s="4">
        <v>1</v>
      </c>
      <c r="R101" s="4">
        <v>0</v>
      </c>
      <c r="S101" s="4">
        <v>0</v>
      </c>
      <c r="T101" s="4"/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3">
        <v>1325</v>
      </c>
    </row>
    <row r="102" spans="1:37" x14ac:dyDescent="0.3">
      <c r="A102" s="3">
        <v>11280003</v>
      </c>
      <c r="B102" s="3">
        <v>0</v>
      </c>
      <c r="C102" s="3">
        <v>3</v>
      </c>
      <c r="D102" s="2"/>
      <c r="E102" s="6">
        <v>1156</v>
      </c>
      <c r="F102" s="2"/>
      <c r="G102" s="2"/>
      <c r="H102" s="6">
        <v>55</v>
      </c>
      <c r="I102" s="6">
        <v>73</v>
      </c>
      <c r="J102" s="3">
        <v>0</v>
      </c>
      <c r="K102" s="3">
        <v>240</v>
      </c>
      <c r="L102" s="2"/>
      <c r="M102" s="4">
        <v>0.05</v>
      </c>
      <c r="N102" s="4">
        <v>0.5</v>
      </c>
      <c r="O102" s="4">
        <v>0</v>
      </c>
      <c r="P102" s="4">
        <v>0</v>
      </c>
      <c r="Q102" s="4">
        <v>1</v>
      </c>
      <c r="R102" s="4">
        <v>0</v>
      </c>
      <c r="S102" s="4">
        <v>0</v>
      </c>
      <c r="T102" s="4"/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3">
        <v>1700</v>
      </c>
    </row>
    <row r="103" spans="1:37" x14ac:dyDescent="0.3">
      <c r="A103" s="6">
        <v>11280004</v>
      </c>
      <c r="B103" s="3">
        <v>0</v>
      </c>
      <c r="C103" s="6">
        <v>4</v>
      </c>
      <c r="D103" s="2"/>
      <c r="E103" s="6">
        <v>1239</v>
      </c>
      <c r="F103" s="2"/>
      <c r="G103" s="2"/>
      <c r="H103" s="6">
        <v>57</v>
      </c>
      <c r="I103" s="6">
        <v>78</v>
      </c>
      <c r="J103" s="3">
        <v>0</v>
      </c>
      <c r="K103" s="3">
        <v>240</v>
      </c>
      <c r="L103" s="2"/>
      <c r="M103" s="4">
        <v>0.05</v>
      </c>
      <c r="N103" s="4">
        <v>0.5</v>
      </c>
      <c r="O103" s="4">
        <v>0</v>
      </c>
      <c r="P103" s="4">
        <v>0</v>
      </c>
      <c r="Q103" s="4">
        <v>1</v>
      </c>
      <c r="R103" s="4">
        <v>0</v>
      </c>
      <c r="S103" s="4">
        <v>0</v>
      </c>
      <c r="T103" s="4"/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3">
        <v>2150</v>
      </c>
    </row>
    <row r="104" spans="1:37" x14ac:dyDescent="0.3">
      <c r="A104" s="3">
        <v>11280005</v>
      </c>
      <c r="B104" s="3">
        <v>0</v>
      </c>
      <c r="C104" s="3">
        <v>5</v>
      </c>
      <c r="D104" s="2"/>
      <c r="E104" s="6">
        <v>1322</v>
      </c>
      <c r="F104" s="2"/>
      <c r="G104" s="2"/>
      <c r="H104" s="6">
        <v>59</v>
      </c>
      <c r="I104" s="6">
        <v>83</v>
      </c>
      <c r="J104" s="3">
        <v>0</v>
      </c>
      <c r="K104" s="3">
        <v>240</v>
      </c>
      <c r="L104" s="2"/>
      <c r="M104" s="4">
        <v>0.05</v>
      </c>
      <c r="N104" s="4">
        <v>0.5</v>
      </c>
      <c r="O104" s="4">
        <v>0</v>
      </c>
      <c r="P104" s="4">
        <v>0</v>
      </c>
      <c r="Q104" s="4">
        <v>1</v>
      </c>
      <c r="R104" s="4">
        <v>0</v>
      </c>
      <c r="S104" s="4">
        <v>0</v>
      </c>
      <c r="T104" s="4"/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3">
        <v>2625</v>
      </c>
    </row>
    <row r="105" spans="1:37" x14ac:dyDescent="0.3">
      <c r="A105" s="6">
        <v>11280006</v>
      </c>
      <c r="B105" s="3">
        <v>0</v>
      </c>
      <c r="C105" s="6">
        <v>6</v>
      </c>
      <c r="D105" s="2"/>
      <c r="E105" s="6">
        <v>1405</v>
      </c>
      <c r="F105" s="2"/>
      <c r="G105" s="2"/>
      <c r="H105" s="6">
        <v>62</v>
      </c>
      <c r="I105" s="6">
        <v>88</v>
      </c>
      <c r="J105" s="3">
        <v>0</v>
      </c>
      <c r="K105" s="3">
        <v>240</v>
      </c>
      <c r="L105" s="2"/>
      <c r="M105" s="4">
        <v>0.05</v>
      </c>
      <c r="N105" s="4">
        <v>0.5</v>
      </c>
      <c r="O105" s="4">
        <v>0</v>
      </c>
      <c r="P105" s="4">
        <v>0</v>
      </c>
      <c r="Q105" s="4">
        <v>1</v>
      </c>
      <c r="R105" s="4">
        <v>0</v>
      </c>
      <c r="S105" s="4">
        <v>0</v>
      </c>
      <c r="T105" s="4"/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3">
        <v>3150</v>
      </c>
    </row>
    <row r="106" spans="1:37" x14ac:dyDescent="0.3">
      <c r="A106" s="3">
        <v>11280007</v>
      </c>
      <c r="B106" s="3">
        <v>0</v>
      </c>
      <c r="C106" s="3">
        <v>7</v>
      </c>
      <c r="D106" s="2"/>
      <c r="E106" s="6">
        <v>1487</v>
      </c>
      <c r="F106" s="2"/>
      <c r="G106" s="2"/>
      <c r="H106" s="6">
        <v>64</v>
      </c>
      <c r="I106" s="6">
        <v>93</v>
      </c>
      <c r="J106" s="3">
        <v>0</v>
      </c>
      <c r="K106" s="3">
        <v>240</v>
      </c>
      <c r="L106" s="2"/>
      <c r="M106" s="4">
        <v>0.05</v>
      </c>
      <c r="N106" s="4">
        <v>0.5</v>
      </c>
      <c r="O106" s="4">
        <v>0</v>
      </c>
      <c r="P106" s="4">
        <v>0</v>
      </c>
      <c r="Q106" s="4">
        <v>1</v>
      </c>
      <c r="R106" s="4">
        <v>0</v>
      </c>
      <c r="S106" s="4">
        <v>0</v>
      </c>
      <c r="T106" s="4"/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3">
        <v>3725</v>
      </c>
    </row>
    <row r="107" spans="1:37" x14ac:dyDescent="0.3">
      <c r="A107" s="6">
        <v>11280008</v>
      </c>
      <c r="B107" s="3">
        <v>0</v>
      </c>
      <c r="C107" s="6">
        <v>8</v>
      </c>
      <c r="D107" s="2"/>
      <c r="E107" s="6">
        <v>1570</v>
      </c>
      <c r="F107" s="2"/>
      <c r="G107" s="2"/>
      <c r="H107" s="6">
        <v>66</v>
      </c>
      <c r="I107" s="6">
        <v>99</v>
      </c>
      <c r="J107" s="3">
        <v>0</v>
      </c>
      <c r="K107" s="3">
        <v>240</v>
      </c>
      <c r="L107" s="2"/>
      <c r="M107" s="4">
        <v>0.05</v>
      </c>
      <c r="N107" s="4">
        <v>0.5</v>
      </c>
      <c r="O107" s="4">
        <v>0</v>
      </c>
      <c r="P107" s="4">
        <v>0</v>
      </c>
      <c r="Q107" s="4">
        <v>1</v>
      </c>
      <c r="R107" s="4">
        <v>0</v>
      </c>
      <c r="S107" s="4">
        <v>0</v>
      </c>
      <c r="T107" s="4"/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3">
        <v>4350</v>
      </c>
    </row>
    <row r="108" spans="1:37" x14ac:dyDescent="0.3">
      <c r="A108" s="3">
        <v>11280009</v>
      </c>
      <c r="B108" s="3">
        <v>0</v>
      </c>
      <c r="C108" s="3">
        <v>9</v>
      </c>
      <c r="D108" s="2"/>
      <c r="E108" s="6">
        <v>1654</v>
      </c>
      <c r="F108" s="2"/>
      <c r="G108" s="2"/>
      <c r="H108" s="6">
        <v>69</v>
      </c>
      <c r="I108" s="6">
        <v>104</v>
      </c>
      <c r="J108" s="3">
        <v>0</v>
      </c>
      <c r="K108" s="3">
        <v>240</v>
      </c>
      <c r="L108" s="2"/>
      <c r="M108" s="4">
        <v>0.05</v>
      </c>
      <c r="N108" s="4">
        <v>0.5</v>
      </c>
      <c r="O108" s="4">
        <v>0</v>
      </c>
      <c r="P108" s="4">
        <v>0</v>
      </c>
      <c r="Q108" s="4">
        <v>1</v>
      </c>
      <c r="R108" s="4">
        <v>0</v>
      </c>
      <c r="S108" s="4">
        <v>0</v>
      </c>
      <c r="T108" s="4"/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3">
        <v>5000</v>
      </c>
    </row>
    <row r="109" spans="1:37" x14ac:dyDescent="0.3">
      <c r="A109" s="6">
        <v>11280010</v>
      </c>
      <c r="B109" s="3">
        <v>0</v>
      </c>
      <c r="C109" s="6">
        <v>10</v>
      </c>
      <c r="D109" s="2"/>
      <c r="E109" s="6">
        <v>1736</v>
      </c>
      <c r="F109" s="2"/>
      <c r="G109" s="2"/>
      <c r="H109" s="6">
        <v>71</v>
      </c>
      <c r="I109" s="6">
        <v>109</v>
      </c>
      <c r="J109" s="3">
        <v>0</v>
      </c>
      <c r="K109" s="3">
        <v>240</v>
      </c>
      <c r="L109" s="2"/>
      <c r="M109" s="4">
        <v>0.05</v>
      </c>
      <c r="N109" s="4">
        <v>0.5</v>
      </c>
      <c r="O109" s="4">
        <v>0</v>
      </c>
      <c r="P109" s="4">
        <v>0</v>
      </c>
      <c r="Q109" s="4">
        <v>1</v>
      </c>
      <c r="R109" s="4">
        <v>0</v>
      </c>
      <c r="S109" s="4">
        <v>0</v>
      </c>
      <c r="T109" s="4"/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3">
        <v>5700</v>
      </c>
    </row>
    <row r="110" spans="1:37" x14ac:dyDescent="0.3">
      <c r="A110" s="3">
        <v>11280011</v>
      </c>
      <c r="B110" s="3">
        <v>0</v>
      </c>
      <c r="C110" s="3">
        <v>11</v>
      </c>
      <c r="D110" s="2"/>
      <c r="E110" s="6">
        <v>1819</v>
      </c>
      <c r="F110" s="2"/>
      <c r="G110" s="2"/>
      <c r="H110" s="6">
        <v>73</v>
      </c>
      <c r="I110" s="6">
        <v>114</v>
      </c>
      <c r="J110" s="3">
        <v>0</v>
      </c>
      <c r="K110" s="3">
        <v>240</v>
      </c>
      <c r="L110" s="2"/>
      <c r="M110" s="4">
        <v>0.05</v>
      </c>
      <c r="N110" s="4">
        <v>0.5</v>
      </c>
      <c r="O110" s="4">
        <v>0</v>
      </c>
      <c r="P110" s="4">
        <v>0</v>
      </c>
      <c r="Q110" s="4">
        <v>1</v>
      </c>
      <c r="R110" s="4">
        <v>0</v>
      </c>
      <c r="S110" s="4">
        <v>0</v>
      </c>
      <c r="T110" s="4"/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3">
        <v>6450</v>
      </c>
    </row>
    <row r="111" spans="1:37" x14ac:dyDescent="0.3">
      <c r="A111" s="6">
        <v>11280012</v>
      </c>
      <c r="B111" s="3">
        <v>0</v>
      </c>
      <c r="C111" s="6">
        <v>12</v>
      </c>
      <c r="D111" s="2"/>
      <c r="E111" s="6">
        <v>1903</v>
      </c>
      <c r="F111" s="2"/>
      <c r="G111" s="2"/>
      <c r="H111" s="6">
        <v>75</v>
      </c>
      <c r="I111" s="6">
        <v>119</v>
      </c>
      <c r="J111" s="3">
        <v>0</v>
      </c>
      <c r="K111" s="3">
        <v>240</v>
      </c>
      <c r="L111" s="2"/>
      <c r="M111" s="4">
        <v>0.05</v>
      </c>
      <c r="N111" s="4">
        <v>0.5</v>
      </c>
      <c r="O111" s="4">
        <v>0</v>
      </c>
      <c r="P111" s="4">
        <v>0</v>
      </c>
      <c r="Q111" s="4">
        <v>1</v>
      </c>
      <c r="R111" s="4">
        <v>0</v>
      </c>
      <c r="S111" s="4">
        <v>0</v>
      </c>
      <c r="T111" s="4"/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3">
        <v>7225</v>
      </c>
    </row>
    <row r="112" spans="1:37" x14ac:dyDescent="0.3">
      <c r="A112" s="3">
        <v>11280013</v>
      </c>
      <c r="B112" s="3">
        <v>0</v>
      </c>
      <c r="C112" s="3">
        <v>13</v>
      </c>
      <c r="D112" s="2"/>
      <c r="E112" s="6">
        <v>1986</v>
      </c>
      <c r="F112" s="2"/>
      <c r="G112" s="2"/>
      <c r="H112" s="6">
        <v>78</v>
      </c>
      <c r="I112" s="6">
        <v>125</v>
      </c>
      <c r="J112" s="3">
        <v>0</v>
      </c>
      <c r="K112" s="3">
        <v>240</v>
      </c>
      <c r="L112" s="2"/>
      <c r="M112" s="4">
        <v>0.05</v>
      </c>
      <c r="N112" s="4">
        <v>0.5</v>
      </c>
      <c r="O112" s="4">
        <v>0</v>
      </c>
      <c r="P112" s="4">
        <v>0</v>
      </c>
      <c r="Q112" s="4">
        <v>1</v>
      </c>
      <c r="R112" s="4">
        <v>0</v>
      </c>
      <c r="S112" s="4">
        <v>0</v>
      </c>
      <c r="T112" s="4"/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3">
        <v>8050</v>
      </c>
    </row>
    <row r="113" spans="1:37" x14ac:dyDescent="0.3">
      <c r="A113" s="6">
        <v>11280014</v>
      </c>
      <c r="B113" s="3">
        <v>0</v>
      </c>
      <c r="C113" s="6">
        <v>14</v>
      </c>
      <c r="D113" s="2"/>
      <c r="E113" s="6">
        <v>2070</v>
      </c>
      <c r="F113" s="2"/>
      <c r="G113" s="2"/>
      <c r="H113" s="6">
        <v>80</v>
      </c>
      <c r="I113" s="6">
        <v>130</v>
      </c>
      <c r="J113" s="3">
        <v>0</v>
      </c>
      <c r="K113" s="3">
        <v>240</v>
      </c>
      <c r="L113" s="2"/>
      <c r="M113" s="4">
        <v>0.05</v>
      </c>
      <c r="N113" s="4">
        <v>0.5</v>
      </c>
      <c r="O113" s="4">
        <v>0</v>
      </c>
      <c r="P113" s="4">
        <v>0</v>
      </c>
      <c r="Q113" s="4">
        <v>1</v>
      </c>
      <c r="R113" s="4">
        <v>0</v>
      </c>
      <c r="S113" s="4">
        <v>0</v>
      </c>
      <c r="T113" s="4"/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3">
        <v>8925</v>
      </c>
    </row>
    <row r="114" spans="1:37" x14ac:dyDescent="0.3">
      <c r="A114" s="3">
        <v>11280015</v>
      </c>
      <c r="B114" s="3">
        <v>0</v>
      </c>
      <c r="C114" s="3">
        <v>15</v>
      </c>
      <c r="D114" s="2"/>
      <c r="E114" s="6">
        <v>2153</v>
      </c>
      <c r="F114" s="2"/>
      <c r="G114" s="2"/>
      <c r="H114" s="6">
        <v>82</v>
      </c>
      <c r="I114" s="6">
        <v>135</v>
      </c>
      <c r="J114" s="3">
        <v>0</v>
      </c>
      <c r="K114" s="3">
        <v>240</v>
      </c>
      <c r="L114" s="2"/>
      <c r="M114" s="4">
        <v>0.05</v>
      </c>
      <c r="N114" s="4">
        <v>0.5</v>
      </c>
      <c r="O114" s="4">
        <v>0</v>
      </c>
      <c r="P114" s="4">
        <v>0</v>
      </c>
      <c r="Q114" s="4">
        <v>1</v>
      </c>
      <c r="R114" s="4">
        <v>0</v>
      </c>
      <c r="S114" s="4">
        <v>0</v>
      </c>
      <c r="T114" s="4"/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3">
        <v>9825</v>
      </c>
    </row>
    <row r="115" spans="1:37" x14ac:dyDescent="0.3">
      <c r="A115" s="6">
        <v>11280016</v>
      </c>
      <c r="B115" s="3">
        <v>0</v>
      </c>
      <c r="C115" s="6">
        <v>16</v>
      </c>
      <c r="D115" s="2"/>
      <c r="E115" s="6">
        <v>2237</v>
      </c>
      <c r="F115" s="2"/>
      <c r="G115" s="2"/>
      <c r="H115" s="6">
        <v>85</v>
      </c>
      <c r="I115" s="6">
        <v>140</v>
      </c>
      <c r="J115" s="3">
        <v>0</v>
      </c>
      <c r="K115" s="3">
        <v>240</v>
      </c>
      <c r="L115" s="2"/>
      <c r="M115" s="4">
        <v>0.05</v>
      </c>
      <c r="N115" s="4">
        <v>0.5</v>
      </c>
      <c r="O115" s="4">
        <v>0</v>
      </c>
      <c r="P115" s="4">
        <v>0</v>
      </c>
      <c r="Q115" s="4">
        <v>1</v>
      </c>
      <c r="R115" s="4">
        <v>0</v>
      </c>
      <c r="S115" s="4">
        <v>0</v>
      </c>
      <c r="T115" s="4"/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3">
        <v>10750</v>
      </c>
    </row>
    <row r="116" spans="1:37" x14ac:dyDescent="0.3">
      <c r="A116" s="3">
        <v>11280017</v>
      </c>
      <c r="B116" s="3">
        <v>0</v>
      </c>
      <c r="C116" s="3">
        <v>17</v>
      </c>
      <c r="D116" s="2"/>
      <c r="E116" s="6">
        <v>2321</v>
      </c>
      <c r="F116" s="2"/>
      <c r="G116" s="2"/>
      <c r="H116" s="6">
        <v>87</v>
      </c>
      <c r="I116" s="6">
        <v>146</v>
      </c>
      <c r="J116" s="3">
        <v>0</v>
      </c>
      <c r="K116" s="3">
        <v>240</v>
      </c>
      <c r="L116" s="2"/>
      <c r="M116" s="4">
        <v>0.05</v>
      </c>
      <c r="N116" s="4">
        <v>0.5</v>
      </c>
      <c r="O116" s="4">
        <v>0</v>
      </c>
      <c r="P116" s="4">
        <v>0</v>
      </c>
      <c r="Q116" s="4">
        <v>1</v>
      </c>
      <c r="R116" s="4">
        <v>0</v>
      </c>
      <c r="S116" s="4">
        <v>0</v>
      </c>
      <c r="T116" s="4"/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3">
        <v>11725</v>
      </c>
    </row>
    <row r="117" spans="1:37" x14ac:dyDescent="0.3">
      <c r="A117" s="6">
        <v>11280018</v>
      </c>
      <c r="B117" s="3">
        <v>0</v>
      </c>
      <c r="C117" s="6">
        <v>18</v>
      </c>
      <c r="D117" s="2"/>
      <c r="E117" s="6">
        <v>2404</v>
      </c>
      <c r="F117" s="2"/>
      <c r="G117" s="2"/>
      <c r="H117" s="6">
        <v>89</v>
      </c>
      <c r="I117" s="6">
        <v>151</v>
      </c>
      <c r="J117" s="3">
        <v>0</v>
      </c>
      <c r="K117" s="3">
        <v>240</v>
      </c>
      <c r="L117" s="2"/>
      <c r="M117" s="4">
        <v>0.05</v>
      </c>
      <c r="N117" s="4">
        <v>0.5</v>
      </c>
      <c r="O117" s="4">
        <v>0</v>
      </c>
      <c r="P117" s="4">
        <v>0</v>
      </c>
      <c r="Q117" s="4">
        <v>1</v>
      </c>
      <c r="R117" s="4">
        <v>0</v>
      </c>
      <c r="S117" s="4">
        <v>0</v>
      </c>
      <c r="T117" s="4"/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3">
        <v>12725</v>
      </c>
    </row>
    <row r="118" spans="1:37" x14ac:dyDescent="0.3">
      <c r="A118" s="3">
        <v>11280019</v>
      </c>
      <c r="B118" s="3">
        <v>0</v>
      </c>
      <c r="C118" s="3">
        <v>19</v>
      </c>
      <c r="D118" s="2"/>
      <c r="E118" s="6">
        <v>2489</v>
      </c>
      <c r="F118" s="2"/>
      <c r="G118" s="2"/>
      <c r="H118" s="6">
        <v>91</v>
      </c>
      <c r="I118" s="6">
        <v>156</v>
      </c>
      <c r="J118" s="3">
        <v>0</v>
      </c>
      <c r="K118" s="3">
        <v>240</v>
      </c>
      <c r="L118" s="2"/>
      <c r="M118" s="4">
        <v>0.05</v>
      </c>
      <c r="N118" s="4">
        <v>0.5</v>
      </c>
      <c r="O118" s="4">
        <v>0</v>
      </c>
      <c r="P118" s="4">
        <v>0</v>
      </c>
      <c r="Q118" s="4">
        <v>1</v>
      </c>
      <c r="R118" s="4">
        <v>0</v>
      </c>
      <c r="S118" s="4">
        <v>0</v>
      </c>
      <c r="T118" s="4"/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3">
        <v>13775</v>
      </c>
    </row>
    <row r="119" spans="1:37" x14ac:dyDescent="0.3">
      <c r="A119" s="6">
        <v>11280020</v>
      </c>
      <c r="B119" s="3">
        <v>0</v>
      </c>
      <c r="C119" s="6">
        <v>20</v>
      </c>
      <c r="D119" s="2"/>
      <c r="E119" s="6">
        <v>2572</v>
      </c>
      <c r="F119" s="2"/>
      <c r="G119" s="2"/>
      <c r="H119" s="6">
        <v>94</v>
      </c>
      <c r="I119" s="6">
        <v>161</v>
      </c>
      <c r="J119" s="3">
        <v>0</v>
      </c>
      <c r="K119" s="3">
        <v>240</v>
      </c>
      <c r="L119" s="2"/>
      <c r="M119" s="4">
        <v>0.05</v>
      </c>
      <c r="N119" s="4">
        <v>0.5</v>
      </c>
      <c r="O119" s="4">
        <v>0</v>
      </c>
      <c r="P119" s="4">
        <v>0</v>
      </c>
      <c r="Q119" s="4">
        <v>1</v>
      </c>
      <c r="R119" s="4">
        <v>0</v>
      </c>
      <c r="S119" s="4">
        <v>0</v>
      </c>
      <c r="T119" s="4"/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3">
        <v>14875</v>
      </c>
    </row>
    <row r="120" spans="1:37" x14ac:dyDescent="0.3">
      <c r="A120" s="3">
        <v>11281020</v>
      </c>
      <c r="B120" s="3">
        <v>1</v>
      </c>
      <c r="C120" s="6">
        <v>20</v>
      </c>
      <c r="D120" s="2"/>
      <c r="E120" s="6">
        <v>3422</v>
      </c>
      <c r="F120" s="2"/>
      <c r="G120" s="2"/>
      <c r="H120" s="6">
        <v>117</v>
      </c>
      <c r="I120" s="6">
        <v>215</v>
      </c>
      <c r="J120" s="3">
        <v>0</v>
      </c>
      <c r="K120" s="3">
        <v>240</v>
      </c>
      <c r="L120" s="2"/>
      <c r="M120" s="4">
        <v>0.05</v>
      </c>
      <c r="N120" s="4">
        <v>0.5</v>
      </c>
      <c r="O120" s="4">
        <v>0</v>
      </c>
      <c r="P120" s="4">
        <v>0</v>
      </c>
      <c r="Q120" s="4">
        <v>1</v>
      </c>
      <c r="R120" s="4">
        <v>0</v>
      </c>
      <c r="S120" s="4">
        <v>0</v>
      </c>
      <c r="T120" s="4"/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3">
        <v>14875</v>
      </c>
    </row>
    <row r="121" spans="1:37" x14ac:dyDescent="0.3">
      <c r="A121" s="3">
        <v>11281021</v>
      </c>
      <c r="B121" s="3">
        <v>1</v>
      </c>
      <c r="C121" s="6">
        <v>21</v>
      </c>
      <c r="D121" s="2"/>
      <c r="E121" s="6">
        <v>3506</v>
      </c>
      <c r="F121" s="2"/>
      <c r="G121" s="2"/>
      <c r="H121" s="6">
        <v>119</v>
      </c>
      <c r="I121" s="6">
        <v>220</v>
      </c>
      <c r="J121" s="3">
        <v>0</v>
      </c>
      <c r="K121" s="3">
        <v>240</v>
      </c>
      <c r="L121" s="2"/>
      <c r="M121" s="4">
        <v>0.05</v>
      </c>
      <c r="N121" s="4">
        <v>0.5</v>
      </c>
      <c r="O121" s="4">
        <v>0</v>
      </c>
      <c r="P121" s="4">
        <v>0</v>
      </c>
      <c r="Q121" s="4">
        <v>1</v>
      </c>
      <c r="R121" s="4">
        <v>0</v>
      </c>
      <c r="S121" s="4">
        <v>0</v>
      </c>
      <c r="T121" s="4"/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3">
        <v>16800</v>
      </c>
    </row>
    <row r="122" spans="1:37" x14ac:dyDescent="0.3">
      <c r="A122" s="3">
        <v>11281022</v>
      </c>
      <c r="B122" s="3">
        <v>1</v>
      </c>
      <c r="C122" s="6">
        <v>22</v>
      </c>
      <c r="D122" s="2"/>
      <c r="E122" s="6">
        <v>3590</v>
      </c>
      <c r="F122" s="2"/>
      <c r="G122" s="2"/>
      <c r="H122" s="6">
        <v>122</v>
      </c>
      <c r="I122" s="6">
        <v>225</v>
      </c>
      <c r="J122" s="3">
        <v>0</v>
      </c>
      <c r="K122" s="3">
        <v>240</v>
      </c>
      <c r="L122" s="2"/>
      <c r="M122" s="4">
        <v>0.05</v>
      </c>
      <c r="N122" s="4">
        <v>0.5</v>
      </c>
      <c r="O122" s="4">
        <v>0</v>
      </c>
      <c r="P122" s="4">
        <v>0</v>
      </c>
      <c r="Q122" s="4">
        <v>1</v>
      </c>
      <c r="R122" s="4">
        <v>0</v>
      </c>
      <c r="S122" s="4">
        <v>0</v>
      </c>
      <c r="T122" s="4"/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3">
        <v>18000</v>
      </c>
    </row>
    <row r="123" spans="1:37" x14ac:dyDescent="0.3">
      <c r="A123" s="3">
        <v>11281023</v>
      </c>
      <c r="B123" s="3">
        <v>1</v>
      </c>
      <c r="C123" s="6">
        <v>23</v>
      </c>
      <c r="D123" s="2"/>
      <c r="E123" s="6">
        <v>3675</v>
      </c>
      <c r="F123" s="2"/>
      <c r="G123" s="2"/>
      <c r="H123" s="6">
        <v>124</v>
      </c>
      <c r="I123" s="6">
        <v>231</v>
      </c>
      <c r="J123" s="3">
        <v>0</v>
      </c>
      <c r="K123" s="3">
        <v>240</v>
      </c>
      <c r="L123" s="2"/>
      <c r="M123" s="4">
        <v>0.05</v>
      </c>
      <c r="N123" s="4">
        <v>0.5</v>
      </c>
      <c r="O123" s="4">
        <v>0</v>
      </c>
      <c r="P123" s="4">
        <v>0</v>
      </c>
      <c r="Q123" s="4">
        <v>1</v>
      </c>
      <c r="R123" s="4">
        <v>0</v>
      </c>
      <c r="S123" s="4">
        <v>0</v>
      </c>
      <c r="T123" s="4"/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3">
        <v>19250</v>
      </c>
    </row>
    <row r="124" spans="1:37" x14ac:dyDescent="0.3">
      <c r="A124" s="3">
        <v>11281024</v>
      </c>
      <c r="B124" s="3">
        <v>1</v>
      </c>
      <c r="C124" s="6">
        <v>24</v>
      </c>
      <c r="D124" s="2"/>
      <c r="E124" s="6">
        <v>3759</v>
      </c>
      <c r="F124" s="2"/>
      <c r="G124" s="2"/>
      <c r="H124" s="6">
        <v>126</v>
      </c>
      <c r="I124" s="6">
        <v>236</v>
      </c>
      <c r="J124" s="3">
        <v>0</v>
      </c>
      <c r="K124" s="3">
        <v>240</v>
      </c>
      <c r="L124" s="2"/>
      <c r="M124" s="4">
        <v>0.05</v>
      </c>
      <c r="N124" s="4">
        <v>0.5</v>
      </c>
      <c r="O124" s="4">
        <v>0</v>
      </c>
      <c r="P124" s="4">
        <v>0</v>
      </c>
      <c r="Q124" s="4">
        <v>1</v>
      </c>
      <c r="R124" s="4">
        <v>0</v>
      </c>
      <c r="S124" s="4">
        <v>0</v>
      </c>
      <c r="T124" s="4"/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3">
        <v>20550</v>
      </c>
    </row>
    <row r="125" spans="1:37" x14ac:dyDescent="0.3">
      <c r="A125" s="3">
        <v>11281025</v>
      </c>
      <c r="B125" s="3">
        <v>1</v>
      </c>
      <c r="C125" s="6">
        <v>25</v>
      </c>
      <c r="D125" s="2"/>
      <c r="E125" s="6">
        <v>3843</v>
      </c>
      <c r="F125" s="2"/>
      <c r="G125" s="2"/>
      <c r="H125" s="6">
        <v>129</v>
      </c>
      <c r="I125" s="6">
        <v>241</v>
      </c>
      <c r="J125" s="3">
        <v>0</v>
      </c>
      <c r="K125" s="3">
        <v>240</v>
      </c>
      <c r="L125" s="2"/>
      <c r="M125" s="4">
        <v>0.05</v>
      </c>
      <c r="N125" s="4">
        <v>0.5</v>
      </c>
      <c r="O125" s="4">
        <v>0</v>
      </c>
      <c r="P125" s="4">
        <v>0</v>
      </c>
      <c r="Q125" s="4">
        <v>1</v>
      </c>
      <c r="R125" s="4">
        <v>0</v>
      </c>
      <c r="S125" s="4">
        <v>0</v>
      </c>
      <c r="T125" s="4"/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3">
        <v>21875</v>
      </c>
    </row>
    <row r="126" spans="1:37" x14ac:dyDescent="0.3">
      <c r="A126" s="3">
        <v>11281026</v>
      </c>
      <c r="B126" s="3">
        <v>1</v>
      </c>
      <c r="C126" s="6">
        <v>26</v>
      </c>
      <c r="D126" s="2"/>
      <c r="E126" s="6">
        <v>3929</v>
      </c>
      <c r="F126" s="2"/>
      <c r="G126" s="2"/>
      <c r="H126" s="6">
        <v>131</v>
      </c>
      <c r="I126" s="6">
        <v>247</v>
      </c>
      <c r="J126" s="3">
        <v>0</v>
      </c>
      <c r="K126" s="3">
        <v>240</v>
      </c>
      <c r="L126" s="2"/>
      <c r="M126" s="4">
        <v>0.05</v>
      </c>
      <c r="N126" s="4">
        <v>0.5</v>
      </c>
      <c r="O126" s="4">
        <v>0</v>
      </c>
      <c r="P126" s="4">
        <v>0</v>
      </c>
      <c r="Q126" s="4">
        <v>1</v>
      </c>
      <c r="R126" s="4">
        <v>0</v>
      </c>
      <c r="S126" s="4">
        <v>0</v>
      </c>
      <c r="T126" s="4"/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3">
        <v>23250</v>
      </c>
    </row>
    <row r="127" spans="1:37" x14ac:dyDescent="0.3">
      <c r="A127" s="3">
        <v>11281027</v>
      </c>
      <c r="B127" s="3">
        <v>1</v>
      </c>
      <c r="C127" s="6">
        <v>27</v>
      </c>
      <c r="D127" s="2"/>
      <c r="E127" s="6">
        <v>4013</v>
      </c>
      <c r="F127" s="2"/>
      <c r="G127" s="2"/>
      <c r="H127" s="6">
        <v>133</v>
      </c>
      <c r="I127" s="6">
        <v>252</v>
      </c>
      <c r="J127" s="3">
        <v>0</v>
      </c>
      <c r="K127" s="3">
        <v>240</v>
      </c>
      <c r="L127" s="2"/>
      <c r="M127" s="4">
        <v>0.05</v>
      </c>
      <c r="N127" s="4">
        <v>0.5</v>
      </c>
      <c r="O127" s="4">
        <v>0</v>
      </c>
      <c r="P127" s="4">
        <v>0</v>
      </c>
      <c r="Q127" s="4">
        <v>1</v>
      </c>
      <c r="R127" s="4">
        <v>0</v>
      </c>
      <c r="S127" s="4">
        <v>0</v>
      </c>
      <c r="T127" s="4"/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3">
        <v>24650</v>
      </c>
    </row>
    <row r="128" spans="1:37" x14ac:dyDescent="0.3">
      <c r="A128" s="3">
        <v>11281028</v>
      </c>
      <c r="B128" s="3">
        <v>1</v>
      </c>
      <c r="C128" s="6">
        <v>28</v>
      </c>
      <c r="D128" s="2"/>
      <c r="E128" s="6">
        <v>4097</v>
      </c>
      <c r="F128" s="2"/>
      <c r="G128" s="2"/>
      <c r="H128" s="6">
        <v>136</v>
      </c>
      <c r="I128" s="6">
        <v>257</v>
      </c>
      <c r="J128" s="3">
        <v>0</v>
      </c>
      <c r="K128" s="3">
        <v>240</v>
      </c>
      <c r="L128" s="2"/>
      <c r="M128" s="4">
        <v>0.05</v>
      </c>
      <c r="N128" s="4">
        <v>0.5</v>
      </c>
      <c r="O128" s="4">
        <v>0</v>
      </c>
      <c r="P128" s="4">
        <v>0</v>
      </c>
      <c r="Q128" s="4">
        <v>1</v>
      </c>
      <c r="R128" s="4">
        <v>0</v>
      </c>
      <c r="S128" s="4">
        <v>0</v>
      </c>
      <c r="T128" s="4"/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3">
        <v>26100</v>
      </c>
    </row>
    <row r="129" spans="1:37" x14ac:dyDescent="0.3">
      <c r="A129" s="3">
        <v>11281029</v>
      </c>
      <c r="B129" s="3">
        <v>1</v>
      </c>
      <c r="C129" s="6">
        <v>29</v>
      </c>
      <c r="D129" s="2"/>
      <c r="E129" s="6">
        <v>4182</v>
      </c>
      <c r="F129" s="2"/>
      <c r="G129" s="2"/>
      <c r="H129" s="6">
        <v>138</v>
      </c>
      <c r="I129" s="6">
        <v>262</v>
      </c>
      <c r="J129" s="3">
        <v>0</v>
      </c>
      <c r="K129" s="3">
        <v>240</v>
      </c>
      <c r="L129" s="2"/>
      <c r="M129" s="4">
        <v>0.05</v>
      </c>
      <c r="N129" s="4">
        <v>0.5</v>
      </c>
      <c r="O129" s="4">
        <v>0</v>
      </c>
      <c r="P129" s="4">
        <v>0</v>
      </c>
      <c r="Q129" s="4">
        <v>1</v>
      </c>
      <c r="R129" s="4">
        <v>0</v>
      </c>
      <c r="S129" s="4">
        <v>0</v>
      </c>
      <c r="T129" s="4"/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3">
        <v>27575</v>
      </c>
    </row>
    <row r="130" spans="1:37" x14ac:dyDescent="0.3">
      <c r="A130" s="3">
        <v>11281030</v>
      </c>
      <c r="B130" s="3">
        <v>1</v>
      </c>
      <c r="C130" s="6">
        <v>30</v>
      </c>
      <c r="D130" s="2"/>
      <c r="E130" s="6">
        <v>4267</v>
      </c>
      <c r="F130" s="2"/>
      <c r="G130" s="2"/>
      <c r="H130" s="6">
        <v>140</v>
      </c>
      <c r="I130" s="6">
        <v>268</v>
      </c>
      <c r="J130" s="3">
        <v>0</v>
      </c>
      <c r="K130" s="3">
        <v>240</v>
      </c>
      <c r="L130" s="2"/>
      <c r="M130" s="4">
        <v>0.05</v>
      </c>
      <c r="N130" s="4">
        <v>0.5</v>
      </c>
      <c r="O130" s="4">
        <v>0</v>
      </c>
      <c r="P130" s="4">
        <v>0</v>
      </c>
      <c r="Q130" s="4">
        <v>1</v>
      </c>
      <c r="R130" s="4">
        <v>0</v>
      </c>
      <c r="S130" s="4">
        <v>0</v>
      </c>
      <c r="T130" s="4"/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3">
        <v>29100</v>
      </c>
    </row>
    <row r="131" spans="1:37" x14ac:dyDescent="0.3">
      <c r="A131" s="3">
        <v>11281031</v>
      </c>
      <c r="B131" s="3">
        <v>1</v>
      </c>
      <c r="C131" s="6">
        <v>31</v>
      </c>
      <c r="D131" s="2"/>
      <c r="E131" s="6">
        <v>4352</v>
      </c>
      <c r="F131" s="2"/>
      <c r="G131" s="2"/>
      <c r="H131" s="6">
        <v>143</v>
      </c>
      <c r="I131" s="6">
        <v>273</v>
      </c>
      <c r="J131" s="3">
        <v>0</v>
      </c>
      <c r="K131" s="3">
        <v>240</v>
      </c>
      <c r="L131" s="2"/>
      <c r="M131" s="4">
        <v>0.05</v>
      </c>
      <c r="N131" s="4">
        <v>0.5</v>
      </c>
      <c r="O131" s="4">
        <v>0</v>
      </c>
      <c r="P131" s="4">
        <v>0</v>
      </c>
      <c r="Q131" s="4">
        <v>1</v>
      </c>
      <c r="R131" s="4">
        <v>0</v>
      </c>
      <c r="S131" s="4">
        <v>0</v>
      </c>
      <c r="T131" s="4"/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3">
        <v>30650</v>
      </c>
    </row>
    <row r="132" spans="1:37" x14ac:dyDescent="0.3">
      <c r="A132" s="3">
        <v>11281032</v>
      </c>
      <c r="B132" s="3">
        <v>1</v>
      </c>
      <c r="C132" s="6">
        <v>32</v>
      </c>
      <c r="D132" s="2"/>
      <c r="E132" s="6">
        <v>4437</v>
      </c>
      <c r="F132" s="2"/>
      <c r="G132" s="2"/>
      <c r="H132" s="6">
        <v>145</v>
      </c>
      <c r="I132" s="6">
        <v>278</v>
      </c>
      <c r="J132" s="3">
        <v>0</v>
      </c>
      <c r="K132" s="3">
        <v>240</v>
      </c>
      <c r="L132" s="2"/>
      <c r="M132" s="4">
        <v>0.05</v>
      </c>
      <c r="N132" s="4">
        <v>0.5</v>
      </c>
      <c r="O132" s="4">
        <v>0</v>
      </c>
      <c r="P132" s="4">
        <v>0</v>
      </c>
      <c r="Q132" s="4">
        <v>1</v>
      </c>
      <c r="R132" s="4">
        <v>0</v>
      </c>
      <c r="S132" s="4">
        <v>0</v>
      </c>
      <c r="T132" s="4"/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3">
        <v>32250</v>
      </c>
    </row>
    <row r="133" spans="1:37" x14ac:dyDescent="0.3">
      <c r="A133" s="3">
        <v>11281033</v>
      </c>
      <c r="B133" s="3">
        <v>1</v>
      </c>
      <c r="C133" s="6">
        <v>33</v>
      </c>
      <c r="D133" s="2"/>
      <c r="E133" s="6">
        <v>4522</v>
      </c>
      <c r="F133" s="2"/>
      <c r="G133" s="2"/>
      <c r="H133" s="6">
        <v>147</v>
      </c>
      <c r="I133" s="6">
        <v>284</v>
      </c>
      <c r="J133" s="3">
        <v>0</v>
      </c>
      <c r="K133" s="3">
        <v>240</v>
      </c>
      <c r="L133" s="2"/>
      <c r="M133" s="4">
        <v>0.05</v>
      </c>
      <c r="N133" s="4">
        <v>0.5</v>
      </c>
      <c r="O133" s="4">
        <v>0</v>
      </c>
      <c r="P133" s="4">
        <v>0</v>
      </c>
      <c r="Q133" s="4">
        <v>1</v>
      </c>
      <c r="R133" s="4">
        <v>0</v>
      </c>
      <c r="S133" s="4">
        <v>0</v>
      </c>
      <c r="T133" s="4"/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3">
        <v>33875</v>
      </c>
    </row>
    <row r="134" spans="1:37" x14ac:dyDescent="0.3">
      <c r="A134" s="3">
        <v>11281034</v>
      </c>
      <c r="B134" s="3">
        <v>1</v>
      </c>
      <c r="C134" s="6">
        <v>34</v>
      </c>
      <c r="D134" s="2"/>
      <c r="E134" s="6">
        <v>4607</v>
      </c>
      <c r="F134" s="2"/>
      <c r="G134" s="2"/>
      <c r="H134" s="6">
        <v>150</v>
      </c>
      <c r="I134" s="6">
        <v>289</v>
      </c>
      <c r="J134" s="3">
        <v>0</v>
      </c>
      <c r="K134" s="3">
        <v>240</v>
      </c>
      <c r="L134" s="2"/>
      <c r="M134" s="4">
        <v>0.05</v>
      </c>
      <c r="N134" s="4">
        <v>0.5</v>
      </c>
      <c r="O134" s="4">
        <v>0</v>
      </c>
      <c r="P134" s="4">
        <v>0</v>
      </c>
      <c r="Q134" s="4">
        <v>1</v>
      </c>
      <c r="R134" s="4">
        <v>0</v>
      </c>
      <c r="S134" s="4">
        <v>0</v>
      </c>
      <c r="T134" s="4"/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3">
        <v>35550</v>
      </c>
    </row>
    <row r="135" spans="1:37" x14ac:dyDescent="0.3">
      <c r="A135" s="3">
        <v>11281035</v>
      </c>
      <c r="B135" s="3">
        <v>1</v>
      </c>
      <c r="C135" s="6">
        <v>35</v>
      </c>
      <c r="D135" s="2"/>
      <c r="E135" s="6">
        <v>4692</v>
      </c>
      <c r="F135" s="2"/>
      <c r="G135" s="2"/>
      <c r="H135" s="6">
        <v>152</v>
      </c>
      <c r="I135" s="6">
        <v>294</v>
      </c>
      <c r="J135" s="3">
        <v>0</v>
      </c>
      <c r="K135" s="3">
        <v>240</v>
      </c>
      <c r="L135" s="2"/>
      <c r="M135" s="4">
        <v>0.05</v>
      </c>
      <c r="N135" s="4">
        <v>0.5</v>
      </c>
      <c r="O135" s="4">
        <v>0</v>
      </c>
      <c r="P135" s="4">
        <v>0</v>
      </c>
      <c r="Q135" s="4">
        <v>1</v>
      </c>
      <c r="R135" s="4">
        <v>0</v>
      </c>
      <c r="S135" s="4">
        <v>0</v>
      </c>
      <c r="T135" s="4"/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3">
        <v>37250</v>
      </c>
    </row>
    <row r="136" spans="1:37" x14ac:dyDescent="0.3">
      <c r="A136" s="3">
        <v>11281036</v>
      </c>
      <c r="B136" s="3">
        <v>1</v>
      </c>
      <c r="C136" s="6">
        <v>36</v>
      </c>
      <c r="D136" s="2"/>
      <c r="E136" s="6">
        <v>4778</v>
      </c>
      <c r="F136" s="2"/>
      <c r="G136" s="2"/>
      <c r="H136" s="6">
        <v>154</v>
      </c>
      <c r="I136" s="6">
        <v>300</v>
      </c>
      <c r="J136" s="3">
        <v>0</v>
      </c>
      <c r="K136" s="3">
        <v>240</v>
      </c>
      <c r="L136" s="2"/>
      <c r="M136" s="4">
        <v>0.05</v>
      </c>
      <c r="N136" s="4">
        <v>0.5</v>
      </c>
      <c r="O136" s="4">
        <v>0</v>
      </c>
      <c r="P136" s="4">
        <v>0</v>
      </c>
      <c r="Q136" s="4">
        <v>1</v>
      </c>
      <c r="R136" s="4">
        <v>0</v>
      </c>
      <c r="S136" s="4">
        <v>0</v>
      </c>
      <c r="T136" s="4"/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3">
        <v>38975</v>
      </c>
    </row>
    <row r="137" spans="1:37" x14ac:dyDescent="0.3">
      <c r="A137" s="3">
        <v>11281037</v>
      </c>
      <c r="B137" s="3">
        <v>1</v>
      </c>
      <c r="C137" s="6">
        <v>37</v>
      </c>
      <c r="D137" s="2"/>
      <c r="E137" s="6">
        <v>4863</v>
      </c>
      <c r="F137" s="2"/>
      <c r="G137" s="2"/>
      <c r="H137" s="6">
        <v>157</v>
      </c>
      <c r="I137" s="6">
        <v>305</v>
      </c>
      <c r="J137" s="3">
        <v>0</v>
      </c>
      <c r="K137" s="3">
        <v>240</v>
      </c>
      <c r="L137" s="2"/>
      <c r="M137" s="4">
        <v>0.05</v>
      </c>
      <c r="N137" s="4">
        <v>0.5</v>
      </c>
      <c r="O137" s="4">
        <v>0</v>
      </c>
      <c r="P137" s="4">
        <v>0</v>
      </c>
      <c r="Q137" s="4">
        <v>1</v>
      </c>
      <c r="R137" s="4">
        <v>0</v>
      </c>
      <c r="S137" s="4">
        <v>0</v>
      </c>
      <c r="T137" s="4"/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3">
        <v>40750</v>
      </c>
    </row>
    <row r="138" spans="1:37" x14ac:dyDescent="0.3">
      <c r="A138" s="3">
        <v>11281038</v>
      </c>
      <c r="B138" s="3">
        <v>1</v>
      </c>
      <c r="C138" s="6">
        <v>38</v>
      </c>
      <c r="D138" s="2"/>
      <c r="E138" s="6">
        <v>4949</v>
      </c>
      <c r="F138" s="2"/>
      <c r="G138" s="2"/>
      <c r="H138" s="6">
        <v>159</v>
      </c>
      <c r="I138" s="6">
        <v>311</v>
      </c>
      <c r="J138" s="3">
        <v>0</v>
      </c>
      <c r="K138" s="3">
        <v>240</v>
      </c>
      <c r="L138" s="2"/>
      <c r="M138" s="4">
        <v>0.05</v>
      </c>
      <c r="N138" s="4">
        <v>0.5</v>
      </c>
      <c r="O138" s="4">
        <v>0</v>
      </c>
      <c r="P138" s="4">
        <v>0</v>
      </c>
      <c r="Q138" s="4">
        <v>1</v>
      </c>
      <c r="R138" s="4">
        <v>0</v>
      </c>
      <c r="S138" s="4">
        <v>0</v>
      </c>
      <c r="T138" s="4"/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3">
        <v>42575</v>
      </c>
    </row>
    <row r="139" spans="1:37" x14ac:dyDescent="0.3">
      <c r="A139" s="3">
        <v>11281039</v>
      </c>
      <c r="B139" s="3">
        <v>1</v>
      </c>
      <c r="C139" s="6">
        <v>39</v>
      </c>
      <c r="D139" s="2"/>
      <c r="E139" s="6">
        <v>5034</v>
      </c>
      <c r="F139" s="2"/>
      <c r="G139" s="2"/>
      <c r="H139" s="6">
        <v>161</v>
      </c>
      <c r="I139" s="6">
        <v>316</v>
      </c>
      <c r="J139" s="3">
        <v>0</v>
      </c>
      <c r="K139" s="3">
        <v>240</v>
      </c>
      <c r="L139" s="2"/>
      <c r="M139" s="4">
        <v>0.05</v>
      </c>
      <c r="N139" s="4">
        <v>0.5</v>
      </c>
      <c r="O139" s="4">
        <v>0</v>
      </c>
      <c r="P139" s="4">
        <v>0</v>
      </c>
      <c r="Q139" s="4">
        <v>1</v>
      </c>
      <c r="R139" s="4">
        <v>0</v>
      </c>
      <c r="S139" s="4">
        <v>0</v>
      </c>
      <c r="T139" s="4"/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3">
        <v>44425</v>
      </c>
    </row>
    <row r="140" spans="1:37" x14ac:dyDescent="0.3">
      <c r="A140" s="3">
        <v>11281040</v>
      </c>
      <c r="B140" s="3">
        <v>1</v>
      </c>
      <c r="C140" s="6">
        <v>40</v>
      </c>
      <c r="D140" s="2"/>
      <c r="E140" s="6">
        <v>5120</v>
      </c>
      <c r="F140" s="2"/>
      <c r="G140" s="2"/>
      <c r="H140" s="6">
        <v>164</v>
      </c>
      <c r="I140" s="6">
        <v>321</v>
      </c>
      <c r="J140" s="3">
        <v>0</v>
      </c>
      <c r="K140" s="3">
        <v>240</v>
      </c>
      <c r="L140" s="2"/>
      <c r="M140" s="4">
        <v>0.05</v>
      </c>
      <c r="N140" s="4">
        <v>0.5</v>
      </c>
      <c r="O140" s="4">
        <v>0</v>
      </c>
      <c r="P140" s="4">
        <v>0</v>
      </c>
      <c r="Q140" s="4">
        <v>1</v>
      </c>
      <c r="R140" s="4">
        <v>0</v>
      </c>
      <c r="S140" s="4">
        <v>0</v>
      </c>
      <c r="T140" s="4"/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3">
        <v>46300</v>
      </c>
    </row>
    <row r="141" spans="1:37" x14ac:dyDescent="0.3">
      <c r="A141" s="3">
        <v>11282040</v>
      </c>
      <c r="B141" s="3">
        <v>2</v>
      </c>
      <c r="C141" s="6">
        <v>40</v>
      </c>
      <c r="D141" s="2"/>
      <c r="E141" s="6">
        <v>5724</v>
      </c>
      <c r="F141" s="2"/>
      <c r="G141" s="2"/>
      <c r="H141" s="6">
        <v>180</v>
      </c>
      <c r="I141" s="6">
        <v>359</v>
      </c>
      <c r="J141" s="3">
        <v>0</v>
      </c>
      <c r="K141" s="3">
        <v>240</v>
      </c>
      <c r="L141" s="2"/>
      <c r="M141" s="4">
        <v>9.8000000000000004E-2</v>
      </c>
      <c r="N141" s="4">
        <v>0.5</v>
      </c>
      <c r="O141" s="4">
        <v>0</v>
      </c>
      <c r="P141" s="4">
        <v>0</v>
      </c>
      <c r="Q141" s="4">
        <v>1</v>
      </c>
      <c r="R141" s="4">
        <v>0</v>
      </c>
      <c r="S141" s="4">
        <v>0</v>
      </c>
      <c r="T141" s="4"/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3">
        <v>46300</v>
      </c>
    </row>
    <row r="142" spans="1:37" x14ac:dyDescent="0.3">
      <c r="A142" s="3">
        <v>11282041</v>
      </c>
      <c r="B142" s="3">
        <v>2</v>
      </c>
      <c r="C142" s="6">
        <v>41</v>
      </c>
      <c r="D142" s="2"/>
      <c r="E142" s="6">
        <v>5810</v>
      </c>
      <c r="F142" s="2"/>
      <c r="G142" s="2"/>
      <c r="H142" s="6">
        <v>183</v>
      </c>
      <c r="I142" s="6">
        <v>365</v>
      </c>
      <c r="J142" s="3">
        <v>0</v>
      </c>
      <c r="K142" s="3">
        <v>240</v>
      </c>
      <c r="L142" s="2"/>
      <c r="M142" s="4">
        <v>9.8000000000000004E-2</v>
      </c>
      <c r="N142" s="4">
        <v>0.5</v>
      </c>
      <c r="O142" s="4">
        <v>0</v>
      </c>
      <c r="P142" s="4">
        <v>0</v>
      </c>
      <c r="Q142" s="4">
        <v>1</v>
      </c>
      <c r="R142" s="4">
        <v>0</v>
      </c>
      <c r="S142" s="4">
        <v>0</v>
      </c>
      <c r="T142" s="4"/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3">
        <v>50625</v>
      </c>
    </row>
    <row r="143" spans="1:37" x14ac:dyDescent="0.3">
      <c r="A143" s="3">
        <v>11282042</v>
      </c>
      <c r="B143" s="3">
        <v>2</v>
      </c>
      <c r="C143" s="6">
        <v>42</v>
      </c>
      <c r="D143" s="2"/>
      <c r="E143" s="6">
        <v>5896</v>
      </c>
      <c r="F143" s="2"/>
      <c r="G143" s="2"/>
      <c r="H143" s="6">
        <v>185</v>
      </c>
      <c r="I143" s="6">
        <v>370</v>
      </c>
      <c r="J143" s="3">
        <v>0</v>
      </c>
      <c r="K143" s="3">
        <v>240</v>
      </c>
      <c r="L143" s="2"/>
      <c r="M143" s="4">
        <v>9.8000000000000004E-2</v>
      </c>
      <c r="N143" s="4">
        <v>0.5</v>
      </c>
      <c r="O143" s="4">
        <v>0</v>
      </c>
      <c r="P143" s="4">
        <v>0</v>
      </c>
      <c r="Q143" s="4">
        <v>1</v>
      </c>
      <c r="R143" s="4">
        <v>0</v>
      </c>
      <c r="S143" s="4">
        <v>0</v>
      </c>
      <c r="T143" s="4"/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3">
        <v>52700</v>
      </c>
    </row>
    <row r="144" spans="1:37" x14ac:dyDescent="0.3">
      <c r="A144" s="3">
        <v>11282043</v>
      </c>
      <c r="B144" s="3">
        <v>2</v>
      </c>
      <c r="C144" s="6">
        <v>43</v>
      </c>
      <c r="D144" s="2"/>
      <c r="E144" s="6">
        <v>5982</v>
      </c>
      <c r="F144" s="2"/>
      <c r="G144" s="2"/>
      <c r="H144" s="6">
        <v>187</v>
      </c>
      <c r="I144" s="6">
        <v>375</v>
      </c>
      <c r="J144" s="3">
        <v>0</v>
      </c>
      <c r="K144" s="3">
        <v>240</v>
      </c>
      <c r="L144" s="2"/>
      <c r="M144" s="4">
        <v>9.8000000000000004E-2</v>
      </c>
      <c r="N144" s="4">
        <v>0.5</v>
      </c>
      <c r="O144" s="4">
        <v>0</v>
      </c>
      <c r="P144" s="4">
        <v>0</v>
      </c>
      <c r="Q144" s="4">
        <v>1</v>
      </c>
      <c r="R144" s="4">
        <v>0</v>
      </c>
      <c r="S144" s="4">
        <v>0</v>
      </c>
      <c r="T144" s="4"/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3">
        <v>54775</v>
      </c>
    </row>
    <row r="145" spans="1:37" x14ac:dyDescent="0.3">
      <c r="A145" s="3">
        <v>11282044</v>
      </c>
      <c r="B145" s="3">
        <v>2</v>
      </c>
      <c r="C145" s="6">
        <v>44</v>
      </c>
      <c r="D145" s="2"/>
      <c r="E145" s="6">
        <v>6067</v>
      </c>
      <c r="F145" s="2"/>
      <c r="G145" s="2"/>
      <c r="H145" s="6">
        <v>190</v>
      </c>
      <c r="I145" s="6">
        <v>381</v>
      </c>
      <c r="J145" s="3">
        <v>0</v>
      </c>
      <c r="K145" s="3">
        <v>240</v>
      </c>
      <c r="L145" s="2"/>
      <c r="M145" s="4">
        <v>9.8000000000000004E-2</v>
      </c>
      <c r="N145" s="4">
        <v>0.5</v>
      </c>
      <c r="O145" s="4">
        <v>0</v>
      </c>
      <c r="P145" s="4">
        <v>0</v>
      </c>
      <c r="Q145" s="4">
        <v>1</v>
      </c>
      <c r="R145" s="4">
        <v>0</v>
      </c>
      <c r="S145" s="4">
        <v>0</v>
      </c>
      <c r="T145" s="4"/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3">
        <v>56900</v>
      </c>
    </row>
    <row r="146" spans="1:37" x14ac:dyDescent="0.3">
      <c r="A146" s="3">
        <v>11282045</v>
      </c>
      <c r="B146" s="3">
        <v>2</v>
      </c>
      <c r="C146" s="6">
        <v>45</v>
      </c>
      <c r="D146" s="2"/>
      <c r="E146" s="6">
        <v>6154</v>
      </c>
      <c r="F146" s="2"/>
      <c r="G146" s="2"/>
      <c r="H146" s="6">
        <v>192</v>
      </c>
      <c r="I146" s="6">
        <v>386</v>
      </c>
      <c r="J146" s="3">
        <v>0</v>
      </c>
      <c r="K146" s="3">
        <v>240</v>
      </c>
      <c r="L146" s="2"/>
      <c r="M146" s="4">
        <v>9.8000000000000004E-2</v>
      </c>
      <c r="N146" s="4">
        <v>0.5</v>
      </c>
      <c r="O146" s="4">
        <v>0</v>
      </c>
      <c r="P146" s="4">
        <v>0</v>
      </c>
      <c r="Q146" s="4">
        <v>1</v>
      </c>
      <c r="R146" s="4">
        <v>0</v>
      </c>
      <c r="S146" s="4">
        <v>0</v>
      </c>
      <c r="T146" s="4"/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3">
        <v>59075</v>
      </c>
    </row>
    <row r="147" spans="1:37" x14ac:dyDescent="0.3">
      <c r="A147" s="3">
        <v>11282046</v>
      </c>
      <c r="B147" s="3">
        <v>2</v>
      </c>
      <c r="C147" s="6">
        <v>46</v>
      </c>
      <c r="D147" s="2"/>
      <c r="E147" s="6">
        <v>6240</v>
      </c>
      <c r="F147" s="2"/>
      <c r="G147" s="2"/>
      <c r="H147" s="6">
        <v>194</v>
      </c>
      <c r="I147" s="6">
        <v>392</v>
      </c>
      <c r="J147" s="3">
        <v>0</v>
      </c>
      <c r="K147" s="3">
        <v>240</v>
      </c>
      <c r="L147" s="2"/>
      <c r="M147" s="4">
        <v>9.8000000000000004E-2</v>
      </c>
      <c r="N147" s="4">
        <v>0.5</v>
      </c>
      <c r="O147" s="4">
        <v>0</v>
      </c>
      <c r="P147" s="4">
        <v>0</v>
      </c>
      <c r="Q147" s="4">
        <v>1</v>
      </c>
      <c r="R147" s="4">
        <v>0</v>
      </c>
      <c r="S147" s="4">
        <v>0</v>
      </c>
      <c r="T147" s="4"/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3">
        <v>61275</v>
      </c>
    </row>
    <row r="148" spans="1:37" x14ac:dyDescent="0.3">
      <c r="A148" s="3">
        <v>11282047</v>
      </c>
      <c r="B148" s="3">
        <v>2</v>
      </c>
      <c r="C148" s="6">
        <v>47</v>
      </c>
      <c r="D148" s="2"/>
      <c r="E148" s="6">
        <v>6326</v>
      </c>
      <c r="F148" s="2"/>
      <c r="G148" s="2"/>
      <c r="H148" s="6">
        <v>197</v>
      </c>
      <c r="I148" s="6">
        <v>397</v>
      </c>
      <c r="J148" s="3">
        <v>0</v>
      </c>
      <c r="K148" s="3">
        <v>240</v>
      </c>
      <c r="L148" s="2"/>
      <c r="M148" s="4">
        <v>9.8000000000000004E-2</v>
      </c>
      <c r="N148" s="4">
        <v>0.5</v>
      </c>
      <c r="O148" s="4">
        <v>0</v>
      </c>
      <c r="P148" s="4">
        <v>0</v>
      </c>
      <c r="Q148" s="4">
        <v>1</v>
      </c>
      <c r="R148" s="4">
        <v>0</v>
      </c>
      <c r="S148" s="4">
        <v>0</v>
      </c>
      <c r="T148" s="4"/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3">
        <v>63525</v>
      </c>
    </row>
    <row r="149" spans="1:37" x14ac:dyDescent="0.3">
      <c r="A149" s="3">
        <v>11282048</v>
      </c>
      <c r="B149" s="3">
        <v>2</v>
      </c>
      <c r="C149" s="6">
        <v>48</v>
      </c>
      <c r="D149" s="2"/>
      <c r="E149" s="6">
        <v>6412</v>
      </c>
      <c r="F149" s="2"/>
      <c r="G149" s="2"/>
      <c r="H149" s="6">
        <v>199</v>
      </c>
      <c r="I149" s="6">
        <v>402</v>
      </c>
      <c r="J149" s="3">
        <v>0</v>
      </c>
      <c r="K149" s="3">
        <v>240</v>
      </c>
      <c r="L149" s="2"/>
      <c r="M149" s="4">
        <v>9.8000000000000004E-2</v>
      </c>
      <c r="N149" s="4">
        <v>0.5</v>
      </c>
      <c r="O149" s="4">
        <v>0</v>
      </c>
      <c r="P149" s="4">
        <v>0</v>
      </c>
      <c r="Q149" s="4">
        <v>1</v>
      </c>
      <c r="R149" s="4">
        <v>0</v>
      </c>
      <c r="S149" s="4">
        <v>0</v>
      </c>
      <c r="T149" s="4"/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3">
        <v>65800</v>
      </c>
    </row>
    <row r="150" spans="1:37" x14ac:dyDescent="0.3">
      <c r="A150" s="3">
        <v>11282049</v>
      </c>
      <c r="B150" s="3">
        <v>2</v>
      </c>
      <c r="C150" s="6">
        <v>49</v>
      </c>
      <c r="D150" s="2"/>
      <c r="E150" s="6">
        <v>6500</v>
      </c>
      <c r="F150" s="2"/>
      <c r="G150" s="2"/>
      <c r="H150" s="6">
        <v>201</v>
      </c>
      <c r="I150" s="6">
        <v>408</v>
      </c>
      <c r="J150" s="3">
        <v>0</v>
      </c>
      <c r="K150" s="3">
        <v>240</v>
      </c>
      <c r="L150" s="2"/>
      <c r="M150" s="4">
        <v>9.8000000000000004E-2</v>
      </c>
      <c r="N150" s="4">
        <v>0.5</v>
      </c>
      <c r="O150" s="4">
        <v>0</v>
      </c>
      <c r="P150" s="4">
        <v>0</v>
      </c>
      <c r="Q150" s="4">
        <v>1</v>
      </c>
      <c r="R150" s="4">
        <v>0</v>
      </c>
      <c r="S150" s="4">
        <v>0</v>
      </c>
      <c r="T150" s="4"/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3">
        <v>68125</v>
      </c>
    </row>
    <row r="151" spans="1:37" x14ac:dyDescent="0.3">
      <c r="A151" s="3">
        <v>11282050</v>
      </c>
      <c r="B151" s="3">
        <v>2</v>
      </c>
      <c r="C151" s="6">
        <v>50</v>
      </c>
      <c r="D151" s="2"/>
      <c r="E151" s="6">
        <v>6586</v>
      </c>
      <c r="F151" s="2"/>
      <c r="G151" s="2"/>
      <c r="H151" s="6">
        <v>204</v>
      </c>
      <c r="I151" s="6">
        <v>413</v>
      </c>
      <c r="J151" s="3">
        <v>0</v>
      </c>
      <c r="K151" s="3">
        <v>240</v>
      </c>
      <c r="L151" s="2"/>
      <c r="M151" s="4">
        <v>9.8000000000000004E-2</v>
      </c>
      <c r="N151" s="4">
        <v>0.5</v>
      </c>
      <c r="O151" s="4">
        <v>0</v>
      </c>
      <c r="P151" s="4">
        <v>0</v>
      </c>
      <c r="Q151" s="4">
        <v>1</v>
      </c>
      <c r="R151" s="4">
        <v>0</v>
      </c>
      <c r="S151" s="4">
        <v>0</v>
      </c>
      <c r="T151" s="4"/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3">
        <v>70475</v>
      </c>
    </row>
    <row r="152" spans="1:37" x14ac:dyDescent="0.3">
      <c r="A152" s="3">
        <v>11283050</v>
      </c>
      <c r="B152" s="3">
        <v>3</v>
      </c>
      <c r="C152" s="6">
        <v>50</v>
      </c>
      <c r="D152" s="2"/>
      <c r="E152" s="6">
        <v>7391</v>
      </c>
      <c r="F152" s="2"/>
      <c r="G152" s="2"/>
      <c r="H152" s="6">
        <v>226</v>
      </c>
      <c r="I152" s="6">
        <v>464</v>
      </c>
      <c r="J152" s="3">
        <v>0</v>
      </c>
      <c r="K152" s="3">
        <v>240</v>
      </c>
      <c r="L152" s="2"/>
      <c r="M152" s="4">
        <v>0.14599999999999999</v>
      </c>
      <c r="N152" s="4">
        <v>0.5</v>
      </c>
      <c r="O152" s="4">
        <v>0</v>
      </c>
      <c r="P152" s="4">
        <v>0</v>
      </c>
      <c r="Q152" s="4">
        <v>1</v>
      </c>
      <c r="R152" s="4">
        <v>0</v>
      </c>
      <c r="S152" s="4">
        <v>0</v>
      </c>
      <c r="T152" s="4"/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3">
        <v>70475</v>
      </c>
    </row>
    <row r="153" spans="1:37" x14ac:dyDescent="0.3">
      <c r="A153" s="3">
        <v>11283051</v>
      </c>
      <c r="B153" s="3">
        <v>3</v>
      </c>
      <c r="C153" s="6">
        <v>51</v>
      </c>
      <c r="D153" s="2"/>
      <c r="E153" s="6">
        <v>7477</v>
      </c>
      <c r="F153" s="2"/>
      <c r="G153" s="2"/>
      <c r="H153" s="6">
        <v>228</v>
      </c>
      <c r="I153" s="6">
        <v>469</v>
      </c>
      <c r="J153" s="3">
        <v>0</v>
      </c>
      <c r="K153" s="3">
        <v>240</v>
      </c>
      <c r="L153" s="2"/>
      <c r="M153" s="4">
        <v>0.14599999999999999</v>
      </c>
      <c r="N153" s="4">
        <v>0.5</v>
      </c>
      <c r="O153" s="4">
        <v>0</v>
      </c>
      <c r="P153" s="4">
        <v>0</v>
      </c>
      <c r="Q153" s="4">
        <v>1</v>
      </c>
      <c r="R153" s="4">
        <v>0</v>
      </c>
      <c r="S153" s="4">
        <v>0</v>
      </c>
      <c r="T153" s="4"/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3">
        <v>76500</v>
      </c>
    </row>
    <row r="154" spans="1:37" x14ac:dyDescent="0.3">
      <c r="A154" s="3">
        <v>11283052</v>
      </c>
      <c r="B154" s="3">
        <v>3</v>
      </c>
      <c r="C154" s="6">
        <v>52</v>
      </c>
      <c r="D154" s="2"/>
      <c r="E154" s="6">
        <v>7565</v>
      </c>
      <c r="F154" s="2"/>
      <c r="G154" s="2"/>
      <c r="H154" s="6">
        <v>231</v>
      </c>
      <c r="I154" s="6">
        <v>475</v>
      </c>
      <c r="J154" s="3">
        <v>0</v>
      </c>
      <c r="K154" s="3">
        <v>240</v>
      </c>
      <c r="L154" s="2"/>
      <c r="M154" s="4">
        <v>0.14599999999999999</v>
      </c>
      <c r="N154" s="4">
        <v>0.5</v>
      </c>
      <c r="O154" s="4">
        <v>0</v>
      </c>
      <c r="P154" s="4">
        <v>0</v>
      </c>
      <c r="Q154" s="4">
        <v>1</v>
      </c>
      <c r="R154" s="4">
        <v>0</v>
      </c>
      <c r="S154" s="4">
        <v>0</v>
      </c>
      <c r="T154" s="4"/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3">
        <v>79050</v>
      </c>
    </row>
    <row r="155" spans="1:37" x14ac:dyDescent="0.3">
      <c r="A155" s="3">
        <v>11283053</v>
      </c>
      <c r="B155" s="3">
        <v>3</v>
      </c>
      <c r="C155" s="6">
        <v>53</v>
      </c>
      <c r="D155" s="2"/>
      <c r="E155" s="6">
        <v>7651</v>
      </c>
      <c r="F155" s="2"/>
      <c r="G155" s="2"/>
      <c r="H155" s="6">
        <v>233</v>
      </c>
      <c r="I155" s="6">
        <v>480</v>
      </c>
      <c r="J155" s="3">
        <v>0</v>
      </c>
      <c r="K155" s="3">
        <v>240</v>
      </c>
      <c r="L155" s="2"/>
      <c r="M155" s="4">
        <v>0.14599999999999999</v>
      </c>
      <c r="N155" s="4">
        <v>0.5</v>
      </c>
      <c r="O155" s="4">
        <v>0</v>
      </c>
      <c r="P155" s="4">
        <v>0</v>
      </c>
      <c r="Q155" s="4">
        <v>1</v>
      </c>
      <c r="R155" s="4">
        <v>0</v>
      </c>
      <c r="S155" s="4">
        <v>0</v>
      </c>
      <c r="T155" s="4"/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3">
        <v>81650</v>
      </c>
    </row>
    <row r="156" spans="1:37" x14ac:dyDescent="0.3">
      <c r="A156" s="3">
        <v>11283054</v>
      </c>
      <c r="B156" s="3">
        <v>3</v>
      </c>
      <c r="C156" s="6">
        <v>54</v>
      </c>
      <c r="D156" s="2"/>
      <c r="E156" s="6">
        <v>7738</v>
      </c>
      <c r="F156" s="2"/>
      <c r="G156" s="2"/>
      <c r="H156" s="6">
        <v>235</v>
      </c>
      <c r="I156" s="6">
        <v>486</v>
      </c>
      <c r="J156" s="3">
        <v>0</v>
      </c>
      <c r="K156" s="3">
        <v>240</v>
      </c>
      <c r="L156" s="2"/>
      <c r="M156" s="4">
        <v>0.14599999999999999</v>
      </c>
      <c r="N156" s="4">
        <v>0.5</v>
      </c>
      <c r="O156" s="4">
        <v>0</v>
      </c>
      <c r="P156" s="4">
        <v>0</v>
      </c>
      <c r="Q156" s="4">
        <v>1</v>
      </c>
      <c r="R156" s="4">
        <v>0</v>
      </c>
      <c r="S156" s="4">
        <v>0</v>
      </c>
      <c r="T156" s="4"/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3">
        <v>84275</v>
      </c>
    </row>
    <row r="157" spans="1:37" x14ac:dyDescent="0.3">
      <c r="A157" s="3">
        <v>11283055</v>
      </c>
      <c r="B157" s="3">
        <v>3</v>
      </c>
      <c r="C157" s="6">
        <v>55</v>
      </c>
      <c r="D157" s="2"/>
      <c r="E157" s="6">
        <v>7825</v>
      </c>
      <c r="F157" s="2"/>
      <c r="G157" s="2"/>
      <c r="H157" s="6">
        <v>238</v>
      </c>
      <c r="I157" s="6">
        <v>491</v>
      </c>
      <c r="J157" s="3">
        <v>0</v>
      </c>
      <c r="K157" s="3">
        <v>240</v>
      </c>
      <c r="L157" s="2"/>
      <c r="M157" s="4">
        <v>0.14599999999999999</v>
      </c>
      <c r="N157" s="4">
        <v>0.5</v>
      </c>
      <c r="O157" s="4">
        <v>0</v>
      </c>
      <c r="P157" s="4">
        <v>0</v>
      </c>
      <c r="Q157" s="4">
        <v>1</v>
      </c>
      <c r="R157" s="4">
        <v>0</v>
      </c>
      <c r="S157" s="4">
        <v>0</v>
      </c>
      <c r="T157" s="4"/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3">
        <v>86950</v>
      </c>
    </row>
    <row r="158" spans="1:37" x14ac:dyDescent="0.3">
      <c r="A158" s="3">
        <v>11283056</v>
      </c>
      <c r="B158" s="3">
        <v>3</v>
      </c>
      <c r="C158" s="6">
        <v>56</v>
      </c>
      <c r="D158" s="2"/>
      <c r="E158" s="6">
        <v>7913</v>
      </c>
      <c r="F158" s="2"/>
      <c r="G158" s="2"/>
      <c r="H158" s="6">
        <v>240</v>
      </c>
      <c r="I158" s="6">
        <v>497</v>
      </c>
      <c r="J158" s="3">
        <v>0</v>
      </c>
      <c r="K158" s="3">
        <v>240</v>
      </c>
      <c r="L158" s="2"/>
      <c r="M158" s="4">
        <v>0.14599999999999999</v>
      </c>
      <c r="N158" s="4">
        <v>0.5</v>
      </c>
      <c r="O158" s="4">
        <v>0</v>
      </c>
      <c r="P158" s="4">
        <v>0</v>
      </c>
      <c r="Q158" s="4">
        <v>1</v>
      </c>
      <c r="R158" s="4">
        <v>0</v>
      </c>
      <c r="S158" s="4">
        <v>0</v>
      </c>
      <c r="T158" s="4"/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3">
        <v>89650</v>
      </c>
    </row>
    <row r="159" spans="1:37" x14ac:dyDescent="0.3">
      <c r="A159" s="3">
        <v>11283057</v>
      </c>
      <c r="B159" s="3">
        <v>3</v>
      </c>
      <c r="C159" s="6">
        <v>57</v>
      </c>
      <c r="D159" s="2"/>
      <c r="E159" s="6">
        <v>8000</v>
      </c>
      <c r="F159" s="2"/>
      <c r="G159" s="2"/>
      <c r="H159" s="6">
        <v>243</v>
      </c>
      <c r="I159" s="6">
        <v>502</v>
      </c>
      <c r="J159" s="3">
        <v>0</v>
      </c>
      <c r="K159" s="3">
        <v>240</v>
      </c>
      <c r="L159" s="2"/>
      <c r="M159" s="4">
        <v>0.14599999999999999</v>
      </c>
      <c r="N159" s="4">
        <v>0.5</v>
      </c>
      <c r="O159" s="4">
        <v>0</v>
      </c>
      <c r="P159" s="4">
        <v>0</v>
      </c>
      <c r="Q159" s="4">
        <v>1</v>
      </c>
      <c r="R159" s="4">
        <v>0</v>
      </c>
      <c r="S159" s="4">
        <v>0</v>
      </c>
      <c r="T159" s="4"/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3">
        <v>92400</v>
      </c>
    </row>
    <row r="160" spans="1:37" x14ac:dyDescent="0.3">
      <c r="A160" s="3">
        <v>11283058</v>
      </c>
      <c r="B160" s="3">
        <v>3</v>
      </c>
      <c r="C160" s="6">
        <v>58</v>
      </c>
      <c r="D160" s="2"/>
      <c r="E160" s="6">
        <v>8087</v>
      </c>
      <c r="F160" s="2"/>
      <c r="G160" s="2"/>
      <c r="H160" s="6">
        <v>245</v>
      </c>
      <c r="I160" s="6">
        <v>508</v>
      </c>
      <c r="J160" s="3">
        <v>0</v>
      </c>
      <c r="K160" s="3">
        <v>240</v>
      </c>
      <c r="L160" s="2"/>
      <c r="M160" s="4">
        <v>0.14599999999999999</v>
      </c>
      <c r="N160" s="4">
        <v>0.5</v>
      </c>
      <c r="O160" s="4">
        <v>0</v>
      </c>
      <c r="P160" s="4">
        <v>0</v>
      </c>
      <c r="Q160" s="4">
        <v>1</v>
      </c>
      <c r="R160" s="4">
        <v>0</v>
      </c>
      <c r="S160" s="4">
        <v>0</v>
      </c>
      <c r="T160" s="4"/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3">
        <v>95175</v>
      </c>
    </row>
    <row r="161" spans="1:37" x14ac:dyDescent="0.3">
      <c r="A161" s="3">
        <v>11283059</v>
      </c>
      <c r="B161" s="3">
        <v>3</v>
      </c>
      <c r="C161" s="6">
        <v>59</v>
      </c>
      <c r="D161" s="2"/>
      <c r="E161" s="6">
        <v>8174</v>
      </c>
      <c r="F161" s="2"/>
      <c r="G161" s="2"/>
      <c r="H161" s="6">
        <v>247</v>
      </c>
      <c r="I161" s="6">
        <v>513</v>
      </c>
      <c r="J161" s="3">
        <v>0</v>
      </c>
      <c r="K161" s="3">
        <v>240</v>
      </c>
      <c r="L161" s="2"/>
      <c r="M161" s="4">
        <v>0.14599999999999999</v>
      </c>
      <c r="N161" s="4">
        <v>0.5</v>
      </c>
      <c r="O161" s="4">
        <v>0</v>
      </c>
      <c r="P161" s="4">
        <v>0</v>
      </c>
      <c r="Q161" s="4">
        <v>1</v>
      </c>
      <c r="R161" s="4">
        <v>0</v>
      </c>
      <c r="S161" s="4">
        <v>0</v>
      </c>
      <c r="T161" s="4"/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3">
        <v>98000</v>
      </c>
    </row>
    <row r="162" spans="1:37" x14ac:dyDescent="0.3">
      <c r="A162" s="3">
        <v>11283060</v>
      </c>
      <c r="B162" s="3">
        <v>3</v>
      </c>
      <c r="C162" s="6">
        <v>60</v>
      </c>
      <c r="D162" s="2"/>
      <c r="E162" s="6">
        <v>8262</v>
      </c>
      <c r="F162" s="2"/>
      <c r="G162" s="2"/>
      <c r="H162" s="6">
        <v>250</v>
      </c>
      <c r="I162" s="6">
        <v>519</v>
      </c>
      <c r="J162" s="3">
        <v>0</v>
      </c>
      <c r="K162" s="3">
        <v>240</v>
      </c>
      <c r="L162" s="2"/>
      <c r="M162" s="4">
        <v>0.14599999999999999</v>
      </c>
      <c r="N162" s="4">
        <v>0.5</v>
      </c>
      <c r="O162" s="4">
        <v>0</v>
      </c>
      <c r="P162" s="4">
        <v>0</v>
      </c>
      <c r="Q162" s="4">
        <v>1</v>
      </c>
      <c r="R162" s="4">
        <v>0</v>
      </c>
      <c r="S162" s="4">
        <v>0</v>
      </c>
      <c r="T162" s="4"/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3">
        <v>100875</v>
      </c>
    </row>
    <row r="163" spans="1:37" x14ac:dyDescent="0.3">
      <c r="A163" s="3">
        <v>11284060</v>
      </c>
      <c r="B163" s="3">
        <v>4</v>
      </c>
      <c r="C163" s="6">
        <v>60</v>
      </c>
      <c r="D163" s="2"/>
      <c r="E163" s="6">
        <v>8866</v>
      </c>
      <c r="F163" s="2"/>
      <c r="G163" s="2"/>
      <c r="H163" s="6">
        <v>266</v>
      </c>
      <c r="I163" s="6">
        <v>556</v>
      </c>
      <c r="J163" s="3">
        <v>0</v>
      </c>
      <c r="K163" s="3">
        <v>240</v>
      </c>
      <c r="L163" s="2"/>
      <c r="M163" s="4">
        <v>0.14599999999999999</v>
      </c>
      <c r="N163" s="4">
        <v>0.5</v>
      </c>
      <c r="O163" s="4">
        <v>0</v>
      </c>
      <c r="P163" s="4">
        <v>0</v>
      </c>
      <c r="Q163" s="4">
        <v>1</v>
      </c>
      <c r="R163" s="4">
        <v>0</v>
      </c>
      <c r="S163" s="4">
        <v>0</v>
      </c>
      <c r="T163" s="4"/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3">
        <v>100875</v>
      </c>
    </row>
    <row r="164" spans="1:37" x14ac:dyDescent="0.3">
      <c r="A164" s="3">
        <v>11284061</v>
      </c>
      <c r="B164" s="3">
        <v>4</v>
      </c>
      <c r="C164" s="6">
        <v>61</v>
      </c>
      <c r="D164" s="2"/>
      <c r="E164" s="6">
        <v>8953</v>
      </c>
      <c r="F164" s="2"/>
      <c r="G164" s="2"/>
      <c r="H164" s="6">
        <v>269</v>
      </c>
      <c r="I164" s="6">
        <v>562</v>
      </c>
      <c r="J164" s="3">
        <v>0</v>
      </c>
      <c r="K164" s="3">
        <v>240</v>
      </c>
      <c r="L164" s="2"/>
      <c r="M164" s="4">
        <v>0.14599999999999999</v>
      </c>
      <c r="N164" s="4">
        <v>0.5</v>
      </c>
      <c r="O164" s="4">
        <v>0</v>
      </c>
      <c r="P164" s="4">
        <v>0</v>
      </c>
      <c r="Q164" s="4">
        <v>1</v>
      </c>
      <c r="R164" s="4">
        <v>0</v>
      </c>
      <c r="S164" s="4">
        <v>0</v>
      </c>
      <c r="T164" s="4"/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3">
        <v>108950</v>
      </c>
    </row>
    <row r="165" spans="1:37" x14ac:dyDescent="0.3">
      <c r="A165" s="3">
        <v>11284062</v>
      </c>
      <c r="B165" s="3">
        <v>4</v>
      </c>
      <c r="C165" s="6">
        <v>62</v>
      </c>
      <c r="D165" s="2"/>
      <c r="E165" s="6">
        <v>9040</v>
      </c>
      <c r="F165" s="2"/>
      <c r="G165" s="2"/>
      <c r="H165" s="6">
        <v>271</v>
      </c>
      <c r="I165" s="6">
        <v>567</v>
      </c>
      <c r="J165" s="3">
        <v>0</v>
      </c>
      <c r="K165" s="3">
        <v>240</v>
      </c>
      <c r="L165" s="2"/>
      <c r="M165" s="4">
        <v>0.14599999999999999</v>
      </c>
      <c r="N165" s="4">
        <v>0.5</v>
      </c>
      <c r="O165" s="4">
        <v>0</v>
      </c>
      <c r="P165" s="4">
        <v>0</v>
      </c>
      <c r="Q165" s="4">
        <v>1</v>
      </c>
      <c r="R165" s="4">
        <v>0</v>
      </c>
      <c r="S165" s="4">
        <v>0</v>
      </c>
      <c r="T165" s="4"/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3">
        <v>112050</v>
      </c>
    </row>
    <row r="166" spans="1:37" x14ac:dyDescent="0.3">
      <c r="A166" s="3">
        <v>11284063</v>
      </c>
      <c r="B166" s="3">
        <v>4</v>
      </c>
      <c r="C166" s="6">
        <v>63</v>
      </c>
      <c r="D166" s="2"/>
      <c r="E166" s="6">
        <v>9128</v>
      </c>
      <c r="F166" s="2"/>
      <c r="G166" s="2"/>
      <c r="H166" s="6">
        <v>274</v>
      </c>
      <c r="I166" s="6">
        <v>573</v>
      </c>
      <c r="J166" s="3">
        <v>0</v>
      </c>
      <c r="K166" s="3">
        <v>240</v>
      </c>
      <c r="L166" s="2"/>
      <c r="M166" s="4">
        <v>0.14599999999999999</v>
      </c>
      <c r="N166" s="4">
        <v>0.5</v>
      </c>
      <c r="O166" s="4">
        <v>0</v>
      </c>
      <c r="P166" s="4">
        <v>0</v>
      </c>
      <c r="Q166" s="4">
        <v>1</v>
      </c>
      <c r="R166" s="4">
        <v>0</v>
      </c>
      <c r="S166" s="4">
        <v>0</v>
      </c>
      <c r="T166" s="4"/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3">
        <v>115175</v>
      </c>
    </row>
    <row r="167" spans="1:37" x14ac:dyDescent="0.3">
      <c r="A167" s="3">
        <v>11284064</v>
      </c>
      <c r="B167" s="3">
        <v>4</v>
      </c>
      <c r="C167" s="6">
        <v>64</v>
      </c>
      <c r="D167" s="2"/>
      <c r="E167" s="6">
        <v>9216</v>
      </c>
      <c r="F167" s="2"/>
      <c r="G167" s="2"/>
      <c r="H167" s="6">
        <v>276</v>
      </c>
      <c r="I167" s="6">
        <v>578</v>
      </c>
      <c r="J167" s="3">
        <v>0</v>
      </c>
      <c r="K167" s="3">
        <v>240</v>
      </c>
      <c r="L167" s="2"/>
      <c r="M167" s="4">
        <v>0.14599999999999999</v>
      </c>
      <c r="N167" s="4">
        <v>0.5</v>
      </c>
      <c r="O167" s="4">
        <v>0</v>
      </c>
      <c r="P167" s="4">
        <v>0</v>
      </c>
      <c r="Q167" s="4">
        <v>1</v>
      </c>
      <c r="R167" s="4">
        <v>0</v>
      </c>
      <c r="S167" s="4">
        <v>0</v>
      </c>
      <c r="T167" s="4"/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3">
        <v>118325</v>
      </c>
    </row>
    <row r="168" spans="1:37" x14ac:dyDescent="0.3">
      <c r="A168" s="3">
        <v>11284065</v>
      </c>
      <c r="B168" s="3">
        <v>4</v>
      </c>
      <c r="C168" s="6">
        <v>65</v>
      </c>
      <c r="D168" s="2"/>
      <c r="E168" s="6">
        <v>9304</v>
      </c>
      <c r="F168" s="2"/>
      <c r="G168" s="2"/>
      <c r="H168" s="6">
        <v>278</v>
      </c>
      <c r="I168" s="6">
        <v>584</v>
      </c>
      <c r="J168" s="3">
        <v>0</v>
      </c>
      <c r="K168" s="3">
        <v>240</v>
      </c>
      <c r="L168" s="2"/>
      <c r="M168" s="4">
        <v>0.14599999999999999</v>
      </c>
      <c r="N168" s="4">
        <v>0.5</v>
      </c>
      <c r="O168" s="4">
        <v>0</v>
      </c>
      <c r="P168" s="4">
        <v>0</v>
      </c>
      <c r="Q168" s="4">
        <v>1</v>
      </c>
      <c r="R168" s="4">
        <v>0</v>
      </c>
      <c r="S168" s="4">
        <v>0</v>
      </c>
      <c r="T168" s="4"/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3">
        <v>121525</v>
      </c>
    </row>
    <row r="169" spans="1:37" x14ac:dyDescent="0.3">
      <c r="A169" s="3">
        <v>11284066</v>
      </c>
      <c r="B169" s="3">
        <v>4</v>
      </c>
      <c r="C169" s="6">
        <v>66</v>
      </c>
      <c r="D169" s="2"/>
      <c r="E169" s="6">
        <v>9392</v>
      </c>
      <c r="F169" s="2"/>
      <c r="G169" s="2"/>
      <c r="H169" s="6">
        <v>281</v>
      </c>
      <c r="I169" s="6">
        <v>589</v>
      </c>
      <c r="J169" s="3">
        <v>0</v>
      </c>
      <c r="K169" s="3">
        <v>240</v>
      </c>
      <c r="L169" s="2"/>
      <c r="M169" s="4">
        <v>0.14599999999999999</v>
      </c>
      <c r="N169" s="4">
        <v>0.5</v>
      </c>
      <c r="O169" s="4">
        <v>0</v>
      </c>
      <c r="P169" s="4">
        <v>0</v>
      </c>
      <c r="Q169" s="4">
        <v>1</v>
      </c>
      <c r="R169" s="4">
        <v>0</v>
      </c>
      <c r="S169" s="4">
        <v>0</v>
      </c>
      <c r="T169" s="4"/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3">
        <v>124775</v>
      </c>
    </row>
    <row r="170" spans="1:37" x14ac:dyDescent="0.3">
      <c r="A170" s="3">
        <v>11284067</v>
      </c>
      <c r="B170" s="3">
        <v>4</v>
      </c>
      <c r="C170" s="6">
        <v>67</v>
      </c>
      <c r="D170" s="2"/>
      <c r="E170" s="6">
        <v>9479</v>
      </c>
      <c r="F170" s="2"/>
      <c r="G170" s="2"/>
      <c r="H170" s="6">
        <v>283</v>
      </c>
      <c r="I170" s="6">
        <v>595</v>
      </c>
      <c r="J170" s="3">
        <v>0</v>
      </c>
      <c r="K170" s="3">
        <v>240</v>
      </c>
      <c r="L170" s="2"/>
      <c r="M170" s="4">
        <v>0.14599999999999999</v>
      </c>
      <c r="N170" s="4">
        <v>0.5</v>
      </c>
      <c r="O170" s="4">
        <v>0</v>
      </c>
      <c r="P170" s="4">
        <v>0</v>
      </c>
      <c r="Q170" s="4">
        <v>1</v>
      </c>
      <c r="R170" s="4">
        <v>0</v>
      </c>
      <c r="S170" s="4">
        <v>0</v>
      </c>
      <c r="T170" s="4"/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3">
        <v>128075</v>
      </c>
    </row>
    <row r="171" spans="1:37" x14ac:dyDescent="0.3">
      <c r="A171" s="3">
        <v>11284068</v>
      </c>
      <c r="B171" s="3">
        <v>4</v>
      </c>
      <c r="C171" s="6">
        <v>68</v>
      </c>
      <c r="D171" s="2"/>
      <c r="E171" s="6">
        <v>9568</v>
      </c>
      <c r="F171" s="2"/>
      <c r="G171" s="2"/>
      <c r="H171" s="6">
        <v>286</v>
      </c>
      <c r="I171" s="6">
        <v>600</v>
      </c>
      <c r="J171" s="3">
        <v>0</v>
      </c>
      <c r="K171" s="3">
        <v>240</v>
      </c>
      <c r="L171" s="2"/>
      <c r="M171" s="4">
        <v>0.14599999999999999</v>
      </c>
      <c r="N171" s="4">
        <v>0.5</v>
      </c>
      <c r="O171" s="4">
        <v>0</v>
      </c>
      <c r="P171" s="4">
        <v>0</v>
      </c>
      <c r="Q171" s="4">
        <v>1</v>
      </c>
      <c r="R171" s="4">
        <v>0</v>
      </c>
      <c r="S171" s="4">
        <v>0</v>
      </c>
      <c r="T171" s="4"/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3">
        <v>131400</v>
      </c>
    </row>
    <row r="172" spans="1:37" x14ac:dyDescent="0.3">
      <c r="A172" s="3">
        <v>11284069</v>
      </c>
      <c r="B172" s="3">
        <v>4</v>
      </c>
      <c r="C172" s="6">
        <v>69</v>
      </c>
      <c r="D172" s="2"/>
      <c r="E172" s="6">
        <v>9656</v>
      </c>
      <c r="F172" s="2"/>
      <c r="G172" s="2"/>
      <c r="H172" s="6">
        <v>288</v>
      </c>
      <c r="I172" s="6">
        <v>606</v>
      </c>
      <c r="J172" s="3">
        <v>0</v>
      </c>
      <c r="K172" s="3">
        <v>240</v>
      </c>
      <c r="L172" s="2"/>
      <c r="M172" s="4">
        <v>0.14599999999999999</v>
      </c>
      <c r="N172" s="4">
        <v>0.5</v>
      </c>
      <c r="O172" s="4">
        <v>0</v>
      </c>
      <c r="P172" s="4">
        <v>0</v>
      </c>
      <c r="Q172" s="4">
        <v>1</v>
      </c>
      <c r="R172" s="4">
        <v>0</v>
      </c>
      <c r="S172" s="4">
        <v>0</v>
      </c>
      <c r="T172" s="4"/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3">
        <v>134775</v>
      </c>
    </row>
    <row r="173" spans="1:37" x14ac:dyDescent="0.3">
      <c r="A173" s="3">
        <v>11284070</v>
      </c>
      <c r="B173" s="3">
        <v>4</v>
      </c>
      <c r="C173" s="6">
        <v>70</v>
      </c>
      <c r="D173" s="2"/>
      <c r="E173" s="6">
        <v>9744</v>
      </c>
      <c r="F173" s="2"/>
      <c r="G173" s="2"/>
      <c r="H173" s="6">
        <v>290</v>
      </c>
      <c r="I173" s="6">
        <v>612</v>
      </c>
      <c r="J173" s="3">
        <v>0</v>
      </c>
      <c r="K173" s="3">
        <v>240</v>
      </c>
      <c r="L173" s="2"/>
      <c r="M173" s="4">
        <v>0.14599999999999999</v>
      </c>
      <c r="N173" s="4">
        <v>0.5</v>
      </c>
      <c r="O173" s="4">
        <v>0</v>
      </c>
      <c r="P173" s="4">
        <v>0</v>
      </c>
      <c r="Q173" s="4">
        <v>1</v>
      </c>
      <c r="R173" s="4">
        <v>0</v>
      </c>
      <c r="S173" s="4">
        <v>0</v>
      </c>
      <c r="T173" s="4"/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3">
        <v>138175</v>
      </c>
    </row>
    <row r="174" spans="1:37" x14ac:dyDescent="0.3">
      <c r="A174" s="3">
        <v>11285070</v>
      </c>
      <c r="B174" s="3">
        <v>5</v>
      </c>
      <c r="C174" s="6">
        <v>70</v>
      </c>
      <c r="D174" s="2"/>
      <c r="E174" s="6">
        <v>10348</v>
      </c>
      <c r="F174" s="2"/>
      <c r="G174" s="2"/>
      <c r="H174" s="6">
        <v>307</v>
      </c>
      <c r="I174" s="6">
        <v>649</v>
      </c>
      <c r="J174" s="3">
        <v>0</v>
      </c>
      <c r="K174" s="3">
        <v>240</v>
      </c>
      <c r="L174" s="2"/>
      <c r="M174" s="4">
        <v>0.19400000000000001</v>
      </c>
      <c r="N174" s="4">
        <v>0.5</v>
      </c>
      <c r="O174" s="4">
        <v>0</v>
      </c>
      <c r="P174" s="4">
        <v>0</v>
      </c>
      <c r="Q174" s="4">
        <v>1</v>
      </c>
      <c r="R174" s="4">
        <v>0</v>
      </c>
      <c r="S174" s="4">
        <v>0</v>
      </c>
      <c r="T174" s="4"/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3">
        <v>138175</v>
      </c>
    </row>
    <row r="175" spans="1:37" x14ac:dyDescent="0.3">
      <c r="A175" s="3">
        <v>11285071</v>
      </c>
      <c r="B175" s="3">
        <v>5</v>
      </c>
      <c r="C175" s="6">
        <v>71</v>
      </c>
      <c r="D175" s="2"/>
      <c r="E175" s="6">
        <v>10436</v>
      </c>
      <c r="F175" s="2"/>
      <c r="G175" s="2"/>
      <c r="H175" s="6">
        <v>309</v>
      </c>
      <c r="I175" s="6">
        <v>655</v>
      </c>
      <c r="J175" s="3">
        <v>0</v>
      </c>
      <c r="K175" s="3">
        <v>240</v>
      </c>
      <c r="L175" s="2"/>
      <c r="M175" s="4">
        <v>0.19400000000000001</v>
      </c>
      <c r="N175" s="4">
        <v>0.5</v>
      </c>
      <c r="O175" s="4">
        <v>0</v>
      </c>
      <c r="P175" s="4">
        <v>0</v>
      </c>
      <c r="Q175" s="4">
        <v>1</v>
      </c>
      <c r="R175" s="4">
        <v>0</v>
      </c>
      <c r="S175" s="4">
        <v>0</v>
      </c>
      <c r="T175" s="4"/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3">
        <v>148700</v>
      </c>
    </row>
    <row r="176" spans="1:37" x14ac:dyDescent="0.3">
      <c r="A176" s="3">
        <v>11285072</v>
      </c>
      <c r="B176" s="3">
        <v>5</v>
      </c>
      <c r="C176" s="6">
        <v>72</v>
      </c>
      <c r="D176" s="2"/>
      <c r="E176" s="6">
        <v>10526</v>
      </c>
      <c r="F176" s="2"/>
      <c r="G176" s="2"/>
      <c r="H176" s="6">
        <v>312</v>
      </c>
      <c r="I176" s="6">
        <v>661</v>
      </c>
      <c r="J176" s="3">
        <v>0</v>
      </c>
      <c r="K176" s="3">
        <v>240</v>
      </c>
      <c r="L176" s="2"/>
      <c r="M176" s="4">
        <v>0.19400000000000001</v>
      </c>
      <c r="N176" s="4">
        <v>0.5</v>
      </c>
      <c r="O176" s="4">
        <v>0</v>
      </c>
      <c r="P176" s="4">
        <v>0</v>
      </c>
      <c r="Q176" s="4">
        <v>1</v>
      </c>
      <c r="R176" s="4">
        <v>0</v>
      </c>
      <c r="S176" s="4">
        <v>0</v>
      </c>
      <c r="T176" s="4"/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3">
        <v>152375</v>
      </c>
    </row>
    <row r="177" spans="1:37" x14ac:dyDescent="0.3">
      <c r="A177" s="3">
        <v>11285073</v>
      </c>
      <c r="B177" s="3">
        <v>5</v>
      </c>
      <c r="C177" s="6">
        <v>73</v>
      </c>
      <c r="D177" s="2"/>
      <c r="E177" s="6">
        <v>10614</v>
      </c>
      <c r="F177" s="2"/>
      <c r="G177" s="2"/>
      <c r="H177" s="6">
        <v>314</v>
      </c>
      <c r="I177" s="6">
        <v>666</v>
      </c>
      <c r="J177" s="3">
        <v>0</v>
      </c>
      <c r="K177" s="3">
        <v>240</v>
      </c>
      <c r="L177" s="2"/>
      <c r="M177" s="4">
        <v>0.19400000000000001</v>
      </c>
      <c r="N177" s="4">
        <v>0.5</v>
      </c>
      <c r="O177" s="4">
        <v>0</v>
      </c>
      <c r="P177" s="4">
        <v>0</v>
      </c>
      <c r="Q177" s="4">
        <v>1</v>
      </c>
      <c r="R177" s="4">
        <v>0</v>
      </c>
      <c r="S177" s="4">
        <v>0</v>
      </c>
      <c r="T177" s="4"/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3">
        <v>156075</v>
      </c>
    </row>
    <row r="178" spans="1:37" x14ac:dyDescent="0.3">
      <c r="A178" s="3">
        <v>11285074</v>
      </c>
      <c r="B178" s="3">
        <v>5</v>
      </c>
      <c r="C178" s="6">
        <v>74</v>
      </c>
      <c r="D178" s="2"/>
      <c r="E178" s="6">
        <v>10702</v>
      </c>
      <c r="F178" s="2"/>
      <c r="G178" s="2"/>
      <c r="H178" s="6">
        <v>317</v>
      </c>
      <c r="I178" s="6">
        <v>672</v>
      </c>
      <c r="J178" s="3">
        <v>0</v>
      </c>
      <c r="K178" s="3">
        <v>240</v>
      </c>
      <c r="L178" s="2"/>
      <c r="M178" s="4">
        <v>0.19400000000000001</v>
      </c>
      <c r="N178" s="4">
        <v>0.5</v>
      </c>
      <c r="O178" s="4">
        <v>0</v>
      </c>
      <c r="P178" s="4">
        <v>0</v>
      </c>
      <c r="Q178" s="4">
        <v>1</v>
      </c>
      <c r="R178" s="4">
        <v>0</v>
      </c>
      <c r="S178" s="4">
        <v>0</v>
      </c>
      <c r="T178" s="4"/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3">
        <v>159825</v>
      </c>
    </row>
    <row r="179" spans="1:37" x14ac:dyDescent="0.3">
      <c r="A179" s="3">
        <v>11285075</v>
      </c>
      <c r="B179" s="3">
        <v>5</v>
      </c>
      <c r="C179" s="6">
        <v>75</v>
      </c>
      <c r="D179" s="2"/>
      <c r="E179" s="6">
        <v>10791</v>
      </c>
      <c r="F179" s="2"/>
      <c r="G179" s="2"/>
      <c r="H179" s="6">
        <v>319</v>
      </c>
      <c r="I179" s="6">
        <v>677</v>
      </c>
      <c r="J179" s="3">
        <v>0</v>
      </c>
      <c r="K179" s="3">
        <v>240</v>
      </c>
      <c r="L179" s="2"/>
      <c r="M179" s="4">
        <v>0.19400000000000001</v>
      </c>
      <c r="N179" s="4">
        <v>0.5</v>
      </c>
      <c r="O179" s="4">
        <v>0</v>
      </c>
      <c r="P179" s="4">
        <v>0</v>
      </c>
      <c r="Q179" s="4">
        <v>1</v>
      </c>
      <c r="R179" s="4">
        <v>0</v>
      </c>
      <c r="S179" s="4">
        <v>0</v>
      </c>
      <c r="T179" s="4"/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3">
        <v>163600</v>
      </c>
    </row>
    <row r="180" spans="1:37" x14ac:dyDescent="0.3">
      <c r="A180" s="3">
        <v>11285076</v>
      </c>
      <c r="B180" s="3">
        <v>5</v>
      </c>
      <c r="C180" s="6">
        <v>76</v>
      </c>
      <c r="D180" s="2"/>
      <c r="E180" s="6">
        <v>10880</v>
      </c>
      <c r="F180" s="2"/>
      <c r="G180" s="2"/>
      <c r="H180" s="6">
        <v>322</v>
      </c>
      <c r="I180" s="6">
        <v>683</v>
      </c>
      <c r="J180" s="3">
        <v>0</v>
      </c>
      <c r="K180" s="3">
        <v>240</v>
      </c>
      <c r="L180" s="2"/>
      <c r="M180" s="4">
        <v>0.19400000000000001</v>
      </c>
      <c r="N180" s="4">
        <v>0.5</v>
      </c>
      <c r="O180" s="4">
        <v>0</v>
      </c>
      <c r="P180" s="4">
        <v>0</v>
      </c>
      <c r="Q180" s="4">
        <v>1</v>
      </c>
      <c r="R180" s="4">
        <v>0</v>
      </c>
      <c r="S180" s="4">
        <v>0</v>
      </c>
      <c r="T180" s="4"/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3">
        <v>167425</v>
      </c>
    </row>
    <row r="181" spans="1:37" x14ac:dyDescent="0.3">
      <c r="A181" s="3">
        <v>11285077</v>
      </c>
      <c r="B181" s="3">
        <v>5</v>
      </c>
      <c r="C181" s="6">
        <v>77</v>
      </c>
      <c r="D181" s="2"/>
      <c r="E181" s="6">
        <v>10969</v>
      </c>
      <c r="F181" s="2"/>
      <c r="G181" s="2"/>
      <c r="H181" s="6">
        <v>324</v>
      </c>
      <c r="I181" s="6">
        <v>688</v>
      </c>
      <c r="J181" s="3">
        <v>0</v>
      </c>
      <c r="K181" s="3">
        <v>240</v>
      </c>
      <c r="L181" s="2"/>
      <c r="M181" s="4">
        <v>0.19400000000000001</v>
      </c>
      <c r="N181" s="4">
        <v>0.5</v>
      </c>
      <c r="O181" s="4">
        <v>0</v>
      </c>
      <c r="P181" s="4">
        <v>0</v>
      </c>
      <c r="Q181" s="4">
        <v>1</v>
      </c>
      <c r="R181" s="4">
        <v>0</v>
      </c>
      <c r="S181" s="4">
        <v>0</v>
      </c>
      <c r="T181" s="4"/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3">
        <v>171300</v>
      </c>
    </row>
    <row r="182" spans="1:37" x14ac:dyDescent="0.3">
      <c r="A182" s="3">
        <v>11285078</v>
      </c>
      <c r="B182" s="3">
        <v>5</v>
      </c>
      <c r="C182" s="6">
        <v>78</v>
      </c>
      <c r="D182" s="2"/>
      <c r="E182" s="6">
        <v>11058</v>
      </c>
      <c r="F182" s="2"/>
      <c r="G182" s="2"/>
      <c r="H182" s="6">
        <v>326</v>
      </c>
      <c r="I182" s="6">
        <v>694</v>
      </c>
      <c r="J182" s="3">
        <v>0</v>
      </c>
      <c r="K182" s="3">
        <v>240</v>
      </c>
      <c r="L182" s="2"/>
      <c r="M182" s="4">
        <v>0.19400000000000001</v>
      </c>
      <c r="N182" s="4">
        <v>0.5</v>
      </c>
      <c r="O182" s="4">
        <v>0</v>
      </c>
      <c r="P182" s="4">
        <v>0</v>
      </c>
      <c r="Q182" s="4">
        <v>1</v>
      </c>
      <c r="R182" s="4">
        <v>0</v>
      </c>
      <c r="S182" s="4">
        <v>0</v>
      </c>
      <c r="T182" s="4"/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3">
        <v>175225</v>
      </c>
    </row>
    <row r="183" spans="1:37" x14ac:dyDescent="0.3">
      <c r="A183" s="3">
        <v>11285079</v>
      </c>
      <c r="B183" s="3">
        <v>5</v>
      </c>
      <c r="C183" s="6">
        <v>79</v>
      </c>
      <c r="D183" s="2"/>
      <c r="E183" s="6">
        <v>11147</v>
      </c>
      <c r="F183" s="2"/>
      <c r="G183" s="2"/>
      <c r="H183" s="6">
        <v>329</v>
      </c>
      <c r="I183" s="6">
        <v>700</v>
      </c>
      <c r="J183" s="3">
        <v>0</v>
      </c>
      <c r="K183" s="3">
        <v>240</v>
      </c>
      <c r="L183" s="2"/>
      <c r="M183" s="4">
        <v>0.19400000000000001</v>
      </c>
      <c r="N183" s="4">
        <v>0.5</v>
      </c>
      <c r="O183" s="4">
        <v>0</v>
      </c>
      <c r="P183" s="4">
        <v>0</v>
      </c>
      <c r="Q183" s="4">
        <v>1</v>
      </c>
      <c r="R183" s="4">
        <v>0</v>
      </c>
      <c r="S183" s="4">
        <v>0</v>
      </c>
      <c r="T183" s="4"/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3">
        <v>179175</v>
      </c>
    </row>
    <row r="184" spans="1:37" x14ac:dyDescent="0.3">
      <c r="A184" s="3">
        <v>11285080</v>
      </c>
      <c r="B184" s="3">
        <v>5</v>
      </c>
      <c r="C184" s="6">
        <v>80</v>
      </c>
      <c r="D184" s="2"/>
      <c r="E184" s="6">
        <v>11236</v>
      </c>
      <c r="F184" s="2"/>
      <c r="G184" s="2"/>
      <c r="H184" s="6">
        <v>331</v>
      </c>
      <c r="I184" s="6">
        <v>705</v>
      </c>
      <c r="J184" s="3">
        <v>0</v>
      </c>
      <c r="K184" s="3">
        <v>240</v>
      </c>
      <c r="L184" s="2"/>
      <c r="M184" s="4">
        <v>0.19400000000000001</v>
      </c>
      <c r="N184" s="4">
        <v>0.5</v>
      </c>
      <c r="O184" s="4">
        <v>0</v>
      </c>
      <c r="P184" s="4">
        <v>0</v>
      </c>
      <c r="Q184" s="4">
        <v>1</v>
      </c>
      <c r="R184" s="4">
        <v>0</v>
      </c>
      <c r="S184" s="4">
        <v>0</v>
      </c>
      <c r="T184" s="4"/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3">
        <v>183175</v>
      </c>
    </row>
    <row r="185" spans="1:37" x14ac:dyDescent="0.3">
      <c r="A185" s="3">
        <v>11286080</v>
      </c>
      <c r="B185" s="3">
        <v>6</v>
      </c>
      <c r="C185" s="6">
        <v>80</v>
      </c>
      <c r="D185" s="2"/>
      <c r="E185" s="6">
        <v>11840</v>
      </c>
      <c r="F185" s="2"/>
      <c r="G185" s="2"/>
      <c r="H185" s="6">
        <v>348</v>
      </c>
      <c r="I185" s="6">
        <v>743</v>
      </c>
      <c r="J185" s="3">
        <v>0</v>
      </c>
      <c r="K185" s="3">
        <v>240</v>
      </c>
      <c r="L185" s="2"/>
      <c r="M185" s="4">
        <v>0.24199999999999999</v>
      </c>
      <c r="N185" s="4">
        <v>0.5</v>
      </c>
      <c r="O185" s="4">
        <v>0</v>
      </c>
      <c r="P185" s="4">
        <v>0</v>
      </c>
      <c r="Q185" s="4">
        <v>1</v>
      </c>
      <c r="R185" s="4">
        <v>0</v>
      </c>
      <c r="S185" s="4">
        <v>0</v>
      </c>
      <c r="T185" s="4"/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3">
        <v>183175</v>
      </c>
    </row>
    <row r="186" spans="1:37" x14ac:dyDescent="0.3">
      <c r="A186" s="3">
        <v>11286081</v>
      </c>
      <c r="B186" s="3">
        <v>6</v>
      </c>
      <c r="C186" s="6">
        <v>81</v>
      </c>
      <c r="D186" s="2"/>
      <c r="E186" s="2"/>
      <c r="F186" s="2"/>
      <c r="G186" s="2"/>
      <c r="H186" s="2"/>
      <c r="I186" s="2"/>
      <c r="J186" s="3">
        <v>0</v>
      </c>
      <c r="K186" s="3">
        <v>240</v>
      </c>
      <c r="L186" s="2"/>
      <c r="M186" s="4">
        <v>0.24199999999999999</v>
      </c>
      <c r="N186" s="4">
        <v>0.5</v>
      </c>
      <c r="O186" s="4">
        <v>0</v>
      </c>
      <c r="P186" s="4">
        <v>0</v>
      </c>
      <c r="Q186" s="4">
        <v>1</v>
      </c>
      <c r="R186" s="4">
        <v>0</v>
      </c>
      <c r="S186" s="4">
        <v>0</v>
      </c>
      <c r="T186" s="4"/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3">
        <v>216225</v>
      </c>
    </row>
    <row r="187" spans="1:37" x14ac:dyDescent="0.3">
      <c r="A187" s="3">
        <v>11286082</v>
      </c>
      <c r="B187" s="3">
        <v>6</v>
      </c>
      <c r="C187" s="6">
        <v>82</v>
      </c>
      <c r="D187" s="2"/>
      <c r="E187" s="2"/>
      <c r="F187" s="2"/>
      <c r="G187" s="2"/>
      <c r="H187" s="2"/>
      <c r="I187" s="2"/>
      <c r="J187" s="3">
        <v>0</v>
      </c>
      <c r="K187" s="3">
        <v>240</v>
      </c>
      <c r="L187" s="2"/>
      <c r="M187" s="4">
        <v>0.24199999999999999</v>
      </c>
      <c r="N187" s="4">
        <v>0.5</v>
      </c>
      <c r="O187" s="4">
        <v>0</v>
      </c>
      <c r="P187" s="4">
        <v>0</v>
      </c>
      <c r="Q187" s="4">
        <v>1</v>
      </c>
      <c r="R187" s="4">
        <v>0</v>
      </c>
      <c r="S187" s="4">
        <v>0</v>
      </c>
      <c r="T187" s="4"/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3">
        <v>243025</v>
      </c>
    </row>
    <row r="188" spans="1:37" x14ac:dyDescent="0.3">
      <c r="A188" s="3">
        <v>11286083</v>
      </c>
      <c r="B188" s="3">
        <v>6</v>
      </c>
      <c r="C188" s="6">
        <v>83</v>
      </c>
      <c r="D188" s="2"/>
      <c r="E188" s="2"/>
      <c r="F188" s="2"/>
      <c r="G188" s="2"/>
      <c r="H188" s="2"/>
      <c r="I188" s="2"/>
      <c r="J188" s="3">
        <v>0</v>
      </c>
      <c r="K188" s="3">
        <v>240</v>
      </c>
      <c r="L188" s="2"/>
      <c r="M188" s="4">
        <v>0.24199999999999999</v>
      </c>
      <c r="N188" s="4">
        <v>0.5</v>
      </c>
      <c r="O188" s="4">
        <v>0</v>
      </c>
      <c r="P188" s="4">
        <v>0</v>
      </c>
      <c r="Q188" s="4">
        <v>1</v>
      </c>
      <c r="R188" s="4">
        <v>0</v>
      </c>
      <c r="S188" s="4">
        <v>0</v>
      </c>
      <c r="T188" s="4"/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3">
        <v>273100</v>
      </c>
    </row>
    <row r="189" spans="1:37" x14ac:dyDescent="0.3">
      <c r="A189" s="3">
        <v>11286084</v>
      </c>
      <c r="B189" s="3">
        <v>6</v>
      </c>
      <c r="C189" s="6">
        <v>84</v>
      </c>
      <c r="D189" s="2"/>
      <c r="E189" s="2"/>
      <c r="F189" s="2"/>
      <c r="G189" s="2"/>
      <c r="H189" s="2"/>
      <c r="I189" s="2"/>
      <c r="J189" s="3">
        <v>0</v>
      </c>
      <c r="K189" s="3">
        <v>240</v>
      </c>
      <c r="L189" s="2"/>
      <c r="M189" s="4">
        <v>0.24199999999999999</v>
      </c>
      <c r="N189" s="4">
        <v>0.5</v>
      </c>
      <c r="O189" s="4">
        <v>0</v>
      </c>
      <c r="P189" s="4">
        <v>0</v>
      </c>
      <c r="Q189" s="4">
        <v>1</v>
      </c>
      <c r="R189" s="4">
        <v>0</v>
      </c>
      <c r="S189" s="4">
        <v>0</v>
      </c>
      <c r="T189" s="4"/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3">
        <v>306800</v>
      </c>
    </row>
    <row r="190" spans="1:37" x14ac:dyDescent="0.3">
      <c r="A190" s="3">
        <v>11286085</v>
      </c>
      <c r="B190" s="3">
        <v>6</v>
      </c>
      <c r="C190" s="6">
        <v>85</v>
      </c>
      <c r="D190" s="2"/>
      <c r="E190" s="2"/>
      <c r="F190" s="2"/>
      <c r="G190" s="2"/>
      <c r="H190" s="2"/>
      <c r="I190" s="2"/>
      <c r="J190" s="3">
        <v>0</v>
      </c>
      <c r="K190" s="3">
        <v>240</v>
      </c>
      <c r="L190" s="2"/>
      <c r="M190" s="4">
        <v>0.24199999999999999</v>
      </c>
      <c r="N190" s="4">
        <v>0.5</v>
      </c>
      <c r="O190" s="4">
        <v>0</v>
      </c>
      <c r="P190" s="4">
        <v>0</v>
      </c>
      <c r="Q190" s="4">
        <v>1</v>
      </c>
      <c r="R190" s="4">
        <v>0</v>
      </c>
      <c r="S190" s="4">
        <v>0</v>
      </c>
      <c r="T190" s="4"/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3">
        <v>344600</v>
      </c>
    </row>
    <row r="191" spans="1:37" x14ac:dyDescent="0.3">
      <c r="A191" s="3">
        <v>11286086</v>
      </c>
      <c r="B191" s="3">
        <v>6</v>
      </c>
      <c r="C191" s="6">
        <v>86</v>
      </c>
      <c r="D191" s="2"/>
      <c r="E191" s="2"/>
      <c r="F191" s="2"/>
      <c r="G191" s="2"/>
      <c r="H191" s="2"/>
      <c r="I191" s="2"/>
      <c r="J191" s="3">
        <v>0</v>
      </c>
      <c r="K191" s="3">
        <v>240</v>
      </c>
      <c r="L191" s="2"/>
      <c r="M191" s="4">
        <v>0.24199999999999999</v>
      </c>
      <c r="N191" s="4">
        <v>0.5</v>
      </c>
      <c r="O191" s="4">
        <v>0</v>
      </c>
      <c r="P191" s="4">
        <v>0</v>
      </c>
      <c r="Q191" s="4">
        <v>1</v>
      </c>
      <c r="R191" s="4">
        <v>0</v>
      </c>
      <c r="S191" s="4">
        <v>0</v>
      </c>
      <c r="T191" s="4"/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3">
        <v>386950</v>
      </c>
    </row>
    <row r="192" spans="1:37" x14ac:dyDescent="0.3">
      <c r="A192" s="3">
        <v>11286087</v>
      </c>
      <c r="B192" s="3">
        <v>6</v>
      </c>
      <c r="C192" s="6">
        <v>87</v>
      </c>
      <c r="D192" s="2"/>
      <c r="E192" s="2"/>
      <c r="F192" s="2"/>
      <c r="G192" s="2"/>
      <c r="H192" s="2"/>
      <c r="I192" s="2"/>
      <c r="J192" s="3">
        <v>0</v>
      </c>
      <c r="K192" s="3">
        <v>240</v>
      </c>
      <c r="L192" s="2"/>
      <c r="M192" s="4">
        <v>0.24199999999999999</v>
      </c>
      <c r="N192" s="4">
        <v>0.5</v>
      </c>
      <c r="O192" s="4">
        <v>0</v>
      </c>
      <c r="P192" s="4">
        <v>0</v>
      </c>
      <c r="Q192" s="4">
        <v>1</v>
      </c>
      <c r="R192" s="4">
        <v>0</v>
      </c>
      <c r="S192" s="4">
        <v>0</v>
      </c>
      <c r="T192" s="4"/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3">
        <v>434425</v>
      </c>
    </row>
    <row r="193" spans="1:37" x14ac:dyDescent="0.3">
      <c r="A193" s="3">
        <v>11286088</v>
      </c>
      <c r="B193" s="3">
        <v>6</v>
      </c>
      <c r="C193" s="6">
        <v>88</v>
      </c>
      <c r="D193" s="2"/>
      <c r="E193" s="2"/>
      <c r="F193" s="2"/>
      <c r="G193" s="2"/>
      <c r="H193" s="2"/>
      <c r="I193" s="2"/>
      <c r="J193" s="3">
        <v>0</v>
      </c>
      <c r="K193" s="3">
        <v>240</v>
      </c>
      <c r="L193" s="2"/>
      <c r="M193" s="4">
        <v>0.24199999999999999</v>
      </c>
      <c r="N193" s="4">
        <v>0.5</v>
      </c>
      <c r="O193" s="4">
        <v>0</v>
      </c>
      <c r="P193" s="4">
        <v>0</v>
      </c>
      <c r="Q193" s="4">
        <v>1</v>
      </c>
      <c r="R193" s="4">
        <v>0</v>
      </c>
      <c r="S193" s="4">
        <v>0</v>
      </c>
      <c r="T193" s="4"/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3">
        <v>487625</v>
      </c>
    </row>
    <row r="194" spans="1:37" x14ac:dyDescent="0.3">
      <c r="A194" s="3">
        <v>11286089</v>
      </c>
      <c r="B194" s="3">
        <v>6</v>
      </c>
      <c r="C194" s="6">
        <v>89</v>
      </c>
      <c r="D194" s="2"/>
      <c r="E194" s="2"/>
      <c r="F194" s="2"/>
      <c r="G194" s="2"/>
      <c r="H194" s="2"/>
      <c r="I194" s="2"/>
      <c r="J194" s="3">
        <v>0</v>
      </c>
      <c r="K194" s="3">
        <v>240</v>
      </c>
      <c r="L194" s="2"/>
      <c r="M194" s="4">
        <v>0.24199999999999999</v>
      </c>
      <c r="N194" s="4">
        <v>0.5</v>
      </c>
      <c r="O194" s="4">
        <v>0</v>
      </c>
      <c r="P194" s="4">
        <v>0</v>
      </c>
      <c r="Q194" s="4">
        <v>1</v>
      </c>
      <c r="R194" s="4">
        <v>0</v>
      </c>
      <c r="S194" s="4">
        <v>0</v>
      </c>
      <c r="T194" s="4"/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3">
        <v>547200</v>
      </c>
    </row>
    <row r="195" spans="1:37" x14ac:dyDescent="0.3">
      <c r="A195" s="3">
        <v>11286090</v>
      </c>
      <c r="B195" s="3">
        <v>6</v>
      </c>
      <c r="C195" s="6">
        <v>90</v>
      </c>
      <c r="D195" s="2"/>
      <c r="E195" s="2"/>
      <c r="F195" s="2"/>
      <c r="G195" s="2"/>
      <c r="H195" s="2"/>
      <c r="I195" s="2"/>
      <c r="J195" s="3">
        <v>0</v>
      </c>
      <c r="K195" s="3">
        <v>240</v>
      </c>
      <c r="L195" s="2"/>
      <c r="M195" s="4">
        <v>0.24199999999999999</v>
      </c>
      <c r="N195" s="4">
        <v>0.5</v>
      </c>
      <c r="O195" s="4">
        <v>0</v>
      </c>
      <c r="P195" s="4">
        <v>0</v>
      </c>
      <c r="Q195" s="4">
        <v>1</v>
      </c>
      <c r="R195" s="4">
        <v>0</v>
      </c>
      <c r="S195" s="4">
        <v>0</v>
      </c>
      <c r="T195" s="4"/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2"/>
    </row>
    <row r="196" spans="1:37" x14ac:dyDescent="0.3">
      <c r="A196"/>
      <c r="D196"/>
      <c r="E196"/>
      <c r="F196"/>
      <c r="G196"/>
      <c r="H196"/>
      <c r="AJ196"/>
    </row>
    <row r="197" spans="1:37" x14ac:dyDescent="0.3">
      <c r="A197"/>
      <c r="D197"/>
      <c r="E197"/>
      <c r="F197"/>
      <c r="G197"/>
      <c r="H197"/>
      <c r="AJ197"/>
    </row>
    <row r="198" spans="1:37" x14ac:dyDescent="0.3">
      <c r="A198"/>
      <c r="D198"/>
      <c r="E198"/>
      <c r="F198"/>
      <c r="G198"/>
      <c r="H198"/>
      <c r="AJ198"/>
    </row>
    <row r="199" spans="1:37" x14ac:dyDescent="0.3">
      <c r="A199"/>
      <c r="D199"/>
      <c r="E199"/>
      <c r="F199"/>
      <c r="G199"/>
      <c r="H199"/>
      <c r="AJ199"/>
    </row>
    <row r="200" spans="1:37" x14ac:dyDescent="0.3">
      <c r="A200"/>
      <c r="D200"/>
      <c r="E200"/>
      <c r="F200"/>
      <c r="G200"/>
      <c r="H200"/>
      <c r="AJ200"/>
    </row>
    <row r="201" spans="1:37" x14ac:dyDescent="0.3">
      <c r="A201"/>
      <c r="D201"/>
      <c r="E201"/>
      <c r="F201"/>
      <c r="G201"/>
      <c r="H201"/>
      <c r="AJ201"/>
    </row>
    <row r="202" spans="1:37" x14ac:dyDescent="0.3">
      <c r="A202"/>
      <c r="D202"/>
      <c r="E202"/>
      <c r="F202"/>
      <c r="G202"/>
      <c r="H202"/>
      <c r="AJ202"/>
    </row>
    <row r="203" spans="1:37" x14ac:dyDescent="0.3">
      <c r="A203"/>
      <c r="D203"/>
      <c r="E203"/>
      <c r="F203"/>
      <c r="G203"/>
      <c r="H203"/>
      <c r="AJ203"/>
    </row>
    <row r="204" spans="1:37" x14ac:dyDescent="0.3">
      <c r="A204"/>
      <c r="D204"/>
      <c r="E204"/>
      <c r="F204"/>
      <c r="G204"/>
      <c r="H204"/>
      <c r="AJ204"/>
    </row>
    <row r="205" spans="1:37" x14ac:dyDescent="0.3">
      <c r="A205"/>
      <c r="D205"/>
      <c r="E205"/>
      <c r="F205"/>
      <c r="G205"/>
      <c r="H205"/>
      <c r="AJ205"/>
    </row>
    <row r="206" spans="1:37" x14ac:dyDescent="0.3">
      <c r="A206"/>
      <c r="D206"/>
      <c r="E206"/>
      <c r="F206"/>
      <c r="G206"/>
      <c r="H206"/>
      <c r="AJ206"/>
    </row>
    <row r="207" spans="1:37" x14ac:dyDescent="0.3">
      <c r="A207"/>
      <c r="D207"/>
      <c r="E207"/>
      <c r="F207"/>
      <c r="G207"/>
      <c r="H207"/>
      <c r="AJ207"/>
    </row>
    <row r="208" spans="1:37" x14ac:dyDescent="0.3">
      <c r="A208"/>
      <c r="D208"/>
      <c r="E208"/>
      <c r="F208"/>
      <c r="G208"/>
      <c r="H208"/>
      <c r="AJ208"/>
    </row>
    <row r="209" spans="13:13" customFormat="1" x14ac:dyDescent="0.3">
      <c r="M209" s="1"/>
    </row>
    <row r="210" spans="13:13" customFormat="1" x14ac:dyDescent="0.3">
      <c r="M210" s="1"/>
    </row>
    <row r="211" spans="13:13" customFormat="1" x14ac:dyDescent="0.3">
      <c r="M211" s="1"/>
    </row>
    <row r="212" spans="13:13" customFormat="1" x14ac:dyDescent="0.3">
      <c r="M212" s="1"/>
    </row>
    <row r="213" spans="13:13" customFormat="1" x14ac:dyDescent="0.3">
      <c r="M213" s="1"/>
    </row>
    <row r="214" spans="13:13" customFormat="1" x14ac:dyDescent="0.3">
      <c r="M214" s="1"/>
    </row>
    <row r="215" spans="13:13" customFormat="1" x14ac:dyDescent="0.3">
      <c r="M215" s="1"/>
    </row>
    <row r="216" spans="13:13" customFormat="1" x14ac:dyDescent="0.3">
      <c r="M216" s="1"/>
    </row>
    <row r="217" spans="13:13" customFormat="1" x14ac:dyDescent="0.3">
      <c r="M217" s="1"/>
    </row>
    <row r="218" spans="13:13" customFormat="1" x14ac:dyDescent="0.3">
      <c r="M218" s="1"/>
    </row>
    <row r="219" spans="13:13" customFormat="1" x14ac:dyDescent="0.3">
      <c r="M219" s="1"/>
    </row>
    <row r="220" spans="13:13" customFormat="1" x14ac:dyDescent="0.3">
      <c r="M220" s="1"/>
    </row>
    <row r="221" spans="13:13" customFormat="1" x14ac:dyDescent="0.3">
      <c r="M221" s="1"/>
    </row>
    <row r="222" spans="13:13" customFormat="1" x14ac:dyDescent="0.3">
      <c r="M222" s="1"/>
    </row>
    <row r="223" spans="13:13" customFormat="1" x14ac:dyDescent="0.3">
      <c r="M223" s="1"/>
    </row>
    <row r="224" spans="13:13" customFormat="1" x14ac:dyDescent="0.3">
      <c r="M224" s="1"/>
    </row>
    <row r="225" spans="13:13" customFormat="1" x14ac:dyDescent="0.3">
      <c r="M225" s="1"/>
    </row>
    <row r="226" spans="13:13" customFormat="1" x14ac:dyDescent="0.3">
      <c r="M226" s="1"/>
    </row>
    <row r="227" spans="13:13" customFormat="1" x14ac:dyDescent="0.3">
      <c r="M227" s="1"/>
    </row>
    <row r="228" spans="13:13" customFormat="1" x14ac:dyDescent="0.3">
      <c r="M228" s="1"/>
    </row>
    <row r="229" spans="13:13" customFormat="1" x14ac:dyDescent="0.3">
      <c r="M229" s="1"/>
    </row>
    <row r="230" spans="13:13" customFormat="1" x14ac:dyDescent="0.3">
      <c r="M230" s="1"/>
    </row>
    <row r="231" spans="13:13" customFormat="1" x14ac:dyDescent="0.3">
      <c r="M231" s="1"/>
    </row>
    <row r="232" spans="13:13" customFormat="1" x14ac:dyDescent="0.3">
      <c r="M232" s="1"/>
    </row>
    <row r="233" spans="13:13" customFormat="1" x14ac:dyDescent="0.3">
      <c r="M233" s="1"/>
    </row>
    <row r="234" spans="13:13" customFormat="1" x14ac:dyDescent="0.3">
      <c r="M234" s="1"/>
    </row>
    <row r="235" spans="13:13" customFormat="1" x14ac:dyDescent="0.3">
      <c r="M235" s="1"/>
    </row>
    <row r="236" spans="13:13" customFormat="1" x14ac:dyDescent="0.3">
      <c r="M236" s="1"/>
    </row>
    <row r="237" spans="13:13" customFormat="1" x14ac:dyDescent="0.3">
      <c r="M237" s="1"/>
    </row>
    <row r="238" spans="13:13" customFormat="1" x14ac:dyDescent="0.3">
      <c r="M238" s="1"/>
    </row>
    <row r="239" spans="13:13" customFormat="1" x14ac:dyDescent="0.3">
      <c r="M239" s="1"/>
    </row>
    <row r="240" spans="13:13" customFormat="1" x14ac:dyDescent="0.3">
      <c r="M240" s="1"/>
    </row>
    <row r="241" spans="13:13" customFormat="1" x14ac:dyDescent="0.3">
      <c r="M241" s="1"/>
    </row>
    <row r="242" spans="13:13" customFormat="1" x14ac:dyDescent="0.3">
      <c r="M242" s="1"/>
    </row>
    <row r="243" spans="13:13" customFormat="1" x14ac:dyDescent="0.3">
      <c r="M243" s="1"/>
    </row>
    <row r="244" spans="13:13" customFormat="1" x14ac:dyDescent="0.3">
      <c r="M244" s="1"/>
    </row>
    <row r="245" spans="13:13" customFormat="1" x14ac:dyDescent="0.3">
      <c r="M245" s="1"/>
    </row>
    <row r="246" spans="13:13" customFormat="1" x14ac:dyDescent="0.3">
      <c r="M246" s="1"/>
    </row>
    <row r="247" spans="13:13" customFormat="1" x14ac:dyDescent="0.3">
      <c r="M247" s="1"/>
    </row>
    <row r="248" spans="13:13" customFormat="1" x14ac:dyDescent="0.3">
      <c r="M248" s="1"/>
    </row>
    <row r="249" spans="13:13" customFormat="1" x14ac:dyDescent="0.3">
      <c r="M249" s="1"/>
    </row>
    <row r="250" spans="13:13" customFormat="1" x14ac:dyDescent="0.3">
      <c r="M250" s="1"/>
    </row>
    <row r="251" spans="13:13" customFormat="1" x14ac:dyDescent="0.3">
      <c r="M251" s="1"/>
    </row>
    <row r="252" spans="13:13" customFormat="1" x14ac:dyDescent="0.3">
      <c r="M252" s="1"/>
    </row>
    <row r="253" spans="13:13" customFormat="1" x14ac:dyDescent="0.3">
      <c r="M253" s="1"/>
    </row>
    <row r="254" spans="13:13" customFormat="1" x14ac:dyDescent="0.3">
      <c r="M254" s="1"/>
    </row>
    <row r="255" spans="13:13" customFormat="1" x14ac:dyDescent="0.3">
      <c r="M255" s="1"/>
    </row>
    <row r="256" spans="13:13" customFormat="1" x14ac:dyDescent="0.3">
      <c r="M256" s="1"/>
    </row>
    <row r="257" spans="13:13" customFormat="1" x14ac:dyDescent="0.3">
      <c r="M257" s="1"/>
    </row>
    <row r="258" spans="13:13" customFormat="1" x14ac:dyDescent="0.3">
      <c r="M258" s="1"/>
    </row>
    <row r="259" spans="13:13" customFormat="1" x14ac:dyDescent="0.3">
      <c r="M259" s="1"/>
    </row>
    <row r="260" spans="13:13" customFormat="1" x14ac:dyDescent="0.3">
      <c r="M260" s="1"/>
    </row>
    <row r="261" spans="13:13" customFormat="1" x14ac:dyDescent="0.3">
      <c r="M261" s="1"/>
    </row>
    <row r="262" spans="13:13" customFormat="1" x14ac:dyDescent="0.3">
      <c r="M262" s="1"/>
    </row>
    <row r="263" spans="13:13" customFormat="1" x14ac:dyDescent="0.3">
      <c r="M263" s="1"/>
    </row>
    <row r="264" spans="13:13" customFormat="1" x14ac:dyDescent="0.3">
      <c r="M264" s="1"/>
    </row>
    <row r="265" spans="13:13" customFormat="1" x14ac:dyDescent="0.3">
      <c r="M265" s="1"/>
    </row>
    <row r="266" spans="13:13" customFormat="1" x14ac:dyDescent="0.3">
      <c r="M266" s="1"/>
    </row>
    <row r="267" spans="13:13" customFormat="1" x14ac:dyDescent="0.3">
      <c r="M267" s="1"/>
    </row>
    <row r="268" spans="13:13" customFormat="1" x14ac:dyDescent="0.3">
      <c r="M268" s="1"/>
    </row>
    <row r="269" spans="13:13" customFormat="1" x14ac:dyDescent="0.3">
      <c r="M269" s="1"/>
    </row>
    <row r="270" spans="13:13" customFormat="1" x14ac:dyDescent="0.3">
      <c r="M270" s="1"/>
    </row>
    <row r="271" spans="13:13" customFormat="1" x14ac:dyDescent="0.3">
      <c r="M271" s="1"/>
    </row>
    <row r="272" spans="13:13" customFormat="1" x14ac:dyDescent="0.3">
      <c r="M272" s="1"/>
    </row>
    <row r="273" spans="13:13" customFormat="1" x14ac:dyDescent="0.3">
      <c r="M273" s="1"/>
    </row>
    <row r="274" spans="13:13" customFormat="1" x14ac:dyDescent="0.3">
      <c r="M274" s="1"/>
    </row>
    <row r="275" spans="13:13" customFormat="1" x14ac:dyDescent="0.3">
      <c r="M275" s="1"/>
    </row>
    <row r="276" spans="13:13" customFormat="1" x14ac:dyDescent="0.3">
      <c r="M276" s="1"/>
    </row>
    <row r="277" spans="13:13" customFormat="1" x14ac:dyDescent="0.3">
      <c r="M277" s="1"/>
    </row>
    <row r="278" spans="13:13" customFormat="1" x14ac:dyDescent="0.3">
      <c r="M278" s="1"/>
    </row>
    <row r="279" spans="13:13" customFormat="1" x14ac:dyDescent="0.3">
      <c r="M279" s="1"/>
    </row>
    <row r="280" spans="13:13" customFormat="1" x14ac:dyDescent="0.3">
      <c r="M280" s="1"/>
    </row>
    <row r="281" spans="13:13" customFormat="1" x14ac:dyDescent="0.3">
      <c r="M281" s="1"/>
    </row>
    <row r="282" spans="13:13" customFormat="1" x14ac:dyDescent="0.3">
      <c r="M282" s="1"/>
    </row>
    <row r="283" spans="13:13" customFormat="1" x14ac:dyDescent="0.3">
      <c r="M283" s="1"/>
    </row>
    <row r="284" spans="13:13" customFormat="1" x14ac:dyDescent="0.3">
      <c r="M284" s="1"/>
    </row>
    <row r="285" spans="13:13" customFormat="1" x14ac:dyDescent="0.3">
      <c r="M285" s="1"/>
    </row>
    <row r="286" spans="13:13" customFormat="1" x14ac:dyDescent="0.3">
      <c r="M286" s="1"/>
    </row>
    <row r="287" spans="13:13" customFormat="1" x14ac:dyDescent="0.3">
      <c r="M287" s="1"/>
    </row>
    <row r="288" spans="13:13" customFormat="1" x14ac:dyDescent="0.3">
      <c r="M288" s="1"/>
    </row>
    <row r="289" spans="13:13" customFormat="1" x14ac:dyDescent="0.3">
      <c r="M289" s="1"/>
    </row>
    <row r="290" spans="13:13" customFormat="1" x14ac:dyDescent="0.3">
      <c r="M290" s="1"/>
    </row>
    <row r="291" spans="13:13" customFormat="1" x14ac:dyDescent="0.3">
      <c r="M291" s="1"/>
    </row>
    <row r="292" spans="13:13" customFormat="1" x14ac:dyDescent="0.3">
      <c r="M292" s="1"/>
    </row>
    <row r="293" spans="13:13" customFormat="1" x14ac:dyDescent="0.3">
      <c r="M293" s="1"/>
    </row>
    <row r="294" spans="13:13" customFormat="1" x14ac:dyDescent="0.3">
      <c r="M294" s="1"/>
    </row>
    <row r="295" spans="13:13" customFormat="1" x14ac:dyDescent="0.3">
      <c r="M295" s="1"/>
    </row>
    <row r="296" spans="13:13" customFormat="1" x14ac:dyDescent="0.3">
      <c r="M296" s="1"/>
    </row>
    <row r="297" spans="13:13" customFormat="1" x14ac:dyDescent="0.3">
      <c r="M297" s="1"/>
    </row>
    <row r="298" spans="13:13" customFormat="1" x14ac:dyDescent="0.3">
      <c r="M298" s="1"/>
    </row>
    <row r="299" spans="13:13" customFormat="1" x14ac:dyDescent="0.3">
      <c r="M299" s="1"/>
    </row>
    <row r="300" spans="13:13" customFormat="1" x14ac:dyDescent="0.3">
      <c r="M300" s="1"/>
    </row>
    <row r="301" spans="13:13" customFormat="1" x14ac:dyDescent="0.3">
      <c r="M301" s="1"/>
    </row>
    <row r="302" spans="13:13" customFormat="1" x14ac:dyDescent="0.3">
      <c r="M302" s="1"/>
    </row>
    <row r="303" spans="13:13" customFormat="1" x14ac:dyDescent="0.3">
      <c r="M303" s="1"/>
    </row>
    <row r="304" spans="13:13" customFormat="1" x14ac:dyDescent="0.3">
      <c r="M304" s="1"/>
    </row>
    <row r="305" spans="13:13" customFormat="1" x14ac:dyDescent="0.3">
      <c r="M305" s="1"/>
    </row>
    <row r="306" spans="13:13" customFormat="1" x14ac:dyDescent="0.3">
      <c r="M306" s="1"/>
    </row>
    <row r="307" spans="13:13" customFormat="1" x14ac:dyDescent="0.3">
      <c r="M307" s="1"/>
    </row>
    <row r="308" spans="13:13" customFormat="1" x14ac:dyDescent="0.3">
      <c r="M308" s="1"/>
    </row>
    <row r="309" spans="13:13" customFormat="1" x14ac:dyDescent="0.3">
      <c r="M309" s="1"/>
    </row>
    <row r="310" spans="13:13" customFormat="1" x14ac:dyDescent="0.3">
      <c r="M310" s="1"/>
    </row>
    <row r="311" spans="13:13" customFormat="1" x14ac:dyDescent="0.3">
      <c r="M311" s="1"/>
    </row>
    <row r="312" spans="13:13" customFormat="1" x14ac:dyDescent="0.3">
      <c r="M312" s="1"/>
    </row>
    <row r="313" spans="13:13" customFormat="1" x14ac:dyDescent="0.3">
      <c r="M313" s="1"/>
    </row>
    <row r="314" spans="13:13" customFormat="1" x14ac:dyDescent="0.3">
      <c r="M314" s="1"/>
    </row>
    <row r="315" spans="13:13" customFormat="1" x14ac:dyDescent="0.3">
      <c r="M315" s="1"/>
    </row>
    <row r="316" spans="13:13" customFormat="1" x14ac:dyDescent="0.3">
      <c r="M316" s="1"/>
    </row>
    <row r="317" spans="13:13" customFormat="1" x14ac:dyDescent="0.3">
      <c r="M317" s="1"/>
    </row>
    <row r="318" spans="13:13" customFormat="1" x14ac:dyDescent="0.3">
      <c r="M318" s="1"/>
    </row>
    <row r="319" spans="13:13" customFormat="1" x14ac:dyDescent="0.3">
      <c r="M319" s="1"/>
    </row>
    <row r="320" spans="13:13" customFormat="1" x14ac:dyDescent="0.3">
      <c r="M320" s="1"/>
    </row>
    <row r="321" spans="13:13" customFormat="1" x14ac:dyDescent="0.3">
      <c r="M321" s="1"/>
    </row>
    <row r="322" spans="13:13" customFormat="1" x14ac:dyDescent="0.3">
      <c r="M322" s="1"/>
    </row>
    <row r="323" spans="13:13" customFormat="1" x14ac:dyDescent="0.3">
      <c r="M323" s="1"/>
    </row>
    <row r="324" spans="13:13" customFormat="1" x14ac:dyDescent="0.3">
      <c r="M324" s="1"/>
    </row>
    <row r="325" spans="13:13" customFormat="1" x14ac:dyDescent="0.3">
      <c r="M325" s="1"/>
    </row>
    <row r="326" spans="13:13" customFormat="1" x14ac:dyDescent="0.3">
      <c r="M326" s="1"/>
    </row>
    <row r="327" spans="13:13" customFormat="1" x14ac:dyDescent="0.3">
      <c r="M327" s="1"/>
    </row>
    <row r="328" spans="13:13" customFormat="1" x14ac:dyDescent="0.3">
      <c r="M328" s="1"/>
    </row>
    <row r="329" spans="13:13" customFormat="1" x14ac:dyDescent="0.3">
      <c r="M329" s="1"/>
    </row>
    <row r="330" spans="13:13" customFormat="1" x14ac:dyDescent="0.3">
      <c r="M330" s="1"/>
    </row>
    <row r="331" spans="13:13" customFormat="1" x14ac:dyDescent="0.3">
      <c r="M331" s="1"/>
    </row>
    <row r="332" spans="13:13" customFormat="1" x14ac:dyDescent="0.3">
      <c r="M332" s="1"/>
    </row>
    <row r="333" spans="13:13" customFormat="1" x14ac:dyDescent="0.3">
      <c r="M333" s="1"/>
    </row>
    <row r="334" spans="13:13" customFormat="1" x14ac:dyDescent="0.3">
      <c r="M334" s="1"/>
    </row>
    <row r="335" spans="13:13" customFormat="1" x14ac:dyDescent="0.3">
      <c r="M335" s="1"/>
    </row>
    <row r="336" spans="13:13" customFormat="1" x14ac:dyDescent="0.3">
      <c r="M336" s="1"/>
    </row>
    <row r="337" spans="13:13" customFormat="1" x14ac:dyDescent="0.3">
      <c r="M337" s="1"/>
    </row>
    <row r="338" spans="13:13" customFormat="1" x14ac:dyDescent="0.3">
      <c r="M338" s="1"/>
    </row>
    <row r="339" spans="13:13" customFormat="1" x14ac:dyDescent="0.3">
      <c r="M339" s="1"/>
    </row>
    <row r="340" spans="13:13" customFormat="1" x14ac:dyDescent="0.3">
      <c r="M340" s="1"/>
    </row>
    <row r="341" spans="13:13" customFormat="1" x14ac:dyDescent="0.3">
      <c r="M341" s="1"/>
    </row>
    <row r="342" spans="13:13" customFormat="1" x14ac:dyDescent="0.3">
      <c r="M342" s="1"/>
    </row>
    <row r="343" spans="13:13" customFormat="1" x14ac:dyDescent="0.3">
      <c r="M343" s="1"/>
    </row>
    <row r="344" spans="13:13" customFormat="1" x14ac:dyDescent="0.3">
      <c r="M344" s="1"/>
    </row>
    <row r="345" spans="13:13" customFormat="1" x14ac:dyDescent="0.3">
      <c r="M345" s="1"/>
    </row>
    <row r="346" spans="13:13" customFormat="1" x14ac:dyDescent="0.3">
      <c r="M346" s="1"/>
    </row>
    <row r="347" spans="13:13" customFormat="1" x14ac:dyDescent="0.3">
      <c r="M347" s="1"/>
    </row>
    <row r="348" spans="13:13" customFormat="1" x14ac:dyDescent="0.3">
      <c r="M348" s="1"/>
    </row>
    <row r="349" spans="13:13" customFormat="1" x14ac:dyDescent="0.3">
      <c r="M349" s="1"/>
    </row>
    <row r="350" spans="13:13" customFormat="1" x14ac:dyDescent="0.3">
      <c r="M350" s="1"/>
    </row>
    <row r="351" spans="13:13" customFormat="1" x14ac:dyDescent="0.3">
      <c r="M351" s="1"/>
    </row>
    <row r="352" spans="13:13" customFormat="1" x14ac:dyDescent="0.3">
      <c r="M352" s="1"/>
    </row>
    <row r="353" spans="13:13" customFormat="1" x14ac:dyDescent="0.3">
      <c r="M353" s="1"/>
    </row>
    <row r="354" spans="13:13" customFormat="1" x14ac:dyDescent="0.3">
      <c r="M354" s="1"/>
    </row>
    <row r="355" spans="13:13" customFormat="1" x14ac:dyDescent="0.3">
      <c r="M355" s="1"/>
    </row>
    <row r="356" spans="13:13" customFormat="1" x14ac:dyDescent="0.3">
      <c r="M356" s="1"/>
    </row>
    <row r="357" spans="13:13" customFormat="1" x14ac:dyDescent="0.3">
      <c r="M357" s="1"/>
    </row>
    <row r="358" spans="13:13" customFormat="1" x14ac:dyDescent="0.3">
      <c r="M358" s="1"/>
    </row>
    <row r="359" spans="13:13" customFormat="1" x14ac:dyDescent="0.3">
      <c r="M359" s="1"/>
    </row>
    <row r="360" spans="13:13" customFormat="1" x14ac:dyDescent="0.3">
      <c r="M360" s="1"/>
    </row>
    <row r="361" spans="13:13" customFormat="1" x14ac:dyDescent="0.3">
      <c r="M361" s="1"/>
    </row>
    <row r="362" spans="13:13" customFormat="1" x14ac:dyDescent="0.3">
      <c r="M362" s="1"/>
    </row>
    <row r="363" spans="13:13" customFormat="1" x14ac:dyDescent="0.3">
      <c r="M363" s="1"/>
    </row>
    <row r="364" spans="13:13" customFormat="1" x14ac:dyDescent="0.3">
      <c r="M364" s="1"/>
    </row>
    <row r="365" spans="13:13" customFormat="1" x14ac:dyDescent="0.3">
      <c r="M365" s="1"/>
    </row>
    <row r="366" spans="13:13" customFormat="1" x14ac:dyDescent="0.3">
      <c r="M366" s="1"/>
    </row>
    <row r="367" spans="13:13" customFormat="1" x14ac:dyDescent="0.3">
      <c r="M367" s="1"/>
    </row>
    <row r="368" spans="13:13" customFormat="1" x14ac:dyDescent="0.3">
      <c r="M368" s="1"/>
    </row>
    <row r="369" spans="13:13" customFormat="1" x14ac:dyDescent="0.3">
      <c r="M369" s="1"/>
    </row>
    <row r="370" spans="13:13" customFormat="1" x14ac:dyDescent="0.3">
      <c r="M370" s="1"/>
    </row>
    <row r="371" spans="13:13" customFormat="1" x14ac:dyDescent="0.3">
      <c r="M371" s="1"/>
    </row>
    <row r="372" spans="13:13" customFormat="1" x14ac:dyDescent="0.3">
      <c r="M372" s="1"/>
    </row>
    <row r="373" spans="13:13" customFormat="1" x14ac:dyDescent="0.3">
      <c r="M373" s="1"/>
    </row>
    <row r="374" spans="13:13" customFormat="1" x14ac:dyDescent="0.3">
      <c r="M374" s="1"/>
    </row>
    <row r="375" spans="13:13" customFormat="1" x14ac:dyDescent="0.3">
      <c r="M375" s="1"/>
    </row>
    <row r="376" spans="13:13" customFormat="1" x14ac:dyDescent="0.3">
      <c r="M376" s="1"/>
    </row>
    <row r="377" spans="13:13" customFormat="1" x14ac:dyDescent="0.3">
      <c r="M377" s="1"/>
    </row>
  </sheetData>
  <phoneticPr fontId="1" type="noConversion"/>
  <conditionalFormatting sqref="A100 A2:A98 A378:A1048576 A102 A104 A106 A108 A110 A112 A114 A116 A118">
    <cfRule type="duplicateValues" dxfId="4" priority="6"/>
    <cfRule type="duplicateValues" dxfId="3" priority="7"/>
  </conditionalFormatting>
  <conditionalFormatting sqref="A99">
    <cfRule type="duplicateValues" dxfId="2" priority="2"/>
    <cfRule type="duplicateValues" dxfId="1" priority="3"/>
  </conditionalFormatting>
  <conditionalFormatting sqref="A1:A1048576">
    <cfRule type="duplicateValues" dxfId="0" priority="1"/>
  </conditionalFormatting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topLeftCell="B1" workbookViewId="0">
      <selection activeCell="K21" sqref="K21"/>
    </sheetView>
  </sheetViews>
  <sheetFormatPr defaultRowHeight="16.5" x14ac:dyDescent="0.3"/>
  <cols>
    <col min="2" max="7" width="15.625" style="1" customWidth="1"/>
    <col min="8" max="8" width="20.625" customWidth="1"/>
    <col min="9" max="9" width="25.625" customWidth="1"/>
    <col min="10" max="10" width="20.625" customWidth="1"/>
    <col min="11" max="11" width="30.625" customWidth="1"/>
    <col min="12" max="13" width="20.625" customWidth="1"/>
    <col min="14" max="14" width="25.625" customWidth="1"/>
  </cols>
  <sheetData>
    <row r="1" spans="1:13" x14ac:dyDescent="0.3">
      <c r="A1" s="2"/>
      <c r="B1" s="3" t="s">
        <v>89</v>
      </c>
      <c r="C1" s="3" t="s">
        <v>89</v>
      </c>
      <c r="D1" s="3" t="s">
        <v>89</v>
      </c>
      <c r="E1" s="3" t="s">
        <v>89</v>
      </c>
      <c r="F1" s="3" t="s">
        <v>89</v>
      </c>
      <c r="G1" s="3" t="s">
        <v>89</v>
      </c>
      <c r="H1" s="3" t="s">
        <v>89</v>
      </c>
      <c r="I1" s="3" t="s">
        <v>89</v>
      </c>
      <c r="J1" s="3" t="s">
        <v>89</v>
      </c>
      <c r="K1" s="3" t="s">
        <v>89</v>
      </c>
      <c r="L1" s="3" t="s">
        <v>89</v>
      </c>
      <c r="M1" s="3" t="s">
        <v>89</v>
      </c>
    </row>
    <row r="2" spans="1:13" x14ac:dyDescent="0.3">
      <c r="A2" s="3"/>
      <c r="B2" s="3" t="s">
        <v>93</v>
      </c>
      <c r="C2" s="3" t="s">
        <v>94</v>
      </c>
      <c r="D2" s="3" t="s">
        <v>95</v>
      </c>
      <c r="E2" s="3" t="s">
        <v>96</v>
      </c>
      <c r="F2" s="3" t="s">
        <v>97</v>
      </c>
      <c r="G2" s="3" t="s">
        <v>98</v>
      </c>
      <c r="H2" s="3" t="s">
        <v>99</v>
      </c>
      <c r="I2" s="3" t="s">
        <v>100</v>
      </c>
      <c r="J2" s="3" t="s">
        <v>101</v>
      </c>
      <c r="K2" s="3" t="s">
        <v>102</v>
      </c>
      <c r="L2" s="3" t="s">
        <v>103</v>
      </c>
      <c r="M2" s="3" t="s">
        <v>104</v>
      </c>
    </row>
    <row r="3" spans="1:13" x14ac:dyDescent="0.3">
      <c r="A3" s="3">
        <v>1</v>
      </c>
      <c r="B3" s="4">
        <v>0.317</v>
      </c>
      <c r="C3" s="4">
        <v>0.35599999999999998</v>
      </c>
      <c r="D3" s="4">
        <v>0.45500000000000002</v>
      </c>
      <c r="E3" s="4">
        <v>0.45500000000000002</v>
      </c>
      <c r="F3" s="4">
        <v>0.48199999999999998</v>
      </c>
      <c r="G3" s="4">
        <v>0.57599999999999996</v>
      </c>
      <c r="H3" s="4">
        <v>0.439</v>
      </c>
      <c r="I3" s="4">
        <v>1.24</v>
      </c>
      <c r="J3" s="4">
        <v>1.28</v>
      </c>
      <c r="K3" s="4">
        <v>2.1800000000000002</v>
      </c>
      <c r="L3" s="4">
        <v>0.56799999999999995</v>
      </c>
      <c r="M3" s="4" t="s">
        <v>75</v>
      </c>
    </row>
    <row r="4" spans="1:13" x14ac:dyDescent="0.3">
      <c r="A4" s="3">
        <v>2</v>
      </c>
      <c r="B4" s="4">
        <v>0.34300000000000003</v>
      </c>
      <c r="C4" s="4">
        <v>0.38500000000000001</v>
      </c>
      <c r="D4" s="4">
        <v>0.49199999999999999</v>
      </c>
      <c r="E4" s="4">
        <v>0.49199999999999999</v>
      </c>
      <c r="F4" s="4">
        <v>0.52200000000000002</v>
      </c>
      <c r="G4" s="4">
        <v>0.623</v>
      </c>
      <c r="H4" s="4">
        <v>0.47399999999999998</v>
      </c>
      <c r="I4" s="4">
        <v>1.33</v>
      </c>
      <c r="J4" s="4">
        <v>1.38</v>
      </c>
      <c r="K4" s="4">
        <v>2.34</v>
      </c>
      <c r="L4" s="4">
        <v>0.61499999999999999</v>
      </c>
      <c r="M4" s="4" t="s">
        <v>76</v>
      </c>
    </row>
    <row r="5" spans="1:13" x14ac:dyDescent="0.3">
      <c r="A5" s="3">
        <v>3</v>
      </c>
      <c r="B5" s="4">
        <v>0.36899999999999999</v>
      </c>
      <c r="C5" s="4">
        <v>0.41399999999999998</v>
      </c>
      <c r="D5" s="4">
        <v>0.52900000000000003</v>
      </c>
      <c r="E5" s="4">
        <v>0.52900000000000003</v>
      </c>
      <c r="F5" s="4">
        <v>0.56100000000000005</v>
      </c>
      <c r="G5" s="4">
        <v>0.67</v>
      </c>
      <c r="H5" s="4">
        <v>0.51</v>
      </c>
      <c r="I5" s="4">
        <v>1.43</v>
      </c>
      <c r="J5" s="4">
        <v>1.47</v>
      </c>
      <c r="K5" s="4">
        <v>2.5</v>
      </c>
      <c r="L5" s="4">
        <v>0.66100000000000003</v>
      </c>
      <c r="M5" s="4" t="s">
        <v>141</v>
      </c>
    </row>
    <row r="6" spans="1:13" x14ac:dyDescent="0.3">
      <c r="A6" s="3">
        <v>4</v>
      </c>
      <c r="B6" s="4">
        <v>0.40600000000000003</v>
      </c>
      <c r="C6" s="4">
        <v>0.45500000000000002</v>
      </c>
      <c r="D6" s="4">
        <v>0.58199999999999996</v>
      </c>
      <c r="E6" s="4">
        <v>0.58199999999999996</v>
      </c>
      <c r="F6" s="4">
        <v>0.61699999999999999</v>
      </c>
      <c r="G6" s="4">
        <v>0.73699999999999999</v>
      </c>
      <c r="H6" s="4">
        <v>0.56100000000000005</v>
      </c>
      <c r="I6" s="4">
        <v>1.55</v>
      </c>
      <c r="J6" s="4">
        <v>1.6</v>
      </c>
      <c r="K6" s="4">
        <v>2.72</v>
      </c>
      <c r="L6" s="4">
        <v>0.72699999999999998</v>
      </c>
      <c r="M6" s="4" t="s">
        <v>144</v>
      </c>
    </row>
    <row r="7" spans="1:13" x14ac:dyDescent="0.3">
      <c r="A7" s="3">
        <v>5</v>
      </c>
      <c r="B7" s="4">
        <v>0.432</v>
      </c>
      <c r="C7" s="4">
        <v>0.48399999999999999</v>
      </c>
      <c r="D7" s="4">
        <v>0.61899999999999999</v>
      </c>
      <c r="E7" s="4">
        <v>0.61899999999999999</v>
      </c>
      <c r="F7" s="4">
        <v>0.65600000000000003</v>
      </c>
      <c r="G7" s="4">
        <v>0.78400000000000003</v>
      </c>
      <c r="H7" s="4">
        <v>0.59699999999999998</v>
      </c>
      <c r="I7" s="4">
        <v>1.64</v>
      </c>
      <c r="J7" s="4">
        <v>1.7</v>
      </c>
      <c r="K7" s="4">
        <v>2.88</v>
      </c>
      <c r="L7" s="4">
        <v>0.77300000000000002</v>
      </c>
      <c r="M7" s="4" t="s">
        <v>145</v>
      </c>
    </row>
    <row r="8" spans="1:13" x14ac:dyDescent="0.3">
      <c r="A8" s="3">
        <v>6</v>
      </c>
      <c r="B8" s="4">
        <v>0.46100000000000002</v>
      </c>
      <c r="C8" s="4">
        <v>0.51800000000000002</v>
      </c>
      <c r="D8" s="4">
        <v>0.66100000000000003</v>
      </c>
      <c r="E8" s="4">
        <v>0.66100000000000003</v>
      </c>
      <c r="F8" s="4">
        <v>0.70099999999999996</v>
      </c>
      <c r="G8" s="4">
        <v>0.83799999999999997</v>
      </c>
      <c r="H8" s="4">
        <v>0.63800000000000001</v>
      </c>
      <c r="I8" s="4">
        <v>1.74</v>
      </c>
      <c r="J8" s="4">
        <v>1.79</v>
      </c>
      <c r="K8" s="4">
        <v>3.05</v>
      </c>
      <c r="L8" s="4">
        <v>0.82599999999999996</v>
      </c>
      <c r="M8" s="4" t="s">
        <v>152</v>
      </c>
    </row>
    <row r="9" spans="1:13" x14ac:dyDescent="0.3">
      <c r="A9" s="3">
        <v>7</v>
      </c>
      <c r="B9" s="4">
        <v>0.502</v>
      </c>
      <c r="C9" s="4">
        <v>0.56299999999999994</v>
      </c>
      <c r="D9" s="4">
        <v>0.71899999999999997</v>
      </c>
      <c r="E9" s="4">
        <v>0.71899999999999997</v>
      </c>
      <c r="F9" s="4">
        <v>0.76300000000000001</v>
      </c>
      <c r="G9" s="4">
        <v>0.91100000000000003</v>
      </c>
      <c r="H9" s="4">
        <v>0.69399999999999995</v>
      </c>
      <c r="I9" s="4">
        <v>1.86</v>
      </c>
      <c r="J9" s="4">
        <v>1.92</v>
      </c>
      <c r="K9" s="4">
        <v>3.26</v>
      </c>
      <c r="L9" s="4">
        <v>0.89900000000000002</v>
      </c>
      <c r="M9" s="4" t="s">
        <v>153</v>
      </c>
    </row>
    <row r="10" spans="1:13" x14ac:dyDescent="0.3">
      <c r="A10" s="3">
        <v>8</v>
      </c>
      <c r="B10" s="4">
        <v>0.54200000000000004</v>
      </c>
      <c r="C10" s="4">
        <v>0.60899999999999999</v>
      </c>
      <c r="D10" s="4">
        <v>0.77800000000000002</v>
      </c>
      <c r="E10" s="4">
        <v>0.77800000000000002</v>
      </c>
      <c r="F10" s="4">
        <v>0.82499999999999996</v>
      </c>
      <c r="G10" s="4">
        <v>0.98499999999999999</v>
      </c>
      <c r="H10" s="4">
        <v>0.75</v>
      </c>
      <c r="I10" s="4">
        <v>1.98</v>
      </c>
      <c r="J10" s="4">
        <v>2.0499999999999998</v>
      </c>
      <c r="K10" s="4">
        <v>3.48</v>
      </c>
      <c r="L10" s="4">
        <v>0.97099999999999997</v>
      </c>
      <c r="M10" s="4" t="s">
        <v>163</v>
      </c>
    </row>
    <row r="11" spans="1:13" x14ac:dyDescent="0.3">
      <c r="A11" s="3">
        <v>9</v>
      </c>
      <c r="B11" s="4">
        <v>0.58299999999999996</v>
      </c>
      <c r="C11" s="4">
        <v>0.65400000000000003</v>
      </c>
      <c r="D11" s="4">
        <v>0.83599999999999997</v>
      </c>
      <c r="E11" s="4">
        <v>0.83599999999999997</v>
      </c>
      <c r="F11" s="4">
        <v>0.88600000000000001</v>
      </c>
      <c r="G11" s="4">
        <v>1.0589999999999999</v>
      </c>
      <c r="H11" s="4">
        <v>0.80600000000000005</v>
      </c>
      <c r="I11" s="4">
        <v>2.11</v>
      </c>
      <c r="J11" s="4">
        <v>2.1800000000000002</v>
      </c>
      <c r="K11" s="4">
        <v>3.7</v>
      </c>
      <c r="L11" s="4">
        <v>1.044</v>
      </c>
      <c r="M11" s="4" t="s">
        <v>168</v>
      </c>
    </row>
    <row r="12" spans="1:13" x14ac:dyDescent="0.3">
      <c r="A12" s="3">
        <v>10</v>
      </c>
      <c r="B12" s="4">
        <v>0.627</v>
      </c>
      <c r="C12" s="4">
        <v>0.70399999999999996</v>
      </c>
      <c r="D12" s="4">
        <v>0.89900000000000002</v>
      </c>
      <c r="E12" s="4">
        <v>0.89900000000000002</v>
      </c>
      <c r="F12" s="4">
        <v>0.95399999999999996</v>
      </c>
      <c r="G12" s="4">
        <v>1.139</v>
      </c>
      <c r="H12" s="4">
        <v>0.86699999999999999</v>
      </c>
      <c r="I12" s="4">
        <v>2.23</v>
      </c>
      <c r="J12" s="4">
        <v>2.2999999999999998</v>
      </c>
      <c r="K12" s="4">
        <v>3.92</v>
      </c>
      <c r="L12" s="4">
        <v>1.123</v>
      </c>
      <c r="M12" s="4" t="s">
        <v>176</v>
      </c>
    </row>
    <row r="13" spans="1:13" x14ac:dyDescent="0.3">
      <c r="A13" s="3"/>
      <c r="B13" s="3" t="s">
        <v>63</v>
      </c>
      <c r="C13" s="3" t="s">
        <v>64</v>
      </c>
      <c r="D13" s="3" t="s">
        <v>65</v>
      </c>
      <c r="E13" s="3" t="s">
        <v>66</v>
      </c>
      <c r="F13" s="3" t="s">
        <v>67</v>
      </c>
      <c r="G13" s="3" t="s">
        <v>68</v>
      </c>
      <c r="H13" s="3" t="s">
        <v>69</v>
      </c>
      <c r="I13" s="3" t="s">
        <v>70</v>
      </c>
      <c r="J13" s="3" t="s">
        <v>71</v>
      </c>
      <c r="K13" s="3" t="s">
        <v>72</v>
      </c>
      <c r="L13" s="3" t="s">
        <v>73</v>
      </c>
      <c r="M13" s="3" t="s">
        <v>74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activeCell="F5" sqref="F5"/>
    </sheetView>
  </sheetViews>
  <sheetFormatPr defaultRowHeight="16.5" x14ac:dyDescent="0.3"/>
  <cols>
    <col min="2" max="2" width="12.625" customWidth="1"/>
    <col min="3" max="4" width="10.625" customWidth="1"/>
    <col min="5" max="5" width="15.625" customWidth="1"/>
  </cols>
  <sheetData>
    <row r="1" spans="1:5" x14ac:dyDescent="0.3">
      <c r="A1" s="3"/>
      <c r="B1" s="3" t="s">
        <v>89</v>
      </c>
      <c r="C1" s="3" t="s">
        <v>89</v>
      </c>
      <c r="D1" s="3" t="s">
        <v>89</v>
      </c>
      <c r="E1" s="3" t="s">
        <v>89</v>
      </c>
    </row>
    <row r="2" spans="1:5" x14ac:dyDescent="0.3">
      <c r="A2" s="3"/>
      <c r="B2" s="3" t="s">
        <v>105</v>
      </c>
      <c r="C2" s="3" t="s">
        <v>106</v>
      </c>
      <c r="D2" s="3" t="s">
        <v>108</v>
      </c>
      <c r="E2" s="3" t="s">
        <v>107</v>
      </c>
    </row>
    <row r="3" spans="1:5" x14ac:dyDescent="0.3">
      <c r="A3" s="3">
        <v>1</v>
      </c>
      <c r="B3" s="4">
        <v>1.2</v>
      </c>
      <c r="C3" s="4">
        <v>1.32</v>
      </c>
      <c r="D3" s="3">
        <v>6</v>
      </c>
      <c r="E3" s="3">
        <v>10</v>
      </c>
    </row>
    <row r="4" spans="1:5" x14ac:dyDescent="0.3">
      <c r="A4" s="3">
        <v>2</v>
      </c>
      <c r="B4" s="4">
        <v>1.29</v>
      </c>
      <c r="C4" s="4">
        <v>1.42</v>
      </c>
      <c r="D4" s="3">
        <v>6</v>
      </c>
      <c r="E4" s="3">
        <v>10</v>
      </c>
    </row>
    <row r="5" spans="1:5" x14ac:dyDescent="0.3">
      <c r="A5" s="3">
        <v>3</v>
      </c>
      <c r="B5" s="4"/>
      <c r="C5" s="4"/>
      <c r="D5" s="3"/>
      <c r="E5" s="3"/>
    </row>
    <row r="6" spans="1:5" x14ac:dyDescent="0.3">
      <c r="A6" s="3">
        <v>4</v>
      </c>
      <c r="B6" s="4"/>
      <c r="C6" s="4"/>
      <c r="D6" s="3"/>
      <c r="E6" s="3"/>
    </row>
    <row r="7" spans="1:5" x14ac:dyDescent="0.3">
      <c r="A7" s="3">
        <v>5</v>
      </c>
      <c r="B7" s="4"/>
      <c r="C7" s="4"/>
      <c r="D7" s="3"/>
      <c r="E7" s="3"/>
    </row>
    <row r="8" spans="1:5" x14ac:dyDescent="0.3">
      <c r="A8" s="3">
        <v>6</v>
      </c>
      <c r="B8" s="4"/>
      <c r="C8" s="4"/>
      <c r="D8" s="3"/>
      <c r="E8" s="3"/>
    </row>
    <row r="9" spans="1:5" x14ac:dyDescent="0.3">
      <c r="A9" s="3">
        <v>7</v>
      </c>
      <c r="B9" s="4"/>
      <c r="C9" s="4"/>
      <c r="D9" s="3"/>
      <c r="E9" s="3"/>
    </row>
    <row r="10" spans="1:5" x14ac:dyDescent="0.3">
      <c r="A10" s="3">
        <v>8</v>
      </c>
      <c r="B10" s="4"/>
      <c r="C10" s="4"/>
      <c r="D10" s="3"/>
      <c r="E10" s="3"/>
    </row>
    <row r="11" spans="1:5" x14ac:dyDescent="0.3">
      <c r="A11" s="3">
        <v>9</v>
      </c>
      <c r="B11" s="4"/>
      <c r="C11" s="4"/>
      <c r="D11" s="3"/>
      <c r="E11" s="3"/>
    </row>
    <row r="12" spans="1:5" x14ac:dyDescent="0.3">
      <c r="A12" s="3">
        <v>10</v>
      </c>
      <c r="B12" s="4"/>
      <c r="C12" s="4"/>
      <c r="D12" s="3"/>
      <c r="E12" s="3"/>
    </row>
    <row r="13" spans="1:5" x14ac:dyDescent="0.3">
      <c r="A13" s="3"/>
      <c r="B13" s="3" t="s">
        <v>77</v>
      </c>
      <c r="C13" s="3" t="s">
        <v>78</v>
      </c>
      <c r="D13" s="3" t="s">
        <v>79</v>
      </c>
      <c r="E13" s="3" t="s">
        <v>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>
      <selection activeCell="H34" sqref="H34"/>
    </sheetView>
  </sheetViews>
  <sheetFormatPr defaultRowHeight="16.5" x14ac:dyDescent="0.3"/>
  <cols>
    <col min="2" max="2" width="15.625" customWidth="1"/>
    <col min="3" max="3" width="10.625" customWidth="1"/>
    <col min="4" max="4" width="15.625" customWidth="1"/>
    <col min="5" max="5" width="10.625" customWidth="1"/>
  </cols>
  <sheetData>
    <row r="1" spans="1:5" x14ac:dyDescent="0.3">
      <c r="A1" s="3"/>
      <c r="B1" s="3" t="s">
        <v>89</v>
      </c>
      <c r="C1" s="3" t="s">
        <v>89</v>
      </c>
      <c r="D1" s="3" t="s">
        <v>89</v>
      </c>
      <c r="E1" s="3" t="s">
        <v>89</v>
      </c>
    </row>
    <row r="2" spans="1:5" x14ac:dyDescent="0.3">
      <c r="A2" s="3"/>
      <c r="B2" s="3" t="s">
        <v>109</v>
      </c>
      <c r="C2" s="3" t="s">
        <v>108</v>
      </c>
      <c r="D2" s="3" t="s">
        <v>107</v>
      </c>
      <c r="E2" s="3" t="s">
        <v>110</v>
      </c>
    </row>
    <row r="3" spans="1:5" x14ac:dyDescent="0.3">
      <c r="A3" s="3">
        <v>1</v>
      </c>
      <c r="B3" s="4">
        <v>0.7</v>
      </c>
      <c r="C3" s="5">
        <v>15</v>
      </c>
      <c r="D3" s="5">
        <v>15</v>
      </c>
      <c r="E3" s="3">
        <v>60</v>
      </c>
    </row>
    <row r="4" spans="1:5" x14ac:dyDescent="0.3">
      <c r="A4" s="3">
        <v>2</v>
      </c>
      <c r="B4" s="4">
        <v>0.76</v>
      </c>
      <c r="C4" s="5">
        <v>15</v>
      </c>
      <c r="D4" s="5">
        <v>15</v>
      </c>
      <c r="E4" s="3">
        <v>60</v>
      </c>
    </row>
    <row r="5" spans="1:5" x14ac:dyDescent="0.3">
      <c r="A5" s="3">
        <v>3</v>
      </c>
      <c r="B5" s="4">
        <v>0.81</v>
      </c>
      <c r="C5" s="5">
        <v>15</v>
      </c>
      <c r="D5" s="5">
        <v>15</v>
      </c>
      <c r="E5" s="3">
        <v>60</v>
      </c>
    </row>
    <row r="6" spans="1:5" x14ac:dyDescent="0.3">
      <c r="A6" s="3">
        <v>4</v>
      </c>
      <c r="B6" s="4">
        <v>0.88</v>
      </c>
      <c r="C6" s="5">
        <v>15</v>
      </c>
      <c r="D6" s="5">
        <v>15</v>
      </c>
      <c r="E6" s="3">
        <v>60</v>
      </c>
    </row>
    <row r="7" spans="1:5" x14ac:dyDescent="0.3">
      <c r="A7" s="3">
        <v>5</v>
      </c>
      <c r="B7" s="4">
        <v>0.93</v>
      </c>
      <c r="C7" s="5">
        <v>15</v>
      </c>
      <c r="D7" s="5">
        <v>15</v>
      </c>
      <c r="E7" s="3">
        <v>60</v>
      </c>
    </row>
    <row r="8" spans="1:5" x14ac:dyDescent="0.3">
      <c r="A8" s="3">
        <v>6</v>
      </c>
      <c r="B8" s="4">
        <v>0.98</v>
      </c>
      <c r="C8" s="5">
        <v>15</v>
      </c>
      <c r="D8" s="5">
        <v>15</v>
      </c>
      <c r="E8" s="3">
        <v>60</v>
      </c>
    </row>
    <row r="9" spans="1:5" x14ac:dyDescent="0.3">
      <c r="A9" s="3">
        <v>7</v>
      </c>
      <c r="B9" s="4">
        <v>1.05</v>
      </c>
      <c r="C9" s="5">
        <v>15</v>
      </c>
      <c r="D9" s="5">
        <v>15</v>
      </c>
      <c r="E9" s="3">
        <v>60</v>
      </c>
    </row>
    <row r="10" spans="1:5" x14ac:dyDescent="0.3">
      <c r="A10" s="3">
        <v>8</v>
      </c>
      <c r="B10" s="4">
        <v>1.1200000000000001</v>
      </c>
      <c r="C10" s="5">
        <v>15</v>
      </c>
      <c r="D10" s="5">
        <v>15</v>
      </c>
      <c r="E10" s="3">
        <v>60</v>
      </c>
    </row>
    <row r="11" spans="1:5" x14ac:dyDescent="0.3">
      <c r="A11" s="3">
        <v>9</v>
      </c>
      <c r="B11" s="4">
        <v>1.19</v>
      </c>
      <c r="C11" s="5">
        <v>15</v>
      </c>
      <c r="D11" s="5">
        <v>15</v>
      </c>
      <c r="E11" s="3">
        <v>60</v>
      </c>
    </row>
    <row r="12" spans="1:5" x14ac:dyDescent="0.3">
      <c r="A12" s="3">
        <v>10</v>
      </c>
      <c r="B12" s="4"/>
      <c r="C12" s="5"/>
      <c r="D12" s="5"/>
      <c r="E12" s="3"/>
    </row>
    <row r="13" spans="1:5" x14ac:dyDescent="0.3">
      <c r="A13" s="3"/>
      <c r="B13" s="3" t="s">
        <v>81</v>
      </c>
      <c r="C13" s="3" t="s">
        <v>79</v>
      </c>
      <c r="D13" s="3" t="s">
        <v>80</v>
      </c>
      <c r="E13" s="3" t="s">
        <v>82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7"/>
  <sheetViews>
    <sheetView workbookViewId="0">
      <selection activeCell="C17" sqref="C17"/>
    </sheetView>
  </sheetViews>
  <sheetFormatPr defaultRowHeight="16.5" x14ac:dyDescent="0.3"/>
  <cols>
    <col min="2" max="5" width="15.625" customWidth="1"/>
  </cols>
  <sheetData>
    <row r="2" spans="1:6" x14ac:dyDescent="0.3">
      <c r="A2" s="2">
        <v>1</v>
      </c>
      <c r="B2" s="2" t="s">
        <v>38</v>
      </c>
      <c r="C2" s="2" t="s">
        <v>39</v>
      </c>
      <c r="D2" s="2" t="s">
        <v>40</v>
      </c>
      <c r="E2" s="2" t="s">
        <v>41</v>
      </c>
      <c r="F2" s="2"/>
    </row>
    <row r="3" spans="1:6" x14ac:dyDescent="0.3">
      <c r="A3" s="2">
        <v>2</v>
      </c>
      <c r="B3" s="2" t="s">
        <v>42</v>
      </c>
      <c r="C3" s="2" t="s">
        <v>43</v>
      </c>
      <c r="D3" s="2" t="s">
        <v>44</v>
      </c>
      <c r="E3" s="2" t="s">
        <v>46</v>
      </c>
      <c r="F3" s="2" t="s">
        <v>45</v>
      </c>
    </row>
    <row r="4" spans="1:6" x14ac:dyDescent="0.3">
      <c r="A4" s="2">
        <v>3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51</v>
      </c>
    </row>
    <row r="5" spans="1:6" x14ac:dyDescent="0.3">
      <c r="A5" s="2">
        <v>4</v>
      </c>
      <c r="B5" s="2" t="s">
        <v>52</v>
      </c>
      <c r="C5" s="2" t="s">
        <v>53</v>
      </c>
      <c r="D5" s="2" t="s">
        <v>54</v>
      </c>
      <c r="E5" s="2" t="s">
        <v>55</v>
      </c>
      <c r="F5" s="2" t="s">
        <v>56</v>
      </c>
    </row>
    <row r="6" spans="1:6" x14ac:dyDescent="0.3">
      <c r="A6" s="2">
        <v>5</v>
      </c>
      <c r="B6" s="2" t="s">
        <v>57</v>
      </c>
      <c r="C6" s="2" t="s">
        <v>58</v>
      </c>
      <c r="D6" s="2" t="s">
        <v>59</v>
      </c>
      <c r="E6" s="2" t="s">
        <v>60</v>
      </c>
      <c r="F6" s="2" t="s">
        <v>61</v>
      </c>
    </row>
    <row r="7" spans="1:6" x14ac:dyDescent="0.3">
      <c r="A7" s="2">
        <v>6</v>
      </c>
      <c r="B7" s="2" t="s">
        <v>83</v>
      </c>
      <c r="C7" s="2" t="s">
        <v>84</v>
      </c>
      <c r="D7" s="2" t="s">
        <v>85</v>
      </c>
      <c r="E7" s="2" t="s">
        <v>86</v>
      </c>
      <c r="F7" s="2" t="s">
        <v>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workbookViewId="0">
      <selection activeCell="C10" sqref="C10"/>
    </sheetView>
  </sheetViews>
  <sheetFormatPr defaultRowHeight="16.5" x14ac:dyDescent="0.3"/>
  <cols>
    <col min="2" max="4" width="20.625" customWidth="1"/>
    <col min="5" max="6" width="15.625" customWidth="1"/>
  </cols>
  <sheetData>
    <row r="1" spans="1:6" x14ac:dyDescent="0.3">
      <c r="A1" s="2"/>
      <c r="B1" s="2"/>
      <c r="C1" s="2"/>
      <c r="D1" s="2"/>
      <c r="E1" s="2"/>
      <c r="F1" s="2"/>
    </row>
    <row r="2" spans="1:6" x14ac:dyDescent="0.3">
      <c r="A2" s="2">
        <v>1</v>
      </c>
      <c r="B2" s="2" t="s">
        <v>139</v>
      </c>
      <c r="C2" s="2" t="s">
        <v>140</v>
      </c>
      <c r="D2" s="2"/>
      <c r="E2" s="2" t="s">
        <v>157</v>
      </c>
      <c r="F2" s="2"/>
    </row>
    <row r="3" spans="1:6" x14ac:dyDescent="0.3">
      <c r="A3" s="2">
        <v>2</v>
      </c>
      <c r="B3" s="2" t="s">
        <v>142</v>
      </c>
      <c r="C3" s="2" t="s">
        <v>143</v>
      </c>
      <c r="D3" s="2"/>
      <c r="E3" s="2" t="s">
        <v>158</v>
      </c>
      <c r="F3" s="2"/>
    </row>
    <row r="4" spans="1:6" x14ac:dyDescent="0.3">
      <c r="A4" s="2">
        <v>3</v>
      </c>
      <c r="B4" s="2" t="s">
        <v>148</v>
      </c>
      <c r="C4" s="2" t="s">
        <v>149</v>
      </c>
      <c r="D4" s="2"/>
      <c r="E4" s="2" t="s">
        <v>159</v>
      </c>
      <c r="F4" s="2"/>
    </row>
    <row r="5" spans="1:6" x14ac:dyDescent="0.3">
      <c r="A5" s="2">
        <v>4</v>
      </c>
      <c r="B5" s="2" t="s">
        <v>146</v>
      </c>
      <c r="C5" s="2" t="s">
        <v>147</v>
      </c>
      <c r="D5" s="2"/>
      <c r="E5" s="2" t="s">
        <v>160</v>
      </c>
      <c r="F5" s="2"/>
    </row>
    <row r="6" spans="1:6" x14ac:dyDescent="0.3">
      <c r="A6" s="2">
        <v>5</v>
      </c>
      <c r="B6" s="2" t="s">
        <v>150</v>
      </c>
      <c r="C6" s="2" t="s">
        <v>151</v>
      </c>
      <c r="D6" s="2"/>
      <c r="E6" s="2" t="s">
        <v>161</v>
      </c>
      <c r="F6" s="2"/>
    </row>
    <row r="7" spans="1:6" x14ac:dyDescent="0.3">
      <c r="A7" s="2">
        <v>6</v>
      </c>
      <c r="B7" s="2" t="s">
        <v>154</v>
      </c>
      <c r="C7" s="2" t="s">
        <v>155</v>
      </c>
      <c r="D7" s="2" t="s">
        <v>156</v>
      </c>
      <c r="E7" s="2" t="s">
        <v>162</v>
      </c>
      <c r="F7" s="2"/>
    </row>
    <row r="8" spans="1:6" x14ac:dyDescent="0.3">
      <c r="A8" s="2">
        <v>7</v>
      </c>
      <c r="B8" s="2" t="s">
        <v>164</v>
      </c>
      <c r="C8" s="2" t="s">
        <v>165</v>
      </c>
      <c r="D8" s="2" t="s">
        <v>156</v>
      </c>
      <c r="E8" s="2" t="s">
        <v>166</v>
      </c>
      <c r="F8" s="2"/>
    </row>
    <row r="9" spans="1:6" x14ac:dyDescent="0.3">
      <c r="A9" s="2">
        <v>8</v>
      </c>
      <c r="B9" s="2" t="s">
        <v>169</v>
      </c>
      <c r="C9" s="2" t="s">
        <v>173</v>
      </c>
      <c r="D9" s="2" t="s">
        <v>170</v>
      </c>
      <c r="E9" s="2" t="s">
        <v>174</v>
      </c>
      <c r="F9" s="2"/>
    </row>
    <row r="10" spans="1:6" x14ac:dyDescent="0.3">
      <c r="A10" s="2">
        <v>9</v>
      </c>
      <c r="B10" s="2" t="s">
        <v>172</v>
      </c>
      <c r="C10" s="2" t="s">
        <v>60</v>
      </c>
      <c r="D10" s="2" t="s">
        <v>170</v>
      </c>
      <c r="E10" s="2" t="s">
        <v>171</v>
      </c>
      <c r="F10" s="7" t="s">
        <v>175</v>
      </c>
    </row>
    <row r="11" spans="1:6" x14ac:dyDescent="0.3">
      <c r="A11" s="2">
        <v>10</v>
      </c>
      <c r="B11" s="2"/>
      <c r="C11" s="2"/>
      <c r="D11" s="2"/>
      <c r="E11" s="2"/>
      <c r="F11" s="2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"/>
  <sheetViews>
    <sheetView workbookViewId="0">
      <selection sqref="A1:D11"/>
    </sheetView>
  </sheetViews>
  <sheetFormatPr defaultRowHeight="16.5" x14ac:dyDescent="0.3"/>
  <cols>
    <col min="2" max="3" width="20.625" customWidth="1"/>
  </cols>
  <sheetData>
    <row r="1" spans="1:4" x14ac:dyDescent="0.3">
      <c r="A1" s="2"/>
      <c r="B1" s="2"/>
      <c r="C1" s="2"/>
      <c r="D1" s="2"/>
    </row>
    <row r="2" spans="1:4" x14ac:dyDescent="0.3">
      <c r="A2" s="2">
        <v>1</v>
      </c>
      <c r="B2" s="2" t="s">
        <v>139</v>
      </c>
      <c r="C2" s="2" t="s">
        <v>140</v>
      </c>
      <c r="D2" s="2"/>
    </row>
    <row r="3" spans="1:4" x14ac:dyDescent="0.3">
      <c r="A3" s="2">
        <v>2</v>
      </c>
      <c r="B3" s="2"/>
      <c r="C3" s="2"/>
      <c r="D3" s="2"/>
    </row>
    <row r="4" spans="1:4" x14ac:dyDescent="0.3">
      <c r="A4" s="2">
        <v>3</v>
      </c>
      <c r="B4" s="2"/>
      <c r="C4" s="2"/>
      <c r="D4" s="2"/>
    </row>
    <row r="5" spans="1:4" x14ac:dyDescent="0.3">
      <c r="A5" s="2">
        <v>4</v>
      </c>
      <c r="B5" s="2"/>
      <c r="C5" s="2"/>
      <c r="D5" s="2"/>
    </row>
    <row r="6" spans="1:4" x14ac:dyDescent="0.3">
      <c r="A6" s="2">
        <v>5</v>
      </c>
      <c r="B6" s="2"/>
      <c r="C6" s="2"/>
      <c r="D6" s="2"/>
    </row>
    <row r="7" spans="1:4" x14ac:dyDescent="0.3">
      <c r="A7" s="2">
        <v>6</v>
      </c>
      <c r="B7" s="2"/>
      <c r="C7" s="2"/>
      <c r="D7" s="2"/>
    </row>
    <row r="8" spans="1:4" x14ac:dyDescent="0.3">
      <c r="A8" s="2">
        <v>7</v>
      </c>
      <c r="B8" s="2"/>
      <c r="C8" s="2"/>
      <c r="D8" s="2"/>
    </row>
    <row r="9" spans="1:4" x14ac:dyDescent="0.3">
      <c r="A9" s="2">
        <v>8</v>
      </c>
      <c r="B9" s="2"/>
      <c r="C9" s="2"/>
      <c r="D9" s="2"/>
    </row>
    <row r="10" spans="1:4" x14ac:dyDescent="0.3">
      <c r="A10" s="2">
        <v>9</v>
      </c>
      <c r="B10" s="2"/>
      <c r="C10" s="2"/>
      <c r="D10" s="2"/>
    </row>
    <row r="11" spans="1:4" x14ac:dyDescent="0.3">
      <c r="A11" s="2">
        <v>10</v>
      </c>
      <c r="B11" s="2"/>
      <c r="C11" s="2"/>
      <c r="D11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workbookViewId="0">
      <selection activeCell="D10" sqref="D10"/>
    </sheetView>
  </sheetViews>
  <sheetFormatPr defaultRowHeight="16.5" x14ac:dyDescent="0.3"/>
  <cols>
    <col min="2" max="3" width="20.625" customWidth="1"/>
    <col min="4" max="4" width="15.625" customWidth="1"/>
  </cols>
  <sheetData>
    <row r="1" spans="1:4" x14ac:dyDescent="0.3">
      <c r="A1" s="2"/>
      <c r="B1" s="2"/>
      <c r="C1" s="2"/>
      <c r="D1" s="2"/>
    </row>
    <row r="2" spans="1:4" x14ac:dyDescent="0.3">
      <c r="A2" s="2">
        <v>1</v>
      </c>
      <c r="B2" s="2" t="s">
        <v>139</v>
      </c>
      <c r="C2" s="2" t="s">
        <v>140</v>
      </c>
      <c r="D2" s="2"/>
    </row>
    <row r="3" spans="1:4" x14ac:dyDescent="0.3">
      <c r="A3" s="2">
        <v>2</v>
      </c>
      <c r="B3" s="2" t="s">
        <v>142</v>
      </c>
      <c r="C3" s="2" t="s">
        <v>143</v>
      </c>
      <c r="D3" s="2"/>
    </row>
    <row r="4" spans="1:4" x14ac:dyDescent="0.3">
      <c r="A4" s="2">
        <v>3</v>
      </c>
      <c r="B4" s="2" t="s">
        <v>148</v>
      </c>
      <c r="C4" s="2" t="s">
        <v>149</v>
      </c>
      <c r="D4" s="2"/>
    </row>
    <row r="5" spans="1:4" x14ac:dyDescent="0.3">
      <c r="A5" s="2">
        <v>4</v>
      </c>
      <c r="B5" s="2" t="s">
        <v>146</v>
      </c>
      <c r="C5" s="2" t="s">
        <v>147</v>
      </c>
      <c r="D5" s="2"/>
    </row>
    <row r="6" spans="1:4" x14ac:dyDescent="0.3">
      <c r="A6" s="2">
        <v>5</v>
      </c>
      <c r="B6" s="2" t="s">
        <v>150</v>
      </c>
      <c r="C6" s="2" t="s">
        <v>151</v>
      </c>
      <c r="D6" s="2"/>
    </row>
    <row r="7" spans="1:4" x14ac:dyDescent="0.3">
      <c r="A7" s="2">
        <v>6</v>
      </c>
      <c r="B7" s="2" t="s">
        <v>154</v>
      </c>
      <c r="C7" s="2" t="s">
        <v>155</v>
      </c>
      <c r="D7" s="2" t="s">
        <v>167</v>
      </c>
    </row>
    <row r="8" spans="1:4" x14ac:dyDescent="0.3">
      <c r="A8" s="2">
        <v>7</v>
      </c>
      <c r="B8" s="2" t="s">
        <v>164</v>
      </c>
      <c r="C8" s="2" t="s">
        <v>165</v>
      </c>
      <c r="D8" s="2" t="s">
        <v>167</v>
      </c>
    </row>
    <row r="9" spans="1:4" x14ac:dyDescent="0.3">
      <c r="A9" s="2">
        <v>8</v>
      </c>
      <c r="B9" s="2" t="s">
        <v>169</v>
      </c>
      <c r="C9" s="2" t="s">
        <v>60</v>
      </c>
      <c r="D9" s="2" t="s">
        <v>170</v>
      </c>
    </row>
    <row r="10" spans="1:4" x14ac:dyDescent="0.3">
      <c r="A10" s="2">
        <v>9</v>
      </c>
      <c r="B10" s="2"/>
      <c r="C10" s="2"/>
      <c r="D10" s="2"/>
    </row>
    <row r="11" spans="1:4" x14ac:dyDescent="0.3">
      <c r="A11" s="2">
        <v>10</v>
      </c>
      <c r="B11" s="2"/>
      <c r="C11" s="2"/>
      <c r="D11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경험치 모라 사용량</vt:lpstr>
      <vt:lpstr>스탯</vt:lpstr>
      <vt:lpstr>평타</vt:lpstr>
      <vt:lpstr>E</vt:lpstr>
      <vt:lpstr>Q</vt:lpstr>
      <vt:lpstr>돌파재료</vt:lpstr>
      <vt:lpstr>평타성장재료</vt:lpstr>
      <vt:lpstr>E성장재료</vt:lpstr>
      <vt:lpstr>Q성장재료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2021-01-12T10:32:37Z</dcterms:created>
  <dcterms:modified xsi:type="dcterms:W3CDTF">2021-03-07T11:41:52Z</dcterms:modified>
</cp:coreProperties>
</file>