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tents\Documents\조성훈\GameDesign\가디언 테일즈\2. Excel\"/>
    </mc:Choice>
  </mc:AlternateContent>
  <bookViews>
    <workbookView xWindow="-120" yWindow="-120" windowWidth="29040" windowHeight="1584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4" i="1" l="1"/>
  <c r="O23" i="1"/>
  <c r="M24" i="1"/>
  <c r="M23" i="1"/>
  <c r="N22" i="1"/>
  <c r="L22" i="1"/>
  <c r="G23" i="1" l="1"/>
  <c r="C26" i="1"/>
  <c r="E26" i="1"/>
  <c r="D26" i="1"/>
  <c r="D23" i="1"/>
  <c r="E23" i="1"/>
  <c r="C23" i="1"/>
  <c r="D8" i="1"/>
  <c r="E8" i="1"/>
  <c r="F8" i="1"/>
  <c r="G8" i="1"/>
  <c r="H8" i="1"/>
  <c r="I8" i="1"/>
  <c r="J8" i="1"/>
  <c r="C8" i="1"/>
  <c r="K3" i="1"/>
  <c r="K4" i="1"/>
  <c r="K5" i="1"/>
  <c r="K6" i="1"/>
  <c r="K7" i="1"/>
  <c r="K2" i="1"/>
  <c r="K8" i="1" s="1"/>
</calcChain>
</file>

<file path=xl/sharedStrings.xml><?xml version="1.0" encoding="utf-8"?>
<sst xmlns="http://schemas.openxmlformats.org/spreadsheetml/2006/main" count="111" uniqueCount="106">
  <si>
    <t>화</t>
    <phoneticPr fontId="1" type="noConversion"/>
  </si>
  <si>
    <t>수</t>
    <phoneticPr fontId="1" type="noConversion"/>
  </si>
  <si>
    <t>지</t>
    <phoneticPr fontId="1" type="noConversion"/>
  </si>
  <si>
    <t>무</t>
    <phoneticPr fontId="1" type="noConversion"/>
  </si>
  <si>
    <t>암</t>
    <phoneticPr fontId="1" type="noConversion"/>
  </si>
  <si>
    <t>태3 탱커</t>
    <phoneticPr fontId="1" type="noConversion"/>
  </si>
  <si>
    <t>태3 전사</t>
    <phoneticPr fontId="1" type="noConversion"/>
  </si>
  <si>
    <t>태3 원거리</t>
    <phoneticPr fontId="1" type="noConversion"/>
  </si>
  <si>
    <t>태3 지원가</t>
    <phoneticPr fontId="1" type="noConversion"/>
  </si>
  <si>
    <t>태2 탱커</t>
    <phoneticPr fontId="1" type="noConversion"/>
  </si>
  <si>
    <t>태2 전사</t>
    <phoneticPr fontId="1" type="noConversion"/>
  </si>
  <si>
    <t>태2 원거리</t>
    <phoneticPr fontId="1" type="noConversion"/>
  </si>
  <si>
    <t>태2 지원가</t>
    <phoneticPr fontId="1" type="noConversion"/>
  </si>
  <si>
    <t>광</t>
    <phoneticPr fontId="1" type="noConversion"/>
  </si>
  <si>
    <t>합</t>
    <phoneticPr fontId="1" type="noConversion"/>
  </si>
  <si>
    <t>마리나</t>
    <phoneticPr fontId="1" type="noConversion"/>
  </si>
  <si>
    <t>미래공주</t>
    <phoneticPr fontId="1" type="noConversion"/>
  </si>
  <si>
    <t>오그마</t>
    <phoneticPr fontId="1" type="noConversion"/>
  </si>
  <si>
    <t>딜탱</t>
    <phoneticPr fontId="1" type="noConversion"/>
  </si>
  <si>
    <t>힐탱</t>
    <phoneticPr fontId="1" type="noConversion"/>
  </si>
  <si>
    <t>반사탱</t>
    <phoneticPr fontId="1" type="noConversion"/>
  </si>
  <si>
    <t>방패 x</t>
    <phoneticPr fontId="1" type="noConversion"/>
  </si>
  <si>
    <t>방패 o</t>
    <phoneticPr fontId="1" type="noConversion"/>
  </si>
  <si>
    <t>퓨어탱</t>
    <phoneticPr fontId="1" type="noConversion"/>
  </si>
  <si>
    <t>라비</t>
    <phoneticPr fontId="1" type="noConversion"/>
  </si>
  <si>
    <t>마리나</t>
    <phoneticPr fontId="1" type="noConversion"/>
  </si>
  <si>
    <t>크레이그</t>
    <phoneticPr fontId="1" type="noConversion"/>
  </si>
  <si>
    <t>미래공주</t>
    <phoneticPr fontId="1" type="noConversion"/>
  </si>
  <si>
    <t>오그마</t>
    <phoneticPr fontId="1" type="noConversion"/>
  </si>
  <si>
    <t>란팡</t>
    <phoneticPr fontId="1" type="noConversion"/>
  </si>
  <si>
    <t>4x4</t>
    <phoneticPr fontId="1" type="noConversion"/>
  </si>
  <si>
    <t>4x4</t>
    <phoneticPr fontId="1" type="noConversion"/>
  </si>
  <si>
    <t>4x4</t>
    <phoneticPr fontId="1" type="noConversion"/>
  </si>
  <si>
    <t>범위 (타일)</t>
    <phoneticPr fontId="1" type="noConversion"/>
  </si>
  <si>
    <t>쿨다운</t>
    <phoneticPr fontId="1" type="noConversion"/>
  </si>
  <si>
    <t>5x5</t>
    <phoneticPr fontId="1" type="noConversion"/>
  </si>
  <si>
    <t>범위형</t>
    <phoneticPr fontId="1" type="noConversion"/>
  </si>
  <si>
    <t>지정형</t>
    <phoneticPr fontId="1" type="noConversion"/>
  </si>
  <si>
    <t>????</t>
    <phoneticPr fontId="1" type="noConversion"/>
  </si>
  <si>
    <t>4x4</t>
    <phoneticPr fontId="1" type="noConversion"/>
  </si>
  <si>
    <t>방어력 5초 30%</t>
    <phoneticPr fontId="1" type="noConversion"/>
  </si>
  <si>
    <t>방어력 3초 50%</t>
    <phoneticPr fontId="1" type="noConversion"/>
  </si>
  <si>
    <t>지속 시간</t>
    <phoneticPr fontId="1" type="noConversion"/>
  </si>
  <si>
    <t>1초</t>
    <phoneticPr fontId="1" type="noConversion"/>
  </si>
  <si>
    <t>범위형</t>
    <phoneticPr fontId="1" type="noConversion"/>
  </si>
  <si>
    <t>범위</t>
    <phoneticPr fontId="1" type="noConversion"/>
  </si>
  <si>
    <t>쿨다운</t>
    <phoneticPr fontId="1" type="noConversion"/>
  </si>
  <si>
    <t>베로니카</t>
    <phoneticPr fontId="1" type="noConversion"/>
  </si>
  <si>
    <t>치명 배율 4초 100%</t>
    <phoneticPr fontId="1" type="noConversion"/>
  </si>
  <si>
    <t>3x3</t>
    <phoneticPr fontId="1" type="noConversion"/>
  </si>
  <si>
    <t>공격력 5초 30%</t>
    <phoneticPr fontId="1" type="noConversion"/>
  </si>
  <si>
    <t>아이샤</t>
    <phoneticPr fontId="1" type="noConversion"/>
  </si>
  <si>
    <t>2x2</t>
    <phoneticPr fontId="1" type="noConversion"/>
  </si>
  <si>
    <t>공</t>
    <phoneticPr fontId="1" type="noConversion"/>
  </si>
  <si>
    <t>체</t>
    <phoneticPr fontId="1" type="noConversion"/>
  </si>
  <si>
    <t>방</t>
    <phoneticPr fontId="1" type="noConversion"/>
  </si>
  <si>
    <t>피감</t>
    <phoneticPr fontId="1" type="noConversion"/>
  </si>
  <si>
    <t>업데이트 순서</t>
    <phoneticPr fontId="1" type="noConversion"/>
  </si>
  <si>
    <t>화 속성</t>
    <phoneticPr fontId="1" type="noConversion"/>
  </si>
  <si>
    <t>무 속성</t>
    <phoneticPr fontId="1" type="noConversion"/>
  </si>
  <si>
    <t>원거리</t>
    <phoneticPr fontId="1" type="noConversion"/>
  </si>
  <si>
    <t>수 속성</t>
    <phoneticPr fontId="1" type="noConversion"/>
  </si>
  <si>
    <t>원거리</t>
    <phoneticPr fontId="1" type="noConversion"/>
  </si>
  <si>
    <t>암 속성</t>
    <phoneticPr fontId="1" type="noConversion"/>
  </si>
  <si>
    <t>탱커</t>
    <phoneticPr fontId="1" type="noConversion"/>
  </si>
  <si>
    <t>지 속성</t>
    <phoneticPr fontId="1" type="noConversion"/>
  </si>
  <si>
    <t>전사</t>
    <phoneticPr fontId="1" type="noConversion"/>
  </si>
  <si>
    <t>화 속성</t>
    <phoneticPr fontId="1" type="noConversion"/>
  </si>
  <si>
    <t>지원가</t>
    <phoneticPr fontId="1" type="noConversion"/>
  </si>
  <si>
    <t>광 속성</t>
    <phoneticPr fontId="1" type="noConversion"/>
  </si>
  <si>
    <t>탱커</t>
    <phoneticPr fontId="1" type="noConversion"/>
  </si>
  <si>
    <t>수 속성</t>
    <phoneticPr fontId="1" type="noConversion"/>
  </si>
  <si>
    <t>원거리</t>
    <phoneticPr fontId="1" type="noConversion"/>
  </si>
  <si>
    <t>암 속성</t>
    <phoneticPr fontId="1" type="noConversion"/>
  </si>
  <si>
    <t>전사</t>
    <phoneticPr fontId="1" type="noConversion"/>
  </si>
  <si>
    <t>지 속성</t>
    <phoneticPr fontId="1" type="noConversion"/>
  </si>
  <si>
    <t>전사</t>
    <phoneticPr fontId="1" type="noConversion"/>
  </si>
  <si>
    <t>화 속성</t>
    <phoneticPr fontId="1" type="noConversion"/>
  </si>
  <si>
    <t>무 속성</t>
    <phoneticPr fontId="1" type="noConversion"/>
  </si>
  <si>
    <t>수 속성</t>
    <phoneticPr fontId="1" type="noConversion"/>
  </si>
  <si>
    <t>지원가</t>
    <phoneticPr fontId="1" type="noConversion"/>
  </si>
  <si>
    <t>지원가</t>
    <phoneticPr fontId="1" type="noConversion"/>
  </si>
  <si>
    <t>광 속성</t>
    <phoneticPr fontId="1" type="noConversion"/>
  </si>
  <si>
    <t>지원가</t>
    <phoneticPr fontId="1" type="noConversion"/>
  </si>
  <si>
    <t>전사</t>
    <phoneticPr fontId="1" type="noConversion"/>
  </si>
  <si>
    <t>방패x</t>
    <phoneticPr fontId="1" type="noConversion"/>
  </si>
  <si>
    <t>슬로스</t>
    <phoneticPr fontId="1" type="noConversion"/>
  </si>
  <si>
    <t>방어력 3초 20%</t>
    <phoneticPr fontId="1" type="noConversion"/>
  </si>
  <si>
    <t>3242-3560</t>
    <phoneticPr fontId="1" type="noConversion"/>
  </si>
  <si>
    <t>초공</t>
    <phoneticPr fontId="1" type="noConversion"/>
  </si>
  <si>
    <t>속공</t>
    <phoneticPr fontId="1" type="noConversion"/>
  </si>
  <si>
    <t>치확</t>
    <phoneticPr fontId="1" type="noConversion"/>
  </si>
  <si>
    <t>깡방</t>
    <phoneticPr fontId="1" type="noConversion"/>
  </si>
  <si>
    <t>체퍼</t>
    <phoneticPr fontId="1" type="noConversion"/>
  </si>
  <si>
    <t>방퍼</t>
    <phoneticPr fontId="1" type="noConversion"/>
  </si>
  <si>
    <t>무기충</t>
    <phoneticPr fontId="1" type="noConversion"/>
  </si>
  <si>
    <t>기피</t>
    <phoneticPr fontId="1" type="noConversion"/>
  </si>
  <si>
    <t>724-795</t>
    <phoneticPr fontId="1" type="noConversion"/>
  </si>
  <si>
    <t>119-131</t>
    <phoneticPr fontId="1" type="noConversion"/>
  </si>
  <si>
    <t>3225-3541</t>
    <phoneticPr fontId="1" type="noConversion"/>
  </si>
  <si>
    <t>747-820</t>
    <phoneticPr fontId="1" type="noConversion"/>
  </si>
  <si>
    <t>123-135</t>
    <phoneticPr fontId="1" type="noConversion"/>
  </si>
  <si>
    <t>150-165</t>
    <phoneticPr fontId="1" type="noConversion"/>
  </si>
  <si>
    <t>2950-3150</t>
    <phoneticPr fontId="1" type="noConversion"/>
  </si>
  <si>
    <t>685-750</t>
    <phoneticPr fontId="1" type="noConversion"/>
  </si>
  <si>
    <t>보조 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</si>
</sst>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0" xfId="0" applyNumberFormat="1">
      <alignment vertical="center"/>
    </xf>
    <xf numFmtId="0" fontId="0" fillId="3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0" fillId="2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workbookViewId="0">
      <selection activeCell="H23" sqref="H23"/>
    </sheetView>
  </sheetViews>
  <sheetFormatPr defaultRowHeight="16.5" x14ac:dyDescent="0.3"/>
  <cols>
    <col min="3" max="10" width="10.625" customWidth="1"/>
  </cols>
  <sheetData>
    <row r="1" spans="1:19" x14ac:dyDescent="0.3">
      <c r="B1" s="1"/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14</v>
      </c>
      <c r="N1" s="7" t="s">
        <v>57</v>
      </c>
      <c r="O1" s="7"/>
    </row>
    <row r="2" spans="1:19" x14ac:dyDescent="0.3">
      <c r="B2" s="2" t="s">
        <v>0</v>
      </c>
      <c r="C2" s="2">
        <v>0</v>
      </c>
      <c r="D2" s="2">
        <v>3</v>
      </c>
      <c r="E2" s="2">
        <v>0</v>
      </c>
      <c r="F2" s="2">
        <v>1</v>
      </c>
      <c r="G2" s="2">
        <v>1</v>
      </c>
      <c r="H2" s="2">
        <v>1</v>
      </c>
      <c r="I2" s="2">
        <v>3</v>
      </c>
      <c r="J2" s="2">
        <v>0</v>
      </c>
      <c r="K2" s="2">
        <f>SUM(C2:J2)</f>
        <v>9</v>
      </c>
      <c r="N2" s="4" t="s">
        <v>58</v>
      </c>
      <c r="O2" s="4" t="s">
        <v>84</v>
      </c>
    </row>
    <row r="3" spans="1:19" x14ac:dyDescent="0.3">
      <c r="B3" s="2" t="s">
        <v>1</v>
      </c>
      <c r="C3" s="2">
        <v>1</v>
      </c>
      <c r="D3" s="2">
        <v>0</v>
      </c>
      <c r="E3" s="2">
        <v>2</v>
      </c>
      <c r="F3" s="2">
        <v>1</v>
      </c>
      <c r="G3" s="2">
        <v>0</v>
      </c>
      <c r="H3" s="2">
        <v>1</v>
      </c>
      <c r="I3" s="2">
        <v>3</v>
      </c>
      <c r="J3" s="2">
        <v>1</v>
      </c>
      <c r="K3" s="2">
        <f t="shared" ref="K3:K7" si="0">SUM(C3:J3)</f>
        <v>9</v>
      </c>
      <c r="N3" s="4" t="s">
        <v>59</v>
      </c>
      <c r="O3" s="4" t="s">
        <v>60</v>
      </c>
    </row>
    <row r="4" spans="1:19" x14ac:dyDescent="0.3">
      <c r="B4" s="2" t="s">
        <v>2</v>
      </c>
      <c r="C4" s="2">
        <v>0</v>
      </c>
      <c r="D4" s="2">
        <v>2</v>
      </c>
      <c r="E4" s="2">
        <v>2</v>
      </c>
      <c r="F4" s="2">
        <v>0</v>
      </c>
      <c r="G4" s="2">
        <v>1</v>
      </c>
      <c r="H4" s="2">
        <v>1</v>
      </c>
      <c r="I4" s="2">
        <v>2</v>
      </c>
      <c r="J4" s="2">
        <v>1</v>
      </c>
      <c r="K4" s="2">
        <f t="shared" si="0"/>
        <v>9</v>
      </c>
      <c r="N4" s="4" t="s">
        <v>61</v>
      </c>
      <c r="O4" s="4" t="s">
        <v>62</v>
      </c>
    </row>
    <row r="5" spans="1:19" x14ac:dyDescent="0.3">
      <c r="B5" s="2" t="s">
        <v>3</v>
      </c>
      <c r="C5" s="2">
        <v>0</v>
      </c>
      <c r="D5" s="2">
        <v>2</v>
      </c>
      <c r="E5" s="2">
        <v>1</v>
      </c>
      <c r="F5" s="2">
        <v>1</v>
      </c>
      <c r="G5" s="2">
        <v>1</v>
      </c>
      <c r="H5" s="2">
        <v>2</v>
      </c>
      <c r="I5" s="2">
        <v>1</v>
      </c>
      <c r="J5" s="2">
        <v>1</v>
      </c>
      <c r="K5" s="2">
        <f t="shared" si="0"/>
        <v>9</v>
      </c>
      <c r="N5" s="4" t="s">
        <v>63</v>
      </c>
      <c r="O5" s="4" t="s">
        <v>64</v>
      </c>
      <c r="Q5" s="6"/>
      <c r="R5" s="6"/>
      <c r="S5" s="6"/>
    </row>
    <row r="6" spans="1:19" x14ac:dyDescent="0.3">
      <c r="B6" s="2" t="s">
        <v>4</v>
      </c>
      <c r="C6" s="2">
        <v>1</v>
      </c>
      <c r="D6" s="2">
        <v>2</v>
      </c>
      <c r="E6" s="2">
        <v>1</v>
      </c>
      <c r="F6" s="2">
        <v>1</v>
      </c>
      <c r="G6" s="2">
        <v>0</v>
      </c>
      <c r="H6" s="2">
        <v>2</v>
      </c>
      <c r="I6" s="2">
        <v>1</v>
      </c>
      <c r="J6" s="2">
        <v>1</v>
      </c>
      <c r="K6" s="2">
        <f t="shared" si="0"/>
        <v>9</v>
      </c>
      <c r="N6" s="4" t="s">
        <v>65</v>
      </c>
      <c r="O6" s="4" t="s">
        <v>66</v>
      </c>
      <c r="Q6" s="6"/>
      <c r="R6" s="6"/>
      <c r="S6" s="6"/>
    </row>
    <row r="7" spans="1:19" x14ac:dyDescent="0.3">
      <c r="B7" s="2" t="s">
        <v>13</v>
      </c>
      <c r="C7" s="2">
        <v>1</v>
      </c>
      <c r="D7" s="2">
        <v>2</v>
      </c>
      <c r="E7" s="2">
        <v>0</v>
      </c>
      <c r="F7" s="2">
        <v>1</v>
      </c>
      <c r="G7" s="2">
        <v>0</v>
      </c>
      <c r="H7" s="2">
        <v>2</v>
      </c>
      <c r="I7" s="2">
        <v>2</v>
      </c>
      <c r="J7" s="2">
        <v>1</v>
      </c>
      <c r="K7" s="2">
        <f t="shared" si="0"/>
        <v>9</v>
      </c>
      <c r="N7" s="4" t="s">
        <v>67</v>
      </c>
      <c r="O7" s="4" t="s">
        <v>68</v>
      </c>
      <c r="P7" s="6"/>
      <c r="Q7" s="6"/>
      <c r="R7" s="6"/>
      <c r="S7" s="6"/>
    </row>
    <row r="8" spans="1:19" x14ac:dyDescent="0.3">
      <c r="B8" s="2"/>
      <c r="C8" s="2">
        <f>SUM(C2:C7)</f>
        <v>3</v>
      </c>
      <c r="D8" s="2">
        <f t="shared" ref="D8:K8" si="1">SUM(D2:D7)</f>
        <v>11</v>
      </c>
      <c r="E8" s="2">
        <f t="shared" si="1"/>
        <v>6</v>
      </c>
      <c r="F8" s="2">
        <f t="shared" si="1"/>
        <v>5</v>
      </c>
      <c r="G8" s="2">
        <f t="shared" si="1"/>
        <v>3</v>
      </c>
      <c r="H8" s="2">
        <f t="shared" si="1"/>
        <v>9</v>
      </c>
      <c r="I8" s="2">
        <f t="shared" si="1"/>
        <v>12</v>
      </c>
      <c r="J8" s="2">
        <f t="shared" si="1"/>
        <v>5</v>
      </c>
      <c r="K8" s="2">
        <f t="shared" si="1"/>
        <v>54</v>
      </c>
      <c r="N8" s="4" t="s">
        <v>69</v>
      </c>
      <c r="O8" s="4" t="s">
        <v>70</v>
      </c>
      <c r="P8" s="6"/>
      <c r="Q8" s="6"/>
      <c r="R8" s="6"/>
      <c r="S8" s="6"/>
    </row>
    <row r="9" spans="1:19" x14ac:dyDescent="0.3">
      <c r="N9" s="4" t="s">
        <v>71</v>
      </c>
      <c r="O9" s="4" t="s">
        <v>72</v>
      </c>
      <c r="P9" s="6"/>
      <c r="Q9" s="6"/>
      <c r="R9" s="6"/>
      <c r="S9" s="6"/>
    </row>
    <row r="10" spans="1:19" x14ac:dyDescent="0.3">
      <c r="M10" s="6"/>
      <c r="N10" s="4" t="s">
        <v>73</v>
      </c>
      <c r="O10" s="4" t="s">
        <v>74</v>
      </c>
      <c r="P10" s="6"/>
      <c r="Q10" s="6"/>
      <c r="R10" s="6"/>
      <c r="S10" s="6"/>
    </row>
    <row r="11" spans="1:19" x14ac:dyDescent="0.3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4" t="s">
        <v>75</v>
      </c>
      <c r="O11" s="4" t="s">
        <v>76</v>
      </c>
      <c r="P11" s="6"/>
      <c r="Q11" s="6"/>
      <c r="R11" s="6"/>
      <c r="S11" s="6"/>
    </row>
    <row r="12" spans="1:19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4" t="s">
        <v>82</v>
      </c>
      <c r="O12" s="4" t="s">
        <v>83</v>
      </c>
      <c r="P12" s="5"/>
      <c r="Q12" s="5"/>
      <c r="R12" s="5"/>
      <c r="S12" s="6"/>
    </row>
    <row r="13" spans="1:19" x14ac:dyDescent="0.3">
      <c r="A13" s="6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4" t="s">
        <v>77</v>
      </c>
      <c r="O13" s="4" t="s">
        <v>66</v>
      </c>
      <c r="P13" s="6"/>
      <c r="Q13" s="6"/>
      <c r="R13" s="6"/>
      <c r="S13" s="6"/>
    </row>
    <row r="14" spans="1:19" x14ac:dyDescent="0.3">
      <c r="C14" t="s">
        <v>15</v>
      </c>
      <c r="D14" t="s">
        <v>16</v>
      </c>
      <c r="E14" t="s">
        <v>17</v>
      </c>
      <c r="G14" t="s">
        <v>86</v>
      </c>
      <c r="M14" s="6"/>
      <c r="N14" s="4" t="s">
        <v>78</v>
      </c>
      <c r="O14" s="4" t="s">
        <v>62</v>
      </c>
      <c r="P14" s="6"/>
      <c r="Q14" s="6"/>
      <c r="R14" s="6"/>
      <c r="S14" s="6"/>
    </row>
    <row r="15" spans="1:19" x14ac:dyDescent="0.3">
      <c r="C15" t="s">
        <v>18</v>
      </c>
      <c r="D15" t="s">
        <v>19</v>
      </c>
      <c r="E15" t="s">
        <v>20</v>
      </c>
      <c r="G15" t="s">
        <v>23</v>
      </c>
      <c r="M15" s="6"/>
      <c r="N15" s="4" t="s">
        <v>79</v>
      </c>
      <c r="O15" s="4" t="s">
        <v>80</v>
      </c>
      <c r="P15" s="6"/>
      <c r="Q15" s="6"/>
      <c r="R15" s="6"/>
      <c r="S15" s="6"/>
    </row>
    <row r="16" spans="1:19" x14ac:dyDescent="0.3">
      <c r="C16" t="s">
        <v>21</v>
      </c>
      <c r="D16" t="s">
        <v>22</v>
      </c>
      <c r="E16" t="s">
        <v>22</v>
      </c>
      <c r="G16" t="s">
        <v>85</v>
      </c>
      <c r="M16" s="6"/>
      <c r="N16" s="4" t="s">
        <v>73</v>
      </c>
      <c r="O16" s="4" t="s">
        <v>81</v>
      </c>
      <c r="P16" s="6"/>
      <c r="Q16" s="6"/>
      <c r="R16" s="6"/>
      <c r="S16" s="6"/>
    </row>
    <row r="17" spans="2:19" x14ac:dyDescent="0.3">
      <c r="B17" t="s">
        <v>53</v>
      </c>
      <c r="C17">
        <v>788</v>
      </c>
      <c r="D17">
        <v>747</v>
      </c>
      <c r="E17">
        <v>695</v>
      </c>
      <c r="G17">
        <v>643</v>
      </c>
      <c r="M17" s="6"/>
      <c r="P17" s="6"/>
      <c r="Q17" s="6"/>
      <c r="R17" s="6"/>
      <c r="S17" s="6"/>
    </row>
    <row r="18" spans="2:19" x14ac:dyDescent="0.3">
      <c r="B18" t="s">
        <v>54</v>
      </c>
      <c r="C18" s="3">
        <v>33523</v>
      </c>
      <c r="D18" s="3">
        <v>30717</v>
      </c>
      <c r="E18" s="3">
        <v>30804</v>
      </c>
      <c r="G18" s="3">
        <v>32815</v>
      </c>
      <c r="M18" s="6"/>
      <c r="P18" s="6"/>
      <c r="Q18" s="6"/>
      <c r="R18" s="6"/>
      <c r="S18" s="6"/>
    </row>
    <row r="19" spans="2:19" x14ac:dyDescent="0.3">
      <c r="B19" t="s">
        <v>55</v>
      </c>
      <c r="C19">
        <v>476</v>
      </c>
      <c r="D19">
        <v>169</v>
      </c>
      <c r="E19">
        <v>200</v>
      </c>
      <c r="G19">
        <v>532</v>
      </c>
      <c r="M19" s="6"/>
      <c r="P19" s="6"/>
      <c r="Q19" s="6"/>
      <c r="R19" s="6"/>
      <c r="S19" s="6"/>
    </row>
    <row r="20" spans="2:19" x14ac:dyDescent="0.3">
      <c r="B20" t="s">
        <v>56</v>
      </c>
      <c r="C20">
        <v>19</v>
      </c>
      <c r="D20">
        <v>16</v>
      </c>
      <c r="E20">
        <v>22</v>
      </c>
      <c r="G20">
        <v>30</v>
      </c>
      <c r="M20" s="6"/>
      <c r="P20" s="6"/>
      <c r="Q20" s="6"/>
    </row>
    <row r="21" spans="2:19" x14ac:dyDescent="0.3">
      <c r="M21" s="6"/>
    </row>
    <row r="22" spans="2:19" x14ac:dyDescent="0.3">
      <c r="L22">
        <f>3560-3242</f>
        <v>318</v>
      </c>
      <c r="N22">
        <f>3541-3225</f>
        <v>316</v>
      </c>
    </row>
    <row r="23" spans="2:19" x14ac:dyDescent="0.3">
      <c r="C23">
        <f>SUM(C17:C19)</f>
        <v>34787</v>
      </c>
      <c r="D23">
        <f t="shared" ref="D23:E23" si="2">SUM(D17:D19)</f>
        <v>31633</v>
      </c>
      <c r="E23">
        <f t="shared" si="2"/>
        <v>31699</v>
      </c>
      <c r="G23">
        <f>SUM(G17:G19)</f>
        <v>33990</v>
      </c>
      <c r="K23" t="s">
        <v>89</v>
      </c>
      <c r="L23" t="s">
        <v>88</v>
      </c>
      <c r="M23">
        <f>3560-3242</f>
        <v>318</v>
      </c>
      <c r="N23" t="s">
        <v>99</v>
      </c>
      <c r="O23">
        <f>3541-3225</f>
        <v>316</v>
      </c>
      <c r="P23" t="s">
        <v>103</v>
      </c>
    </row>
    <row r="24" spans="2:19" x14ac:dyDescent="0.3">
      <c r="K24" t="s">
        <v>90</v>
      </c>
      <c r="L24" t="s">
        <v>97</v>
      </c>
      <c r="M24">
        <f>795-724</f>
        <v>71</v>
      </c>
      <c r="N24" t="s">
        <v>100</v>
      </c>
      <c r="O24">
        <f>820-747</f>
        <v>73</v>
      </c>
      <c r="P24" t="s">
        <v>104</v>
      </c>
    </row>
    <row r="25" spans="2:19" x14ac:dyDescent="0.3">
      <c r="K25" t="s">
        <v>91</v>
      </c>
      <c r="L25">
        <v>12</v>
      </c>
      <c r="N25">
        <v>8</v>
      </c>
      <c r="P25">
        <v>5</v>
      </c>
    </row>
    <row r="26" spans="2:19" x14ac:dyDescent="0.3">
      <c r="C26">
        <f>C17+C19</f>
        <v>1264</v>
      </c>
      <c r="D26">
        <f>D17+D19</f>
        <v>916</v>
      </c>
      <c r="E26">
        <f>E17+E19</f>
        <v>895</v>
      </c>
      <c r="K26" t="s">
        <v>92</v>
      </c>
      <c r="L26" t="s">
        <v>98</v>
      </c>
      <c r="M26">
        <v>12</v>
      </c>
      <c r="N26" t="s">
        <v>101</v>
      </c>
      <c r="O26">
        <v>8</v>
      </c>
      <c r="P26" t="s">
        <v>102</v>
      </c>
    </row>
    <row r="27" spans="2:19" x14ac:dyDescent="0.3">
      <c r="K27" t="s">
        <v>93</v>
      </c>
      <c r="L27">
        <v>18</v>
      </c>
      <c r="N27">
        <v>16</v>
      </c>
      <c r="P27">
        <v>24</v>
      </c>
    </row>
    <row r="28" spans="2:19" x14ac:dyDescent="0.3">
      <c r="K28" t="s">
        <v>94</v>
      </c>
      <c r="L28">
        <v>16</v>
      </c>
      <c r="N28">
        <v>24</v>
      </c>
      <c r="P28">
        <v>24</v>
      </c>
    </row>
    <row r="29" spans="2:19" x14ac:dyDescent="0.3">
      <c r="K29" t="s">
        <v>95</v>
      </c>
      <c r="L29">
        <v>18</v>
      </c>
      <c r="N29">
        <v>12</v>
      </c>
      <c r="P29" t="s">
        <v>105</v>
      </c>
    </row>
    <row r="30" spans="2:19" x14ac:dyDescent="0.3">
      <c r="K30" t="s">
        <v>96</v>
      </c>
      <c r="L30">
        <v>20</v>
      </c>
      <c r="N30">
        <v>24</v>
      </c>
      <c r="P30">
        <v>0</v>
      </c>
    </row>
  </sheetData>
  <mergeCells count="1">
    <mergeCell ref="N1:O1"/>
  </mergeCells>
  <phoneticPr fontId="1" type="noConversion"/>
  <pageMargins left="0.7" right="0.7" top="0.75" bottom="0.75" header="0.3" footer="0.3"/>
  <pageSetup paperSize="9" orientation="portrait" horizontalDpi="300" verticalDpi="300" r:id="rId1"/>
  <ignoredErrors>
    <ignoredError sqref="C23:E23 G2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27" sqref="D27"/>
    </sheetView>
  </sheetViews>
  <sheetFormatPr defaultRowHeight="16.5" x14ac:dyDescent="0.3"/>
  <sheetData>
    <row r="1" spans="1:6" x14ac:dyDescent="0.3">
      <c r="B1" t="s">
        <v>33</v>
      </c>
      <c r="C1" t="s">
        <v>34</v>
      </c>
      <c r="F1" t="s">
        <v>42</v>
      </c>
    </row>
    <row r="2" spans="1:6" x14ac:dyDescent="0.3">
      <c r="A2" t="s">
        <v>24</v>
      </c>
      <c r="B2" t="s">
        <v>35</v>
      </c>
      <c r="C2">
        <v>4</v>
      </c>
      <c r="D2" t="s">
        <v>37</v>
      </c>
      <c r="F2" t="s">
        <v>43</v>
      </c>
    </row>
    <row r="3" spans="1:6" x14ac:dyDescent="0.3">
      <c r="A3" t="s">
        <v>25</v>
      </c>
    </row>
    <row r="4" spans="1:6" x14ac:dyDescent="0.3">
      <c r="A4" t="s">
        <v>26</v>
      </c>
      <c r="B4" t="s">
        <v>32</v>
      </c>
      <c r="C4">
        <v>6</v>
      </c>
      <c r="D4" t="s">
        <v>36</v>
      </c>
    </row>
    <row r="5" spans="1:6" x14ac:dyDescent="0.3">
      <c r="A5" t="s">
        <v>27</v>
      </c>
      <c r="B5" t="s">
        <v>31</v>
      </c>
      <c r="C5">
        <v>10</v>
      </c>
      <c r="E5" t="s">
        <v>40</v>
      </c>
    </row>
    <row r="6" spans="1:6" x14ac:dyDescent="0.3">
      <c r="A6" t="s">
        <v>28</v>
      </c>
      <c r="B6" t="s">
        <v>31</v>
      </c>
      <c r="C6">
        <v>6</v>
      </c>
      <c r="E6" t="s">
        <v>41</v>
      </c>
    </row>
    <row r="7" spans="1:6" x14ac:dyDescent="0.3">
      <c r="A7" t="s">
        <v>29</v>
      </c>
      <c r="B7" t="s">
        <v>30</v>
      </c>
      <c r="C7">
        <v>8</v>
      </c>
    </row>
    <row r="8" spans="1:6" x14ac:dyDescent="0.3">
      <c r="A8" t="s">
        <v>38</v>
      </c>
      <c r="B8" t="s">
        <v>39</v>
      </c>
      <c r="D8" t="s">
        <v>44</v>
      </c>
      <c r="E8" t="s">
        <v>87</v>
      </c>
    </row>
    <row r="10" spans="1:6" x14ac:dyDescent="0.3">
      <c r="B10" t="s">
        <v>45</v>
      </c>
      <c r="C10" t="s">
        <v>46</v>
      </c>
    </row>
    <row r="11" spans="1:6" x14ac:dyDescent="0.3">
      <c r="A11" t="s">
        <v>47</v>
      </c>
      <c r="B11" t="s">
        <v>49</v>
      </c>
      <c r="C11">
        <v>6</v>
      </c>
      <c r="D11" t="s">
        <v>48</v>
      </c>
    </row>
    <row r="12" spans="1:6" x14ac:dyDescent="0.3">
      <c r="A12" t="s">
        <v>51</v>
      </c>
      <c r="B12" t="s">
        <v>52</v>
      </c>
      <c r="C12">
        <v>7</v>
      </c>
      <c r="D12" t="s">
        <v>50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Atents</dc:creator>
  <cp:lastModifiedBy>Atents</cp:lastModifiedBy>
  <dcterms:created xsi:type="dcterms:W3CDTF">2021-03-25T02:12:27Z</dcterms:created>
  <dcterms:modified xsi:type="dcterms:W3CDTF">2021-04-01T03:41:32Z</dcterms:modified>
</cp:coreProperties>
</file>