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Fächer\3.Semester\PPA2\MM\"/>
    </mc:Choice>
  </mc:AlternateContent>
  <xr:revisionPtr revIDLastSave="0" documentId="13_ncr:1_{75713299-E507-4CE0-A9FB-35F4697D3410}" xr6:coauthVersionLast="45" xr6:coauthVersionMax="45" xr10:uidLastSave="{00000000-0000-0000-0000-000000000000}"/>
  <bookViews>
    <workbookView xWindow="-120" yWindow="-120" windowWidth="29040" windowHeight="15840" xr2:uid="{5F109F7A-2BC0-4E79-B5CA-26BB5E40C1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3" i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3" i="1"/>
  <c r="M3" i="1" s="1"/>
  <c r="H4" i="1"/>
  <c r="H5" i="1"/>
  <c r="H6" i="1"/>
  <c r="H7" i="1"/>
  <c r="H8" i="1"/>
  <c r="H9" i="1"/>
  <c r="H10" i="1"/>
  <c r="H11" i="1"/>
  <c r="H12" i="1"/>
  <c r="H13" i="1"/>
  <c r="H14" i="1"/>
  <c r="H3" i="1"/>
  <c r="D14" i="1"/>
  <c r="B14" i="1"/>
  <c r="F8" i="1"/>
  <c r="D4" i="1"/>
  <c r="D5" i="1"/>
  <c r="D6" i="1"/>
  <c r="D7" i="1"/>
  <c r="D8" i="1"/>
  <c r="D9" i="1"/>
  <c r="D10" i="1"/>
  <c r="D11" i="1"/>
  <c r="D12" i="1"/>
  <c r="D13" i="1"/>
  <c r="D3" i="1"/>
  <c r="B3" i="1"/>
  <c r="F3" i="1" s="1"/>
  <c r="B4" i="1"/>
  <c r="F4" i="1" s="1"/>
  <c r="B5" i="1"/>
  <c r="B6" i="1"/>
  <c r="B7" i="1"/>
  <c r="F7" i="1" s="1"/>
  <c r="B8" i="1"/>
  <c r="B9" i="1"/>
  <c r="F9" i="1" s="1"/>
  <c r="B10" i="1"/>
  <c r="F10" i="1" s="1"/>
  <c r="B11" i="1"/>
  <c r="B12" i="1"/>
  <c r="F12" i="1" s="1"/>
  <c r="B13" i="1"/>
  <c r="F13" i="1" l="1"/>
  <c r="F5" i="1"/>
  <c r="F14" i="1"/>
  <c r="G14" i="1" s="1"/>
  <c r="F11" i="1"/>
  <c r="F6" i="1"/>
  <c r="G5" i="1" l="1"/>
  <c r="G11" i="1"/>
  <c r="G4" i="1"/>
  <c r="G12" i="1"/>
  <c r="G6" i="1"/>
  <c r="G10" i="1"/>
  <c r="G13" i="1"/>
  <c r="G8" i="1"/>
  <c r="G9" i="1"/>
  <c r="G3" i="1"/>
  <c r="G7" i="1"/>
</calcChain>
</file>

<file path=xl/sharedStrings.xml><?xml version="1.0" encoding="utf-8"?>
<sst xmlns="http://schemas.openxmlformats.org/spreadsheetml/2006/main" count="12" uniqueCount="12">
  <si>
    <t>g</t>
  </si>
  <si>
    <t>k</t>
  </si>
  <si>
    <t>dB/dz</t>
  </si>
  <si>
    <t>I</t>
  </si>
  <si>
    <r>
      <t>s</t>
    </r>
    <r>
      <rPr>
        <vertAlign val="subscript"/>
        <sz val="11"/>
        <color theme="1"/>
        <rFont val="Calibri"/>
        <family val="2"/>
        <scheme val="minor"/>
      </rPr>
      <t>dB/dz</t>
    </r>
  </si>
  <si>
    <r>
      <t>s</t>
    </r>
    <r>
      <rPr>
        <vertAlign val="subscript"/>
        <sz val="11"/>
        <color theme="1"/>
        <rFont val="Calibri"/>
        <family val="2"/>
        <scheme val="minor"/>
      </rPr>
      <t>Fg</t>
    </r>
  </si>
  <si>
    <r>
      <t>s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</si>
  <si>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</si>
  <si>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m</t>
    </r>
    <r>
      <rPr>
        <vertAlign val="subscript"/>
        <sz val="11"/>
        <color theme="1"/>
        <rFont val="Calibri"/>
        <family val="2"/>
        <scheme val="minor"/>
      </rPr>
      <t>ges</t>
    </r>
  </si>
  <si>
    <r>
      <t>m</t>
    </r>
    <r>
      <rPr>
        <vertAlign val="subscript"/>
        <sz val="11"/>
        <color theme="1"/>
        <rFont val="Calibri"/>
        <family val="2"/>
        <scheme val="minor"/>
      </rPr>
      <t>k</t>
    </r>
  </si>
  <si>
    <r>
      <t>m</t>
    </r>
    <r>
      <rPr>
        <vertAlign val="subscript"/>
        <sz val="11"/>
        <color theme="1"/>
        <rFont val="Calibri"/>
        <family val="2"/>
        <scheme val="minor"/>
      </rPr>
      <t>g</t>
    </r>
  </si>
  <si>
    <r>
      <t>s</t>
    </r>
    <r>
      <rPr>
        <vertAlign val="subscript"/>
        <sz val="11"/>
        <color theme="1"/>
        <rFont val="Calibri"/>
        <family val="2"/>
        <scheme val="minor"/>
      </rPr>
      <t>mges</t>
    </r>
    <r>
      <rPr>
        <sz val="11"/>
        <color theme="1"/>
        <rFont val="Calibri"/>
        <family val="2"/>
        <scheme val="minor"/>
      </rPr>
      <t xml:space="preserve"> /10^(-3)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</si>
</sst>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"/>
    <numFmt numFmtId="177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175" fontId="0" fillId="0" borderId="2" xfId="0" applyNumberFormat="1" applyBorder="1"/>
    <xf numFmtId="175" fontId="0" fillId="0" borderId="3" xfId="0" applyNumberFormat="1" applyBorder="1"/>
    <xf numFmtId="177" fontId="0" fillId="0" borderId="2" xfId="0" applyNumberFormat="1" applyBorder="1"/>
    <xf numFmtId="177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C534-B94E-4BDD-ACD3-59801D056262}">
  <dimension ref="B1:M14"/>
  <sheetViews>
    <sheetView tabSelected="1" workbookViewId="0">
      <selection activeCell="O6" sqref="O6"/>
    </sheetView>
  </sheetViews>
  <sheetFormatPr baseColWidth="10" defaultRowHeight="15" x14ac:dyDescent="0.25"/>
  <cols>
    <col min="10" max="10" width="13" customWidth="1"/>
  </cols>
  <sheetData>
    <row r="1" spans="2:13" ht="15.75" thickBot="1" x14ac:dyDescent="0.3"/>
    <row r="2" spans="2:13" ht="18.75" thickBot="1" x14ac:dyDescent="0.4">
      <c r="B2" s="1" t="s">
        <v>10</v>
      </c>
      <c r="C2" s="1" t="s">
        <v>0</v>
      </c>
      <c r="D2" s="1" t="s">
        <v>9</v>
      </c>
      <c r="E2" s="1" t="s">
        <v>1</v>
      </c>
      <c r="F2" s="1" t="s">
        <v>8</v>
      </c>
      <c r="G2" s="1" t="s">
        <v>7</v>
      </c>
      <c r="H2" s="1" t="s">
        <v>2</v>
      </c>
      <c r="I2" s="1" t="s">
        <v>3</v>
      </c>
      <c r="J2" s="1" t="s">
        <v>6</v>
      </c>
      <c r="K2" s="1" t="s">
        <v>11</v>
      </c>
      <c r="L2" s="1" t="s">
        <v>5</v>
      </c>
      <c r="M2" s="1" t="s">
        <v>4</v>
      </c>
    </row>
    <row r="3" spans="2:13" x14ac:dyDescent="0.25">
      <c r="B3" s="2">
        <f>C3*1.27*10^(-3)</f>
        <v>5.0800000000000003E-3</v>
      </c>
      <c r="C3" s="2">
        <v>4</v>
      </c>
      <c r="D3" s="2">
        <f>E3*0.51*10^(-3)</f>
        <v>3.0600000000000002E-3</v>
      </c>
      <c r="E3" s="2">
        <v>6</v>
      </c>
      <c r="F3" s="2">
        <f>B3+D3</f>
        <v>8.1400000000000014E-3</v>
      </c>
      <c r="G3" s="2">
        <f>(F3-$F$14)*9.8081</f>
        <v>1.0004262000000009E-2</v>
      </c>
      <c r="H3" s="2">
        <f>0.0176206*I3</f>
        <v>2.1497131999999999E-2</v>
      </c>
      <c r="I3" s="2">
        <v>1.22</v>
      </c>
      <c r="J3" s="2">
        <f>0.025*ABS(I3)+0.01</f>
        <v>4.0500000000000001E-2</v>
      </c>
      <c r="K3" s="5">
        <f>SQRT(C3^2+E3^2)*0.01118</f>
        <v>8.0620126519374807E-2</v>
      </c>
      <c r="L3" s="7">
        <f>ABS(9.8081*K3*10^(-3))</f>
        <v>7.9073026291467995E-4</v>
      </c>
      <c r="M3" s="7">
        <f>0.0176206*J3</f>
        <v>7.1363429999999999E-4</v>
      </c>
    </row>
    <row r="4" spans="2:13" x14ac:dyDescent="0.25">
      <c r="B4" s="2">
        <f t="shared" ref="B4:B14" si="0">C4*1.27*10^(-3)</f>
        <v>5.0800000000000003E-3</v>
      </c>
      <c r="C4" s="2">
        <v>4</v>
      </c>
      <c r="D4" s="2">
        <f t="shared" ref="D4:D14" si="1">E4*0.51*10^(-3)</f>
        <v>3.5700000000000003E-3</v>
      </c>
      <c r="E4" s="2">
        <v>7</v>
      </c>
      <c r="F4" s="2">
        <f t="shared" ref="F4:F14" si="2">B4+D4</f>
        <v>8.6500000000000014E-3</v>
      </c>
      <c r="G4" s="2">
        <f>(F4-$F$14)*9.8081</f>
        <v>1.5006393000000008E-2</v>
      </c>
      <c r="H4" s="2">
        <f t="shared" ref="H4:H14" si="3">0.0176206*I4</f>
        <v>3.259811E-2</v>
      </c>
      <c r="I4" s="2">
        <v>1.85</v>
      </c>
      <c r="J4" s="2">
        <f t="shared" ref="J4:J14" si="4">0.025*ABS(I4)+0.01</f>
        <v>5.6250000000000008E-2</v>
      </c>
      <c r="K4" s="5">
        <f t="shared" ref="K4:K14" si="5">SQRT(C4^2+E4^2)*0.01118</f>
        <v>9.0136041625977784E-2</v>
      </c>
      <c r="L4" s="7">
        <f t="shared" ref="L4:L13" si="6">ABS(9.8081*K4*10^(-3))</f>
        <v>8.8406330987175264E-4</v>
      </c>
      <c r="M4" s="7">
        <f t="shared" ref="M4:M14" si="7">0.0176206*J4</f>
        <v>9.9115875000000005E-4</v>
      </c>
    </row>
    <row r="5" spans="2:13" x14ac:dyDescent="0.25">
      <c r="B5" s="2">
        <f t="shared" si="0"/>
        <v>6.3499999999999997E-3</v>
      </c>
      <c r="C5" s="2">
        <v>5</v>
      </c>
      <c r="D5" s="2">
        <f t="shared" si="1"/>
        <v>2.0400000000000001E-3</v>
      </c>
      <c r="E5" s="2">
        <v>4</v>
      </c>
      <c r="F5" s="2">
        <f t="shared" si="2"/>
        <v>8.3899999999999999E-3</v>
      </c>
      <c r="G5" s="2">
        <f>(F5-$F$14)*9.8081</f>
        <v>1.2456286999999995E-2</v>
      </c>
      <c r="H5" s="2">
        <f t="shared" si="3"/>
        <v>2.3964016000000001E-2</v>
      </c>
      <c r="I5" s="2">
        <v>1.36</v>
      </c>
      <c r="J5" s="2">
        <f t="shared" si="4"/>
        <v>4.4000000000000004E-2</v>
      </c>
      <c r="K5" s="5">
        <f t="shared" si="5"/>
        <v>7.1586928974499253E-2</v>
      </c>
      <c r="L5" s="7">
        <f t="shared" si="6"/>
        <v>7.0213175807478615E-4</v>
      </c>
      <c r="M5" s="7">
        <f t="shared" si="7"/>
        <v>7.7530640000000005E-4</v>
      </c>
    </row>
    <row r="6" spans="2:13" x14ac:dyDescent="0.25">
      <c r="B6" s="2">
        <f t="shared" si="0"/>
        <v>7.62E-3</v>
      </c>
      <c r="C6" s="2">
        <v>6</v>
      </c>
      <c r="D6" s="2">
        <f t="shared" si="1"/>
        <v>2.0400000000000001E-3</v>
      </c>
      <c r="E6" s="2">
        <v>4</v>
      </c>
      <c r="F6" s="2">
        <f t="shared" si="2"/>
        <v>9.6600000000000002E-3</v>
      </c>
      <c r="G6" s="2">
        <f>(F6-$F$14)*9.8081</f>
        <v>2.4912573999999996E-2</v>
      </c>
      <c r="H6" s="2">
        <f t="shared" si="3"/>
        <v>5.1628358000000006E-2</v>
      </c>
      <c r="I6" s="2">
        <v>2.93</v>
      </c>
      <c r="J6" s="2">
        <f t="shared" si="4"/>
        <v>8.3250000000000005E-2</v>
      </c>
      <c r="K6" s="5">
        <f t="shared" si="5"/>
        <v>8.0620126519374807E-2</v>
      </c>
      <c r="L6" s="7">
        <f t="shared" si="6"/>
        <v>7.9073026291467995E-4</v>
      </c>
      <c r="M6" s="7">
        <f t="shared" si="7"/>
        <v>1.46691495E-3</v>
      </c>
    </row>
    <row r="7" spans="2:13" x14ac:dyDescent="0.25">
      <c r="B7" s="2">
        <f t="shared" si="0"/>
        <v>7.62E-3</v>
      </c>
      <c r="C7" s="2">
        <v>6</v>
      </c>
      <c r="D7" s="2">
        <f t="shared" si="1"/>
        <v>2.5499999999999997E-3</v>
      </c>
      <c r="E7" s="2">
        <v>5</v>
      </c>
      <c r="F7" s="2">
        <f t="shared" si="2"/>
        <v>1.017E-2</v>
      </c>
      <c r="G7" s="2">
        <f>(F7-$F$14)*9.8081</f>
        <v>2.9914704999999996E-2</v>
      </c>
      <c r="H7" s="2">
        <f t="shared" si="3"/>
        <v>6.0791070000000003E-2</v>
      </c>
      <c r="I7" s="2">
        <v>3.45</v>
      </c>
      <c r="J7" s="2">
        <f t="shared" si="4"/>
        <v>9.6250000000000002E-2</v>
      </c>
      <c r="K7" s="5">
        <f t="shared" si="5"/>
        <v>8.7318591376636404E-2</v>
      </c>
      <c r="L7" s="7">
        <f t="shared" si="6"/>
        <v>8.5642947608118752E-4</v>
      </c>
      <c r="M7" s="7">
        <f t="shared" si="7"/>
        <v>1.69598275E-3</v>
      </c>
    </row>
    <row r="8" spans="2:13" x14ac:dyDescent="0.25">
      <c r="B8" s="2">
        <f t="shared" si="0"/>
        <v>7.62E-3</v>
      </c>
      <c r="C8" s="2">
        <v>6</v>
      </c>
      <c r="D8" s="2">
        <f t="shared" si="1"/>
        <v>3.0600000000000002E-3</v>
      </c>
      <c r="E8" s="2">
        <v>6</v>
      </c>
      <c r="F8" s="2">
        <f t="shared" si="2"/>
        <v>1.068E-2</v>
      </c>
      <c r="G8" s="2">
        <f>(F8-$F$14)*9.8081</f>
        <v>3.4916836E-2</v>
      </c>
      <c r="H8" s="2">
        <f t="shared" si="3"/>
        <v>7.0482400000000001E-2</v>
      </c>
      <c r="I8" s="2">
        <v>4</v>
      </c>
      <c r="J8" s="2">
        <f t="shared" si="4"/>
        <v>0.11</v>
      </c>
      <c r="K8" s="5">
        <f t="shared" si="5"/>
        <v>9.4865445763987213E-2</v>
      </c>
      <c r="L8" s="7">
        <f t="shared" si="6"/>
        <v>9.3044977859776294E-4</v>
      </c>
      <c r="M8" s="7">
        <f t="shared" si="7"/>
        <v>1.9382660000000001E-3</v>
      </c>
    </row>
    <row r="9" spans="2:13" x14ac:dyDescent="0.25">
      <c r="B9" s="2">
        <f t="shared" si="0"/>
        <v>5.0800000000000003E-3</v>
      </c>
      <c r="C9" s="2">
        <v>4</v>
      </c>
      <c r="D9" s="2">
        <f t="shared" si="1"/>
        <v>1.5300000000000001E-3</v>
      </c>
      <c r="E9" s="2">
        <v>3</v>
      </c>
      <c r="F9" s="2">
        <f t="shared" si="2"/>
        <v>6.6100000000000004E-3</v>
      </c>
      <c r="G9" s="2">
        <f>(F9-$F$14)*9.8081</f>
        <v>-5.0021309999999999E-3</v>
      </c>
      <c r="H9" s="2">
        <f t="shared" si="3"/>
        <v>-1.2510625999999999E-2</v>
      </c>
      <c r="I9" s="2">
        <v>-0.71</v>
      </c>
      <c r="J9" s="2">
        <f t="shared" si="4"/>
        <v>2.7749999999999997E-2</v>
      </c>
      <c r="K9" s="5">
        <f t="shared" si="5"/>
        <v>5.5900000000000005E-2</v>
      </c>
      <c r="L9" s="7">
        <f t="shared" si="6"/>
        <v>5.4827279000000003E-4</v>
      </c>
      <c r="M9" s="7">
        <f t="shared" si="7"/>
        <v>4.8897164999999994E-4</v>
      </c>
    </row>
    <row r="10" spans="2:13" x14ac:dyDescent="0.25">
      <c r="B10" s="2">
        <f t="shared" si="0"/>
        <v>3.81E-3</v>
      </c>
      <c r="C10" s="2">
        <v>3</v>
      </c>
      <c r="D10" s="2">
        <f t="shared" si="1"/>
        <v>1.5300000000000001E-3</v>
      </c>
      <c r="E10" s="2">
        <v>3</v>
      </c>
      <c r="F10" s="2">
        <f t="shared" si="2"/>
        <v>5.3400000000000001E-3</v>
      </c>
      <c r="G10" s="2">
        <f>(F10-$F$14)*9.8081</f>
        <v>-1.7458418000000003E-2</v>
      </c>
      <c r="H10" s="2">
        <f t="shared" si="3"/>
        <v>-3.8941525999999997E-2</v>
      </c>
      <c r="I10" s="2">
        <v>-2.21</v>
      </c>
      <c r="J10" s="2">
        <f t="shared" si="4"/>
        <v>6.5250000000000002E-2</v>
      </c>
      <c r="K10" s="5">
        <f t="shared" si="5"/>
        <v>4.7432722881993607E-2</v>
      </c>
      <c r="L10" s="7">
        <f t="shared" si="6"/>
        <v>4.6522488929888147E-4</v>
      </c>
      <c r="M10" s="7">
        <f t="shared" si="7"/>
        <v>1.1497441500000001E-3</v>
      </c>
    </row>
    <row r="11" spans="2:13" x14ac:dyDescent="0.25">
      <c r="B11" s="2">
        <f t="shared" si="0"/>
        <v>3.81E-3</v>
      </c>
      <c r="C11" s="2">
        <v>3</v>
      </c>
      <c r="D11" s="2">
        <f t="shared" si="1"/>
        <v>1.0200000000000001E-3</v>
      </c>
      <c r="E11" s="2">
        <v>2</v>
      </c>
      <c r="F11" s="2">
        <f t="shared" si="2"/>
        <v>4.8300000000000001E-3</v>
      </c>
      <c r="G11" s="2">
        <f>(F11-$F$14)*9.8081</f>
        <v>-2.2460549000000003E-2</v>
      </c>
      <c r="H11" s="2">
        <f t="shared" si="3"/>
        <v>-4.2465646000000003E-2</v>
      </c>
      <c r="I11" s="2">
        <v>-2.41</v>
      </c>
      <c r="J11" s="2">
        <f t="shared" si="4"/>
        <v>7.0250000000000007E-2</v>
      </c>
      <c r="K11" s="5">
        <f t="shared" si="5"/>
        <v>4.0310063259687404E-2</v>
      </c>
      <c r="L11" s="7">
        <f t="shared" si="6"/>
        <v>3.9536513145733997E-4</v>
      </c>
      <c r="M11" s="7">
        <f t="shared" si="7"/>
        <v>1.2378471500000001E-3</v>
      </c>
    </row>
    <row r="12" spans="2:13" x14ac:dyDescent="0.25">
      <c r="B12" s="2">
        <f t="shared" si="0"/>
        <v>3.81E-3</v>
      </c>
      <c r="C12" s="2">
        <v>3</v>
      </c>
      <c r="D12" s="2">
        <f t="shared" si="1"/>
        <v>5.1000000000000004E-4</v>
      </c>
      <c r="E12" s="2">
        <v>1</v>
      </c>
      <c r="F12" s="2">
        <f>B12+D12</f>
        <v>4.3200000000000001E-3</v>
      </c>
      <c r="G12" s="2">
        <f>(F12-$F$14)*9.8081</f>
        <v>-2.7462680000000003E-2</v>
      </c>
      <c r="H12" s="2">
        <f t="shared" si="3"/>
        <v>-5.8324186E-2</v>
      </c>
      <c r="I12" s="4">
        <v>-3.31</v>
      </c>
      <c r="J12" s="2">
        <f t="shared" si="4"/>
        <v>9.2749999999999999E-2</v>
      </c>
      <c r="K12" s="5">
        <f t="shared" si="5"/>
        <v>3.5354264240682484E-2</v>
      </c>
      <c r="L12" s="7">
        <f t="shared" si="6"/>
        <v>3.4675815909903783E-4</v>
      </c>
      <c r="M12" s="7">
        <f t="shared" si="7"/>
        <v>1.6343106499999999E-3</v>
      </c>
    </row>
    <row r="13" spans="2:13" x14ac:dyDescent="0.25">
      <c r="B13" s="2">
        <f t="shared" si="0"/>
        <v>3.81E-3</v>
      </c>
      <c r="C13" s="2">
        <v>3</v>
      </c>
      <c r="D13" s="2">
        <f t="shared" si="1"/>
        <v>0</v>
      </c>
      <c r="E13" s="2">
        <v>0</v>
      </c>
      <c r="F13" s="2">
        <f t="shared" si="2"/>
        <v>3.81E-3</v>
      </c>
      <c r="G13" s="2">
        <f>(F13-$F$14)*9.8081</f>
        <v>-3.2464811000000003E-2</v>
      </c>
      <c r="H13" s="2">
        <f t="shared" si="3"/>
        <v>-7.0482400000000001E-2</v>
      </c>
      <c r="I13" s="2">
        <v>-4</v>
      </c>
      <c r="J13" s="2">
        <f t="shared" si="4"/>
        <v>0.11</v>
      </c>
      <c r="K13" s="5">
        <f t="shared" si="5"/>
        <v>3.354E-2</v>
      </c>
      <c r="L13" s="7">
        <f t="shared" si="6"/>
        <v>3.28963674E-4</v>
      </c>
      <c r="M13" s="7">
        <f t="shared" si="7"/>
        <v>1.9382660000000001E-3</v>
      </c>
    </row>
    <row r="14" spans="2:13" ht="15.75" thickBot="1" x14ac:dyDescent="0.3">
      <c r="B14" s="3">
        <f t="shared" si="0"/>
        <v>5.0800000000000003E-3</v>
      </c>
      <c r="C14" s="3">
        <v>4</v>
      </c>
      <c r="D14" s="3">
        <f t="shared" si="1"/>
        <v>2.0400000000000001E-3</v>
      </c>
      <c r="E14" s="3">
        <v>4</v>
      </c>
      <c r="F14" s="3">
        <f t="shared" si="2"/>
        <v>7.1200000000000005E-3</v>
      </c>
      <c r="G14" s="3">
        <f>(F14-$F$14)*9.8081</f>
        <v>0</v>
      </c>
      <c r="H14" s="3">
        <f t="shared" si="3"/>
        <v>0</v>
      </c>
      <c r="I14" s="3">
        <v>0</v>
      </c>
      <c r="J14" s="3">
        <f t="shared" si="4"/>
        <v>0.01</v>
      </c>
      <c r="K14" s="6">
        <f t="shared" si="5"/>
        <v>6.3243630509324814E-2</v>
      </c>
      <c r="L14" s="8">
        <f>ABS(9.8081*K14*10^(-3))</f>
        <v>6.202998523985087E-4</v>
      </c>
      <c r="M14" s="8">
        <f t="shared" si="7"/>
        <v>1.7620600000000001E-4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Studieren</dc:creator>
  <cp:lastModifiedBy>Studieren</cp:lastModifiedBy>
  <dcterms:created xsi:type="dcterms:W3CDTF">2020-11-21T11:08:35Z</dcterms:created>
  <dcterms:modified xsi:type="dcterms:W3CDTF">2020-11-21T11:34:49Z</dcterms:modified>
</cp:coreProperties>
</file>