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LuanVan\rotate_face\my_result\"/>
    </mc:Choice>
  </mc:AlternateContent>
  <xr:revisionPtr revIDLastSave="0" documentId="13_ncr:1_{6796F240-5DAC-4FDA-BB02-6A1013A35F96}" xr6:coauthVersionLast="45" xr6:coauthVersionMax="45" xr10:uidLastSave="{00000000-0000-0000-0000-000000000000}"/>
  <bookViews>
    <workbookView xWindow="-120" yWindow="-120" windowWidth="24240" windowHeight="13740" activeTab="2" xr2:uid="{00000000-000D-0000-FFFF-FFFF00000000}"/>
  </bookViews>
  <sheets>
    <sheet name="total" sheetId="1" r:id="rId1"/>
    <sheet name="Sheet1" sheetId="2" r:id="rId2"/>
    <sheet name="xet_tren_tung_nhan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M13" i="3"/>
  <c r="M14" i="3"/>
  <c r="M15" i="3"/>
  <c r="M16" i="3"/>
  <c r="M17" i="3"/>
  <c r="M18" i="3"/>
  <c r="M19" i="3"/>
  <c r="M20" i="3"/>
  <c r="L13" i="3"/>
  <c r="L14" i="3"/>
  <c r="L15" i="3"/>
  <c r="L16" i="3"/>
  <c r="L17" i="3"/>
  <c r="L18" i="3"/>
  <c r="L19" i="3"/>
  <c r="L20" i="3"/>
  <c r="K13" i="3"/>
  <c r="K14" i="3"/>
  <c r="K15" i="3"/>
  <c r="K16" i="3"/>
  <c r="K17" i="3"/>
  <c r="K18" i="3"/>
  <c r="K19" i="3"/>
  <c r="K20" i="3"/>
  <c r="J13" i="3"/>
  <c r="J14" i="3"/>
  <c r="J15" i="3"/>
  <c r="J16" i="3"/>
  <c r="J17" i="3"/>
  <c r="J18" i="3"/>
  <c r="J19" i="3"/>
  <c r="J20" i="3"/>
  <c r="I13" i="3"/>
  <c r="N13" i="3" s="1"/>
  <c r="I14" i="3"/>
  <c r="N14" i="3" s="1"/>
  <c r="I15" i="3"/>
  <c r="N15" i="3" s="1"/>
  <c r="I16" i="3"/>
  <c r="N16" i="3" s="1"/>
  <c r="I17" i="3"/>
  <c r="N17" i="3" s="1"/>
  <c r="I18" i="3"/>
  <c r="N18" i="3" s="1"/>
  <c r="I19" i="3"/>
  <c r="N19" i="3" s="1"/>
  <c r="I20" i="3"/>
  <c r="N20" i="3" s="1"/>
  <c r="J12" i="3"/>
  <c r="K12" i="3"/>
  <c r="L12" i="3"/>
  <c r="M12" i="3"/>
  <c r="I12" i="3"/>
  <c r="N12" i="3" s="1"/>
  <c r="N3" i="3"/>
  <c r="G22" i="2"/>
  <c r="G21" i="2"/>
  <c r="G17" i="2"/>
  <c r="G16" i="2"/>
  <c r="G12" i="2" l="1"/>
  <c r="G11" i="2"/>
  <c r="G7" i="2"/>
  <c r="G6" i="2"/>
  <c r="G2" i="2"/>
  <c r="G1" i="2"/>
  <c r="G2" i="1" l="1"/>
  <c r="G1" i="1"/>
</calcChain>
</file>

<file path=xl/sharedStrings.xml><?xml version="1.0" encoding="utf-8"?>
<sst xmlns="http://schemas.openxmlformats.org/spreadsheetml/2006/main" count="138" uniqueCount="43">
  <si>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</si>
  <si>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</si>
  <si>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</si>
  <si>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</si>
  <si>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</si>
  <si>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</si>
  <si>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</si>
  <si>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</si>
  <si>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</si>
  <si>
    <t>10_1</t>
  </si>
  <si>
    <t>10_2</t>
  </si>
  <si>
    <t>10_3</t>
  </si>
  <si>
    <t>10_4</t>
  </si>
  <si>
    <t>10_5</t>
  </si>
  <si>
    <t>20_1</t>
  </si>
  <si>
    <t>20_2</t>
  </si>
  <si>
    <t>20_3</t>
  </si>
  <si>
    <t>20_4</t>
  </si>
  <si>
    <t>20_5</t>
  </si>
  <si>
    <t>30_1</t>
  </si>
  <si>
    <t>30_2</t>
  </si>
  <si>
    <t>30_3</t>
  </si>
  <si>
    <t>30_4</t>
  </si>
  <si>
    <t>30_5</t>
  </si>
  <si>
    <t>video</t>
  </si>
  <si>
    <t>nhóm chớp mắt</t>
  </si>
  <si>
    <t>1_1</t>
  </si>
  <si>
    <t>1_2</t>
  </si>
  <si>
    <t>1_3</t>
  </si>
  <si>
    <t>1_4</t>
  </si>
  <si>
    <t>1_5</t>
  </si>
  <si>
    <t>3_1</t>
  </si>
  <si>
    <t>3_2</t>
  </si>
  <si>
    <t>3_3</t>
  </si>
  <si>
    <t>3_4</t>
  </si>
  <si>
    <t>3_5</t>
  </si>
  <si>
    <t>AL</t>
  </si>
  <si>
    <t>SM</t>
  </si>
  <si>
    <t>SL</t>
  </si>
  <si>
    <t>nhãn gốc</t>
  </si>
  <si>
    <t>nhãn dự đoán</t>
  </si>
  <si>
    <t>Nhãn</t>
  </si>
  <si>
    <t>Dự đoán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</si>
</sst>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3"/>
      <color theme="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1F48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0" xfId="0" applyFont="1" applyFill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Alignment="1"/>
    <xf numFmtId="0" fontId="4" fillId="0" borderId="0" xfId="0" applyFo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4" borderId="13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7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4" borderId="16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166" fontId="4" fillId="8" borderId="0" xfId="0" applyNumberFormat="1" applyFont="1" applyFill="1" applyAlignment="1">
      <alignment horizontal="center" vertical="center"/>
    </xf>
    <xf numFmtId="166" fontId="4" fillId="9" borderId="0" xfId="0" applyNumberFormat="1" applyFont="1" applyFill="1" applyAlignment="1">
      <alignment horizontal="center" vertical="center"/>
    </xf>
    <xf numFmtId="166" fontId="4" fillId="10" borderId="0" xfId="0" applyNumberFormat="1" applyFont="1" applyFill="1" applyAlignment="1">
      <alignment horizontal="center" vertical="center"/>
    </xf>
    <xf numFmtId="166" fontId="6" fillId="11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F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video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930322611018913E-2"/>
                  <c:y val="-6.3548177611819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A79-4428-A758-D6C313E1DCB6}"/>
                </c:ext>
              </c:extLst>
            </c:dLbl>
            <c:dLbl>
              <c:idx val="1"/>
              <c:layout>
                <c:manualLayout>
                  <c:x val="-4.3358324604043326E-2"/>
                  <c:y val="-7.3857455962334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A79-4428-A758-D6C313E1DCB6}"/>
                </c:ext>
              </c:extLst>
            </c:dLbl>
            <c:dLbl>
              <c:idx val="2"/>
              <c:layout>
                <c:manualLayout>
                  <c:x val="-4.391637144011707E-2"/>
                  <c:y val="-6.3548177611819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79-4428-A758-D6C313E1DCB6}"/>
                </c:ext>
              </c:extLst>
            </c:dLbl>
            <c:dLbl>
              <c:idx val="3"/>
              <c:layout>
                <c:manualLayout>
                  <c:x val="-4.1923347025568068E-2"/>
                  <c:y val="-7.7293882079173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79-4428-A758-D6C313E1DCB6}"/>
                </c:ext>
              </c:extLst>
            </c:dLbl>
            <c:dLbl>
              <c:idx val="4"/>
              <c:layout>
                <c:manualLayout>
                  <c:x val="-3.7379251360396167E-2"/>
                  <c:y val="-6.6984603728657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79-4428-A758-D6C313E1DCB6}"/>
                </c:ext>
              </c:extLst>
            </c:dLbl>
            <c:dLbl>
              <c:idx val="5"/>
              <c:layout>
                <c:manualLayout>
                  <c:x val="-3.7379251360396097E-2"/>
                  <c:y val="-7.04210298454961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79-4428-A758-D6C313E1DC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Sheet1!$J$2:$J$7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0.54460000000000008</c:v>
                </c:pt>
                <c:pt idx="1">
                  <c:v>0.58900000000000008</c:v>
                </c:pt>
                <c:pt idx="2">
                  <c:v>0.6724</c:v>
                </c:pt>
                <c:pt idx="3">
                  <c:v>0.60019999999999996</c:v>
                </c:pt>
                <c:pt idx="4">
                  <c:v>0.58899999999999997</c:v>
                </c:pt>
                <c:pt idx="5">
                  <c:v>0.54400000000000004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3-42A0-914C-0EF7446B091B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nhóm chớp mắt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937298196469835E-2"/>
                  <c:y val="0.104836702113266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79-4428-A758-D6C313E1DCB6}"/>
                </c:ext>
              </c:extLst>
            </c:dLbl>
            <c:dLbl>
              <c:idx val="1"/>
              <c:layout>
                <c:manualLayout>
                  <c:x val="-4.1923347025567992E-2"/>
                  <c:y val="5.6726736477527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79-4428-A758-D6C313E1DCB6}"/>
                </c:ext>
              </c:extLst>
            </c:dLbl>
            <c:dLbl>
              <c:idx val="2"/>
              <c:layout>
                <c:manualLayout>
                  <c:x val="-3.9930322611018913E-2"/>
                  <c:y val="0.101400275996428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79-4428-A758-D6C313E1DCB6}"/>
                </c:ext>
              </c:extLst>
            </c:dLbl>
            <c:dLbl>
              <c:idx val="3"/>
              <c:layout>
                <c:manualLayout>
                  <c:x val="-3.6382739153121596E-2"/>
                  <c:y val="9.28092107043320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800199302441448E-2"/>
                      <c:h val="7.21135373542224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79-4428-A758-D6C313E1DCB6}"/>
                </c:ext>
              </c:extLst>
            </c:dLbl>
            <c:dLbl>
              <c:idx val="4"/>
              <c:layout>
                <c:manualLayout>
                  <c:x val="-4.391637144011707E-2"/>
                  <c:y val="7.7345293178558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79-4428-A758-D6C313E1DCB6}"/>
                </c:ext>
              </c:extLst>
            </c:dLbl>
            <c:dLbl>
              <c:idx val="5"/>
              <c:layout>
                <c:manualLayout>
                  <c:x val="-3.7937298196469835E-2"/>
                  <c:y val="7.04724409448818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79-4428-A758-D6C313E1DC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Sheet1!$J$2:$J$7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xVal>
          <c:yVal>
            <c:numRef>
              <c:f>Sheet1!$L$2:$L$7</c:f>
              <c:numCache>
                <c:formatCode>General</c:formatCode>
                <c:ptCount val="6"/>
                <c:pt idx="0">
                  <c:v>0.48539999999999994</c:v>
                </c:pt>
                <c:pt idx="1">
                  <c:v>0.51219999999999999</c:v>
                </c:pt>
                <c:pt idx="2">
                  <c:v>0.50360000000000005</c:v>
                </c:pt>
                <c:pt idx="3">
                  <c:v>0.48399999999999999</c:v>
                </c:pt>
                <c:pt idx="4">
                  <c:v>0.48039999999999999</c:v>
                </c:pt>
                <c:pt idx="5">
                  <c:v>0.45760000000000001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43-42A0-914C-0EF7446B0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87035968"/>
        <c:axId val="387038920"/>
      </c:scatterChart>
      <c:valAx>
        <c:axId val="3870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Số</a:t>
                </a:r>
                <a:r>
                  <a:rPr lang="en-GB" sz="1200" baseline="0"/>
                  <a:t> chớp mắt trong một nhóm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38920"/>
        <c:crosses val="autoZero"/>
        <c:crossBetween val="midCat"/>
      </c:valAx>
      <c:valAx>
        <c:axId val="38703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Độ</a:t>
                </a:r>
                <a:r>
                  <a:rPr lang="en-GB" sz="1200" baseline="0"/>
                  <a:t> chính xác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3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2</xdr:row>
      <xdr:rowOff>19050</xdr:rowOff>
    </xdr:from>
    <xdr:to>
      <xdr:col>17</xdr:col>
      <xdr:colOff>123824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0DFF77-C68F-47D4-A2E1-94BD239C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F5" sqref="F5"/>
    </sheetView>
  </sheetViews>
  <sheetFormatPr defaultColWidth="10.28515625" defaultRowHeight="15"/>
  <cols>
    <col min="1" max="1" width="4" bestFit="1" customWidth="1"/>
    <col min="2" max="2" width="17.85546875" bestFit="1" customWidth="1"/>
    <col min="3" max="3" width="6" bestFit="1" customWidth="1"/>
    <col min="4" max="4" width="15.5703125" bestFit="1" customWidth="1"/>
    <col min="5" max="5" width="6" bestFit="1" customWidth="1"/>
  </cols>
  <sheetData>
    <row r="1" spans="1:7">
      <c r="A1" s="1" t="s">
        <v>0</v>
      </c>
      <c r="B1" s="2" t="s">
        <v>1</v>
      </c>
      <c r="C1" s="2">
        <v>0.66700000000000004</v>
      </c>
      <c r="D1" s="2" t="s">
        <v>2</v>
      </c>
      <c r="E1" s="2">
        <v>0.499</v>
      </c>
      <c r="F1" s="3" t="s">
        <v>3</v>
      </c>
      <c r="G1" s="4">
        <f>AVERAGE(C1:C5)</f>
        <v>0.6724</v>
      </c>
    </row>
    <row r="2" spans="1:7">
      <c r="A2" s="5" t="s">
        <v>4</v>
      </c>
      <c r="B2" t="s">
        <v>1</v>
      </c>
      <c r="C2">
        <v>0.77800000000000002</v>
      </c>
      <c r="D2" t="s">
        <v>2</v>
      </c>
      <c r="E2">
        <v>0.55000000000000004</v>
      </c>
      <c r="F2" s="6" t="s">
        <v>5</v>
      </c>
      <c r="G2" s="7">
        <f>AVERAGE(E1:E5)</f>
        <v>0.50359999999999994</v>
      </c>
    </row>
    <row r="3" spans="1:7">
      <c r="A3" s="5" t="s">
        <v>6</v>
      </c>
      <c r="B3" t="s">
        <v>1</v>
      </c>
      <c r="C3">
        <v>0.66700000000000004</v>
      </c>
      <c r="D3" t="s">
        <v>2</v>
      </c>
      <c r="E3">
        <v>0.51500000000000001</v>
      </c>
      <c r="G3" s="8"/>
    </row>
    <row r="4" spans="1:7">
      <c r="A4" s="5" t="s">
        <v>7</v>
      </c>
      <c r="B4" t="s">
        <v>1</v>
      </c>
      <c r="C4">
        <v>0.63900000000000001</v>
      </c>
      <c r="D4" t="s">
        <v>2</v>
      </c>
      <c r="E4">
        <v>0.47</v>
      </c>
      <c r="G4" s="8"/>
    </row>
    <row r="5" spans="1:7">
      <c r="A5" s="9" t="s">
        <v>8</v>
      </c>
      <c r="B5" s="10" t="s">
        <v>1</v>
      </c>
      <c r="C5" s="10">
        <v>0.61099999999999999</v>
      </c>
      <c r="D5" s="10" t="s">
        <v>2</v>
      </c>
      <c r="E5" s="10">
        <v>0.48399999999999999</v>
      </c>
      <c r="F5" s="10"/>
      <c r="G5" s="1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1952-CAAC-412B-8E6F-1151566B2A1E}">
  <dimension ref="A1:L25"/>
  <sheetViews>
    <sheetView workbookViewId="0">
      <selection activeCell="E28" sqref="E28"/>
    </sheetView>
  </sheetViews>
  <sheetFormatPr defaultRowHeight="15"/>
  <cols>
    <col min="12" max="12" width="15" bestFit="1" customWidth="1"/>
  </cols>
  <sheetData>
    <row r="1" spans="1:12">
      <c r="A1" t="s">
        <v>9</v>
      </c>
      <c r="B1" t="s">
        <v>1</v>
      </c>
      <c r="C1">
        <v>0.63900000000000001</v>
      </c>
      <c r="D1" t="s">
        <v>2</v>
      </c>
      <c r="E1">
        <v>0.51600000000000001</v>
      </c>
      <c r="F1" s="6" t="s">
        <v>3</v>
      </c>
      <c r="G1" s="6">
        <f>AVERAGE(C1:C5)</f>
        <v>0.60020000000000007</v>
      </c>
      <c r="J1" s="12"/>
      <c r="K1" s="13" t="s">
        <v>24</v>
      </c>
      <c r="L1" s="17" t="s">
        <v>25</v>
      </c>
    </row>
    <row r="2" spans="1:12">
      <c r="A2" t="s">
        <v>10</v>
      </c>
      <c r="B2" t="s">
        <v>1</v>
      </c>
      <c r="C2">
        <v>0.63900000000000001</v>
      </c>
      <c r="D2" t="s">
        <v>2</v>
      </c>
      <c r="E2">
        <v>0.52100000000000002</v>
      </c>
      <c r="F2" s="6" t="s">
        <v>5</v>
      </c>
      <c r="G2" s="6">
        <f>AVERAGE(E1:E5)</f>
        <v>0.48399999999999999</v>
      </c>
      <c r="J2" s="14">
        <v>1</v>
      </c>
      <c r="K2" s="12">
        <v>0.54460000000000008</v>
      </c>
      <c r="L2" s="12">
        <v>0.48539999999999994</v>
      </c>
    </row>
    <row r="3" spans="1:12">
      <c r="A3" t="s">
        <v>11</v>
      </c>
      <c r="B3" t="s">
        <v>1</v>
      </c>
      <c r="C3">
        <v>0.66700000000000004</v>
      </c>
      <c r="D3" t="s">
        <v>2</v>
      </c>
      <c r="E3">
        <v>0.48599999999999999</v>
      </c>
      <c r="J3" s="14">
        <v>3</v>
      </c>
      <c r="K3" s="12">
        <v>0.58900000000000008</v>
      </c>
      <c r="L3" s="12">
        <v>0.51219999999999999</v>
      </c>
    </row>
    <row r="4" spans="1:12">
      <c r="A4" t="s">
        <v>12</v>
      </c>
      <c r="B4" t="s">
        <v>1</v>
      </c>
      <c r="C4">
        <v>0.55600000000000005</v>
      </c>
      <c r="D4" t="s">
        <v>2</v>
      </c>
      <c r="E4">
        <v>0.44800000000000001</v>
      </c>
      <c r="J4" s="14">
        <v>5</v>
      </c>
      <c r="K4" s="16">
        <v>0.6724</v>
      </c>
      <c r="L4" s="12">
        <v>0.50360000000000005</v>
      </c>
    </row>
    <row r="5" spans="1:12">
      <c r="A5" t="s">
        <v>13</v>
      </c>
      <c r="B5" t="s">
        <v>1</v>
      </c>
      <c r="C5">
        <v>0.5</v>
      </c>
      <c r="D5" t="s">
        <v>2</v>
      </c>
      <c r="E5">
        <v>0.44900000000000001</v>
      </c>
      <c r="J5" s="14">
        <v>10</v>
      </c>
      <c r="K5" s="15">
        <v>0.60019999999999996</v>
      </c>
      <c r="L5" s="12">
        <v>0.48399999999999999</v>
      </c>
    </row>
    <row r="6" spans="1:12">
      <c r="A6" t="s">
        <v>14</v>
      </c>
      <c r="B6" t="s">
        <v>1</v>
      </c>
      <c r="C6">
        <v>0.52800000000000002</v>
      </c>
      <c r="D6" t="s">
        <v>2</v>
      </c>
      <c r="E6">
        <v>0.48099999999999998</v>
      </c>
      <c r="F6" s="6" t="s">
        <v>3</v>
      </c>
      <c r="G6" s="6">
        <f>AVERAGE(C6:C10)</f>
        <v>0.58900000000000008</v>
      </c>
      <c r="J6" s="14">
        <v>20</v>
      </c>
      <c r="K6" s="15">
        <v>0.58899999999999997</v>
      </c>
      <c r="L6" s="12">
        <v>0.48039999999999999</v>
      </c>
    </row>
    <row r="7" spans="1:12">
      <c r="A7" t="s">
        <v>15</v>
      </c>
      <c r="B7" t="s">
        <v>1</v>
      </c>
      <c r="C7">
        <v>0.66700000000000004</v>
      </c>
      <c r="D7" t="s">
        <v>2</v>
      </c>
      <c r="E7">
        <v>0.55100000000000005</v>
      </c>
      <c r="F7" s="6" t="s">
        <v>5</v>
      </c>
      <c r="G7" s="6">
        <f>AVERAGE(E6:E10)</f>
        <v>0.48040000000000005</v>
      </c>
      <c r="J7" s="14">
        <v>30</v>
      </c>
      <c r="K7" s="15">
        <v>0.54400000000000004</v>
      </c>
      <c r="L7" s="12">
        <v>0.45760000000000001</v>
      </c>
    </row>
    <row r="8" spans="1:12">
      <c r="A8" t="s">
        <v>16</v>
      </c>
      <c r="B8" t="s">
        <v>1</v>
      </c>
      <c r="C8">
        <v>0.61099999999999999</v>
      </c>
      <c r="D8" t="s">
        <v>2</v>
      </c>
      <c r="E8">
        <v>0.443</v>
      </c>
    </row>
    <row r="9" spans="1:12">
      <c r="A9" t="s">
        <v>17</v>
      </c>
      <c r="B9" t="s">
        <v>1</v>
      </c>
      <c r="C9">
        <v>0.58299999999999996</v>
      </c>
      <c r="D9" t="s">
        <v>2</v>
      </c>
      <c r="E9">
        <v>0.45300000000000001</v>
      </c>
    </row>
    <row r="10" spans="1:12">
      <c r="A10" t="s">
        <v>18</v>
      </c>
      <c r="B10" t="s">
        <v>1</v>
      </c>
      <c r="C10">
        <v>0.55600000000000005</v>
      </c>
      <c r="D10" t="s">
        <v>2</v>
      </c>
      <c r="E10">
        <v>0.47399999999999998</v>
      </c>
    </row>
    <row r="11" spans="1:12">
      <c r="A11" t="s">
        <v>19</v>
      </c>
      <c r="B11" t="s">
        <v>1</v>
      </c>
      <c r="C11">
        <v>0.52800000000000002</v>
      </c>
      <c r="D11" t="s">
        <v>2</v>
      </c>
      <c r="E11">
        <v>0.38700000000000001</v>
      </c>
      <c r="F11" s="6" t="s">
        <v>3</v>
      </c>
      <c r="G11" s="6">
        <f>AVERAGE(C11:C15)</f>
        <v>0.54440000000000011</v>
      </c>
    </row>
    <row r="12" spans="1:12">
      <c r="A12" t="s">
        <v>20</v>
      </c>
      <c r="B12" t="s">
        <v>1</v>
      </c>
      <c r="C12">
        <v>0.55600000000000005</v>
      </c>
      <c r="D12" t="s">
        <v>2</v>
      </c>
      <c r="E12">
        <v>0.496</v>
      </c>
      <c r="F12" s="6" t="s">
        <v>5</v>
      </c>
      <c r="G12" s="6">
        <f>AVERAGE(E11:E15)</f>
        <v>0.45760000000000006</v>
      </c>
    </row>
    <row r="13" spans="1:12">
      <c r="A13" t="s">
        <v>21</v>
      </c>
      <c r="B13" t="s">
        <v>1</v>
      </c>
      <c r="C13">
        <v>0.58299999999999996</v>
      </c>
      <c r="D13" t="s">
        <v>2</v>
      </c>
      <c r="E13">
        <v>0.45500000000000002</v>
      </c>
    </row>
    <row r="14" spans="1:12">
      <c r="A14" t="s">
        <v>22</v>
      </c>
      <c r="B14" t="s">
        <v>1</v>
      </c>
      <c r="C14">
        <v>0.47199999999999998</v>
      </c>
      <c r="D14" t="s">
        <v>2</v>
      </c>
      <c r="E14">
        <v>0.51</v>
      </c>
    </row>
    <row r="15" spans="1:12">
      <c r="A15" t="s">
        <v>23</v>
      </c>
      <c r="B15" t="s">
        <v>1</v>
      </c>
      <c r="C15">
        <v>0.58299999999999996</v>
      </c>
      <c r="D15" t="s">
        <v>2</v>
      </c>
      <c r="E15">
        <v>0.44</v>
      </c>
    </row>
    <row r="16" spans="1:12">
      <c r="A16" s="18" t="s">
        <v>26</v>
      </c>
      <c r="B16" s="18" t="s">
        <v>1</v>
      </c>
      <c r="C16" s="18">
        <v>0.41699999999999998</v>
      </c>
      <c r="D16" s="18" t="s">
        <v>2</v>
      </c>
      <c r="E16" s="18">
        <v>0.45700000000000002</v>
      </c>
      <c r="F16" s="6" t="s">
        <v>3</v>
      </c>
      <c r="G16" s="6">
        <f>AVERAGE(C16:C20)</f>
        <v>0.54460000000000008</v>
      </c>
    </row>
    <row r="17" spans="1:7">
      <c r="A17" s="18" t="s">
        <v>27</v>
      </c>
      <c r="B17" s="18" t="s">
        <v>1</v>
      </c>
      <c r="C17" s="18">
        <v>0.36099999999999999</v>
      </c>
      <c r="D17" s="18" t="s">
        <v>2</v>
      </c>
      <c r="E17" s="18">
        <v>0.47199999999999998</v>
      </c>
      <c r="F17" s="6" t="s">
        <v>5</v>
      </c>
      <c r="G17" s="6">
        <f>AVERAGE(E16:E20)</f>
        <v>0.48539999999999994</v>
      </c>
    </row>
    <row r="18" spans="1:7">
      <c r="A18" s="18" t="s">
        <v>28</v>
      </c>
      <c r="B18" s="18" t="s">
        <v>1</v>
      </c>
      <c r="C18" s="18">
        <v>0.66700000000000004</v>
      </c>
      <c r="D18" s="18" t="s">
        <v>2</v>
      </c>
      <c r="E18" s="18">
        <v>0.47499999999999998</v>
      </c>
    </row>
    <row r="19" spans="1:7">
      <c r="A19" s="18" t="s">
        <v>29</v>
      </c>
      <c r="B19" s="18" t="s">
        <v>1</v>
      </c>
      <c r="C19" s="18">
        <v>0.75</v>
      </c>
      <c r="D19" s="18" t="s">
        <v>2</v>
      </c>
      <c r="E19" s="18">
        <v>0.52500000000000002</v>
      </c>
    </row>
    <row r="20" spans="1:7">
      <c r="A20" s="18" t="s">
        <v>30</v>
      </c>
      <c r="B20" s="18" t="s">
        <v>1</v>
      </c>
      <c r="C20" s="18">
        <v>0.52800000000000002</v>
      </c>
      <c r="D20" s="18" t="s">
        <v>2</v>
      </c>
      <c r="E20" s="18">
        <v>0.498</v>
      </c>
    </row>
    <row r="21" spans="1:7">
      <c r="A21" s="18" t="s">
        <v>31</v>
      </c>
      <c r="B21" s="18" t="s">
        <v>1</v>
      </c>
      <c r="C21" s="18">
        <v>0.66700000000000004</v>
      </c>
      <c r="D21" s="18" t="s">
        <v>2</v>
      </c>
      <c r="E21" s="18">
        <v>0.497</v>
      </c>
      <c r="F21" s="6" t="s">
        <v>3</v>
      </c>
      <c r="G21" s="6">
        <f>AVERAGE(C21:C25)</f>
        <v>0.58900000000000008</v>
      </c>
    </row>
    <row r="22" spans="1:7">
      <c r="A22" s="18" t="s">
        <v>32</v>
      </c>
      <c r="B22" s="18" t="s">
        <v>1</v>
      </c>
      <c r="C22" s="18">
        <v>0.33300000000000002</v>
      </c>
      <c r="D22" s="18" t="s">
        <v>2</v>
      </c>
      <c r="E22" s="18">
        <v>0.56200000000000006</v>
      </c>
      <c r="F22" s="6" t="s">
        <v>5</v>
      </c>
      <c r="G22" s="6">
        <f>AVERAGE(E21:E25)</f>
        <v>0.51219999999999999</v>
      </c>
    </row>
    <row r="23" spans="1:7">
      <c r="A23" s="18" t="s">
        <v>33</v>
      </c>
      <c r="B23" s="18" t="s">
        <v>1</v>
      </c>
      <c r="C23" s="18">
        <v>0.66700000000000004</v>
      </c>
      <c r="D23" s="18" t="s">
        <v>2</v>
      </c>
      <c r="E23" s="18">
        <v>0.60199999999999998</v>
      </c>
    </row>
    <row r="24" spans="1:7">
      <c r="A24" s="18" t="s">
        <v>34</v>
      </c>
      <c r="B24" s="18" t="s">
        <v>1</v>
      </c>
      <c r="C24" s="18">
        <v>0.66700000000000004</v>
      </c>
      <c r="D24" s="18" t="s">
        <v>2</v>
      </c>
      <c r="E24" s="18">
        <v>0.44700000000000001</v>
      </c>
    </row>
    <row r="25" spans="1:7">
      <c r="A25" s="18" t="s">
        <v>35</v>
      </c>
      <c r="B25" s="18" t="s">
        <v>1</v>
      </c>
      <c r="C25" s="18">
        <v>0.61099999999999999</v>
      </c>
      <c r="D25" s="18" t="s">
        <v>2</v>
      </c>
      <c r="E25" s="18">
        <v>0.45300000000000001</v>
      </c>
    </row>
  </sheetData>
  <sortState ref="J2:L7">
    <sortCondition ref="J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6555-779A-40FE-9F60-C072E47F6CA2}">
  <dimension ref="A2:N20"/>
  <sheetViews>
    <sheetView tabSelected="1" workbookViewId="0">
      <selection activeCell="T10" sqref="T10"/>
    </sheetView>
  </sheetViews>
  <sheetFormatPr defaultRowHeight="16.5"/>
  <cols>
    <col min="1" max="2" width="9.140625" style="19"/>
    <col min="3" max="5" width="9.5703125" style="19" bestFit="1" customWidth="1"/>
    <col min="6" max="6" width="9.140625" style="19"/>
    <col min="7" max="7" width="14.140625" style="19" bestFit="1" customWidth="1"/>
    <col min="8" max="16384" width="9.140625" style="19"/>
  </cols>
  <sheetData>
    <row r="2" spans="1:14" ht="17.25" thickBot="1">
      <c r="G2" s="24" t="s">
        <v>39</v>
      </c>
      <c r="H2" s="24" t="s">
        <v>40</v>
      </c>
      <c r="I2" s="24">
        <v>1</v>
      </c>
      <c r="J2" s="24">
        <v>2</v>
      </c>
      <c r="K2" s="24">
        <v>3</v>
      </c>
      <c r="L2" s="24">
        <v>4</v>
      </c>
      <c r="M2" s="24">
        <v>5</v>
      </c>
    </row>
    <row r="3" spans="1:14">
      <c r="G3" s="20" t="s">
        <v>36</v>
      </c>
      <c r="H3" s="21" t="s">
        <v>36</v>
      </c>
      <c r="I3" s="21">
        <v>12</v>
      </c>
      <c r="J3" s="21">
        <v>12</v>
      </c>
      <c r="K3" s="21">
        <v>8</v>
      </c>
      <c r="L3" s="21">
        <v>11</v>
      </c>
      <c r="M3" s="42">
        <v>10</v>
      </c>
      <c r="N3" s="46">
        <f>SUM(I3:M3)/(12*5)</f>
        <v>0.8833333333333333</v>
      </c>
    </row>
    <row r="4" spans="1:14">
      <c r="A4" s="55"/>
      <c r="B4" s="55"/>
      <c r="C4" s="63" t="s">
        <v>41</v>
      </c>
      <c r="D4" s="63"/>
      <c r="E4" s="63"/>
      <c r="G4" s="20"/>
      <c r="H4" s="21" t="s">
        <v>37</v>
      </c>
      <c r="I4" s="21">
        <v>0</v>
      </c>
      <c r="J4" s="21">
        <v>0</v>
      </c>
      <c r="K4" s="21">
        <v>4</v>
      </c>
      <c r="L4" s="21">
        <v>1</v>
      </c>
      <c r="M4" s="42">
        <v>2</v>
      </c>
      <c r="N4" s="47">
        <f t="shared" ref="N4:N11" si="0">SUM(I4:M4)/(12*5)</f>
        <v>0.11666666666666667</v>
      </c>
    </row>
    <row r="5" spans="1:14" ht="17.25" thickBot="1">
      <c r="A5" s="55"/>
      <c r="B5" s="55"/>
      <c r="C5" s="62" t="s">
        <v>36</v>
      </c>
      <c r="D5" s="62" t="s">
        <v>37</v>
      </c>
      <c r="E5" s="62" t="s">
        <v>38</v>
      </c>
      <c r="G5" s="20"/>
      <c r="H5" s="21" t="s">
        <v>38</v>
      </c>
      <c r="I5" s="21">
        <v>0</v>
      </c>
      <c r="J5" s="21">
        <v>0</v>
      </c>
      <c r="K5" s="21">
        <v>0</v>
      </c>
      <c r="L5" s="21">
        <v>0</v>
      </c>
      <c r="M5" s="42">
        <v>0</v>
      </c>
      <c r="N5" s="51">
        <f t="shared" si="0"/>
        <v>0</v>
      </c>
    </row>
    <row r="6" spans="1:14" ht="16.5" customHeight="1">
      <c r="A6" s="57" t="s">
        <v>42</v>
      </c>
      <c r="B6" s="62" t="s">
        <v>36</v>
      </c>
      <c r="C6" s="61">
        <v>0.8833333333333333</v>
      </c>
      <c r="D6" s="58">
        <v>0.1</v>
      </c>
      <c r="E6" s="58">
        <v>8.3333333333333329E-2</v>
      </c>
      <c r="G6" s="25" t="s">
        <v>37</v>
      </c>
      <c r="H6" s="26" t="s">
        <v>36</v>
      </c>
      <c r="I6" s="26">
        <v>2</v>
      </c>
      <c r="J6" s="26">
        <v>1</v>
      </c>
      <c r="K6" s="26">
        <v>1</v>
      </c>
      <c r="L6" s="26">
        <v>1</v>
      </c>
      <c r="M6" s="43">
        <v>1</v>
      </c>
      <c r="N6" s="52">
        <f t="shared" si="0"/>
        <v>0.1</v>
      </c>
    </row>
    <row r="7" spans="1:14">
      <c r="A7" s="57"/>
      <c r="B7" s="62" t="s">
        <v>37</v>
      </c>
      <c r="C7" s="58">
        <v>0.11666666666666667</v>
      </c>
      <c r="D7" s="60">
        <v>0.66666666666666663</v>
      </c>
      <c r="E7" s="59">
        <v>0.45</v>
      </c>
      <c r="G7" s="25"/>
      <c r="H7" s="26" t="s">
        <v>37</v>
      </c>
      <c r="I7" s="26">
        <v>8</v>
      </c>
      <c r="J7" s="26">
        <v>8</v>
      </c>
      <c r="K7" s="26">
        <v>10</v>
      </c>
      <c r="L7" s="26">
        <v>8</v>
      </c>
      <c r="M7" s="43">
        <v>6</v>
      </c>
      <c r="N7" s="48">
        <f t="shared" si="0"/>
        <v>0.66666666666666663</v>
      </c>
    </row>
    <row r="8" spans="1:14" ht="17.25" thickBot="1">
      <c r="A8" s="57"/>
      <c r="B8" s="62" t="s">
        <v>38</v>
      </c>
      <c r="C8" s="56">
        <v>0</v>
      </c>
      <c r="D8" s="58">
        <v>0.23333333333333334</v>
      </c>
      <c r="E8" s="60">
        <v>0.46666666666666667</v>
      </c>
      <c r="G8" s="25"/>
      <c r="H8" s="26" t="s">
        <v>38</v>
      </c>
      <c r="I8" s="26">
        <v>2</v>
      </c>
      <c r="J8" s="26">
        <v>3</v>
      </c>
      <c r="K8" s="26">
        <v>1</v>
      </c>
      <c r="L8" s="26">
        <v>3</v>
      </c>
      <c r="M8" s="43">
        <v>5</v>
      </c>
      <c r="N8" s="53">
        <f t="shared" si="0"/>
        <v>0.23333333333333334</v>
      </c>
    </row>
    <row r="9" spans="1:14">
      <c r="A9" s="55"/>
      <c r="B9" s="55"/>
      <c r="C9" s="55"/>
      <c r="D9" s="55"/>
      <c r="E9" s="55"/>
      <c r="G9" s="22" t="s">
        <v>38</v>
      </c>
      <c r="H9" s="23" t="s">
        <v>36</v>
      </c>
      <c r="I9" s="23">
        <v>3</v>
      </c>
      <c r="J9" s="23">
        <v>1</v>
      </c>
      <c r="K9" s="23">
        <v>0</v>
      </c>
      <c r="L9" s="23">
        <v>1</v>
      </c>
      <c r="M9" s="44">
        <v>0</v>
      </c>
      <c r="N9" s="54">
        <f t="shared" si="0"/>
        <v>8.3333333333333329E-2</v>
      </c>
    </row>
    <row r="10" spans="1:14">
      <c r="G10" s="22"/>
      <c r="H10" s="23" t="s">
        <v>37</v>
      </c>
      <c r="I10" s="23">
        <v>5</v>
      </c>
      <c r="J10" s="23">
        <v>3</v>
      </c>
      <c r="K10" s="23">
        <v>6</v>
      </c>
      <c r="L10" s="23">
        <v>7</v>
      </c>
      <c r="M10" s="44">
        <v>6</v>
      </c>
      <c r="N10" s="49">
        <f t="shared" si="0"/>
        <v>0.45</v>
      </c>
    </row>
    <row r="11" spans="1:14" ht="17.25" thickBot="1">
      <c r="G11" s="27"/>
      <c r="H11" s="28" t="s">
        <v>38</v>
      </c>
      <c r="I11" s="28">
        <v>4</v>
      </c>
      <c r="J11" s="28">
        <v>8</v>
      </c>
      <c r="K11" s="28">
        <v>6</v>
      </c>
      <c r="L11" s="28">
        <v>4</v>
      </c>
      <c r="M11" s="45">
        <v>6</v>
      </c>
      <c r="N11" s="50">
        <f t="shared" si="0"/>
        <v>0.46666666666666667</v>
      </c>
    </row>
    <row r="12" spans="1:14">
      <c r="G12" s="29" t="s">
        <v>36</v>
      </c>
      <c r="H12" s="30" t="s">
        <v>36</v>
      </c>
      <c r="I12" s="31">
        <f>I3/12</f>
        <v>1</v>
      </c>
      <c r="J12" s="31">
        <f t="shared" ref="J12:M12" si="1">J3/12</f>
        <v>1</v>
      </c>
      <c r="K12" s="31">
        <f t="shared" si="1"/>
        <v>0.66666666666666663</v>
      </c>
      <c r="L12" s="31">
        <f t="shared" si="1"/>
        <v>0.91666666666666663</v>
      </c>
      <c r="M12" s="31">
        <f t="shared" si="1"/>
        <v>0.83333333333333337</v>
      </c>
      <c r="N12" s="32">
        <f>AVERAGE(I12:M12)</f>
        <v>0.88333333333333319</v>
      </c>
    </row>
    <row r="13" spans="1:14">
      <c r="G13" s="33"/>
      <c r="H13" s="21" t="s">
        <v>37</v>
      </c>
      <c r="I13" s="34">
        <f>I4/12</f>
        <v>0</v>
      </c>
      <c r="J13" s="34">
        <f>J4/12</f>
        <v>0</v>
      </c>
      <c r="K13" s="34">
        <f>K4/12</f>
        <v>0.33333333333333331</v>
      </c>
      <c r="L13" s="34">
        <f>L4/12</f>
        <v>8.3333333333333329E-2</v>
      </c>
      <c r="M13" s="34">
        <f>M4/12</f>
        <v>0.16666666666666666</v>
      </c>
      <c r="N13" s="35">
        <f>AVERAGE(I13:M13)</f>
        <v>0.11666666666666665</v>
      </c>
    </row>
    <row r="14" spans="1:14">
      <c r="G14" s="33"/>
      <c r="H14" s="21" t="s">
        <v>38</v>
      </c>
      <c r="I14" s="34">
        <f>I5/12</f>
        <v>0</v>
      </c>
      <c r="J14" s="34">
        <f>J5/12</f>
        <v>0</v>
      </c>
      <c r="K14" s="34">
        <f>K5/12</f>
        <v>0</v>
      </c>
      <c r="L14" s="34">
        <f>L5/12</f>
        <v>0</v>
      </c>
      <c r="M14" s="34">
        <f>M5/12</f>
        <v>0</v>
      </c>
      <c r="N14" s="35">
        <f>AVERAGE(I14:M14)</f>
        <v>0</v>
      </c>
    </row>
    <row r="15" spans="1:14">
      <c r="G15" s="36" t="s">
        <v>37</v>
      </c>
      <c r="H15" s="26" t="s">
        <v>36</v>
      </c>
      <c r="I15" s="34">
        <f>I6/12</f>
        <v>0.16666666666666666</v>
      </c>
      <c r="J15" s="34">
        <f>J6/12</f>
        <v>8.3333333333333329E-2</v>
      </c>
      <c r="K15" s="34">
        <f>K6/12</f>
        <v>8.3333333333333329E-2</v>
      </c>
      <c r="L15" s="34">
        <f>L6/12</f>
        <v>8.3333333333333329E-2</v>
      </c>
      <c r="M15" s="34">
        <f>M6/12</f>
        <v>8.3333333333333329E-2</v>
      </c>
      <c r="N15" s="35">
        <f>AVERAGE(I15:M15)</f>
        <v>9.9999999999999992E-2</v>
      </c>
    </row>
    <row r="16" spans="1:14">
      <c r="G16" s="36"/>
      <c r="H16" s="26" t="s">
        <v>37</v>
      </c>
      <c r="I16" s="34">
        <f>I7/12</f>
        <v>0.66666666666666663</v>
      </c>
      <c r="J16" s="34">
        <f>J7/12</f>
        <v>0.66666666666666663</v>
      </c>
      <c r="K16" s="34">
        <f>K7/12</f>
        <v>0.83333333333333337</v>
      </c>
      <c r="L16" s="34">
        <f>L7/12</f>
        <v>0.66666666666666663</v>
      </c>
      <c r="M16" s="34">
        <f>M7/12</f>
        <v>0.5</v>
      </c>
      <c r="N16" s="35">
        <f>AVERAGE(I16:M16)</f>
        <v>0.66666666666666663</v>
      </c>
    </row>
    <row r="17" spans="7:14">
      <c r="G17" s="36"/>
      <c r="H17" s="26" t="s">
        <v>38</v>
      </c>
      <c r="I17" s="34">
        <f>I8/12</f>
        <v>0.16666666666666666</v>
      </c>
      <c r="J17" s="34">
        <f>J8/12</f>
        <v>0.25</v>
      </c>
      <c r="K17" s="34">
        <f>K8/12</f>
        <v>8.3333333333333329E-2</v>
      </c>
      <c r="L17" s="34">
        <f>L8/12</f>
        <v>0.25</v>
      </c>
      <c r="M17" s="34">
        <f>M8/12</f>
        <v>0.41666666666666669</v>
      </c>
      <c r="N17" s="35">
        <f>AVERAGE(I17:M17)</f>
        <v>0.23333333333333334</v>
      </c>
    </row>
    <row r="18" spans="7:14">
      <c r="G18" s="37" t="s">
        <v>38</v>
      </c>
      <c r="H18" s="23" t="s">
        <v>36</v>
      </c>
      <c r="I18" s="34">
        <f>I9/12</f>
        <v>0.25</v>
      </c>
      <c r="J18" s="34">
        <f>J9/12</f>
        <v>8.3333333333333329E-2</v>
      </c>
      <c r="K18" s="34">
        <f>K9/12</f>
        <v>0</v>
      </c>
      <c r="L18" s="34">
        <f>L9/12</f>
        <v>8.3333333333333329E-2</v>
      </c>
      <c r="M18" s="34">
        <f>M9/12</f>
        <v>0</v>
      </c>
      <c r="N18" s="35">
        <f>AVERAGE(I18:M18)</f>
        <v>8.3333333333333329E-2</v>
      </c>
    </row>
    <row r="19" spans="7:14">
      <c r="G19" s="37"/>
      <c r="H19" s="23" t="s">
        <v>37</v>
      </c>
      <c r="I19" s="34">
        <f>I10/12</f>
        <v>0.41666666666666669</v>
      </c>
      <c r="J19" s="34">
        <f>J10/12</f>
        <v>0.25</v>
      </c>
      <c r="K19" s="34">
        <f>K10/12</f>
        <v>0.5</v>
      </c>
      <c r="L19" s="34">
        <f>L10/12</f>
        <v>0.58333333333333337</v>
      </c>
      <c r="M19" s="34">
        <f>M10/12</f>
        <v>0.5</v>
      </c>
      <c r="N19" s="35">
        <f>AVERAGE(I19:M19)</f>
        <v>0.45</v>
      </c>
    </row>
    <row r="20" spans="7:14" ht="17.25" thickBot="1">
      <c r="G20" s="38"/>
      <c r="H20" s="39" t="s">
        <v>38</v>
      </c>
      <c r="I20" s="40">
        <f>I11/12</f>
        <v>0.33333333333333331</v>
      </c>
      <c r="J20" s="40">
        <f>J11/12</f>
        <v>0.66666666666666663</v>
      </c>
      <c r="K20" s="40">
        <f>K11/12</f>
        <v>0.5</v>
      </c>
      <c r="L20" s="40">
        <f>L11/12</f>
        <v>0.33333333333333331</v>
      </c>
      <c r="M20" s="40">
        <f>M11/12</f>
        <v>0.5</v>
      </c>
      <c r="N20" s="41">
        <f>AVERAGE(I20:M20)</f>
        <v>0.46666666666666662</v>
      </c>
    </row>
  </sheetData>
  <mergeCells count="8">
    <mergeCell ref="C4:E4"/>
    <mergeCell ref="A6:A8"/>
    <mergeCell ref="G3:G5"/>
    <mergeCell ref="G6:G8"/>
    <mergeCell ref="G9:G11"/>
    <mergeCell ref="G12:G14"/>
    <mergeCell ref="G15:G17"/>
    <mergeCell ref="G18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Sheet1</vt:lpstr>
      <vt:lpstr>xet_tren_tung_nhan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 Đỗ</cp:lastModifiedBy>
  <dcterms:created xsi:type="dcterms:W3CDTF">2019-11-21T07:56:22Z</dcterms:created>
  <dcterms:modified xsi:type="dcterms:W3CDTF">2019-11-28T14:52:46Z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