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8532" yWindow="348" windowWidth="21348" windowHeight="12288"/>
  </bookViews>
  <sheets>
    <sheet name="Data" sheetId="3" r:id="rId1"/>
    <sheet name="Variable Descriptions" sheetId="5" r:id="rId2"/>
    <sheet name="Graphs" sheetId="6" r:id="rId3"/>
    <sheet name="HeatLoadExample" sheetId="7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H3" i="7" s="1"/>
  <c r="G4" i="7"/>
  <c r="G5" i="7"/>
  <c r="G6" i="7"/>
  <c r="G7" i="7"/>
  <c r="G8" i="7"/>
  <c r="G9" i="7"/>
  <c r="H9" i="7" s="1"/>
  <c r="G10" i="7"/>
  <c r="G11" i="7"/>
  <c r="H11" i="7" s="1"/>
  <c r="G12" i="7"/>
  <c r="H12" i="7" s="1"/>
  <c r="G13" i="7"/>
  <c r="G14" i="7"/>
  <c r="G15" i="7"/>
  <c r="G16" i="7"/>
  <c r="G17" i="7"/>
  <c r="H17" i="7" s="1"/>
  <c r="G18" i="7"/>
  <c r="G19" i="7"/>
  <c r="H19" i="7" s="1"/>
  <c r="G20" i="7"/>
  <c r="H20" i="7" s="1"/>
  <c r="G21" i="7"/>
  <c r="G22" i="7"/>
  <c r="G23" i="7"/>
  <c r="G24" i="7"/>
  <c r="G25" i="7"/>
  <c r="H25" i="7" s="1"/>
  <c r="G26" i="7"/>
  <c r="G27" i="7"/>
  <c r="H27" i="7" s="1"/>
  <c r="G28" i="7"/>
  <c r="H28" i="7" s="1"/>
  <c r="G29" i="7"/>
  <c r="G30" i="7"/>
  <c r="G31" i="7"/>
  <c r="G32" i="7"/>
  <c r="G33" i="7"/>
  <c r="G34" i="7"/>
  <c r="G35" i="7"/>
  <c r="G3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H35" i="7" s="1"/>
  <c r="E36" i="7"/>
  <c r="E2" i="7"/>
  <c r="V2" i="3"/>
  <c r="D3" i="7"/>
  <c r="F3" i="7" s="1"/>
  <c r="D4" i="7"/>
  <c r="F4" i="7" s="1"/>
  <c r="D5" i="7"/>
  <c r="F5" i="7" s="1"/>
  <c r="D6" i="7"/>
  <c r="F6" i="7" s="1"/>
  <c r="H6" i="7" s="1"/>
  <c r="D7" i="7"/>
  <c r="F7" i="7" s="1"/>
  <c r="H7" i="7" s="1"/>
  <c r="D8" i="7"/>
  <c r="F8" i="7" s="1"/>
  <c r="H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H14" i="7" s="1"/>
  <c r="D15" i="7"/>
  <c r="F15" i="7" s="1"/>
  <c r="H15" i="7" s="1"/>
  <c r="D16" i="7"/>
  <c r="F16" i="7" s="1"/>
  <c r="H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H22" i="7" s="1"/>
  <c r="D23" i="7"/>
  <c r="F23" i="7" s="1"/>
  <c r="H23" i="7" s="1"/>
  <c r="D24" i="7"/>
  <c r="F24" i="7" s="1"/>
  <c r="H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H30" i="7" s="1"/>
  <c r="D31" i="7"/>
  <c r="F31" i="7" s="1"/>
  <c r="H31" i="7" s="1"/>
  <c r="D32" i="7"/>
  <c r="F32" i="7" s="1"/>
  <c r="D33" i="7"/>
  <c r="F33" i="7" s="1"/>
  <c r="D34" i="7"/>
  <c r="F34" i="7" s="1"/>
  <c r="D35" i="7"/>
  <c r="F35" i="7" s="1"/>
  <c r="D36" i="7"/>
  <c r="F36" i="7" s="1"/>
  <c r="D2" i="7"/>
  <c r="F2" i="7" s="1"/>
  <c r="H2" i="7" s="1"/>
  <c r="U3" i="3"/>
  <c r="W3" i="3" s="1"/>
  <c r="U4" i="3"/>
  <c r="W4" i="3" s="1"/>
  <c r="U5" i="3"/>
  <c r="W5" i="3" s="1"/>
  <c r="U6" i="3"/>
  <c r="W6" i="3" s="1"/>
  <c r="U7" i="3"/>
  <c r="W7" i="3" s="1"/>
  <c r="U8" i="3"/>
  <c r="W8" i="3" s="1"/>
  <c r="U9" i="3"/>
  <c r="W9" i="3" s="1"/>
  <c r="U10" i="3"/>
  <c r="W10" i="3" s="1"/>
  <c r="U11" i="3"/>
  <c r="W11" i="3" s="1"/>
  <c r="U12" i="3"/>
  <c r="W12" i="3" s="1"/>
  <c r="U13" i="3"/>
  <c r="W13" i="3" s="1"/>
  <c r="U14" i="3"/>
  <c r="W14" i="3" s="1"/>
  <c r="U15" i="3"/>
  <c r="W15" i="3" s="1"/>
  <c r="U16" i="3"/>
  <c r="W16" i="3" s="1"/>
  <c r="U17" i="3"/>
  <c r="W17" i="3" s="1"/>
  <c r="U18" i="3"/>
  <c r="W18" i="3" s="1"/>
  <c r="U19" i="3"/>
  <c r="W19" i="3" s="1"/>
  <c r="U20" i="3"/>
  <c r="W20" i="3" s="1"/>
  <c r="U21" i="3"/>
  <c r="W21" i="3" s="1"/>
  <c r="U22" i="3"/>
  <c r="W22" i="3" s="1"/>
  <c r="U23" i="3"/>
  <c r="W23" i="3" s="1"/>
  <c r="U24" i="3"/>
  <c r="W24" i="3" s="1"/>
  <c r="U25" i="3"/>
  <c r="W25" i="3" s="1"/>
  <c r="U26" i="3"/>
  <c r="W26" i="3" s="1"/>
  <c r="U27" i="3"/>
  <c r="W27" i="3" s="1"/>
  <c r="U28" i="3"/>
  <c r="W28" i="3" s="1"/>
  <c r="U29" i="3"/>
  <c r="W29" i="3" s="1"/>
  <c r="U30" i="3"/>
  <c r="W30" i="3" s="1"/>
  <c r="U31" i="3"/>
  <c r="W31" i="3" s="1"/>
  <c r="U32" i="3"/>
  <c r="W32" i="3" s="1"/>
  <c r="U33" i="3"/>
  <c r="W33" i="3" s="1"/>
  <c r="U34" i="3"/>
  <c r="W34" i="3" s="1"/>
  <c r="U35" i="3"/>
  <c r="W35" i="3" s="1"/>
  <c r="U36" i="3"/>
  <c r="W36" i="3" s="1"/>
  <c r="U37" i="3"/>
  <c r="W37" i="3" s="1"/>
  <c r="U38" i="3"/>
  <c r="W38" i="3" s="1"/>
  <c r="U39" i="3"/>
  <c r="W39" i="3" s="1"/>
  <c r="U40" i="3"/>
  <c r="W40" i="3" s="1"/>
  <c r="U41" i="3"/>
  <c r="W41" i="3" s="1"/>
  <c r="U42" i="3"/>
  <c r="W42" i="3" s="1"/>
  <c r="U43" i="3"/>
  <c r="W43" i="3" s="1"/>
  <c r="U44" i="3"/>
  <c r="W44" i="3" s="1"/>
  <c r="U45" i="3"/>
  <c r="W45" i="3" s="1"/>
  <c r="U46" i="3"/>
  <c r="W46" i="3" s="1"/>
  <c r="U47" i="3"/>
  <c r="W47" i="3" s="1"/>
  <c r="U48" i="3"/>
  <c r="W48" i="3" s="1"/>
  <c r="U49" i="3"/>
  <c r="W49" i="3" s="1"/>
  <c r="U50" i="3"/>
  <c r="W50" i="3" s="1"/>
  <c r="U51" i="3"/>
  <c r="W51" i="3" s="1"/>
  <c r="U52" i="3"/>
  <c r="W52" i="3" s="1"/>
  <c r="U53" i="3"/>
  <c r="W53" i="3" s="1"/>
  <c r="U54" i="3"/>
  <c r="W54" i="3" s="1"/>
  <c r="U55" i="3"/>
  <c r="W55" i="3" s="1"/>
  <c r="U56" i="3"/>
  <c r="W56" i="3" s="1"/>
  <c r="U57" i="3"/>
  <c r="W57" i="3" s="1"/>
  <c r="U58" i="3"/>
  <c r="W58" i="3" s="1"/>
  <c r="U59" i="3"/>
  <c r="W59" i="3" s="1"/>
  <c r="U60" i="3"/>
  <c r="W60" i="3" s="1"/>
  <c r="U61" i="3"/>
  <c r="W61" i="3" s="1"/>
  <c r="U62" i="3"/>
  <c r="W62" i="3" s="1"/>
  <c r="U63" i="3"/>
  <c r="W63" i="3" s="1"/>
  <c r="U64" i="3"/>
  <c r="W64" i="3" s="1"/>
  <c r="U65" i="3"/>
  <c r="W65" i="3" s="1"/>
  <c r="U66" i="3"/>
  <c r="W66" i="3" s="1"/>
  <c r="U67" i="3"/>
  <c r="W67" i="3" s="1"/>
  <c r="U68" i="3"/>
  <c r="W68" i="3" s="1"/>
  <c r="U69" i="3"/>
  <c r="W69" i="3" s="1"/>
  <c r="U70" i="3"/>
  <c r="W70" i="3" s="1"/>
  <c r="U71" i="3"/>
  <c r="W71" i="3" s="1"/>
  <c r="U72" i="3"/>
  <c r="W72" i="3" s="1"/>
  <c r="U73" i="3"/>
  <c r="W73" i="3" s="1"/>
  <c r="U74" i="3"/>
  <c r="W74" i="3" s="1"/>
  <c r="U75" i="3"/>
  <c r="W75" i="3" s="1"/>
  <c r="U76" i="3"/>
  <c r="W76" i="3" s="1"/>
  <c r="U77" i="3"/>
  <c r="W77" i="3" s="1"/>
  <c r="U78" i="3"/>
  <c r="W78" i="3" s="1"/>
  <c r="U79" i="3"/>
  <c r="W79" i="3" s="1"/>
  <c r="U80" i="3"/>
  <c r="W80" i="3" s="1"/>
  <c r="U81" i="3"/>
  <c r="W81" i="3" s="1"/>
  <c r="U82" i="3"/>
  <c r="W82" i="3" s="1"/>
  <c r="U83" i="3"/>
  <c r="W83" i="3" s="1"/>
  <c r="U84" i="3"/>
  <c r="W84" i="3" s="1"/>
  <c r="U85" i="3"/>
  <c r="W85" i="3" s="1"/>
  <c r="U86" i="3"/>
  <c r="W86" i="3" s="1"/>
  <c r="U87" i="3"/>
  <c r="W87" i="3" s="1"/>
  <c r="U88" i="3"/>
  <c r="W88" i="3" s="1"/>
  <c r="U89" i="3"/>
  <c r="W89" i="3" s="1"/>
  <c r="U90" i="3"/>
  <c r="W90" i="3" s="1"/>
  <c r="U91" i="3"/>
  <c r="W91" i="3" s="1"/>
  <c r="U92" i="3"/>
  <c r="W92" i="3" s="1"/>
  <c r="U93" i="3"/>
  <c r="W93" i="3" s="1"/>
  <c r="U94" i="3"/>
  <c r="W94" i="3" s="1"/>
  <c r="U95" i="3"/>
  <c r="W95" i="3" s="1"/>
  <c r="U96" i="3"/>
  <c r="W96" i="3" s="1"/>
  <c r="U97" i="3"/>
  <c r="W97" i="3" s="1"/>
  <c r="U98" i="3"/>
  <c r="W98" i="3" s="1"/>
  <c r="U99" i="3"/>
  <c r="W99" i="3" s="1"/>
  <c r="U100" i="3"/>
  <c r="W100" i="3" s="1"/>
  <c r="U101" i="3"/>
  <c r="W101" i="3" s="1"/>
  <c r="U102" i="3"/>
  <c r="W102" i="3" s="1"/>
  <c r="U103" i="3"/>
  <c r="W103" i="3" s="1"/>
  <c r="U104" i="3"/>
  <c r="W104" i="3" s="1"/>
  <c r="U105" i="3"/>
  <c r="W105" i="3" s="1"/>
  <c r="U106" i="3"/>
  <c r="W106" i="3" s="1"/>
  <c r="U107" i="3"/>
  <c r="W107" i="3" s="1"/>
  <c r="U108" i="3"/>
  <c r="W108" i="3" s="1"/>
  <c r="U109" i="3"/>
  <c r="W109" i="3" s="1"/>
  <c r="U110" i="3"/>
  <c r="W110" i="3" s="1"/>
  <c r="U111" i="3"/>
  <c r="W111" i="3" s="1"/>
  <c r="U112" i="3"/>
  <c r="W112" i="3" s="1"/>
  <c r="U113" i="3"/>
  <c r="W113" i="3" s="1"/>
  <c r="U114" i="3"/>
  <c r="W114" i="3" s="1"/>
  <c r="U115" i="3"/>
  <c r="W115" i="3" s="1"/>
  <c r="U116" i="3"/>
  <c r="W116" i="3" s="1"/>
  <c r="U117" i="3"/>
  <c r="W117" i="3" s="1"/>
  <c r="U118" i="3"/>
  <c r="W118" i="3" s="1"/>
  <c r="U119" i="3"/>
  <c r="W119" i="3" s="1"/>
  <c r="U120" i="3"/>
  <c r="W120" i="3" s="1"/>
  <c r="U121" i="3"/>
  <c r="W121" i="3" s="1"/>
  <c r="U122" i="3"/>
  <c r="W122" i="3" s="1"/>
  <c r="U123" i="3"/>
  <c r="W123" i="3" s="1"/>
  <c r="U124" i="3"/>
  <c r="W124" i="3" s="1"/>
  <c r="U125" i="3"/>
  <c r="W125" i="3" s="1"/>
  <c r="U126" i="3"/>
  <c r="W126" i="3" s="1"/>
  <c r="U127" i="3"/>
  <c r="W127" i="3" s="1"/>
  <c r="U128" i="3"/>
  <c r="W128" i="3" s="1"/>
  <c r="U129" i="3"/>
  <c r="W129" i="3" s="1"/>
  <c r="U130" i="3"/>
  <c r="W130" i="3" s="1"/>
  <c r="U131" i="3"/>
  <c r="W131" i="3" s="1"/>
  <c r="U132" i="3"/>
  <c r="W132" i="3" s="1"/>
  <c r="U133" i="3"/>
  <c r="W133" i="3" s="1"/>
  <c r="U134" i="3"/>
  <c r="W134" i="3" s="1"/>
  <c r="U135" i="3"/>
  <c r="W135" i="3" s="1"/>
  <c r="U136" i="3"/>
  <c r="W136" i="3" s="1"/>
  <c r="U137" i="3"/>
  <c r="W137" i="3" s="1"/>
  <c r="U138" i="3"/>
  <c r="W138" i="3" s="1"/>
  <c r="U139" i="3"/>
  <c r="W139" i="3" s="1"/>
  <c r="U140" i="3"/>
  <c r="W140" i="3" s="1"/>
  <c r="U141" i="3"/>
  <c r="W141" i="3" s="1"/>
  <c r="U142" i="3"/>
  <c r="W142" i="3" s="1"/>
  <c r="U143" i="3"/>
  <c r="W143" i="3" s="1"/>
  <c r="U144" i="3"/>
  <c r="W144" i="3" s="1"/>
  <c r="U145" i="3"/>
  <c r="W145" i="3" s="1"/>
  <c r="U146" i="3"/>
  <c r="W146" i="3" s="1"/>
  <c r="U147" i="3"/>
  <c r="W147" i="3" s="1"/>
  <c r="U148" i="3"/>
  <c r="W148" i="3" s="1"/>
  <c r="U149" i="3"/>
  <c r="W149" i="3" s="1"/>
  <c r="U150" i="3"/>
  <c r="W150" i="3" s="1"/>
  <c r="U151" i="3"/>
  <c r="W151" i="3" s="1"/>
  <c r="U152" i="3"/>
  <c r="W152" i="3" s="1"/>
  <c r="U153" i="3"/>
  <c r="W153" i="3" s="1"/>
  <c r="U154" i="3"/>
  <c r="W154" i="3" s="1"/>
  <c r="U155" i="3"/>
  <c r="W155" i="3" s="1"/>
  <c r="U156" i="3"/>
  <c r="W156" i="3" s="1"/>
  <c r="U157" i="3"/>
  <c r="W157" i="3" s="1"/>
  <c r="U158" i="3"/>
  <c r="W158" i="3" s="1"/>
  <c r="U159" i="3"/>
  <c r="W159" i="3" s="1"/>
  <c r="U160" i="3"/>
  <c r="W160" i="3" s="1"/>
  <c r="U161" i="3"/>
  <c r="W161" i="3" s="1"/>
  <c r="U162" i="3"/>
  <c r="W162" i="3" s="1"/>
  <c r="U163" i="3"/>
  <c r="W163" i="3" s="1"/>
  <c r="U164" i="3"/>
  <c r="W164" i="3" s="1"/>
  <c r="U165" i="3"/>
  <c r="W165" i="3" s="1"/>
  <c r="U166" i="3"/>
  <c r="W166" i="3" s="1"/>
  <c r="U167" i="3"/>
  <c r="W167" i="3" s="1"/>
  <c r="U168" i="3"/>
  <c r="W168" i="3" s="1"/>
  <c r="U169" i="3"/>
  <c r="W169" i="3" s="1"/>
  <c r="U170" i="3"/>
  <c r="W170" i="3" s="1"/>
  <c r="U171" i="3"/>
  <c r="W171" i="3" s="1"/>
  <c r="U172" i="3"/>
  <c r="W172" i="3" s="1"/>
  <c r="U173" i="3"/>
  <c r="W173" i="3" s="1"/>
  <c r="U174" i="3"/>
  <c r="W174" i="3" s="1"/>
  <c r="U175" i="3"/>
  <c r="W175" i="3" s="1"/>
  <c r="U176" i="3"/>
  <c r="W176" i="3" s="1"/>
  <c r="U177" i="3"/>
  <c r="W177" i="3" s="1"/>
  <c r="U178" i="3"/>
  <c r="W178" i="3" s="1"/>
  <c r="U179" i="3"/>
  <c r="W179" i="3" s="1"/>
  <c r="U180" i="3"/>
  <c r="W180" i="3" s="1"/>
  <c r="U181" i="3"/>
  <c r="W181" i="3" s="1"/>
  <c r="U182" i="3"/>
  <c r="W182" i="3" s="1"/>
  <c r="U183" i="3"/>
  <c r="W183" i="3" s="1"/>
  <c r="U184" i="3"/>
  <c r="W184" i="3" s="1"/>
  <c r="U185" i="3"/>
  <c r="W185" i="3" s="1"/>
  <c r="U186" i="3"/>
  <c r="W186" i="3" s="1"/>
  <c r="U187" i="3"/>
  <c r="W187" i="3" s="1"/>
  <c r="U188" i="3"/>
  <c r="W188" i="3" s="1"/>
  <c r="U189" i="3"/>
  <c r="W189" i="3" s="1"/>
  <c r="U190" i="3"/>
  <c r="W190" i="3" s="1"/>
  <c r="U191" i="3"/>
  <c r="W191" i="3" s="1"/>
  <c r="U192" i="3"/>
  <c r="W192" i="3" s="1"/>
  <c r="U193" i="3"/>
  <c r="W193" i="3" s="1"/>
  <c r="U194" i="3"/>
  <c r="W194" i="3" s="1"/>
  <c r="U195" i="3"/>
  <c r="W195" i="3" s="1"/>
  <c r="U196" i="3"/>
  <c r="W196" i="3" s="1"/>
  <c r="U197" i="3"/>
  <c r="W197" i="3" s="1"/>
  <c r="U198" i="3"/>
  <c r="W198" i="3" s="1"/>
  <c r="U199" i="3"/>
  <c r="W199" i="3" s="1"/>
  <c r="U200" i="3"/>
  <c r="W200" i="3" s="1"/>
  <c r="U201" i="3"/>
  <c r="W201" i="3" s="1"/>
  <c r="U202" i="3"/>
  <c r="W202" i="3" s="1"/>
  <c r="U203" i="3"/>
  <c r="W203" i="3" s="1"/>
  <c r="U204" i="3"/>
  <c r="W204" i="3" s="1"/>
  <c r="U205" i="3"/>
  <c r="W205" i="3" s="1"/>
  <c r="U206" i="3"/>
  <c r="W206" i="3" s="1"/>
  <c r="U207" i="3"/>
  <c r="W207" i="3" s="1"/>
  <c r="U208" i="3"/>
  <c r="W208" i="3" s="1"/>
  <c r="U209" i="3"/>
  <c r="W209" i="3" s="1"/>
  <c r="U210" i="3"/>
  <c r="W210" i="3" s="1"/>
  <c r="U211" i="3"/>
  <c r="W211" i="3" s="1"/>
  <c r="U212" i="3"/>
  <c r="W212" i="3" s="1"/>
  <c r="U213" i="3"/>
  <c r="W213" i="3" s="1"/>
  <c r="U214" i="3"/>
  <c r="W214" i="3" s="1"/>
  <c r="U215" i="3"/>
  <c r="W215" i="3" s="1"/>
  <c r="U216" i="3"/>
  <c r="W216" i="3" s="1"/>
  <c r="U217" i="3"/>
  <c r="W217" i="3" s="1"/>
  <c r="U218" i="3"/>
  <c r="W218" i="3" s="1"/>
  <c r="U219" i="3"/>
  <c r="W219" i="3" s="1"/>
  <c r="U220" i="3"/>
  <c r="W220" i="3" s="1"/>
  <c r="U221" i="3"/>
  <c r="W221" i="3" s="1"/>
  <c r="U222" i="3"/>
  <c r="W222" i="3" s="1"/>
  <c r="U223" i="3"/>
  <c r="W223" i="3" s="1"/>
  <c r="U224" i="3"/>
  <c r="W224" i="3" s="1"/>
  <c r="U225" i="3"/>
  <c r="W225" i="3" s="1"/>
  <c r="U226" i="3"/>
  <c r="W226" i="3" s="1"/>
  <c r="U227" i="3"/>
  <c r="W227" i="3" s="1"/>
  <c r="U228" i="3"/>
  <c r="W228" i="3" s="1"/>
  <c r="U229" i="3"/>
  <c r="W229" i="3" s="1"/>
  <c r="U230" i="3"/>
  <c r="W230" i="3" s="1"/>
  <c r="U231" i="3"/>
  <c r="W231" i="3" s="1"/>
  <c r="U232" i="3"/>
  <c r="W232" i="3" s="1"/>
  <c r="U233" i="3"/>
  <c r="W233" i="3" s="1"/>
  <c r="U234" i="3"/>
  <c r="W234" i="3" s="1"/>
  <c r="U235" i="3"/>
  <c r="W235" i="3" s="1"/>
  <c r="U236" i="3"/>
  <c r="W236" i="3" s="1"/>
  <c r="U237" i="3"/>
  <c r="W237" i="3" s="1"/>
  <c r="U238" i="3"/>
  <c r="W238" i="3" s="1"/>
  <c r="U239" i="3"/>
  <c r="W239" i="3" s="1"/>
  <c r="U240" i="3"/>
  <c r="W240" i="3" s="1"/>
  <c r="U241" i="3"/>
  <c r="W241" i="3" s="1"/>
  <c r="U242" i="3"/>
  <c r="W242" i="3" s="1"/>
  <c r="U243" i="3"/>
  <c r="W243" i="3" s="1"/>
  <c r="U244" i="3"/>
  <c r="W244" i="3" s="1"/>
  <c r="U245" i="3"/>
  <c r="W245" i="3" s="1"/>
  <c r="U246" i="3"/>
  <c r="W246" i="3" s="1"/>
  <c r="U247" i="3"/>
  <c r="W247" i="3" s="1"/>
  <c r="U248" i="3"/>
  <c r="W248" i="3" s="1"/>
  <c r="U249" i="3"/>
  <c r="W249" i="3" s="1"/>
  <c r="U250" i="3"/>
  <c r="W250" i="3" s="1"/>
  <c r="U251" i="3"/>
  <c r="W251" i="3" s="1"/>
  <c r="U252" i="3"/>
  <c r="W252" i="3" s="1"/>
  <c r="U253" i="3"/>
  <c r="W253" i="3" s="1"/>
  <c r="U254" i="3"/>
  <c r="W254" i="3" s="1"/>
  <c r="U255" i="3"/>
  <c r="W255" i="3" s="1"/>
  <c r="U256" i="3"/>
  <c r="W256" i="3" s="1"/>
  <c r="U257" i="3"/>
  <c r="W257" i="3" s="1"/>
  <c r="U258" i="3"/>
  <c r="W258" i="3" s="1"/>
  <c r="U259" i="3"/>
  <c r="W259" i="3" s="1"/>
  <c r="U260" i="3"/>
  <c r="W260" i="3" s="1"/>
  <c r="U261" i="3"/>
  <c r="W261" i="3" s="1"/>
  <c r="U262" i="3"/>
  <c r="W262" i="3" s="1"/>
  <c r="U263" i="3"/>
  <c r="W263" i="3" s="1"/>
  <c r="U264" i="3"/>
  <c r="W264" i="3" s="1"/>
  <c r="U265" i="3"/>
  <c r="W265" i="3" s="1"/>
  <c r="U266" i="3"/>
  <c r="W266" i="3" s="1"/>
  <c r="U267" i="3"/>
  <c r="W267" i="3" s="1"/>
  <c r="U268" i="3"/>
  <c r="W268" i="3" s="1"/>
  <c r="U269" i="3"/>
  <c r="W269" i="3" s="1"/>
  <c r="U270" i="3"/>
  <c r="W270" i="3" s="1"/>
  <c r="U271" i="3"/>
  <c r="W271" i="3" s="1"/>
  <c r="U272" i="3"/>
  <c r="W272" i="3" s="1"/>
  <c r="U273" i="3"/>
  <c r="W273" i="3" s="1"/>
  <c r="U274" i="3"/>
  <c r="W274" i="3" s="1"/>
  <c r="U275" i="3"/>
  <c r="W275" i="3" s="1"/>
  <c r="U276" i="3"/>
  <c r="W276" i="3" s="1"/>
  <c r="U277" i="3"/>
  <c r="W277" i="3" s="1"/>
  <c r="U278" i="3"/>
  <c r="W278" i="3" s="1"/>
  <c r="U279" i="3"/>
  <c r="W279" i="3" s="1"/>
  <c r="U280" i="3"/>
  <c r="W280" i="3" s="1"/>
  <c r="U281" i="3"/>
  <c r="W281" i="3" s="1"/>
  <c r="U282" i="3"/>
  <c r="W282" i="3" s="1"/>
  <c r="U283" i="3"/>
  <c r="W283" i="3" s="1"/>
  <c r="U284" i="3"/>
  <c r="W284" i="3" s="1"/>
  <c r="U285" i="3"/>
  <c r="W285" i="3" s="1"/>
  <c r="U286" i="3"/>
  <c r="W286" i="3" s="1"/>
  <c r="U287" i="3"/>
  <c r="W287" i="3" s="1"/>
  <c r="U288" i="3"/>
  <c r="W288" i="3" s="1"/>
  <c r="U289" i="3"/>
  <c r="W289" i="3" s="1"/>
  <c r="U290" i="3"/>
  <c r="W290" i="3" s="1"/>
  <c r="U291" i="3"/>
  <c r="W291" i="3" s="1"/>
  <c r="U292" i="3"/>
  <c r="W292" i="3" s="1"/>
  <c r="U293" i="3"/>
  <c r="W293" i="3" s="1"/>
  <c r="U294" i="3"/>
  <c r="W294" i="3" s="1"/>
  <c r="U295" i="3"/>
  <c r="W295" i="3" s="1"/>
  <c r="U296" i="3"/>
  <c r="W296" i="3" s="1"/>
  <c r="U297" i="3"/>
  <c r="W297" i="3" s="1"/>
  <c r="U298" i="3"/>
  <c r="W298" i="3" s="1"/>
  <c r="U299" i="3"/>
  <c r="W299" i="3" s="1"/>
  <c r="U300" i="3"/>
  <c r="W300" i="3" s="1"/>
  <c r="U301" i="3"/>
  <c r="W301" i="3" s="1"/>
  <c r="U302" i="3"/>
  <c r="W302" i="3" s="1"/>
  <c r="U303" i="3"/>
  <c r="W303" i="3" s="1"/>
  <c r="U304" i="3"/>
  <c r="W304" i="3" s="1"/>
  <c r="U305" i="3"/>
  <c r="W305" i="3" s="1"/>
  <c r="U306" i="3"/>
  <c r="W306" i="3" s="1"/>
  <c r="U307" i="3"/>
  <c r="W307" i="3" s="1"/>
  <c r="U308" i="3"/>
  <c r="W308" i="3" s="1"/>
  <c r="U309" i="3"/>
  <c r="W309" i="3" s="1"/>
  <c r="U310" i="3"/>
  <c r="W310" i="3" s="1"/>
  <c r="U311" i="3"/>
  <c r="W311" i="3" s="1"/>
  <c r="U312" i="3"/>
  <c r="W312" i="3" s="1"/>
  <c r="U313" i="3"/>
  <c r="W313" i="3" s="1"/>
  <c r="U314" i="3"/>
  <c r="W314" i="3" s="1"/>
  <c r="U315" i="3"/>
  <c r="W315" i="3" s="1"/>
  <c r="U316" i="3"/>
  <c r="W316" i="3" s="1"/>
  <c r="U317" i="3"/>
  <c r="W317" i="3" s="1"/>
  <c r="U318" i="3"/>
  <c r="W318" i="3" s="1"/>
  <c r="U319" i="3"/>
  <c r="W319" i="3" s="1"/>
  <c r="U320" i="3"/>
  <c r="W320" i="3" s="1"/>
  <c r="U321" i="3"/>
  <c r="W321" i="3" s="1"/>
  <c r="U322" i="3"/>
  <c r="W322" i="3" s="1"/>
  <c r="U323" i="3"/>
  <c r="W323" i="3" s="1"/>
  <c r="U324" i="3"/>
  <c r="W324" i="3" s="1"/>
  <c r="U325" i="3"/>
  <c r="W325" i="3" s="1"/>
  <c r="U326" i="3"/>
  <c r="W326" i="3" s="1"/>
  <c r="U327" i="3"/>
  <c r="W327" i="3" s="1"/>
  <c r="U328" i="3"/>
  <c r="W328" i="3" s="1"/>
  <c r="U329" i="3"/>
  <c r="W329" i="3" s="1"/>
  <c r="U330" i="3"/>
  <c r="W330" i="3" s="1"/>
  <c r="U331" i="3"/>
  <c r="W331" i="3" s="1"/>
  <c r="U332" i="3"/>
  <c r="W332" i="3" s="1"/>
  <c r="U333" i="3"/>
  <c r="W333" i="3" s="1"/>
  <c r="U334" i="3"/>
  <c r="W334" i="3" s="1"/>
  <c r="U335" i="3"/>
  <c r="W335" i="3" s="1"/>
  <c r="U336" i="3"/>
  <c r="W336" i="3" s="1"/>
  <c r="U337" i="3"/>
  <c r="W337" i="3" s="1"/>
  <c r="U338" i="3"/>
  <c r="W338" i="3" s="1"/>
  <c r="U339" i="3"/>
  <c r="W339" i="3" s="1"/>
  <c r="U340" i="3"/>
  <c r="W340" i="3" s="1"/>
  <c r="U341" i="3"/>
  <c r="W341" i="3" s="1"/>
  <c r="U342" i="3"/>
  <c r="W342" i="3" s="1"/>
  <c r="U343" i="3"/>
  <c r="W343" i="3" s="1"/>
  <c r="U344" i="3"/>
  <c r="W344" i="3" s="1"/>
  <c r="U345" i="3"/>
  <c r="W345" i="3" s="1"/>
  <c r="U346" i="3"/>
  <c r="W346" i="3" s="1"/>
  <c r="U347" i="3"/>
  <c r="W347" i="3" s="1"/>
  <c r="U348" i="3"/>
  <c r="W348" i="3" s="1"/>
  <c r="U349" i="3"/>
  <c r="W349" i="3" s="1"/>
  <c r="U350" i="3"/>
  <c r="W350" i="3" s="1"/>
  <c r="U351" i="3"/>
  <c r="W351" i="3" s="1"/>
  <c r="U352" i="3"/>
  <c r="W352" i="3" s="1"/>
  <c r="U353" i="3"/>
  <c r="W353" i="3" s="1"/>
  <c r="U354" i="3"/>
  <c r="W354" i="3" s="1"/>
  <c r="U355" i="3"/>
  <c r="W355" i="3" s="1"/>
  <c r="U356" i="3"/>
  <c r="W356" i="3" s="1"/>
  <c r="U357" i="3"/>
  <c r="W357" i="3" s="1"/>
  <c r="U358" i="3"/>
  <c r="W358" i="3" s="1"/>
  <c r="U359" i="3"/>
  <c r="W359" i="3" s="1"/>
  <c r="U360" i="3"/>
  <c r="W360" i="3" s="1"/>
  <c r="U361" i="3"/>
  <c r="W361" i="3" s="1"/>
  <c r="U362" i="3"/>
  <c r="W362" i="3" s="1"/>
  <c r="U363" i="3"/>
  <c r="W363" i="3" s="1"/>
  <c r="U364" i="3"/>
  <c r="W364" i="3" s="1"/>
  <c r="U365" i="3"/>
  <c r="W365" i="3" s="1"/>
  <c r="U366" i="3"/>
  <c r="W366" i="3" s="1"/>
  <c r="U367" i="3"/>
  <c r="W367" i="3" s="1"/>
  <c r="U368" i="3"/>
  <c r="W368" i="3" s="1"/>
  <c r="U369" i="3"/>
  <c r="W369" i="3" s="1"/>
  <c r="U370" i="3"/>
  <c r="W370" i="3" s="1"/>
  <c r="U371" i="3"/>
  <c r="W371" i="3" s="1"/>
  <c r="U372" i="3"/>
  <c r="W372" i="3" s="1"/>
  <c r="U373" i="3"/>
  <c r="W373" i="3" s="1"/>
  <c r="U374" i="3"/>
  <c r="W374" i="3" s="1"/>
  <c r="U375" i="3"/>
  <c r="W375" i="3" s="1"/>
  <c r="U376" i="3"/>
  <c r="W376" i="3" s="1"/>
  <c r="U377" i="3"/>
  <c r="W377" i="3" s="1"/>
  <c r="U378" i="3"/>
  <c r="W378" i="3" s="1"/>
  <c r="U379" i="3"/>
  <c r="W379" i="3" s="1"/>
  <c r="U380" i="3"/>
  <c r="W380" i="3" s="1"/>
  <c r="U381" i="3"/>
  <c r="W381" i="3" s="1"/>
  <c r="U382" i="3"/>
  <c r="W382" i="3" s="1"/>
  <c r="U383" i="3"/>
  <c r="W383" i="3" s="1"/>
  <c r="U384" i="3"/>
  <c r="W384" i="3" s="1"/>
  <c r="U385" i="3"/>
  <c r="W385" i="3" s="1"/>
  <c r="U386" i="3"/>
  <c r="W386" i="3" s="1"/>
  <c r="U387" i="3"/>
  <c r="W387" i="3" s="1"/>
  <c r="U388" i="3"/>
  <c r="W388" i="3" s="1"/>
  <c r="U389" i="3"/>
  <c r="W389" i="3" s="1"/>
  <c r="U390" i="3"/>
  <c r="W390" i="3" s="1"/>
  <c r="U391" i="3"/>
  <c r="W391" i="3" s="1"/>
  <c r="U392" i="3"/>
  <c r="W392" i="3" s="1"/>
  <c r="U393" i="3"/>
  <c r="W393" i="3" s="1"/>
  <c r="U394" i="3"/>
  <c r="W394" i="3" s="1"/>
  <c r="U395" i="3"/>
  <c r="W395" i="3" s="1"/>
  <c r="U396" i="3"/>
  <c r="W396" i="3" s="1"/>
  <c r="U397" i="3"/>
  <c r="W397" i="3" s="1"/>
  <c r="U398" i="3"/>
  <c r="W398" i="3" s="1"/>
  <c r="U399" i="3"/>
  <c r="W399" i="3" s="1"/>
  <c r="U400" i="3"/>
  <c r="W400" i="3" s="1"/>
  <c r="U401" i="3"/>
  <c r="W401" i="3" s="1"/>
  <c r="U402" i="3"/>
  <c r="W402" i="3" s="1"/>
  <c r="U403" i="3"/>
  <c r="W403" i="3" s="1"/>
  <c r="U404" i="3"/>
  <c r="W404" i="3" s="1"/>
  <c r="U405" i="3"/>
  <c r="W405" i="3" s="1"/>
  <c r="U406" i="3"/>
  <c r="W406" i="3" s="1"/>
  <c r="U407" i="3"/>
  <c r="W407" i="3" s="1"/>
  <c r="U408" i="3"/>
  <c r="W408" i="3" s="1"/>
  <c r="U409" i="3"/>
  <c r="W409" i="3" s="1"/>
  <c r="U410" i="3"/>
  <c r="W410" i="3" s="1"/>
  <c r="U411" i="3"/>
  <c r="W411" i="3" s="1"/>
  <c r="U412" i="3"/>
  <c r="W412" i="3" s="1"/>
  <c r="U413" i="3"/>
  <c r="W413" i="3" s="1"/>
  <c r="U414" i="3"/>
  <c r="W414" i="3" s="1"/>
  <c r="U415" i="3"/>
  <c r="W415" i="3" s="1"/>
  <c r="U416" i="3"/>
  <c r="W416" i="3" s="1"/>
  <c r="U417" i="3"/>
  <c r="W417" i="3" s="1"/>
  <c r="U418" i="3"/>
  <c r="W418" i="3" s="1"/>
  <c r="U419" i="3"/>
  <c r="W419" i="3" s="1"/>
  <c r="U420" i="3"/>
  <c r="W420" i="3" s="1"/>
  <c r="U421" i="3"/>
  <c r="W421" i="3" s="1"/>
  <c r="U422" i="3"/>
  <c r="W422" i="3" s="1"/>
  <c r="U423" i="3"/>
  <c r="W423" i="3" s="1"/>
  <c r="U424" i="3"/>
  <c r="W424" i="3" s="1"/>
  <c r="U425" i="3"/>
  <c r="W425" i="3" s="1"/>
  <c r="U426" i="3"/>
  <c r="W426" i="3" s="1"/>
  <c r="U427" i="3"/>
  <c r="W427" i="3" s="1"/>
  <c r="U428" i="3"/>
  <c r="W428" i="3" s="1"/>
  <c r="U429" i="3"/>
  <c r="W429" i="3" s="1"/>
  <c r="U430" i="3"/>
  <c r="W430" i="3" s="1"/>
  <c r="U431" i="3"/>
  <c r="W431" i="3" s="1"/>
  <c r="U432" i="3"/>
  <c r="W432" i="3" s="1"/>
  <c r="U433" i="3"/>
  <c r="W433" i="3" s="1"/>
  <c r="U434" i="3"/>
  <c r="W434" i="3" s="1"/>
  <c r="U435" i="3"/>
  <c r="W435" i="3" s="1"/>
  <c r="U436" i="3"/>
  <c r="W436" i="3" s="1"/>
  <c r="U437" i="3"/>
  <c r="W437" i="3" s="1"/>
  <c r="U438" i="3"/>
  <c r="W438" i="3" s="1"/>
  <c r="U439" i="3"/>
  <c r="W439" i="3" s="1"/>
  <c r="U440" i="3"/>
  <c r="W440" i="3" s="1"/>
  <c r="U441" i="3"/>
  <c r="W441" i="3" s="1"/>
  <c r="U442" i="3"/>
  <c r="W442" i="3" s="1"/>
  <c r="U443" i="3"/>
  <c r="W443" i="3" s="1"/>
  <c r="U444" i="3"/>
  <c r="W444" i="3" s="1"/>
  <c r="U445" i="3"/>
  <c r="W445" i="3" s="1"/>
  <c r="U446" i="3"/>
  <c r="W446" i="3" s="1"/>
  <c r="U447" i="3"/>
  <c r="W447" i="3" s="1"/>
  <c r="U448" i="3"/>
  <c r="W448" i="3" s="1"/>
  <c r="U449" i="3"/>
  <c r="W449" i="3" s="1"/>
  <c r="U450" i="3"/>
  <c r="W450" i="3" s="1"/>
  <c r="U451" i="3"/>
  <c r="W451" i="3" s="1"/>
  <c r="U452" i="3"/>
  <c r="W452" i="3" s="1"/>
  <c r="U453" i="3"/>
  <c r="W453" i="3" s="1"/>
  <c r="U454" i="3"/>
  <c r="W454" i="3" s="1"/>
  <c r="U455" i="3"/>
  <c r="W455" i="3" s="1"/>
  <c r="U456" i="3"/>
  <c r="W456" i="3" s="1"/>
  <c r="U457" i="3"/>
  <c r="W457" i="3" s="1"/>
  <c r="U458" i="3"/>
  <c r="W458" i="3" s="1"/>
  <c r="U459" i="3"/>
  <c r="W459" i="3" s="1"/>
  <c r="U460" i="3"/>
  <c r="W460" i="3" s="1"/>
  <c r="U461" i="3"/>
  <c r="W461" i="3" s="1"/>
  <c r="U462" i="3"/>
  <c r="W462" i="3" s="1"/>
  <c r="U463" i="3"/>
  <c r="W463" i="3" s="1"/>
  <c r="U464" i="3"/>
  <c r="W464" i="3" s="1"/>
  <c r="U465" i="3"/>
  <c r="W465" i="3" s="1"/>
  <c r="U466" i="3"/>
  <c r="W466" i="3" s="1"/>
  <c r="U467" i="3"/>
  <c r="W467" i="3" s="1"/>
  <c r="U468" i="3"/>
  <c r="W468" i="3" s="1"/>
  <c r="U469" i="3"/>
  <c r="W469" i="3" s="1"/>
  <c r="U470" i="3"/>
  <c r="W470" i="3" s="1"/>
  <c r="U471" i="3"/>
  <c r="W471" i="3" s="1"/>
  <c r="U472" i="3"/>
  <c r="W472" i="3" s="1"/>
  <c r="U473" i="3"/>
  <c r="W473" i="3" s="1"/>
  <c r="U474" i="3"/>
  <c r="W474" i="3" s="1"/>
  <c r="U475" i="3"/>
  <c r="W475" i="3" s="1"/>
  <c r="U476" i="3"/>
  <c r="W476" i="3" s="1"/>
  <c r="U477" i="3"/>
  <c r="W477" i="3" s="1"/>
  <c r="U478" i="3"/>
  <c r="W478" i="3" s="1"/>
  <c r="U479" i="3"/>
  <c r="W479" i="3" s="1"/>
  <c r="U480" i="3"/>
  <c r="W480" i="3" s="1"/>
  <c r="U481" i="3"/>
  <c r="W481" i="3" s="1"/>
  <c r="U482" i="3"/>
  <c r="W482" i="3" s="1"/>
  <c r="U483" i="3"/>
  <c r="W483" i="3" s="1"/>
  <c r="U484" i="3"/>
  <c r="W484" i="3" s="1"/>
  <c r="U485" i="3"/>
  <c r="W485" i="3" s="1"/>
  <c r="U486" i="3"/>
  <c r="W486" i="3" s="1"/>
  <c r="U487" i="3"/>
  <c r="W487" i="3" s="1"/>
  <c r="U488" i="3"/>
  <c r="W488" i="3" s="1"/>
  <c r="U489" i="3"/>
  <c r="W489" i="3" s="1"/>
  <c r="U490" i="3"/>
  <c r="W490" i="3" s="1"/>
  <c r="U491" i="3"/>
  <c r="W491" i="3" s="1"/>
  <c r="U492" i="3"/>
  <c r="W492" i="3" s="1"/>
  <c r="U493" i="3"/>
  <c r="W493" i="3" s="1"/>
  <c r="U494" i="3"/>
  <c r="W494" i="3" s="1"/>
  <c r="U495" i="3"/>
  <c r="W495" i="3" s="1"/>
  <c r="U496" i="3"/>
  <c r="W496" i="3" s="1"/>
  <c r="U497" i="3"/>
  <c r="W497" i="3" s="1"/>
  <c r="U498" i="3"/>
  <c r="W498" i="3" s="1"/>
  <c r="U499" i="3"/>
  <c r="W499" i="3" s="1"/>
  <c r="U500" i="3"/>
  <c r="W500" i="3" s="1"/>
  <c r="U501" i="3"/>
  <c r="W501" i="3" s="1"/>
  <c r="U502" i="3"/>
  <c r="W502" i="3" s="1"/>
  <c r="U503" i="3"/>
  <c r="W503" i="3" s="1"/>
  <c r="U504" i="3"/>
  <c r="W504" i="3" s="1"/>
  <c r="U505" i="3"/>
  <c r="W505" i="3" s="1"/>
  <c r="U506" i="3"/>
  <c r="W506" i="3" s="1"/>
  <c r="U507" i="3"/>
  <c r="W507" i="3" s="1"/>
  <c r="U508" i="3"/>
  <c r="W508" i="3" s="1"/>
  <c r="U509" i="3"/>
  <c r="W509" i="3" s="1"/>
  <c r="U510" i="3"/>
  <c r="W510" i="3" s="1"/>
  <c r="U511" i="3"/>
  <c r="W511" i="3" s="1"/>
  <c r="U512" i="3"/>
  <c r="W512" i="3" s="1"/>
  <c r="U513" i="3"/>
  <c r="W513" i="3" s="1"/>
  <c r="U514" i="3"/>
  <c r="W514" i="3" s="1"/>
  <c r="U515" i="3"/>
  <c r="W515" i="3" s="1"/>
  <c r="U516" i="3"/>
  <c r="W516" i="3" s="1"/>
  <c r="U517" i="3"/>
  <c r="W517" i="3" s="1"/>
  <c r="U518" i="3"/>
  <c r="W518" i="3" s="1"/>
  <c r="U519" i="3"/>
  <c r="W519" i="3" s="1"/>
  <c r="U520" i="3"/>
  <c r="W520" i="3" s="1"/>
  <c r="U521" i="3"/>
  <c r="W521" i="3" s="1"/>
  <c r="U522" i="3"/>
  <c r="W522" i="3" s="1"/>
  <c r="U523" i="3"/>
  <c r="W523" i="3" s="1"/>
  <c r="U524" i="3"/>
  <c r="W524" i="3" s="1"/>
  <c r="U525" i="3"/>
  <c r="W525" i="3" s="1"/>
  <c r="U526" i="3"/>
  <c r="W526" i="3" s="1"/>
  <c r="U527" i="3"/>
  <c r="W527" i="3" s="1"/>
  <c r="U528" i="3"/>
  <c r="W528" i="3" s="1"/>
  <c r="U529" i="3"/>
  <c r="W529" i="3" s="1"/>
  <c r="U530" i="3"/>
  <c r="W530" i="3" s="1"/>
  <c r="U531" i="3"/>
  <c r="W531" i="3" s="1"/>
  <c r="U532" i="3"/>
  <c r="W532" i="3" s="1"/>
  <c r="U533" i="3"/>
  <c r="W533" i="3" s="1"/>
  <c r="U534" i="3"/>
  <c r="W534" i="3" s="1"/>
  <c r="U535" i="3"/>
  <c r="W535" i="3" s="1"/>
  <c r="U536" i="3"/>
  <c r="W536" i="3" s="1"/>
  <c r="U537" i="3"/>
  <c r="W537" i="3" s="1"/>
  <c r="U538" i="3"/>
  <c r="W538" i="3" s="1"/>
  <c r="U539" i="3"/>
  <c r="W539" i="3" s="1"/>
  <c r="U540" i="3"/>
  <c r="W540" i="3" s="1"/>
  <c r="U541" i="3"/>
  <c r="W541" i="3" s="1"/>
  <c r="U542" i="3"/>
  <c r="W542" i="3" s="1"/>
  <c r="U543" i="3"/>
  <c r="W543" i="3" s="1"/>
  <c r="U544" i="3"/>
  <c r="W544" i="3" s="1"/>
  <c r="U545" i="3"/>
  <c r="W545" i="3" s="1"/>
  <c r="U546" i="3"/>
  <c r="W546" i="3" s="1"/>
  <c r="U547" i="3"/>
  <c r="W547" i="3" s="1"/>
  <c r="U548" i="3"/>
  <c r="W548" i="3" s="1"/>
  <c r="U549" i="3"/>
  <c r="W549" i="3" s="1"/>
  <c r="U550" i="3"/>
  <c r="W550" i="3" s="1"/>
  <c r="U551" i="3"/>
  <c r="W551" i="3" s="1"/>
  <c r="U552" i="3"/>
  <c r="W552" i="3" s="1"/>
  <c r="U553" i="3"/>
  <c r="W553" i="3" s="1"/>
  <c r="U554" i="3"/>
  <c r="W554" i="3" s="1"/>
  <c r="U555" i="3"/>
  <c r="W555" i="3" s="1"/>
  <c r="U556" i="3"/>
  <c r="W556" i="3" s="1"/>
  <c r="U557" i="3"/>
  <c r="W557" i="3" s="1"/>
  <c r="U558" i="3"/>
  <c r="W558" i="3" s="1"/>
  <c r="U559" i="3"/>
  <c r="W559" i="3" s="1"/>
  <c r="U560" i="3"/>
  <c r="W560" i="3" s="1"/>
  <c r="U561" i="3"/>
  <c r="W561" i="3" s="1"/>
  <c r="U562" i="3"/>
  <c r="W562" i="3" s="1"/>
  <c r="U563" i="3"/>
  <c r="W563" i="3" s="1"/>
  <c r="U564" i="3"/>
  <c r="W564" i="3" s="1"/>
  <c r="U565" i="3"/>
  <c r="W565" i="3" s="1"/>
  <c r="U566" i="3"/>
  <c r="W566" i="3" s="1"/>
  <c r="U567" i="3"/>
  <c r="W567" i="3" s="1"/>
  <c r="U568" i="3"/>
  <c r="W568" i="3" s="1"/>
  <c r="U569" i="3"/>
  <c r="W569" i="3" s="1"/>
  <c r="U570" i="3"/>
  <c r="W570" i="3" s="1"/>
  <c r="U571" i="3"/>
  <c r="W571" i="3" s="1"/>
  <c r="U572" i="3"/>
  <c r="W572" i="3" s="1"/>
  <c r="U573" i="3"/>
  <c r="W573" i="3" s="1"/>
  <c r="U574" i="3"/>
  <c r="W574" i="3" s="1"/>
  <c r="U575" i="3"/>
  <c r="W575" i="3" s="1"/>
  <c r="U576" i="3"/>
  <c r="W576" i="3" s="1"/>
  <c r="U577" i="3"/>
  <c r="W577" i="3" s="1"/>
  <c r="U578" i="3"/>
  <c r="W578" i="3" s="1"/>
  <c r="U579" i="3"/>
  <c r="W579" i="3" s="1"/>
  <c r="U580" i="3"/>
  <c r="W580" i="3" s="1"/>
  <c r="U581" i="3"/>
  <c r="W581" i="3" s="1"/>
  <c r="U582" i="3"/>
  <c r="W582" i="3" s="1"/>
  <c r="U583" i="3"/>
  <c r="W583" i="3" s="1"/>
  <c r="U584" i="3"/>
  <c r="W584" i="3" s="1"/>
  <c r="U585" i="3"/>
  <c r="W585" i="3" s="1"/>
  <c r="U586" i="3"/>
  <c r="W586" i="3" s="1"/>
  <c r="U587" i="3"/>
  <c r="W587" i="3" s="1"/>
  <c r="U588" i="3"/>
  <c r="W588" i="3" s="1"/>
  <c r="U589" i="3"/>
  <c r="W589" i="3" s="1"/>
  <c r="U590" i="3"/>
  <c r="W590" i="3" s="1"/>
  <c r="U591" i="3"/>
  <c r="W591" i="3" s="1"/>
  <c r="U592" i="3"/>
  <c r="W592" i="3" s="1"/>
  <c r="U593" i="3"/>
  <c r="W593" i="3" s="1"/>
  <c r="U594" i="3"/>
  <c r="W594" i="3" s="1"/>
  <c r="U595" i="3"/>
  <c r="W595" i="3" s="1"/>
  <c r="U596" i="3"/>
  <c r="W596" i="3" s="1"/>
  <c r="U597" i="3"/>
  <c r="W597" i="3" s="1"/>
  <c r="U598" i="3"/>
  <c r="W598" i="3" s="1"/>
  <c r="U599" i="3"/>
  <c r="W599" i="3" s="1"/>
  <c r="U600" i="3"/>
  <c r="W600" i="3" s="1"/>
  <c r="U601" i="3"/>
  <c r="W601" i="3" s="1"/>
  <c r="U602" i="3"/>
  <c r="W602" i="3" s="1"/>
  <c r="U603" i="3"/>
  <c r="W603" i="3" s="1"/>
  <c r="U604" i="3"/>
  <c r="W604" i="3" s="1"/>
  <c r="U605" i="3"/>
  <c r="W605" i="3" s="1"/>
  <c r="U606" i="3"/>
  <c r="W606" i="3" s="1"/>
  <c r="U607" i="3"/>
  <c r="W607" i="3" s="1"/>
  <c r="U608" i="3"/>
  <c r="W608" i="3" s="1"/>
  <c r="U609" i="3"/>
  <c r="W609" i="3" s="1"/>
  <c r="U610" i="3"/>
  <c r="W610" i="3" s="1"/>
  <c r="U611" i="3"/>
  <c r="W611" i="3" s="1"/>
  <c r="U612" i="3"/>
  <c r="W612" i="3" s="1"/>
  <c r="U613" i="3"/>
  <c r="W613" i="3" s="1"/>
  <c r="U614" i="3"/>
  <c r="W614" i="3" s="1"/>
  <c r="U615" i="3"/>
  <c r="W615" i="3" s="1"/>
  <c r="U616" i="3"/>
  <c r="W616" i="3" s="1"/>
  <c r="U617" i="3"/>
  <c r="W617" i="3" s="1"/>
  <c r="U618" i="3"/>
  <c r="W618" i="3" s="1"/>
  <c r="U619" i="3"/>
  <c r="W619" i="3" s="1"/>
  <c r="U620" i="3"/>
  <c r="W620" i="3" s="1"/>
  <c r="U621" i="3"/>
  <c r="W621" i="3" s="1"/>
  <c r="U622" i="3"/>
  <c r="W622" i="3" s="1"/>
  <c r="U623" i="3"/>
  <c r="W623" i="3" s="1"/>
  <c r="U624" i="3"/>
  <c r="W624" i="3" s="1"/>
  <c r="U625" i="3"/>
  <c r="W625" i="3" s="1"/>
  <c r="U626" i="3"/>
  <c r="W626" i="3" s="1"/>
  <c r="U627" i="3"/>
  <c r="W627" i="3" s="1"/>
  <c r="U628" i="3"/>
  <c r="W628" i="3" s="1"/>
  <c r="U629" i="3"/>
  <c r="W629" i="3" s="1"/>
  <c r="U630" i="3"/>
  <c r="W630" i="3" s="1"/>
  <c r="U631" i="3"/>
  <c r="W631" i="3" s="1"/>
  <c r="U632" i="3"/>
  <c r="W632" i="3" s="1"/>
  <c r="U633" i="3"/>
  <c r="W633" i="3" s="1"/>
  <c r="U634" i="3"/>
  <c r="W634" i="3" s="1"/>
  <c r="U635" i="3"/>
  <c r="W635" i="3" s="1"/>
  <c r="U636" i="3"/>
  <c r="W636" i="3" s="1"/>
  <c r="U637" i="3"/>
  <c r="W637" i="3" s="1"/>
  <c r="U638" i="3"/>
  <c r="W638" i="3" s="1"/>
  <c r="U639" i="3"/>
  <c r="W639" i="3" s="1"/>
  <c r="U640" i="3"/>
  <c r="W640" i="3" s="1"/>
  <c r="U641" i="3"/>
  <c r="W641" i="3" s="1"/>
  <c r="U642" i="3"/>
  <c r="W642" i="3" s="1"/>
  <c r="U643" i="3"/>
  <c r="W643" i="3" s="1"/>
  <c r="U644" i="3"/>
  <c r="W644" i="3" s="1"/>
  <c r="U645" i="3"/>
  <c r="W645" i="3" s="1"/>
  <c r="U646" i="3"/>
  <c r="W646" i="3" s="1"/>
  <c r="U647" i="3"/>
  <c r="W647" i="3" s="1"/>
  <c r="U648" i="3"/>
  <c r="W648" i="3" s="1"/>
  <c r="U649" i="3"/>
  <c r="W649" i="3" s="1"/>
  <c r="U650" i="3"/>
  <c r="W650" i="3" s="1"/>
  <c r="U651" i="3"/>
  <c r="W651" i="3" s="1"/>
  <c r="U652" i="3"/>
  <c r="W652" i="3" s="1"/>
  <c r="U653" i="3"/>
  <c r="W653" i="3" s="1"/>
  <c r="U654" i="3"/>
  <c r="W654" i="3" s="1"/>
  <c r="U655" i="3"/>
  <c r="W655" i="3" s="1"/>
  <c r="U656" i="3"/>
  <c r="W656" i="3" s="1"/>
  <c r="U657" i="3"/>
  <c r="W657" i="3" s="1"/>
  <c r="U658" i="3"/>
  <c r="W658" i="3" s="1"/>
  <c r="U659" i="3"/>
  <c r="W659" i="3" s="1"/>
  <c r="U660" i="3"/>
  <c r="W660" i="3" s="1"/>
  <c r="U661" i="3"/>
  <c r="W661" i="3" s="1"/>
  <c r="U662" i="3"/>
  <c r="W662" i="3" s="1"/>
  <c r="U663" i="3"/>
  <c r="W663" i="3" s="1"/>
  <c r="U664" i="3"/>
  <c r="W664" i="3" s="1"/>
  <c r="U665" i="3"/>
  <c r="W665" i="3" s="1"/>
  <c r="U666" i="3"/>
  <c r="W666" i="3" s="1"/>
  <c r="U667" i="3"/>
  <c r="W667" i="3" s="1"/>
  <c r="U668" i="3"/>
  <c r="W668" i="3" s="1"/>
  <c r="U669" i="3"/>
  <c r="W669" i="3" s="1"/>
  <c r="U670" i="3"/>
  <c r="W670" i="3" s="1"/>
  <c r="U671" i="3"/>
  <c r="W671" i="3" s="1"/>
  <c r="U672" i="3"/>
  <c r="W672" i="3" s="1"/>
  <c r="U673" i="3"/>
  <c r="W673" i="3" s="1"/>
  <c r="U674" i="3"/>
  <c r="W674" i="3" s="1"/>
  <c r="U675" i="3"/>
  <c r="W675" i="3" s="1"/>
  <c r="U676" i="3"/>
  <c r="W676" i="3" s="1"/>
  <c r="U677" i="3"/>
  <c r="W677" i="3" s="1"/>
  <c r="U678" i="3"/>
  <c r="W678" i="3" s="1"/>
  <c r="U679" i="3"/>
  <c r="W679" i="3" s="1"/>
  <c r="U680" i="3"/>
  <c r="W680" i="3" s="1"/>
  <c r="U681" i="3"/>
  <c r="W681" i="3" s="1"/>
  <c r="U682" i="3"/>
  <c r="W682" i="3" s="1"/>
  <c r="U683" i="3"/>
  <c r="W683" i="3" s="1"/>
  <c r="U684" i="3"/>
  <c r="W684" i="3" s="1"/>
  <c r="U685" i="3"/>
  <c r="W685" i="3" s="1"/>
  <c r="U686" i="3"/>
  <c r="W686" i="3" s="1"/>
  <c r="U687" i="3"/>
  <c r="W687" i="3" s="1"/>
  <c r="U688" i="3"/>
  <c r="W688" i="3" s="1"/>
  <c r="U689" i="3"/>
  <c r="W689" i="3" s="1"/>
  <c r="U690" i="3"/>
  <c r="W690" i="3" s="1"/>
  <c r="U691" i="3"/>
  <c r="W691" i="3" s="1"/>
  <c r="U692" i="3"/>
  <c r="W692" i="3" s="1"/>
  <c r="U693" i="3"/>
  <c r="W693" i="3" s="1"/>
  <c r="U694" i="3"/>
  <c r="W694" i="3" s="1"/>
  <c r="U695" i="3"/>
  <c r="W695" i="3" s="1"/>
  <c r="U696" i="3"/>
  <c r="W696" i="3" s="1"/>
  <c r="U697" i="3"/>
  <c r="W697" i="3" s="1"/>
  <c r="U698" i="3"/>
  <c r="W698" i="3" s="1"/>
  <c r="U699" i="3"/>
  <c r="W699" i="3" s="1"/>
  <c r="U700" i="3"/>
  <c r="W700" i="3" s="1"/>
  <c r="U701" i="3"/>
  <c r="W701" i="3" s="1"/>
  <c r="U702" i="3"/>
  <c r="W702" i="3" s="1"/>
  <c r="U703" i="3"/>
  <c r="W703" i="3" s="1"/>
  <c r="U704" i="3"/>
  <c r="W704" i="3" s="1"/>
  <c r="U705" i="3"/>
  <c r="W705" i="3" s="1"/>
  <c r="U706" i="3"/>
  <c r="W706" i="3" s="1"/>
  <c r="U707" i="3"/>
  <c r="W707" i="3" s="1"/>
  <c r="U708" i="3"/>
  <c r="W708" i="3" s="1"/>
  <c r="U709" i="3"/>
  <c r="W709" i="3" s="1"/>
  <c r="U710" i="3"/>
  <c r="W710" i="3" s="1"/>
  <c r="U711" i="3"/>
  <c r="W711" i="3" s="1"/>
  <c r="U712" i="3"/>
  <c r="W712" i="3" s="1"/>
  <c r="U713" i="3"/>
  <c r="W713" i="3" s="1"/>
  <c r="U714" i="3"/>
  <c r="W714" i="3" s="1"/>
  <c r="U715" i="3"/>
  <c r="W715" i="3" s="1"/>
  <c r="U716" i="3"/>
  <c r="W716" i="3" s="1"/>
  <c r="U717" i="3"/>
  <c r="W717" i="3" s="1"/>
  <c r="U718" i="3"/>
  <c r="W718" i="3" s="1"/>
  <c r="U719" i="3"/>
  <c r="W719" i="3" s="1"/>
  <c r="U720" i="3"/>
  <c r="W720" i="3" s="1"/>
  <c r="U721" i="3"/>
  <c r="W721" i="3" s="1"/>
  <c r="U722" i="3"/>
  <c r="W722" i="3" s="1"/>
  <c r="U723" i="3"/>
  <c r="W723" i="3" s="1"/>
  <c r="U724" i="3"/>
  <c r="W724" i="3" s="1"/>
  <c r="U725" i="3"/>
  <c r="W725" i="3" s="1"/>
  <c r="U726" i="3"/>
  <c r="W726" i="3" s="1"/>
  <c r="U727" i="3"/>
  <c r="W727" i="3" s="1"/>
  <c r="U728" i="3"/>
  <c r="W728" i="3" s="1"/>
  <c r="U729" i="3"/>
  <c r="W729" i="3" s="1"/>
  <c r="U730" i="3"/>
  <c r="W730" i="3" s="1"/>
  <c r="U731" i="3"/>
  <c r="W731" i="3" s="1"/>
  <c r="U732" i="3"/>
  <c r="W732" i="3" s="1"/>
  <c r="U733" i="3"/>
  <c r="W733" i="3" s="1"/>
  <c r="U734" i="3"/>
  <c r="W734" i="3" s="1"/>
  <c r="U735" i="3"/>
  <c r="W735" i="3" s="1"/>
  <c r="U736" i="3"/>
  <c r="W736" i="3" s="1"/>
  <c r="U737" i="3"/>
  <c r="W737" i="3" s="1"/>
  <c r="U738" i="3"/>
  <c r="W738" i="3" s="1"/>
  <c r="U739" i="3"/>
  <c r="W739" i="3" s="1"/>
  <c r="U740" i="3"/>
  <c r="W740" i="3" s="1"/>
  <c r="U741" i="3"/>
  <c r="W741" i="3" s="1"/>
  <c r="U742" i="3"/>
  <c r="W742" i="3" s="1"/>
  <c r="U743" i="3"/>
  <c r="W743" i="3" s="1"/>
  <c r="U744" i="3"/>
  <c r="W744" i="3" s="1"/>
  <c r="U745" i="3"/>
  <c r="W745" i="3" s="1"/>
  <c r="U746" i="3"/>
  <c r="W746" i="3" s="1"/>
  <c r="U747" i="3"/>
  <c r="W747" i="3" s="1"/>
  <c r="U748" i="3"/>
  <c r="W748" i="3" s="1"/>
  <c r="U749" i="3"/>
  <c r="W749" i="3" s="1"/>
  <c r="U750" i="3"/>
  <c r="W750" i="3" s="1"/>
  <c r="U751" i="3"/>
  <c r="W751" i="3" s="1"/>
  <c r="U752" i="3"/>
  <c r="W752" i="3" s="1"/>
  <c r="U753" i="3"/>
  <c r="W753" i="3" s="1"/>
  <c r="U754" i="3"/>
  <c r="W754" i="3" s="1"/>
  <c r="U755" i="3"/>
  <c r="W755" i="3" s="1"/>
  <c r="U756" i="3"/>
  <c r="W756" i="3" s="1"/>
  <c r="U757" i="3"/>
  <c r="W757" i="3" s="1"/>
  <c r="U758" i="3"/>
  <c r="W758" i="3" s="1"/>
  <c r="U759" i="3"/>
  <c r="W759" i="3" s="1"/>
  <c r="U760" i="3"/>
  <c r="W760" i="3" s="1"/>
  <c r="U761" i="3"/>
  <c r="W761" i="3" s="1"/>
  <c r="U762" i="3"/>
  <c r="W762" i="3" s="1"/>
  <c r="U763" i="3"/>
  <c r="W763" i="3" s="1"/>
  <c r="U764" i="3"/>
  <c r="W764" i="3" s="1"/>
  <c r="U765" i="3"/>
  <c r="W765" i="3" s="1"/>
  <c r="U766" i="3"/>
  <c r="W766" i="3" s="1"/>
  <c r="U767" i="3"/>
  <c r="W767" i="3" s="1"/>
  <c r="U768" i="3"/>
  <c r="W768" i="3" s="1"/>
  <c r="U769" i="3"/>
  <c r="W769" i="3" s="1"/>
  <c r="U770" i="3"/>
  <c r="W770" i="3" s="1"/>
  <c r="U771" i="3"/>
  <c r="W771" i="3" s="1"/>
  <c r="U772" i="3"/>
  <c r="W772" i="3" s="1"/>
  <c r="U773" i="3"/>
  <c r="W773" i="3" s="1"/>
  <c r="U774" i="3"/>
  <c r="W774" i="3" s="1"/>
  <c r="U775" i="3"/>
  <c r="W775" i="3" s="1"/>
  <c r="U776" i="3"/>
  <c r="W776" i="3" s="1"/>
  <c r="U777" i="3"/>
  <c r="W777" i="3" s="1"/>
  <c r="U778" i="3"/>
  <c r="W778" i="3" s="1"/>
  <c r="U779" i="3"/>
  <c r="W779" i="3" s="1"/>
  <c r="U780" i="3"/>
  <c r="W780" i="3" s="1"/>
  <c r="U781" i="3"/>
  <c r="W781" i="3" s="1"/>
  <c r="U782" i="3"/>
  <c r="W782" i="3" s="1"/>
  <c r="U783" i="3"/>
  <c r="W783" i="3" s="1"/>
  <c r="U784" i="3"/>
  <c r="W784" i="3" s="1"/>
  <c r="U785" i="3"/>
  <c r="W785" i="3" s="1"/>
  <c r="U786" i="3"/>
  <c r="W786" i="3" s="1"/>
  <c r="U787" i="3"/>
  <c r="W787" i="3" s="1"/>
  <c r="U788" i="3"/>
  <c r="W788" i="3" s="1"/>
  <c r="U789" i="3"/>
  <c r="W789" i="3" s="1"/>
  <c r="U790" i="3"/>
  <c r="W790" i="3" s="1"/>
  <c r="U791" i="3"/>
  <c r="W791" i="3" s="1"/>
  <c r="U792" i="3"/>
  <c r="W792" i="3" s="1"/>
  <c r="U793" i="3"/>
  <c r="W793" i="3" s="1"/>
  <c r="U794" i="3"/>
  <c r="W794" i="3" s="1"/>
  <c r="U795" i="3"/>
  <c r="W795" i="3" s="1"/>
  <c r="U796" i="3"/>
  <c r="W796" i="3" s="1"/>
  <c r="U797" i="3"/>
  <c r="W797" i="3" s="1"/>
  <c r="U798" i="3"/>
  <c r="W798" i="3" s="1"/>
  <c r="U799" i="3"/>
  <c r="W799" i="3" s="1"/>
  <c r="U800" i="3"/>
  <c r="W800" i="3" s="1"/>
  <c r="U801" i="3"/>
  <c r="W801" i="3" s="1"/>
  <c r="U802" i="3"/>
  <c r="W802" i="3" s="1"/>
  <c r="U803" i="3"/>
  <c r="W803" i="3" s="1"/>
  <c r="U804" i="3"/>
  <c r="W804" i="3" s="1"/>
  <c r="U805" i="3"/>
  <c r="W805" i="3" s="1"/>
  <c r="U806" i="3"/>
  <c r="W806" i="3" s="1"/>
  <c r="U807" i="3"/>
  <c r="W807" i="3" s="1"/>
  <c r="U808" i="3"/>
  <c r="W808" i="3" s="1"/>
  <c r="U809" i="3"/>
  <c r="W809" i="3" s="1"/>
  <c r="U810" i="3"/>
  <c r="W810" i="3" s="1"/>
  <c r="U811" i="3"/>
  <c r="W811" i="3" s="1"/>
  <c r="U812" i="3"/>
  <c r="W812" i="3" s="1"/>
  <c r="U813" i="3"/>
  <c r="W813" i="3" s="1"/>
  <c r="U814" i="3"/>
  <c r="W814" i="3" s="1"/>
  <c r="U815" i="3"/>
  <c r="W815" i="3" s="1"/>
  <c r="U816" i="3"/>
  <c r="W816" i="3" s="1"/>
  <c r="U817" i="3"/>
  <c r="W817" i="3" s="1"/>
  <c r="U818" i="3"/>
  <c r="W818" i="3" s="1"/>
  <c r="U819" i="3"/>
  <c r="W819" i="3" s="1"/>
  <c r="U820" i="3"/>
  <c r="W820" i="3" s="1"/>
  <c r="U821" i="3"/>
  <c r="W821" i="3" s="1"/>
  <c r="U822" i="3"/>
  <c r="W822" i="3" s="1"/>
  <c r="U823" i="3"/>
  <c r="W823" i="3" s="1"/>
  <c r="U824" i="3"/>
  <c r="W824" i="3" s="1"/>
  <c r="U825" i="3"/>
  <c r="W825" i="3" s="1"/>
  <c r="U826" i="3"/>
  <c r="W826" i="3" s="1"/>
  <c r="U827" i="3"/>
  <c r="W827" i="3" s="1"/>
  <c r="U828" i="3"/>
  <c r="W828" i="3" s="1"/>
  <c r="U829" i="3"/>
  <c r="W829" i="3" s="1"/>
  <c r="U830" i="3"/>
  <c r="W830" i="3" s="1"/>
  <c r="U831" i="3"/>
  <c r="W831" i="3" s="1"/>
  <c r="U832" i="3"/>
  <c r="W832" i="3" s="1"/>
  <c r="U833" i="3"/>
  <c r="W833" i="3" s="1"/>
  <c r="U834" i="3"/>
  <c r="W834" i="3" s="1"/>
  <c r="U835" i="3"/>
  <c r="W835" i="3" s="1"/>
  <c r="U836" i="3"/>
  <c r="W836" i="3" s="1"/>
  <c r="U837" i="3"/>
  <c r="W837" i="3" s="1"/>
  <c r="U838" i="3"/>
  <c r="W838" i="3" s="1"/>
  <c r="U839" i="3"/>
  <c r="W839" i="3" s="1"/>
  <c r="U840" i="3"/>
  <c r="W840" i="3" s="1"/>
  <c r="U841" i="3"/>
  <c r="W841" i="3" s="1"/>
  <c r="U842" i="3"/>
  <c r="W842" i="3" s="1"/>
  <c r="U843" i="3"/>
  <c r="W843" i="3" s="1"/>
  <c r="U844" i="3"/>
  <c r="W844" i="3" s="1"/>
  <c r="U845" i="3"/>
  <c r="W845" i="3" s="1"/>
  <c r="U846" i="3"/>
  <c r="W846" i="3" s="1"/>
  <c r="U847" i="3"/>
  <c r="W847" i="3" s="1"/>
  <c r="U848" i="3"/>
  <c r="W848" i="3" s="1"/>
  <c r="U849" i="3"/>
  <c r="W849" i="3" s="1"/>
  <c r="U850" i="3"/>
  <c r="W850" i="3" s="1"/>
  <c r="U851" i="3"/>
  <c r="W851" i="3" s="1"/>
  <c r="U852" i="3"/>
  <c r="W852" i="3" s="1"/>
  <c r="U853" i="3"/>
  <c r="W853" i="3" s="1"/>
  <c r="U854" i="3"/>
  <c r="W854" i="3" s="1"/>
  <c r="U855" i="3"/>
  <c r="W855" i="3" s="1"/>
  <c r="U856" i="3"/>
  <c r="W856" i="3" s="1"/>
  <c r="U857" i="3"/>
  <c r="W857" i="3" s="1"/>
  <c r="U858" i="3"/>
  <c r="W858" i="3" s="1"/>
  <c r="U859" i="3"/>
  <c r="W859" i="3" s="1"/>
  <c r="U860" i="3"/>
  <c r="W860" i="3" s="1"/>
  <c r="U861" i="3"/>
  <c r="W861" i="3" s="1"/>
  <c r="U862" i="3"/>
  <c r="W862" i="3" s="1"/>
  <c r="U863" i="3"/>
  <c r="W863" i="3" s="1"/>
  <c r="U864" i="3"/>
  <c r="W864" i="3" s="1"/>
  <c r="U865" i="3"/>
  <c r="W865" i="3" s="1"/>
  <c r="U866" i="3"/>
  <c r="W866" i="3" s="1"/>
  <c r="U867" i="3"/>
  <c r="W867" i="3" s="1"/>
  <c r="U868" i="3"/>
  <c r="W868" i="3" s="1"/>
  <c r="U869" i="3"/>
  <c r="W869" i="3" s="1"/>
  <c r="U870" i="3"/>
  <c r="W870" i="3" s="1"/>
  <c r="U871" i="3"/>
  <c r="W871" i="3" s="1"/>
  <c r="U872" i="3"/>
  <c r="W872" i="3" s="1"/>
  <c r="U873" i="3"/>
  <c r="W873" i="3" s="1"/>
  <c r="U874" i="3"/>
  <c r="W874" i="3" s="1"/>
  <c r="U875" i="3"/>
  <c r="W875" i="3" s="1"/>
  <c r="U876" i="3"/>
  <c r="W876" i="3" s="1"/>
  <c r="U877" i="3"/>
  <c r="W877" i="3" s="1"/>
  <c r="U878" i="3"/>
  <c r="W878" i="3" s="1"/>
  <c r="U879" i="3"/>
  <c r="W879" i="3" s="1"/>
  <c r="U880" i="3"/>
  <c r="W880" i="3" s="1"/>
  <c r="U881" i="3"/>
  <c r="W881" i="3" s="1"/>
  <c r="U882" i="3"/>
  <c r="W882" i="3" s="1"/>
  <c r="U883" i="3"/>
  <c r="W883" i="3" s="1"/>
  <c r="U884" i="3"/>
  <c r="W884" i="3" s="1"/>
  <c r="U885" i="3"/>
  <c r="W885" i="3" s="1"/>
  <c r="U886" i="3"/>
  <c r="W886" i="3" s="1"/>
  <c r="U887" i="3"/>
  <c r="W887" i="3" s="1"/>
  <c r="U888" i="3"/>
  <c r="W888" i="3" s="1"/>
  <c r="U889" i="3"/>
  <c r="W889" i="3" s="1"/>
  <c r="U890" i="3"/>
  <c r="W890" i="3" s="1"/>
  <c r="U891" i="3"/>
  <c r="W891" i="3" s="1"/>
  <c r="U892" i="3"/>
  <c r="W892" i="3" s="1"/>
  <c r="U893" i="3"/>
  <c r="W893" i="3" s="1"/>
  <c r="U894" i="3"/>
  <c r="W894" i="3" s="1"/>
  <c r="U895" i="3"/>
  <c r="W895" i="3" s="1"/>
  <c r="U896" i="3"/>
  <c r="W896" i="3" s="1"/>
  <c r="U897" i="3"/>
  <c r="W897" i="3" s="1"/>
  <c r="U898" i="3"/>
  <c r="W898" i="3" s="1"/>
  <c r="U899" i="3"/>
  <c r="W899" i="3" s="1"/>
  <c r="U900" i="3"/>
  <c r="W900" i="3" s="1"/>
  <c r="U901" i="3"/>
  <c r="W901" i="3" s="1"/>
  <c r="U902" i="3"/>
  <c r="W902" i="3" s="1"/>
  <c r="U903" i="3"/>
  <c r="W903" i="3" s="1"/>
  <c r="U904" i="3"/>
  <c r="W904" i="3" s="1"/>
  <c r="U905" i="3"/>
  <c r="W905" i="3" s="1"/>
  <c r="U906" i="3"/>
  <c r="W906" i="3" s="1"/>
  <c r="U907" i="3"/>
  <c r="W907" i="3" s="1"/>
  <c r="U908" i="3"/>
  <c r="W908" i="3" s="1"/>
  <c r="U909" i="3"/>
  <c r="W909" i="3" s="1"/>
  <c r="U910" i="3"/>
  <c r="W910" i="3" s="1"/>
  <c r="U911" i="3"/>
  <c r="W911" i="3" s="1"/>
  <c r="U912" i="3"/>
  <c r="W912" i="3" s="1"/>
  <c r="U913" i="3"/>
  <c r="W913" i="3" s="1"/>
  <c r="U914" i="3"/>
  <c r="W914" i="3" s="1"/>
  <c r="U915" i="3"/>
  <c r="W915" i="3" s="1"/>
  <c r="U916" i="3"/>
  <c r="W916" i="3" s="1"/>
  <c r="U917" i="3"/>
  <c r="W917" i="3" s="1"/>
  <c r="U918" i="3"/>
  <c r="W918" i="3" s="1"/>
  <c r="U919" i="3"/>
  <c r="W919" i="3" s="1"/>
  <c r="U920" i="3"/>
  <c r="W920" i="3" s="1"/>
  <c r="U921" i="3"/>
  <c r="W921" i="3" s="1"/>
  <c r="U922" i="3"/>
  <c r="W922" i="3" s="1"/>
  <c r="U923" i="3"/>
  <c r="W923" i="3" s="1"/>
  <c r="U924" i="3"/>
  <c r="W924" i="3" s="1"/>
  <c r="U925" i="3"/>
  <c r="W925" i="3" s="1"/>
  <c r="U926" i="3"/>
  <c r="W926" i="3" s="1"/>
  <c r="U927" i="3"/>
  <c r="W927" i="3" s="1"/>
  <c r="U928" i="3"/>
  <c r="W928" i="3" s="1"/>
  <c r="U929" i="3"/>
  <c r="W929" i="3" s="1"/>
  <c r="U930" i="3"/>
  <c r="W930" i="3" s="1"/>
  <c r="U931" i="3"/>
  <c r="W931" i="3" s="1"/>
  <c r="U932" i="3"/>
  <c r="W932" i="3" s="1"/>
  <c r="U933" i="3"/>
  <c r="W933" i="3" s="1"/>
  <c r="U934" i="3"/>
  <c r="W934" i="3" s="1"/>
  <c r="U935" i="3"/>
  <c r="W935" i="3" s="1"/>
  <c r="U936" i="3"/>
  <c r="W936" i="3" s="1"/>
  <c r="U937" i="3"/>
  <c r="W937" i="3" s="1"/>
  <c r="U938" i="3"/>
  <c r="W938" i="3" s="1"/>
  <c r="U939" i="3"/>
  <c r="W939" i="3" s="1"/>
  <c r="U940" i="3"/>
  <c r="W940" i="3" s="1"/>
  <c r="U941" i="3"/>
  <c r="W941" i="3" s="1"/>
  <c r="U942" i="3"/>
  <c r="W942" i="3" s="1"/>
  <c r="U943" i="3"/>
  <c r="W943" i="3" s="1"/>
  <c r="U944" i="3"/>
  <c r="W944" i="3" s="1"/>
  <c r="U945" i="3"/>
  <c r="W945" i="3" s="1"/>
  <c r="U946" i="3"/>
  <c r="W946" i="3" s="1"/>
  <c r="U947" i="3"/>
  <c r="W947" i="3" s="1"/>
  <c r="U948" i="3"/>
  <c r="W948" i="3" s="1"/>
  <c r="U949" i="3"/>
  <c r="W949" i="3" s="1"/>
  <c r="U950" i="3"/>
  <c r="W950" i="3" s="1"/>
  <c r="U951" i="3"/>
  <c r="W951" i="3" s="1"/>
  <c r="U952" i="3"/>
  <c r="W952" i="3" s="1"/>
  <c r="U953" i="3"/>
  <c r="W953" i="3" s="1"/>
  <c r="U954" i="3"/>
  <c r="W954" i="3" s="1"/>
  <c r="U955" i="3"/>
  <c r="W955" i="3" s="1"/>
  <c r="U956" i="3"/>
  <c r="W956" i="3" s="1"/>
  <c r="U957" i="3"/>
  <c r="W957" i="3" s="1"/>
  <c r="U958" i="3"/>
  <c r="W958" i="3" s="1"/>
  <c r="U959" i="3"/>
  <c r="W959" i="3" s="1"/>
  <c r="U960" i="3"/>
  <c r="W960" i="3" s="1"/>
  <c r="U961" i="3"/>
  <c r="W961" i="3" s="1"/>
  <c r="U962" i="3"/>
  <c r="W962" i="3" s="1"/>
  <c r="U963" i="3"/>
  <c r="W963" i="3" s="1"/>
  <c r="U964" i="3"/>
  <c r="W964" i="3" s="1"/>
  <c r="U965" i="3"/>
  <c r="W965" i="3" s="1"/>
  <c r="U966" i="3"/>
  <c r="W966" i="3" s="1"/>
  <c r="U967" i="3"/>
  <c r="W967" i="3" s="1"/>
  <c r="U968" i="3"/>
  <c r="W968" i="3" s="1"/>
  <c r="U969" i="3"/>
  <c r="W969" i="3" s="1"/>
  <c r="U970" i="3"/>
  <c r="W970" i="3" s="1"/>
  <c r="U971" i="3"/>
  <c r="W971" i="3" s="1"/>
  <c r="U972" i="3"/>
  <c r="W972" i="3" s="1"/>
  <c r="U973" i="3"/>
  <c r="W973" i="3" s="1"/>
  <c r="U974" i="3"/>
  <c r="W974" i="3" s="1"/>
  <c r="U975" i="3"/>
  <c r="W975" i="3" s="1"/>
  <c r="U976" i="3"/>
  <c r="W976" i="3" s="1"/>
  <c r="U977" i="3"/>
  <c r="W977" i="3" s="1"/>
  <c r="U978" i="3"/>
  <c r="W978" i="3" s="1"/>
  <c r="U979" i="3"/>
  <c r="W979" i="3" s="1"/>
  <c r="U980" i="3"/>
  <c r="W980" i="3" s="1"/>
  <c r="U981" i="3"/>
  <c r="W981" i="3" s="1"/>
  <c r="U982" i="3"/>
  <c r="W982" i="3" s="1"/>
  <c r="U983" i="3"/>
  <c r="W983" i="3" s="1"/>
  <c r="U984" i="3"/>
  <c r="W984" i="3" s="1"/>
  <c r="U985" i="3"/>
  <c r="W985" i="3" s="1"/>
  <c r="U986" i="3"/>
  <c r="W986" i="3" s="1"/>
  <c r="U987" i="3"/>
  <c r="W987" i="3" s="1"/>
  <c r="U988" i="3"/>
  <c r="W988" i="3" s="1"/>
  <c r="U989" i="3"/>
  <c r="W989" i="3" s="1"/>
  <c r="U990" i="3"/>
  <c r="W990" i="3" s="1"/>
  <c r="U991" i="3"/>
  <c r="W991" i="3" s="1"/>
  <c r="U992" i="3"/>
  <c r="W992" i="3" s="1"/>
  <c r="U993" i="3"/>
  <c r="W993" i="3" s="1"/>
  <c r="U994" i="3"/>
  <c r="W994" i="3" s="1"/>
  <c r="U995" i="3"/>
  <c r="W995" i="3" s="1"/>
  <c r="U996" i="3"/>
  <c r="W996" i="3" s="1"/>
  <c r="U997" i="3"/>
  <c r="W997" i="3" s="1"/>
  <c r="U998" i="3"/>
  <c r="W998" i="3" s="1"/>
  <c r="U999" i="3"/>
  <c r="W999" i="3" s="1"/>
  <c r="U1000" i="3"/>
  <c r="W1000" i="3" s="1"/>
  <c r="U1001" i="3"/>
  <c r="W1001" i="3" s="1"/>
  <c r="U1002" i="3"/>
  <c r="W1002" i="3" s="1"/>
  <c r="U1003" i="3"/>
  <c r="W1003" i="3" s="1"/>
  <c r="U1004" i="3"/>
  <c r="W1004" i="3" s="1"/>
  <c r="U1005" i="3"/>
  <c r="W1005" i="3" s="1"/>
  <c r="U1006" i="3"/>
  <c r="W1006" i="3" s="1"/>
  <c r="U1007" i="3"/>
  <c r="W1007" i="3" s="1"/>
  <c r="U1008" i="3"/>
  <c r="W1008" i="3" s="1"/>
  <c r="U1009" i="3"/>
  <c r="W1009" i="3" s="1"/>
  <c r="U1010" i="3"/>
  <c r="W1010" i="3" s="1"/>
  <c r="U1011" i="3"/>
  <c r="W1011" i="3" s="1"/>
  <c r="U1012" i="3"/>
  <c r="W1012" i="3" s="1"/>
  <c r="U1013" i="3"/>
  <c r="W1013" i="3" s="1"/>
  <c r="U1014" i="3"/>
  <c r="W1014" i="3" s="1"/>
  <c r="U1015" i="3"/>
  <c r="W1015" i="3" s="1"/>
  <c r="U1016" i="3"/>
  <c r="W1016" i="3" s="1"/>
  <c r="U1017" i="3"/>
  <c r="W1017" i="3" s="1"/>
  <c r="U1018" i="3"/>
  <c r="W1018" i="3" s="1"/>
  <c r="U1019" i="3"/>
  <c r="W1019" i="3" s="1"/>
  <c r="U1020" i="3"/>
  <c r="W1020" i="3" s="1"/>
  <c r="U1021" i="3"/>
  <c r="W1021" i="3" s="1"/>
  <c r="U1022" i="3"/>
  <c r="W1022" i="3" s="1"/>
  <c r="U1023" i="3"/>
  <c r="W1023" i="3" s="1"/>
  <c r="U1024" i="3"/>
  <c r="W1024" i="3" s="1"/>
  <c r="U1025" i="3"/>
  <c r="W1025" i="3" s="1"/>
  <c r="U1026" i="3"/>
  <c r="W1026" i="3" s="1"/>
  <c r="U1027" i="3"/>
  <c r="W1027" i="3" s="1"/>
  <c r="U1028" i="3"/>
  <c r="W1028" i="3" s="1"/>
  <c r="U1029" i="3"/>
  <c r="W1029" i="3" s="1"/>
  <c r="U1030" i="3"/>
  <c r="W1030" i="3" s="1"/>
  <c r="U1031" i="3"/>
  <c r="W1031" i="3" s="1"/>
  <c r="U1032" i="3"/>
  <c r="W1032" i="3" s="1"/>
  <c r="U1033" i="3"/>
  <c r="W1033" i="3" s="1"/>
  <c r="U1034" i="3"/>
  <c r="W1034" i="3" s="1"/>
  <c r="U1035" i="3"/>
  <c r="W1035" i="3" s="1"/>
  <c r="U1036" i="3"/>
  <c r="W1036" i="3" s="1"/>
  <c r="U1037" i="3"/>
  <c r="W1037" i="3" s="1"/>
  <c r="U1038" i="3"/>
  <c r="W1038" i="3" s="1"/>
  <c r="U1039" i="3"/>
  <c r="W1039" i="3" s="1"/>
  <c r="U1040" i="3"/>
  <c r="W1040" i="3" s="1"/>
  <c r="U1041" i="3"/>
  <c r="W1041" i="3" s="1"/>
  <c r="U1042" i="3"/>
  <c r="W1042" i="3" s="1"/>
  <c r="U1043" i="3"/>
  <c r="W1043" i="3" s="1"/>
  <c r="U1044" i="3"/>
  <c r="W1044" i="3" s="1"/>
  <c r="U1045" i="3"/>
  <c r="W1045" i="3" s="1"/>
  <c r="U1046" i="3"/>
  <c r="W1046" i="3" s="1"/>
  <c r="U1047" i="3"/>
  <c r="W1047" i="3" s="1"/>
  <c r="U1048" i="3"/>
  <c r="W1048" i="3" s="1"/>
  <c r="U1049" i="3"/>
  <c r="W1049" i="3" s="1"/>
  <c r="U1050" i="3"/>
  <c r="W1050" i="3" s="1"/>
  <c r="U1051" i="3"/>
  <c r="W1051" i="3" s="1"/>
  <c r="U1052" i="3"/>
  <c r="W1052" i="3" s="1"/>
  <c r="U1053" i="3"/>
  <c r="W1053" i="3" s="1"/>
  <c r="U1054" i="3"/>
  <c r="W1054" i="3" s="1"/>
  <c r="U1055" i="3"/>
  <c r="W1055" i="3" s="1"/>
  <c r="U1056" i="3"/>
  <c r="W1056" i="3" s="1"/>
  <c r="U1057" i="3"/>
  <c r="W1057" i="3" s="1"/>
  <c r="U1058" i="3"/>
  <c r="W1058" i="3" s="1"/>
  <c r="U1059" i="3"/>
  <c r="W1059" i="3" s="1"/>
  <c r="U1060" i="3"/>
  <c r="W1060" i="3" s="1"/>
  <c r="U1061" i="3"/>
  <c r="W1061" i="3" s="1"/>
  <c r="U1062" i="3"/>
  <c r="W1062" i="3" s="1"/>
  <c r="U1063" i="3"/>
  <c r="W1063" i="3" s="1"/>
  <c r="U1064" i="3"/>
  <c r="W1064" i="3" s="1"/>
  <c r="U1065" i="3"/>
  <c r="W1065" i="3" s="1"/>
  <c r="U1066" i="3"/>
  <c r="W1066" i="3" s="1"/>
  <c r="U1067" i="3"/>
  <c r="W1067" i="3" s="1"/>
  <c r="U1068" i="3"/>
  <c r="W1068" i="3" s="1"/>
  <c r="U1069" i="3"/>
  <c r="W1069" i="3" s="1"/>
  <c r="U1070" i="3"/>
  <c r="W1070" i="3" s="1"/>
  <c r="U1071" i="3"/>
  <c r="W1071" i="3" s="1"/>
  <c r="U1072" i="3"/>
  <c r="W1072" i="3" s="1"/>
  <c r="U1073" i="3"/>
  <c r="W1073" i="3" s="1"/>
  <c r="U1074" i="3"/>
  <c r="W1074" i="3" s="1"/>
  <c r="U1075" i="3"/>
  <c r="W1075" i="3" s="1"/>
  <c r="U1076" i="3"/>
  <c r="W1076" i="3" s="1"/>
  <c r="U1077" i="3"/>
  <c r="W1077" i="3" s="1"/>
  <c r="U1078" i="3"/>
  <c r="W1078" i="3" s="1"/>
  <c r="U1079" i="3"/>
  <c r="W1079" i="3" s="1"/>
  <c r="U1080" i="3"/>
  <c r="W1080" i="3" s="1"/>
  <c r="U1081" i="3"/>
  <c r="W1081" i="3" s="1"/>
  <c r="U1082" i="3"/>
  <c r="W1082" i="3" s="1"/>
  <c r="U1083" i="3"/>
  <c r="W1083" i="3" s="1"/>
  <c r="U1084" i="3"/>
  <c r="W1084" i="3" s="1"/>
  <c r="U1085" i="3"/>
  <c r="W1085" i="3" s="1"/>
  <c r="U1086" i="3"/>
  <c r="W1086" i="3" s="1"/>
  <c r="U1087" i="3"/>
  <c r="W1087" i="3" s="1"/>
  <c r="U1088" i="3"/>
  <c r="W1088" i="3" s="1"/>
  <c r="U1089" i="3"/>
  <c r="W1089" i="3" s="1"/>
  <c r="U1090" i="3"/>
  <c r="W1090" i="3" s="1"/>
  <c r="U1091" i="3"/>
  <c r="W1091" i="3" s="1"/>
  <c r="U1092" i="3"/>
  <c r="W1092" i="3" s="1"/>
  <c r="U1093" i="3"/>
  <c r="W1093" i="3" s="1"/>
  <c r="U1094" i="3"/>
  <c r="W1094" i="3" s="1"/>
  <c r="U1095" i="3"/>
  <c r="W1095" i="3" s="1"/>
  <c r="U1096" i="3"/>
  <c r="W1096" i="3" s="1"/>
  <c r="U1097" i="3"/>
  <c r="W1097" i="3" s="1"/>
  <c r="U1098" i="3"/>
  <c r="W1098" i="3" s="1"/>
  <c r="U1099" i="3"/>
  <c r="W1099" i="3" s="1"/>
  <c r="U1100" i="3"/>
  <c r="W1100" i="3" s="1"/>
  <c r="U1101" i="3"/>
  <c r="W1101" i="3" s="1"/>
  <c r="U1102" i="3"/>
  <c r="W1102" i="3" s="1"/>
  <c r="U1103" i="3"/>
  <c r="W1103" i="3" s="1"/>
  <c r="U1104" i="3"/>
  <c r="W1104" i="3" s="1"/>
  <c r="U1105" i="3"/>
  <c r="W1105" i="3" s="1"/>
  <c r="U1106" i="3"/>
  <c r="W1106" i="3" s="1"/>
  <c r="U1107" i="3"/>
  <c r="W1107" i="3" s="1"/>
  <c r="U1108" i="3"/>
  <c r="W1108" i="3" s="1"/>
  <c r="U1109" i="3"/>
  <c r="W1109" i="3" s="1"/>
  <c r="U1110" i="3"/>
  <c r="W1110" i="3" s="1"/>
  <c r="U1111" i="3"/>
  <c r="W1111" i="3" s="1"/>
  <c r="U1112" i="3"/>
  <c r="W1112" i="3" s="1"/>
  <c r="U1113" i="3"/>
  <c r="W1113" i="3" s="1"/>
  <c r="U1114" i="3"/>
  <c r="W1114" i="3" s="1"/>
  <c r="U1115" i="3"/>
  <c r="W1115" i="3" s="1"/>
  <c r="U1116" i="3"/>
  <c r="W1116" i="3" s="1"/>
  <c r="U1117" i="3"/>
  <c r="W1117" i="3" s="1"/>
  <c r="U1118" i="3"/>
  <c r="W1118" i="3" s="1"/>
  <c r="U1119" i="3"/>
  <c r="W1119" i="3" s="1"/>
  <c r="U1120" i="3"/>
  <c r="W1120" i="3" s="1"/>
  <c r="U1121" i="3"/>
  <c r="W1121" i="3" s="1"/>
  <c r="U1122" i="3"/>
  <c r="W1122" i="3" s="1"/>
  <c r="U1123" i="3"/>
  <c r="W1123" i="3" s="1"/>
  <c r="U1124" i="3"/>
  <c r="W1124" i="3" s="1"/>
  <c r="U1125" i="3"/>
  <c r="W1125" i="3" s="1"/>
  <c r="U1126" i="3"/>
  <c r="W1126" i="3" s="1"/>
  <c r="U1127" i="3"/>
  <c r="W1127" i="3" s="1"/>
  <c r="U1128" i="3"/>
  <c r="W1128" i="3" s="1"/>
  <c r="U1129" i="3"/>
  <c r="W1129" i="3" s="1"/>
  <c r="U1130" i="3"/>
  <c r="W1130" i="3" s="1"/>
  <c r="U1131" i="3"/>
  <c r="W1131" i="3" s="1"/>
  <c r="U1132" i="3"/>
  <c r="W1132" i="3" s="1"/>
  <c r="U1133" i="3"/>
  <c r="W1133" i="3" s="1"/>
  <c r="U1134" i="3"/>
  <c r="W1134" i="3" s="1"/>
  <c r="U1135" i="3"/>
  <c r="W1135" i="3" s="1"/>
  <c r="U1136" i="3"/>
  <c r="W1136" i="3" s="1"/>
  <c r="U1137" i="3"/>
  <c r="W1137" i="3" s="1"/>
  <c r="U1138" i="3"/>
  <c r="W1138" i="3" s="1"/>
  <c r="U1139" i="3"/>
  <c r="W1139" i="3" s="1"/>
  <c r="U1140" i="3"/>
  <c r="W1140" i="3" s="1"/>
  <c r="U1141" i="3"/>
  <c r="W1141" i="3" s="1"/>
  <c r="U1142" i="3"/>
  <c r="W1142" i="3" s="1"/>
  <c r="U1143" i="3"/>
  <c r="W1143" i="3" s="1"/>
  <c r="U1144" i="3"/>
  <c r="W1144" i="3" s="1"/>
  <c r="U1145" i="3"/>
  <c r="W1145" i="3" s="1"/>
  <c r="U1146" i="3"/>
  <c r="W1146" i="3" s="1"/>
  <c r="U1147" i="3"/>
  <c r="W1147" i="3" s="1"/>
  <c r="U1148" i="3"/>
  <c r="W1148" i="3" s="1"/>
  <c r="U1149" i="3"/>
  <c r="W1149" i="3" s="1"/>
  <c r="U1150" i="3"/>
  <c r="W1150" i="3" s="1"/>
  <c r="U1151" i="3"/>
  <c r="W1151" i="3" s="1"/>
  <c r="U1152" i="3"/>
  <c r="W1152" i="3" s="1"/>
  <c r="U1153" i="3"/>
  <c r="W1153" i="3" s="1"/>
  <c r="U1154" i="3"/>
  <c r="W1154" i="3" s="1"/>
  <c r="U1155" i="3"/>
  <c r="W1155" i="3" s="1"/>
  <c r="U1156" i="3"/>
  <c r="W1156" i="3" s="1"/>
  <c r="U1157" i="3"/>
  <c r="W1157" i="3" s="1"/>
  <c r="U1158" i="3"/>
  <c r="W1158" i="3" s="1"/>
  <c r="U1159" i="3"/>
  <c r="W1159" i="3" s="1"/>
  <c r="U1160" i="3"/>
  <c r="W1160" i="3" s="1"/>
  <c r="U1161" i="3"/>
  <c r="W1161" i="3" s="1"/>
  <c r="U1162" i="3"/>
  <c r="W1162" i="3" s="1"/>
  <c r="U1163" i="3"/>
  <c r="W1163" i="3" s="1"/>
  <c r="U1164" i="3"/>
  <c r="W1164" i="3" s="1"/>
  <c r="U1165" i="3"/>
  <c r="W1165" i="3" s="1"/>
  <c r="U1166" i="3"/>
  <c r="W1166" i="3" s="1"/>
  <c r="U1167" i="3"/>
  <c r="W1167" i="3" s="1"/>
  <c r="U1168" i="3"/>
  <c r="W1168" i="3" s="1"/>
  <c r="U1169" i="3"/>
  <c r="W1169" i="3" s="1"/>
  <c r="U1170" i="3"/>
  <c r="W1170" i="3" s="1"/>
  <c r="U1171" i="3"/>
  <c r="W1171" i="3" s="1"/>
  <c r="U1172" i="3"/>
  <c r="W1172" i="3" s="1"/>
  <c r="U1173" i="3"/>
  <c r="W1173" i="3" s="1"/>
  <c r="U1174" i="3"/>
  <c r="W1174" i="3" s="1"/>
  <c r="U1175" i="3"/>
  <c r="W1175" i="3" s="1"/>
  <c r="U1176" i="3"/>
  <c r="W1176" i="3" s="1"/>
  <c r="U1177" i="3"/>
  <c r="W1177" i="3" s="1"/>
  <c r="U1178" i="3"/>
  <c r="W1178" i="3" s="1"/>
  <c r="U1179" i="3"/>
  <c r="W1179" i="3" s="1"/>
  <c r="U1180" i="3"/>
  <c r="W1180" i="3" s="1"/>
  <c r="U1181" i="3"/>
  <c r="W1181" i="3" s="1"/>
  <c r="U1182" i="3"/>
  <c r="W1182" i="3" s="1"/>
  <c r="U1183" i="3"/>
  <c r="W1183" i="3" s="1"/>
  <c r="U1184" i="3"/>
  <c r="W1184" i="3" s="1"/>
  <c r="U1185" i="3"/>
  <c r="W1185" i="3" s="1"/>
  <c r="U1186" i="3"/>
  <c r="W1186" i="3" s="1"/>
  <c r="U1187" i="3"/>
  <c r="W1187" i="3" s="1"/>
  <c r="U1188" i="3"/>
  <c r="W1188" i="3" s="1"/>
  <c r="U1189" i="3"/>
  <c r="W1189" i="3" s="1"/>
  <c r="U1190" i="3"/>
  <c r="W1190" i="3" s="1"/>
  <c r="U1191" i="3"/>
  <c r="W1191" i="3" s="1"/>
  <c r="U1192" i="3"/>
  <c r="W1192" i="3" s="1"/>
  <c r="U1193" i="3"/>
  <c r="W1193" i="3" s="1"/>
  <c r="U1194" i="3"/>
  <c r="W1194" i="3" s="1"/>
  <c r="U1195" i="3"/>
  <c r="W1195" i="3" s="1"/>
  <c r="U1196" i="3"/>
  <c r="W1196" i="3" s="1"/>
  <c r="U1197" i="3"/>
  <c r="W1197" i="3" s="1"/>
  <c r="U1198" i="3"/>
  <c r="W1198" i="3" s="1"/>
  <c r="U1199" i="3"/>
  <c r="W1199" i="3" s="1"/>
  <c r="U1200" i="3"/>
  <c r="W1200" i="3" s="1"/>
  <c r="U1201" i="3"/>
  <c r="W1201" i="3" s="1"/>
  <c r="U1202" i="3"/>
  <c r="W1202" i="3" s="1"/>
  <c r="U1203" i="3"/>
  <c r="W1203" i="3" s="1"/>
  <c r="U1204" i="3"/>
  <c r="W1204" i="3" s="1"/>
  <c r="U1205" i="3"/>
  <c r="W1205" i="3" s="1"/>
  <c r="U1206" i="3"/>
  <c r="W1206" i="3" s="1"/>
  <c r="U1207" i="3"/>
  <c r="W1207" i="3" s="1"/>
  <c r="U1208" i="3"/>
  <c r="W1208" i="3" s="1"/>
  <c r="U1209" i="3"/>
  <c r="W1209" i="3" s="1"/>
  <c r="U1210" i="3"/>
  <c r="W1210" i="3" s="1"/>
  <c r="U1211" i="3"/>
  <c r="W1211" i="3" s="1"/>
  <c r="U1212" i="3"/>
  <c r="W1212" i="3" s="1"/>
  <c r="U1213" i="3"/>
  <c r="W1213" i="3" s="1"/>
  <c r="U1214" i="3"/>
  <c r="W1214" i="3" s="1"/>
  <c r="U1215" i="3"/>
  <c r="W1215" i="3" s="1"/>
  <c r="U1216" i="3"/>
  <c r="W1216" i="3" s="1"/>
  <c r="U1217" i="3"/>
  <c r="W1217" i="3" s="1"/>
  <c r="U1218" i="3"/>
  <c r="W1218" i="3" s="1"/>
  <c r="U1219" i="3"/>
  <c r="W1219" i="3" s="1"/>
  <c r="U1220" i="3"/>
  <c r="W1220" i="3" s="1"/>
  <c r="U1221" i="3"/>
  <c r="W1221" i="3" s="1"/>
  <c r="U1222" i="3"/>
  <c r="W1222" i="3" s="1"/>
  <c r="U1223" i="3"/>
  <c r="W1223" i="3" s="1"/>
  <c r="U1224" i="3"/>
  <c r="W1224" i="3" s="1"/>
  <c r="U1225" i="3"/>
  <c r="W1225" i="3" s="1"/>
  <c r="U1226" i="3"/>
  <c r="W1226" i="3" s="1"/>
  <c r="U1227" i="3"/>
  <c r="W1227" i="3" s="1"/>
  <c r="U1228" i="3"/>
  <c r="W1228" i="3" s="1"/>
  <c r="U1229" i="3"/>
  <c r="W1229" i="3" s="1"/>
  <c r="U1230" i="3"/>
  <c r="W1230" i="3" s="1"/>
  <c r="U1231" i="3"/>
  <c r="W1231" i="3" s="1"/>
  <c r="U1232" i="3"/>
  <c r="W1232" i="3" s="1"/>
  <c r="U1233" i="3"/>
  <c r="W1233" i="3" s="1"/>
  <c r="U1234" i="3"/>
  <c r="W1234" i="3" s="1"/>
  <c r="U1235" i="3"/>
  <c r="W1235" i="3" s="1"/>
  <c r="U1236" i="3"/>
  <c r="W1236" i="3" s="1"/>
  <c r="U1237" i="3"/>
  <c r="W1237" i="3" s="1"/>
  <c r="U1238" i="3"/>
  <c r="W1238" i="3" s="1"/>
  <c r="U1239" i="3"/>
  <c r="W1239" i="3" s="1"/>
  <c r="U1240" i="3"/>
  <c r="W1240" i="3" s="1"/>
  <c r="U1241" i="3"/>
  <c r="W1241" i="3" s="1"/>
  <c r="U1242" i="3"/>
  <c r="W1242" i="3" s="1"/>
  <c r="U1243" i="3"/>
  <c r="W1243" i="3" s="1"/>
  <c r="U1244" i="3"/>
  <c r="W1244" i="3" s="1"/>
  <c r="U1245" i="3"/>
  <c r="W1245" i="3" s="1"/>
  <c r="U1246" i="3"/>
  <c r="W1246" i="3" s="1"/>
  <c r="U1247" i="3"/>
  <c r="W1247" i="3" s="1"/>
  <c r="U1248" i="3"/>
  <c r="W1248" i="3" s="1"/>
  <c r="U1249" i="3"/>
  <c r="W1249" i="3" s="1"/>
  <c r="U1250" i="3"/>
  <c r="W1250" i="3" s="1"/>
  <c r="U1251" i="3"/>
  <c r="W1251" i="3" s="1"/>
  <c r="U1252" i="3"/>
  <c r="W1252" i="3" s="1"/>
  <c r="U1253" i="3"/>
  <c r="W1253" i="3" s="1"/>
  <c r="U1254" i="3"/>
  <c r="W1254" i="3" s="1"/>
  <c r="U1255" i="3"/>
  <c r="W1255" i="3" s="1"/>
  <c r="U1256" i="3"/>
  <c r="W1256" i="3" s="1"/>
  <c r="U1257" i="3"/>
  <c r="W1257" i="3" s="1"/>
  <c r="U1258" i="3"/>
  <c r="W1258" i="3" s="1"/>
  <c r="U1259" i="3"/>
  <c r="W1259" i="3" s="1"/>
  <c r="U1260" i="3"/>
  <c r="W1260" i="3" s="1"/>
  <c r="U1261" i="3"/>
  <c r="W1261" i="3" s="1"/>
  <c r="U1262" i="3"/>
  <c r="W1262" i="3" s="1"/>
  <c r="U1263" i="3"/>
  <c r="W1263" i="3" s="1"/>
  <c r="U1264" i="3"/>
  <c r="W1264" i="3" s="1"/>
  <c r="U1265" i="3"/>
  <c r="W1265" i="3" s="1"/>
  <c r="U1266" i="3"/>
  <c r="W1266" i="3" s="1"/>
  <c r="U1267" i="3"/>
  <c r="W1267" i="3" s="1"/>
  <c r="U1268" i="3"/>
  <c r="W1268" i="3" s="1"/>
  <c r="U1269" i="3"/>
  <c r="W1269" i="3" s="1"/>
  <c r="U1270" i="3"/>
  <c r="W1270" i="3" s="1"/>
  <c r="U1271" i="3"/>
  <c r="W1271" i="3" s="1"/>
  <c r="U1272" i="3"/>
  <c r="W1272" i="3" s="1"/>
  <c r="U1273" i="3"/>
  <c r="W1273" i="3" s="1"/>
  <c r="U1274" i="3"/>
  <c r="W1274" i="3" s="1"/>
  <c r="U1275" i="3"/>
  <c r="W1275" i="3" s="1"/>
  <c r="U1276" i="3"/>
  <c r="W1276" i="3" s="1"/>
  <c r="U1277" i="3"/>
  <c r="W1277" i="3" s="1"/>
  <c r="U1278" i="3"/>
  <c r="W1278" i="3" s="1"/>
  <c r="U1279" i="3"/>
  <c r="W1279" i="3" s="1"/>
  <c r="U1280" i="3"/>
  <c r="W1280" i="3" s="1"/>
  <c r="U1281" i="3"/>
  <c r="W1281" i="3" s="1"/>
  <c r="U1282" i="3"/>
  <c r="W1282" i="3" s="1"/>
  <c r="U1283" i="3"/>
  <c r="W1283" i="3" s="1"/>
  <c r="U1284" i="3"/>
  <c r="W1284" i="3" s="1"/>
  <c r="U1285" i="3"/>
  <c r="W1285" i="3" s="1"/>
  <c r="U1286" i="3"/>
  <c r="W1286" i="3" s="1"/>
  <c r="U1287" i="3"/>
  <c r="W1287" i="3" s="1"/>
  <c r="U1288" i="3"/>
  <c r="W1288" i="3" s="1"/>
  <c r="U1289" i="3"/>
  <c r="W1289" i="3" s="1"/>
  <c r="U1290" i="3"/>
  <c r="W1290" i="3" s="1"/>
  <c r="U1291" i="3"/>
  <c r="W1291" i="3" s="1"/>
  <c r="U1292" i="3"/>
  <c r="W1292" i="3" s="1"/>
  <c r="U1293" i="3"/>
  <c r="W1293" i="3" s="1"/>
  <c r="U1294" i="3"/>
  <c r="W1294" i="3" s="1"/>
  <c r="U1295" i="3"/>
  <c r="W1295" i="3" s="1"/>
  <c r="U1296" i="3"/>
  <c r="W1296" i="3" s="1"/>
  <c r="U1297" i="3"/>
  <c r="W1297" i="3" s="1"/>
  <c r="U1298" i="3"/>
  <c r="W1298" i="3" s="1"/>
  <c r="U1299" i="3"/>
  <c r="W1299" i="3" s="1"/>
  <c r="U1300" i="3"/>
  <c r="W1300" i="3" s="1"/>
  <c r="U1301" i="3"/>
  <c r="W1301" i="3" s="1"/>
  <c r="U1302" i="3"/>
  <c r="W1302" i="3" s="1"/>
  <c r="U1303" i="3"/>
  <c r="W1303" i="3" s="1"/>
  <c r="U1304" i="3"/>
  <c r="W1304" i="3" s="1"/>
  <c r="U1305" i="3"/>
  <c r="W1305" i="3" s="1"/>
  <c r="U1306" i="3"/>
  <c r="W1306" i="3" s="1"/>
  <c r="U1307" i="3"/>
  <c r="W1307" i="3" s="1"/>
  <c r="U1308" i="3"/>
  <c r="W1308" i="3" s="1"/>
  <c r="U1309" i="3"/>
  <c r="W1309" i="3" s="1"/>
  <c r="U1310" i="3"/>
  <c r="W1310" i="3" s="1"/>
  <c r="U1311" i="3"/>
  <c r="W1311" i="3" s="1"/>
  <c r="U1312" i="3"/>
  <c r="W1312" i="3" s="1"/>
  <c r="U1313" i="3"/>
  <c r="W1313" i="3" s="1"/>
  <c r="U1314" i="3"/>
  <c r="W1314" i="3" s="1"/>
  <c r="U1315" i="3"/>
  <c r="W1315" i="3" s="1"/>
  <c r="U1316" i="3"/>
  <c r="W1316" i="3" s="1"/>
  <c r="U1317" i="3"/>
  <c r="W1317" i="3" s="1"/>
  <c r="U1318" i="3"/>
  <c r="W1318" i="3" s="1"/>
  <c r="U1319" i="3"/>
  <c r="W1319" i="3" s="1"/>
  <c r="U1320" i="3"/>
  <c r="W1320" i="3" s="1"/>
  <c r="U1321" i="3"/>
  <c r="W1321" i="3" s="1"/>
  <c r="U1322" i="3"/>
  <c r="W1322" i="3" s="1"/>
  <c r="U1323" i="3"/>
  <c r="W1323" i="3" s="1"/>
  <c r="U1324" i="3"/>
  <c r="W1324" i="3" s="1"/>
  <c r="U1325" i="3"/>
  <c r="W1325" i="3" s="1"/>
  <c r="U1326" i="3"/>
  <c r="W1326" i="3" s="1"/>
  <c r="U1327" i="3"/>
  <c r="W1327" i="3" s="1"/>
  <c r="U1328" i="3"/>
  <c r="W1328" i="3" s="1"/>
  <c r="U1329" i="3"/>
  <c r="W1329" i="3" s="1"/>
  <c r="U1330" i="3"/>
  <c r="W1330" i="3" s="1"/>
  <c r="U1331" i="3"/>
  <c r="W1331" i="3" s="1"/>
  <c r="U1332" i="3"/>
  <c r="W1332" i="3" s="1"/>
  <c r="U1333" i="3"/>
  <c r="W1333" i="3" s="1"/>
  <c r="U1334" i="3"/>
  <c r="W1334" i="3" s="1"/>
  <c r="U1335" i="3"/>
  <c r="W1335" i="3" s="1"/>
  <c r="U1336" i="3"/>
  <c r="W1336" i="3" s="1"/>
  <c r="U1337" i="3"/>
  <c r="W1337" i="3" s="1"/>
  <c r="U1338" i="3"/>
  <c r="W1338" i="3" s="1"/>
  <c r="U1339" i="3"/>
  <c r="W1339" i="3" s="1"/>
  <c r="U1340" i="3"/>
  <c r="W1340" i="3" s="1"/>
  <c r="U1341" i="3"/>
  <c r="W1341" i="3" s="1"/>
  <c r="U1342" i="3"/>
  <c r="W1342" i="3" s="1"/>
  <c r="U1343" i="3"/>
  <c r="W1343" i="3" s="1"/>
  <c r="U1344" i="3"/>
  <c r="W1344" i="3" s="1"/>
  <c r="U1345" i="3"/>
  <c r="W1345" i="3" s="1"/>
  <c r="U1346" i="3"/>
  <c r="W1346" i="3" s="1"/>
  <c r="U1347" i="3"/>
  <c r="W1347" i="3" s="1"/>
  <c r="U1348" i="3"/>
  <c r="W1348" i="3" s="1"/>
  <c r="U1349" i="3"/>
  <c r="W1349" i="3" s="1"/>
  <c r="U1350" i="3"/>
  <c r="W1350" i="3" s="1"/>
  <c r="U1351" i="3"/>
  <c r="W1351" i="3" s="1"/>
  <c r="U1352" i="3"/>
  <c r="W1352" i="3" s="1"/>
  <c r="U1353" i="3"/>
  <c r="W1353" i="3" s="1"/>
  <c r="U1354" i="3"/>
  <c r="W1354" i="3" s="1"/>
  <c r="U1355" i="3"/>
  <c r="W1355" i="3" s="1"/>
  <c r="U1356" i="3"/>
  <c r="W1356" i="3" s="1"/>
  <c r="U1357" i="3"/>
  <c r="W1357" i="3" s="1"/>
  <c r="U1358" i="3"/>
  <c r="W1358" i="3" s="1"/>
  <c r="U1359" i="3"/>
  <c r="W1359" i="3" s="1"/>
  <c r="U1360" i="3"/>
  <c r="W1360" i="3" s="1"/>
  <c r="U1361" i="3"/>
  <c r="W1361" i="3" s="1"/>
  <c r="U1362" i="3"/>
  <c r="W1362" i="3" s="1"/>
  <c r="U1363" i="3"/>
  <c r="W1363" i="3" s="1"/>
  <c r="U1364" i="3"/>
  <c r="W1364" i="3" s="1"/>
  <c r="U1365" i="3"/>
  <c r="W1365" i="3" s="1"/>
  <c r="U1366" i="3"/>
  <c r="W1366" i="3" s="1"/>
  <c r="U1367" i="3"/>
  <c r="W1367" i="3" s="1"/>
  <c r="U1368" i="3"/>
  <c r="W1368" i="3" s="1"/>
  <c r="U1369" i="3"/>
  <c r="W1369" i="3" s="1"/>
  <c r="U1370" i="3"/>
  <c r="W1370" i="3" s="1"/>
  <c r="U1371" i="3"/>
  <c r="W1371" i="3" s="1"/>
  <c r="U1372" i="3"/>
  <c r="W1372" i="3" s="1"/>
  <c r="U1373" i="3"/>
  <c r="W1373" i="3" s="1"/>
  <c r="U1374" i="3"/>
  <c r="W1374" i="3" s="1"/>
  <c r="U1375" i="3"/>
  <c r="W1375" i="3" s="1"/>
  <c r="U1376" i="3"/>
  <c r="W1376" i="3" s="1"/>
  <c r="U1377" i="3"/>
  <c r="W1377" i="3" s="1"/>
  <c r="U1378" i="3"/>
  <c r="W1378" i="3" s="1"/>
  <c r="U1379" i="3"/>
  <c r="W1379" i="3" s="1"/>
  <c r="U1380" i="3"/>
  <c r="W1380" i="3" s="1"/>
  <c r="U1381" i="3"/>
  <c r="W1381" i="3" s="1"/>
  <c r="U1382" i="3"/>
  <c r="W1382" i="3" s="1"/>
  <c r="U1383" i="3"/>
  <c r="W1383" i="3" s="1"/>
  <c r="U1384" i="3"/>
  <c r="W1384" i="3" s="1"/>
  <c r="U1385" i="3"/>
  <c r="W1385" i="3" s="1"/>
  <c r="U1386" i="3"/>
  <c r="W1386" i="3" s="1"/>
  <c r="U1387" i="3"/>
  <c r="W1387" i="3" s="1"/>
  <c r="U1388" i="3"/>
  <c r="W1388" i="3" s="1"/>
  <c r="U1389" i="3"/>
  <c r="W1389" i="3" s="1"/>
  <c r="U1390" i="3"/>
  <c r="W1390" i="3" s="1"/>
  <c r="U1391" i="3"/>
  <c r="W1391" i="3" s="1"/>
  <c r="U1392" i="3"/>
  <c r="W1392" i="3" s="1"/>
  <c r="U1393" i="3"/>
  <c r="W1393" i="3" s="1"/>
  <c r="U1394" i="3"/>
  <c r="W1394" i="3" s="1"/>
  <c r="U1395" i="3"/>
  <c r="W1395" i="3" s="1"/>
  <c r="U1396" i="3"/>
  <c r="W1396" i="3" s="1"/>
  <c r="U1397" i="3"/>
  <c r="W1397" i="3" s="1"/>
  <c r="U1398" i="3"/>
  <c r="W1398" i="3" s="1"/>
  <c r="U1399" i="3"/>
  <c r="W1399" i="3" s="1"/>
  <c r="U1400" i="3"/>
  <c r="W1400" i="3" s="1"/>
  <c r="U1401" i="3"/>
  <c r="W1401" i="3" s="1"/>
  <c r="U1402" i="3"/>
  <c r="W1402" i="3" s="1"/>
  <c r="U1403" i="3"/>
  <c r="W1403" i="3" s="1"/>
  <c r="U1404" i="3"/>
  <c r="W1404" i="3" s="1"/>
  <c r="U1405" i="3"/>
  <c r="W1405" i="3" s="1"/>
  <c r="U2" i="3"/>
  <c r="W2" i="3" s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2" i="3"/>
  <c r="Y2" i="3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A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2" i="3"/>
  <c r="Y1404" i="3" l="1"/>
  <c r="Y1396" i="3"/>
  <c r="Y1388" i="3"/>
  <c r="Y1380" i="3"/>
  <c r="Y1372" i="3"/>
  <c r="Y1364" i="3"/>
  <c r="Y1356" i="3"/>
  <c r="Y1348" i="3"/>
  <c r="Y1340" i="3"/>
  <c r="Y1332" i="3"/>
  <c r="Y1324" i="3"/>
  <c r="Y1316" i="3"/>
  <c r="Y1308" i="3"/>
  <c r="Y1300" i="3"/>
  <c r="Y1292" i="3"/>
  <c r="Y1284" i="3"/>
  <c r="Y1276" i="3"/>
  <c r="Y1268" i="3"/>
  <c r="Y1260" i="3"/>
  <c r="Y1252" i="3"/>
  <c r="Y1244" i="3"/>
  <c r="Y1236" i="3"/>
  <c r="Y1403" i="3"/>
  <c r="Y1395" i="3"/>
  <c r="Y1387" i="3"/>
  <c r="Y1379" i="3"/>
  <c r="Y1371" i="3"/>
  <c r="Y1363" i="3"/>
  <c r="Y1355" i="3"/>
  <c r="Y1347" i="3"/>
  <c r="Y1339" i="3"/>
  <c r="Y1331" i="3"/>
  <c r="Y1323" i="3"/>
  <c r="Y1315" i="3"/>
  <c r="Y1307" i="3"/>
  <c r="Y1299" i="3"/>
  <c r="Y1291" i="3"/>
  <c r="Y1283" i="3"/>
  <c r="Y1275" i="3"/>
  <c r="Y1267" i="3"/>
  <c r="Y1259" i="3"/>
  <c r="Y1251" i="3"/>
  <c r="Y1243" i="3"/>
  <c r="Y1235" i="3"/>
  <c r="Y1227" i="3"/>
  <c r="Y1219" i="3"/>
  <c r="Y1211" i="3"/>
  <c r="Y1203" i="3"/>
  <c r="Y1195" i="3"/>
  <c r="Y1187" i="3"/>
  <c r="Y1179" i="3"/>
  <c r="Y1171" i="3"/>
  <c r="Y1163" i="3"/>
  <c r="Y1155" i="3"/>
  <c r="Y1147" i="3"/>
  <c r="Y1139" i="3"/>
  <c r="Y1131" i="3"/>
  <c r="Y1123" i="3"/>
  <c r="Y1115" i="3"/>
  <c r="Y1107" i="3"/>
  <c r="Y1099" i="3"/>
  <c r="Y1091" i="3"/>
  <c r="Y1083" i="3"/>
  <c r="Y1075" i="3"/>
  <c r="Y1067" i="3"/>
  <c r="Y1059" i="3"/>
  <c r="Y1051" i="3"/>
  <c r="Y1043" i="3"/>
  <c r="Y1035" i="3"/>
  <c r="Y1027" i="3"/>
  <c r="Y1019" i="3"/>
  <c r="Y1011" i="3"/>
  <c r="Y1003" i="3"/>
  <c r="Y995" i="3"/>
  <c r="Y987" i="3"/>
  <c r="Y979" i="3"/>
  <c r="Y971" i="3"/>
  <c r="Y963" i="3"/>
  <c r="Y955" i="3"/>
  <c r="Y947" i="3"/>
  <c r="Y939" i="3"/>
  <c r="Y931" i="3"/>
  <c r="Y923" i="3"/>
  <c r="Y915" i="3"/>
  <c r="Y907" i="3"/>
  <c r="Y899" i="3"/>
  <c r="Y891" i="3"/>
  <c r="Y883" i="3"/>
  <c r="Y1402" i="3"/>
  <c r="Y1394" i="3"/>
  <c r="Y1386" i="3"/>
  <c r="Y1378" i="3"/>
  <c r="Y1370" i="3"/>
  <c r="Y1362" i="3"/>
  <c r="Y1354" i="3"/>
  <c r="Y1346" i="3"/>
  <c r="Y1338" i="3"/>
  <c r="Y1330" i="3"/>
  <c r="Y1322" i="3"/>
  <c r="Y1314" i="3"/>
  <c r="Y1306" i="3"/>
  <c r="Y1298" i="3"/>
  <c r="Y1290" i="3"/>
  <c r="Y1282" i="3"/>
  <c r="Y1274" i="3"/>
  <c r="Y1266" i="3"/>
  <c r="Y1258" i="3"/>
  <c r="Y1250" i="3"/>
  <c r="Y1242" i="3"/>
  <c r="Y1234" i="3"/>
  <c r="Y1226" i="3"/>
  <c r="Y1218" i="3"/>
  <c r="Y1210" i="3"/>
  <c r="Y1202" i="3"/>
  <c r="Y1194" i="3"/>
  <c r="Y1186" i="3"/>
  <c r="Y1178" i="3"/>
  <c r="Y1170" i="3"/>
  <c r="Y1162" i="3"/>
  <c r="Y1154" i="3"/>
  <c r="Y1146" i="3"/>
  <c r="Y1138" i="3"/>
  <c r="Y1130" i="3"/>
  <c r="Y1122" i="3"/>
  <c r="Y1114" i="3"/>
  <c r="Y1106" i="3"/>
  <c r="Y1098" i="3"/>
  <c r="Y1090" i="3"/>
  <c r="Y1082" i="3"/>
  <c r="Y1074" i="3"/>
  <c r="Y1066" i="3"/>
  <c r="Y1058" i="3"/>
  <c r="Y1050" i="3"/>
  <c r="Y1042" i="3"/>
  <c r="Y1034" i="3"/>
  <c r="Y1026" i="3"/>
  <c r="Y1018" i="3"/>
  <c r="Y1010" i="3"/>
  <c r="Y1002" i="3"/>
  <c r="Y994" i="3"/>
  <c r="Y986" i="3"/>
  <c r="Y978" i="3"/>
  <c r="Y970" i="3"/>
  <c r="Y962" i="3"/>
  <c r="Y1401" i="3"/>
  <c r="Y1393" i="3"/>
  <c r="Y1385" i="3"/>
  <c r="Y1377" i="3"/>
  <c r="Y1369" i="3"/>
  <c r="Y1361" i="3"/>
  <c r="Y1353" i="3"/>
  <c r="Y1345" i="3"/>
  <c r="Y1337" i="3"/>
  <c r="Y1329" i="3"/>
  <c r="Y1321" i="3"/>
  <c r="Y1313" i="3"/>
  <c r="Y1305" i="3"/>
  <c r="Y1297" i="3"/>
  <c r="Y1289" i="3"/>
  <c r="Y1281" i="3"/>
  <c r="Y1273" i="3"/>
  <c r="Y1265" i="3"/>
  <c r="Y1257" i="3"/>
  <c r="Y1249" i="3"/>
  <c r="Y1241" i="3"/>
  <c r="Y1233" i="3"/>
  <c r="Y1225" i="3"/>
  <c r="Y1217" i="3"/>
  <c r="Y1209" i="3"/>
  <c r="Y1201" i="3"/>
  <c r="Y1193" i="3"/>
  <c r="Y1185" i="3"/>
  <c r="Y1177" i="3"/>
  <c r="Y1169" i="3"/>
  <c r="Y1400" i="3"/>
  <c r="Y1392" i="3"/>
  <c r="Y1384" i="3"/>
  <c r="Y1376" i="3"/>
  <c r="Y1368" i="3"/>
  <c r="Y1360" i="3"/>
  <c r="Y1352" i="3"/>
  <c r="Y1344" i="3"/>
  <c r="Y1336" i="3"/>
  <c r="Y1328" i="3"/>
  <c r="Y1320" i="3"/>
  <c r="Y1312" i="3"/>
  <c r="Y1304" i="3"/>
  <c r="Y1296" i="3"/>
  <c r="Y1288" i="3"/>
  <c r="Y1280" i="3"/>
  <c r="Y1272" i="3"/>
  <c r="Y1264" i="3"/>
  <c r="Y1256" i="3"/>
  <c r="Y1248" i="3"/>
  <c r="Y1240" i="3"/>
  <c r="Y1232" i="3"/>
  <c r="Y1224" i="3"/>
  <c r="Y1216" i="3"/>
  <c r="Y1208" i="3"/>
  <c r="Y1200" i="3"/>
  <c r="Y1192" i="3"/>
  <c r="Y1184" i="3"/>
  <c r="Y1176" i="3"/>
  <c r="Y1168" i="3"/>
  <c r="Y1160" i="3"/>
  <c r="Y1152" i="3"/>
  <c r="Y1399" i="3"/>
  <c r="Y1391" i="3"/>
  <c r="Y1383" i="3"/>
  <c r="Y1375" i="3"/>
  <c r="Y1367" i="3"/>
  <c r="Y1359" i="3"/>
  <c r="Y1351" i="3"/>
  <c r="Y1343" i="3"/>
  <c r="Y1335" i="3"/>
  <c r="Y1327" i="3"/>
  <c r="Y1319" i="3"/>
  <c r="Y1311" i="3"/>
  <c r="Y1303" i="3"/>
  <c r="Y1295" i="3"/>
  <c r="Y1287" i="3"/>
  <c r="Y1279" i="3"/>
  <c r="Y1271" i="3"/>
  <c r="Y1263" i="3"/>
  <c r="Y1255" i="3"/>
  <c r="Y1247" i="3"/>
  <c r="Y1239" i="3"/>
  <c r="Y1231" i="3"/>
  <c r="Y1223" i="3"/>
  <c r="Y1215" i="3"/>
  <c r="Y1207" i="3"/>
  <c r="Y1199" i="3"/>
  <c r="Y1191" i="3"/>
  <c r="Y1183" i="3"/>
  <c r="Y1175" i="3"/>
  <c r="Y1167" i="3"/>
  <c r="Y1159" i="3"/>
  <c r="Y1151" i="3"/>
  <c r="Y1143" i="3"/>
  <c r="Y1398" i="3"/>
  <c r="Y1390" i="3"/>
  <c r="Y1382" i="3"/>
  <c r="Y1374" i="3"/>
  <c r="Y1366" i="3"/>
  <c r="Y1358" i="3"/>
  <c r="Y1350" i="3"/>
  <c r="Y1342" i="3"/>
  <c r="Y1334" i="3"/>
  <c r="Y1326" i="3"/>
  <c r="Y1318" i="3"/>
  <c r="Y1310" i="3"/>
  <c r="Y1302" i="3"/>
  <c r="Y1294" i="3"/>
  <c r="Y1286" i="3"/>
  <c r="Y1278" i="3"/>
  <c r="Y1270" i="3"/>
  <c r="Y1262" i="3"/>
  <c r="Y1254" i="3"/>
  <c r="Y1246" i="3"/>
  <c r="Y1238" i="3"/>
  <c r="Y1230" i="3"/>
  <c r="Y1222" i="3"/>
  <c r="Y1214" i="3"/>
  <c r="Y1206" i="3"/>
  <c r="Y1198" i="3"/>
  <c r="Y1190" i="3"/>
  <c r="Y1182" i="3"/>
  <c r="Y1174" i="3"/>
  <c r="Y1166" i="3"/>
  <c r="Y1158" i="3"/>
  <c r="Y1150" i="3"/>
  <c r="Y1142" i="3"/>
  <c r="Y1134" i="3"/>
  <c r="Y1126" i="3"/>
  <c r="Y1118" i="3"/>
  <c r="Y1110" i="3"/>
  <c r="Y1102" i="3"/>
  <c r="Y1094" i="3"/>
  <c r="Y1086" i="3"/>
  <c r="Y1078" i="3"/>
  <c r="Y1070" i="3"/>
  <c r="Y1062" i="3"/>
  <c r="Y1054" i="3"/>
  <c r="Y1046" i="3"/>
  <c r="Y1038" i="3"/>
  <c r="Y1030" i="3"/>
  <c r="Y1022" i="3"/>
  <c r="Y1014" i="3"/>
  <c r="Y1006" i="3"/>
  <c r="Y1405" i="3"/>
  <c r="Y1397" i="3"/>
  <c r="Y1389" i="3"/>
  <c r="Y1381" i="3"/>
  <c r="Y1373" i="3"/>
  <c r="Y1365" i="3"/>
  <c r="Y1357" i="3"/>
  <c r="Y1349" i="3"/>
  <c r="Y1341" i="3"/>
  <c r="Y1333" i="3"/>
  <c r="Y1325" i="3"/>
  <c r="Y1317" i="3"/>
  <c r="Y1309" i="3"/>
  <c r="Y1301" i="3"/>
  <c r="Y1293" i="3"/>
  <c r="Y1228" i="3"/>
  <c r="Y1220" i="3"/>
  <c r="Y1212" i="3"/>
  <c r="Y1204" i="3"/>
  <c r="Y1196" i="3"/>
  <c r="Y1188" i="3"/>
  <c r="Y1180" i="3"/>
  <c r="Y1172" i="3"/>
  <c r="Y1164" i="3"/>
  <c r="Y1156" i="3"/>
  <c r="Y1148" i="3"/>
  <c r="Y1140" i="3"/>
  <c r="Y1132" i="3"/>
  <c r="Y1124" i="3"/>
  <c r="Y1116" i="3"/>
  <c r="Y1108" i="3"/>
  <c r="Y1100" i="3"/>
  <c r="Y1092" i="3"/>
  <c r="Y1084" i="3"/>
  <c r="Y1076" i="3"/>
  <c r="Y1068" i="3"/>
  <c r="Y1060" i="3"/>
  <c r="Y1052" i="3"/>
  <c r="Y1044" i="3"/>
  <c r="Y1036" i="3"/>
  <c r="Y1028" i="3"/>
  <c r="Y1020" i="3"/>
  <c r="Y1012" i="3"/>
  <c r="Y1004" i="3"/>
  <c r="Y996" i="3"/>
  <c r="Y988" i="3"/>
  <c r="Y980" i="3"/>
  <c r="Y972" i="3"/>
  <c r="Y964" i="3"/>
  <c r="Y956" i="3"/>
  <c r="Y948" i="3"/>
  <c r="Y940" i="3"/>
  <c r="Y932" i="3"/>
  <c r="Y924" i="3"/>
  <c r="Y916" i="3"/>
  <c r="Y908" i="3"/>
  <c r="Y900" i="3"/>
  <c r="Y892" i="3"/>
  <c r="Y884" i="3"/>
  <c r="Y876" i="3"/>
  <c r="Y868" i="3"/>
  <c r="Y860" i="3"/>
  <c r="Y852" i="3"/>
  <c r="Y844" i="3"/>
  <c r="Y836" i="3"/>
  <c r="Y828" i="3"/>
  <c r="Y820" i="3"/>
  <c r="Y812" i="3"/>
  <c r="Y804" i="3"/>
  <c r="Y796" i="3"/>
  <c r="Y788" i="3"/>
  <c r="Y780" i="3"/>
  <c r="Y772" i="3"/>
  <c r="Y764" i="3"/>
  <c r="Y756" i="3"/>
  <c r="Y748" i="3"/>
  <c r="Y740" i="3"/>
  <c r="Y732" i="3"/>
  <c r="Y724" i="3"/>
  <c r="Y716" i="3"/>
  <c r="Y708" i="3"/>
  <c r="Y700" i="3"/>
  <c r="Y692" i="3"/>
  <c r="Y684" i="3"/>
  <c r="Y676" i="3"/>
  <c r="Y668" i="3"/>
  <c r="Y660" i="3"/>
  <c r="Y652" i="3"/>
  <c r="Y644" i="3"/>
  <c r="Y636" i="3"/>
  <c r="Y628" i="3"/>
  <c r="Y620" i="3"/>
  <c r="Y612" i="3"/>
  <c r="Y604" i="3"/>
  <c r="Y596" i="3"/>
  <c r="Y588" i="3"/>
  <c r="Y580" i="3"/>
  <c r="Y572" i="3"/>
  <c r="Y564" i="3"/>
  <c r="Y556" i="3"/>
  <c r="Y548" i="3"/>
  <c r="Y540" i="3"/>
  <c r="Y532" i="3"/>
  <c r="Y524" i="3"/>
  <c r="Y516" i="3"/>
  <c r="Y508" i="3"/>
  <c r="Y500" i="3"/>
  <c r="Y492" i="3"/>
  <c r="Y484" i="3"/>
  <c r="Y476" i="3"/>
  <c r="Y468" i="3"/>
  <c r="Y460" i="3"/>
  <c r="Y452" i="3"/>
  <c r="Y444" i="3"/>
  <c r="Y436" i="3"/>
  <c r="Y428" i="3"/>
  <c r="Y420" i="3"/>
  <c r="Y412" i="3"/>
  <c r="Y404" i="3"/>
  <c r="Y396" i="3"/>
  <c r="Y388" i="3"/>
  <c r="Y380" i="3"/>
  <c r="Y372" i="3"/>
  <c r="Y364" i="3"/>
  <c r="Y356" i="3"/>
  <c r="Y348" i="3"/>
  <c r="Y340" i="3"/>
  <c r="Y332" i="3"/>
  <c r="Y324" i="3"/>
  <c r="Y316" i="3"/>
  <c r="Y308" i="3"/>
  <c r="Y300" i="3"/>
  <c r="Y292" i="3"/>
  <c r="Y284" i="3"/>
  <c r="Y276" i="3"/>
  <c r="Y268" i="3"/>
  <c r="Y260" i="3"/>
  <c r="Y252" i="3"/>
  <c r="Y244" i="3"/>
  <c r="Y236" i="3"/>
  <c r="Y228" i="3"/>
  <c r="Y220" i="3"/>
  <c r="Y212" i="3"/>
  <c r="Y204" i="3"/>
  <c r="Y196" i="3"/>
  <c r="Y188" i="3"/>
  <c r="Y180" i="3"/>
  <c r="Y172" i="3"/>
  <c r="Y164" i="3"/>
  <c r="Y156" i="3"/>
  <c r="Y148" i="3"/>
  <c r="Y140" i="3"/>
  <c r="Y132" i="3"/>
  <c r="Y124" i="3"/>
  <c r="Y116" i="3"/>
  <c r="Y108" i="3"/>
  <c r="Y100" i="3"/>
  <c r="Y92" i="3"/>
  <c r="Y84" i="3"/>
  <c r="Y76" i="3"/>
  <c r="Y875" i="3"/>
  <c r="Y867" i="3"/>
  <c r="Y859" i="3"/>
  <c r="Y851" i="3"/>
  <c r="Y843" i="3"/>
  <c r="Y835" i="3"/>
  <c r="Y827" i="3"/>
  <c r="Y819" i="3"/>
  <c r="Y811" i="3"/>
  <c r="Y803" i="3"/>
  <c r="Y795" i="3"/>
  <c r="Y787" i="3"/>
  <c r="Y779" i="3"/>
  <c r="Y771" i="3"/>
  <c r="Y763" i="3"/>
  <c r="Y755" i="3"/>
  <c r="Y747" i="3"/>
  <c r="Y739" i="3"/>
  <c r="Y731" i="3"/>
  <c r="Y723" i="3"/>
  <c r="Y715" i="3"/>
  <c r="Y707" i="3"/>
  <c r="Y699" i="3"/>
  <c r="Y691" i="3"/>
  <c r="Y683" i="3"/>
  <c r="Y675" i="3"/>
  <c r="Y667" i="3"/>
  <c r="Y659" i="3"/>
  <c r="Y651" i="3"/>
  <c r="Y643" i="3"/>
  <c r="Y635" i="3"/>
  <c r="Y627" i="3"/>
  <c r="Y619" i="3"/>
  <c r="Y611" i="3"/>
  <c r="Y603" i="3"/>
  <c r="Y595" i="3"/>
  <c r="Y587" i="3"/>
  <c r="Y579" i="3"/>
  <c r="Y571" i="3"/>
  <c r="Y563" i="3"/>
  <c r="Y555" i="3"/>
  <c r="Y547" i="3"/>
  <c r="Y539" i="3"/>
  <c r="Y531" i="3"/>
  <c r="Y523" i="3"/>
  <c r="Y515" i="3"/>
  <c r="Y507" i="3"/>
  <c r="Y499" i="3"/>
  <c r="Y491" i="3"/>
  <c r="Y483" i="3"/>
  <c r="Y475" i="3"/>
  <c r="Y467" i="3"/>
  <c r="Y459" i="3"/>
  <c r="Y451" i="3"/>
  <c r="Y443" i="3"/>
  <c r="Y435" i="3"/>
  <c r="Y427" i="3"/>
  <c r="Y419" i="3"/>
  <c r="Y411" i="3"/>
  <c r="Y403" i="3"/>
  <c r="Y395" i="3"/>
  <c r="Y387" i="3"/>
  <c r="Y379" i="3"/>
  <c r="Y371" i="3"/>
  <c r="Y363" i="3"/>
  <c r="Y355" i="3"/>
  <c r="Y347" i="3"/>
  <c r="Y339" i="3"/>
  <c r="Y331" i="3"/>
  <c r="Y323" i="3"/>
  <c r="Y315" i="3"/>
  <c r="Y307" i="3"/>
  <c r="Y299" i="3"/>
  <c r="Y291" i="3"/>
  <c r="Y283" i="3"/>
  <c r="Y275" i="3"/>
  <c r="Y267" i="3"/>
  <c r="Y259" i="3"/>
  <c r="Y251" i="3"/>
  <c r="Y243" i="3"/>
  <c r="Y235" i="3"/>
  <c r="Y227" i="3"/>
  <c r="Y219" i="3"/>
  <c r="Y211" i="3"/>
  <c r="Y203" i="3"/>
  <c r="Y195" i="3"/>
  <c r="Y187" i="3"/>
  <c r="Y179" i="3"/>
  <c r="Y171" i="3"/>
  <c r="Y163" i="3"/>
  <c r="Y155" i="3"/>
  <c r="Y147" i="3"/>
  <c r="Y139" i="3"/>
  <c r="Y131" i="3"/>
  <c r="Y123" i="3"/>
  <c r="Y115" i="3"/>
  <c r="Y107" i="3"/>
  <c r="Y99" i="3"/>
  <c r="Y954" i="3"/>
  <c r="Y946" i="3"/>
  <c r="Y938" i="3"/>
  <c r="Y930" i="3"/>
  <c r="Y922" i="3"/>
  <c r="Y914" i="3"/>
  <c r="Y906" i="3"/>
  <c r="Y898" i="3"/>
  <c r="Y890" i="3"/>
  <c r="Y882" i="3"/>
  <c r="Y874" i="3"/>
  <c r="Y866" i="3"/>
  <c r="Y858" i="3"/>
  <c r="Y850" i="3"/>
  <c r="Y842" i="3"/>
  <c r="Y834" i="3"/>
  <c r="Y826" i="3"/>
  <c r="Y818" i="3"/>
  <c r="Y810" i="3"/>
  <c r="Y802" i="3"/>
  <c r="Y794" i="3"/>
  <c r="Y786" i="3"/>
  <c r="Y778" i="3"/>
  <c r="Y770" i="3"/>
  <c r="Y762" i="3"/>
  <c r="Y754" i="3"/>
  <c r="Y746" i="3"/>
  <c r="Y738" i="3"/>
  <c r="Y730" i="3"/>
  <c r="Y722" i="3"/>
  <c r="Y714" i="3"/>
  <c r="Y706" i="3"/>
  <c r="Y698" i="3"/>
  <c r="Y690" i="3"/>
  <c r="Y682" i="3"/>
  <c r="Y674" i="3"/>
  <c r="Y666" i="3"/>
  <c r="Y658" i="3"/>
  <c r="Y650" i="3"/>
  <c r="Y642" i="3"/>
  <c r="Y634" i="3"/>
  <c r="Y626" i="3"/>
  <c r="Y618" i="3"/>
  <c r="Y610" i="3"/>
  <c r="Y602" i="3"/>
  <c r="Y594" i="3"/>
  <c r="Y586" i="3"/>
  <c r="Y578" i="3"/>
  <c r="Y570" i="3"/>
  <c r="Y562" i="3"/>
  <c r="Y554" i="3"/>
  <c r="Y546" i="3"/>
  <c r="Y538" i="3"/>
  <c r="Y530" i="3"/>
  <c r="Y522" i="3"/>
  <c r="Y514" i="3"/>
  <c r="Y506" i="3"/>
  <c r="Y498" i="3"/>
  <c r="Y490" i="3"/>
  <c r="Y482" i="3"/>
  <c r="Y474" i="3"/>
  <c r="Y466" i="3"/>
  <c r="Y458" i="3"/>
  <c r="Y450" i="3"/>
  <c r="Y442" i="3"/>
  <c r="Y434" i="3"/>
  <c r="Y426" i="3"/>
  <c r="Y418" i="3"/>
  <c r="Y410" i="3"/>
  <c r="Y402" i="3"/>
  <c r="Y394" i="3"/>
  <c r="Y386" i="3"/>
  <c r="Y378" i="3"/>
  <c r="Y370" i="3"/>
  <c r="Y362" i="3"/>
  <c r="Y354" i="3"/>
  <c r="Y346" i="3"/>
  <c r="Y338" i="3"/>
  <c r="Y330" i="3"/>
  <c r="Y322" i="3"/>
  <c r="Y314" i="3"/>
  <c r="Y306" i="3"/>
  <c r="Y298" i="3"/>
  <c r="Y290" i="3"/>
  <c r="Y282" i="3"/>
  <c r="Y274" i="3"/>
  <c r="Y266" i="3"/>
  <c r="Y258" i="3"/>
  <c r="Y250" i="3"/>
  <c r="Y242" i="3"/>
  <c r="Y234" i="3"/>
  <c r="Y226" i="3"/>
  <c r="Y218" i="3"/>
  <c r="Y210" i="3"/>
  <c r="Y202" i="3"/>
  <c r="Y194" i="3"/>
  <c r="Y186" i="3"/>
  <c r="Y178" i="3"/>
  <c r="Y170" i="3"/>
  <c r="Y162" i="3"/>
  <c r="Y154" i="3"/>
  <c r="Y146" i="3"/>
  <c r="Y138" i="3"/>
  <c r="Y130" i="3"/>
  <c r="Y122" i="3"/>
  <c r="Y114" i="3"/>
  <c r="Y106" i="3"/>
  <c r="Y98" i="3"/>
  <c r="Y90" i="3"/>
  <c r="Y82" i="3"/>
  <c r="Y74" i="3"/>
  <c r="Y66" i="3"/>
  <c r="Y58" i="3"/>
  <c r="Y50" i="3"/>
  <c r="Y42" i="3"/>
  <c r="Y34" i="3"/>
  <c r="Y26" i="3"/>
  <c r="Y1161" i="3"/>
  <c r="Y1153" i="3"/>
  <c r="Y1145" i="3"/>
  <c r="Y1137" i="3"/>
  <c r="Y1129" i="3"/>
  <c r="Y1121" i="3"/>
  <c r="Y1113" i="3"/>
  <c r="Y1105" i="3"/>
  <c r="Y1097" i="3"/>
  <c r="Y1089" i="3"/>
  <c r="Y1081" i="3"/>
  <c r="Y1073" i="3"/>
  <c r="Y1065" i="3"/>
  <c r="Y1057" i="3"/>
  <c r="Y1049" i="3"/>
  <c r="Y1041" i="3"/>
  <c r="Y1033" i="3"/>
  <c r="Y1025" i="3"/>
  <c r="Y1017" i="3"/>
  <c r="Y1009" i="3"/>
  <c r="Y1001" i="3"/>
  <c r="Y993" i="3"/>
  <c r="Y985" i="3"/>
  <c r="Y977" i="3"/>
  <c r="Y969" i="3"/>
  <c r="Y961" i="3"/>
  <c r="Y953" i="3"/>
  <c r="Y945" i="3"/>
  <c r="Y937" i="3"/>
  <c r="Y929" i="3"/>
  <c r="Y921" i="3"/>
  <c r="Y913" i="3"/>
  <c r="Y905" i="3"/>
  <c r="Y897" i="3"/>
  <c r="Y889" i="3"/>
  <c r="Y881" i="3"/>
  <c r="Y873" i="3"/>
  <c r="Y865" i="3"/>
  <c r="Y857" i="3"/>
  <c r="Y849" i="3"/>
  <c r="Y841" i="3"/>
  <c r="Y833" i="3"/>
  <c r="Y825" i="3"/>
  <c r="Y817" i="3"/>
  <c r="Y809" i="3"/>
  <c r="Y801" i="3"/>
  <c r="Y793" i="3"/>
  <c r="Y785" i="3"/>
  <c r="Y777" i="3"/>
  <c r="Y769" i="3"/>
  <c r="Y761" i="3"/>
  <c r="Y753" i="3"/>
  <c r="Y745" i="3"/>
  <c r="Y737" i="3"/>
  <c r="Y729" i="3"/>
  <c r="Y721" i="3"/>
  <c r="Y713" i="3"/>
  <c r="Y705" i="3"/>
  <c r="Y697" i="3"/>
  <c r="Y689" i="3"/>
  <c r="Y681" i="3"/>
  <c r="Y673" i="3"/>
  <c r="Y665" i="3"/>
  <c r="Y657" i="3"/>
  <c r="Y649" i="3"/>
  <c r="Y641" i="3"/>
  <c r="Y633" i="3"/>
  <c r="Y625" i="3"/>
  <c r="Y617" i="3"/>
  <c r="Y609" i="3"/>
  <c r="Y601" i="3"/>
  <c r="Y593" i="3"/>
  <c r="Y585" i="3"/>
  <c r="Y577" i="3"/>
  <c r="Y569" i="3"/>
  <c r="Y561" i="3"/>
  <c r="Y553" i="3"/>
  <c r="Y545" i="3"/>
  <c r="Y537" i="3"/>
  <c r="Y529" i="3"/>
  <c r="Y521" i="3"/>
  <c r="Y513" i="3"/>
  <c r="Y505" i="3"/>
  <c r="Y497" i="3"/>
  <c r="Y489" i="3"/>
  <c r="Y481" i="3"/>
  <c r="Y473" i="3"/>
  <c r="Y465" i="3"/>
  <c r="Y457" i="3"/>
  <c r="Y449" i="3"/>
  <c r="Y441" i="3"/>
  <c r="Y433" i="3"/>
  <c r="Y425" i="3"/>
  <c r="Y417" i="3"/>
  <c r="Y409" i="3"/>
  <c r="Y401" i="3"/>
  <c r="Y393" i="3"/>
  <c r="Y385" i="3"/>
  <c r="Y377" i="3"/>
  <c r="Y369" i="3"/>
  <c r="Y361" i="3"/>
  <c r="Y353" i="3"/>
  <c r="Y345" i="3"/>
  <c r="Y337" i="3"/>
  <c r="Y329" i="3"/>
  <c r="Y321" i="3"/>
  <c r="Y313" i="3"/>
  <c r="Y305" i="3"/>
  <c r="Y297" i="3"/>
  <c r="Y289" i="3"/>
  <c r="Y281" i="3"/>
  <c r="Y273" i="3"/>
  <c r="Y265" i="3"/>
  <c r="Y257" i="3"/>
  <c r="Y249" i="3"/>
  <c r="Y241" i="3"/>
  <c r="Y233" i="3"/>
  <c r="Y225" i="3"/>
  <c r="Y217" i="3"/>
  <c r="Y209" i="3"/>
  <c r="Y1144" i="3"/>
  <c r="Y1136" i="3"/>
  <c r="Y1128" i="3"/>
  <c r="Y1120" i="3"/>
  <c r="Y1112" i="3"/>
  <c r="Y1104" i="3"/>
  <c r="Y1096" i="3"/>
  <c r="Y1088" i="3"/>
  <c r="Y1080" i="3"/>
  <c r="Y1072" i="3"/>
  <c r="Y1064" i="3"/>
  <c r="Y1056" i="3"/>
  <c r="Y1048" i="3"/>
  <c r="Y1040" i="3"/>
  <c r="Y1032" i="3"/>
  <c r="Y1024" i="3"/>
  <c r="Y1016" i="3"/>
  <c r="Y1008" i="3"/>
  <c r="Y1000" i="3"/>
  <c r="Y992" i="3"/>
  <c r="Y984" i="3"/>
  <c r="Y976" i="3"/>
  <c r="Y968" i="3"/>
  <c r="Y960" i="3"/>
  <c r="Y952" i="3"/>
  <c r="Y944" i="3"/>
  <c r="Y936" i="3"/>
  <c r="Y928" i="3"/>
  <c r="Y920" i="3"/>
  <c r="Y912" i="3"/>
  <c r="Y904" i="3"/>
  <c r="Y896" i="3"/>
  <c r="Y888" i="3"/>
  <c r="Y880" i="3"/>
  <c r="Y872" i="3"/>
  <c r="Y864" i="3"/>
  <c r="Y856" i="3"/>
  <c r="Y848" i="3"/>
  <c r="Y840" i="3"/>
  <c r="Y832" i="3"/>
  <c r="Y824" i="3"/>
  <c r="Y816" i="3"/>
  <c r="Y808" i="3"/>
  <c r="Y800" i="3"/>
  <c r="Y792" i="3"/>
  <c r="Y784" i="3"/>
  <c r="Y776" i="3"/>
  <c r="Y768" i="3"/>
  <c r="Y760" i="3"/>
  <c r="Y752" i="3"/>
  <c r="Y744" i="3"/>
  <c r="Y736" i="3"/>
  <c r="Y728" i="3"/>
  <c r="Y720" i="3"/>
  <c r="Y712" i="3"/>
  <c r="Y704" i="3"/>
  <c r="Y696" i="3"/>
  <c r="Y688" i="3"/>
  <c r="Y680" i="3"/>
  <c r="Y672" i="3"/>
  <c r="Y664" i="3"/>
  <c r="Y656" i="3"/>
  <c r="Y648" i="3"/>
  <c r="Y640" i="3"/>
  <c r="Y632" i="3"/>
  <c r="Y624" i="3"/>
  <c r="Y616" i="3"/>
  <c r="Y608" i="3"/>
  <c r="Y600" i="3"/>
  <c r="Y592" i="3"/>
  <c r="Y584" i="3"/>
  <c r="Y576" i="3"/>
  <c r="Y568" i="3"/>
  <c r="Y560" i="3"/>
  <c r="Y552" i="3"/>
  <c r="Y544" i="3"/>
  <c r="Y536" i="3"/>
  <c r="Y528" i="3"/>
  <c r="Y520" i="3"/>
  <c r="Y512" i="3"/>
  <c r="Y504" i="3"/>
  <c r="Y496" i="3"/>
  <c r="Y488" i="3"/>
  <c r="Y480" i="3"/>
  <c r="Y472" i="3"/>
  <c r="Y464" i="3"/>
  <c r="Y456" i="3"/>
  <c r="Y448" i="3"/>
  <c r="Y440" i="3"/>
  <c r="Y432" i="3"/>
  <c r="Y424" i="3"/>
  <c r="Y416" i="3"/>
  <c r="Y408" i="3"/>
  <c r="Y400" i="3"/>
  <c r="Y392" i="3"/>
  <c r="Y384" i="3"/>
  <c r="Y376" i="3"/>
  <c r="Y368" i="3"/>
  <c r="Y360" i="3"/>
  <c r="Y352" i="3"/>
  <c r="Y344" i="3"/>
  <c r="Y336" i="3"/>
  <c r="Y328" i="3"/>
  <c r="Y320" i="3"/>
  <c r="Y312" i="3"/>
  <c r="Y304" i="3"/>
  <c r="Y296" i="3"/>
  <c r="Y288" i="3"/>
  <c r="Y280" i="3"/>
  <c r="Y272" i="3"/>
  <c r="Y264" i="3"/>
  <c r="Y256" i="3"/>
  <c r="Y248" i="3"/>
  <c r="Y240" i="3"/>
  <c r="Y232" i="3"/>
  <c r="Y224" i="3"/>
  <c r="Y216" i="3"/>
  <c r="Y208" i="3"/>
  <c r="Y1135" i="3"/>
  <c r="Y1127" i="3"/>
  <c r="Y1119" i="3"/>
  <c r="Y1111" i="3"/>
  <c r="Y1103" i="3"/>
  <c r="Y1095" i="3"/>
  <c r="Y1087" i="3"/>
  <c r="Y1079" i="3"/>
  <c r="Y1071" i="3"/>
  <c r="Y1063" i="3"/>
  <c r="Y1055" i="3"/>
  <c r="Y1047" i="3"/>
  <c r="Y1039" i="3"/>
  <c r="Y1031" i="3"/>
  <c r="Y1023" i="3"/>
  <c r="Y1015" i="3"/>
  <c r="Y1007" i="3"/>
  <c r="Y999" i="3"/>
  <c r="Y991" i="3"/>
  <c r="Y983" i="3"/>
  <c r="Y975" i="3"/>
  <c r="Y967" i="3"/>
  <c r="Y959" i="3"/>
  <c r="Y951" i="3"/>
  <c r="Y943" i="3"/>
  <c r="Y935" i="3"/>
  <c r="Y927" i="3"/>
  <c r="Y919" i="3"/>
  <c r="Y911" i="3"/>
  <c r="Y903" i="3"/>
  <c r="Y895" i="3"/>
  <c r="Y887" i="3"/>
  <c r="Y879" i="3"/>
  <c r="Y871" i="3"/>
  <c r="Y863" i="3"/>
  <c r="Y855" i="3"/>
  <c r="Y847" i="3"/>
  <c r="Y839" i="3"/>
  <c r="Y831" i="3"/>
  <c r="Y823" i="3"/>
  <c r="Y815" i="3"/>
  <c r="Y807" i="3"/>
  <c r="Y799" i="3"/>
  <c r="Y791" i="3"/>
  <c r="Y783" i="3"/>
  <c r="Y775" i="3"/>
  <c r="Y767" i="3"/>
  <c r="Y759" i="3"/>
  <c r="Y751" i="3"/>
  <c r="Y743" i="3"/>
  <c r="Y735" i="3"/>
  <c r="Y727" i="3"/>
  <c r="Y719" i="3"/>
  <c r="Y711" i="3"/>
  <c r="Y703" i="3"/>
  <c r="Y695" i="3"/>
  <c r="Y687" i="3"/>
  <c r="Y679" i="3"/>
  <c r="Y671" i="3"/>
  <c r="Y663" i="3"/>
  <c r="Y655" i="3"/>
  <c r="Y647" i="3"/>
  <c r="Y639" i="3"/>
  <c r="Y631" i="3"/>
  <c r="Y623" i="3"/>
  <c r="Y615" i="3"/>
  <c r="Y607" i="3"/>
  <c r="Y599" i="3"/>
  <c r="Y591" i="3"/>
  <c r="Y583" i="3"/>
  <c r="Y575" i="3"/>
  <c r="Y567" i="3"/>
  <c r="Y559" i="3"/>
  <c r="Y551" i="3"/>
  <c r="Y543" i="3"/>
  <c r="Y535" i="3"/>
  <c r="Y527" i="3"/>
  <c r="Y519" i="3"/>
  <c r="Y511" i="3"/>
  <c r="Y503" i="3"/>
  <c r="Y495" i="3"/>
  <c r="Y487" i="3"/>
  <c r="Y479" i="3"/>
  <c r="Y471" i="3"/>
  <c r="Y463" i="3"/>
  <c r="Y998" i="3"/>
  <c r="Y990" i="3"/>
  <c r="Y982" i="3"/>
  <c r="Y974" i="3"/>
  <c r="Y966" i="3"/>
  <c r="Y958" i="3"/>
  <c r="Y950" i="3"/>
  <c r="Y942" i="3"/>
  <c r="Y934" i="3"/>
  <c r="Y926" i="3"/>
  <c r="Y918" i="3"/>
  <c r="Y910" i="3"/>
  <c r="Y902" i="3"/>
  <c r="Y894" i="3"/>
  <c r="Y886" i="3"/>
  <c r="Y878" i="3"/>
  <c r="Y870" i="3"/>
  <c r="Y862" i="3"/>
  <c r="Y854" i="3"/>
  <c r="Y846" i="3"/>
  <c r="Y838" i="3"/>
  <c r="Y830" i="3"/>
  <c r="Y822" i="3"/>
  <c r="Y814" i="3"/>
  <c r="Y806" i="3"/>
  <c r="Y798" i="3"/>
  <c r="Y790" i="3"/>
  <c r="Y782" i="3"/>
  <c r="Y774" i="3"/>
  <c r="Y766" i="3"/>
  <c r="Y758" i="3"/>
  <c r="Y750" i="3"/>
  <c r="Y742" i="3"/>
  <c r="Y734" i="3"/>
  <c r="Y726" i="3"/>
  <c r="Y718" i="3"/>
  <c r="Y710" i="3"/>
  <c r="Y702" i="3"/>
  <c r="Y694" i="3"/>
  <c r="Y686" i="3"/>
  <c r="Y678" i="3"/>
  <c r="Y670" i="3"/>
  <c r="Y662" i="3"/>
  <c r="Y654" i="3"/>
  <c r="Y646" i="3"/>
  <c r="Y638" i="3"/>
  <c r="Y630" i="3"/>
  <c r="Y622" i="3"/>
  <c r="Y614" i="3"/>
  <c r="Y606" i="3"/>
  <c r="Y598" i="3"/>
  <c r="Y590" i="3"/>
  <c r="Y582" i="3"/>
  <c r="Y574" i="3"/>
  <c r="Y566" i="3"/>
  <c r="Y558" i="3"/>
  <c r="Y550" i="3"/>
  <c r="Y542" i="3"/>
  <c r="Y534" i="3"/>
  <c r="Y526" i="3"/>
  <c r="Y518" i="3"/>
  <c r="Y510" i="3"/>
  <c r="Y502" i="3"/>
  <c r="Y494" i="3"/>
  <c r="Y486" i="3"/>
  <c r="Y478" i="3"/>
  <c r="Y470" i="3"/>
  <c r="Y462" i="3"/>
  <c r="Y454" i="3"/>
  <c r="Y446" i="3"/>
  <c r="Y438" i="3"/>
  <c r="Y430" i="3"/>
  <c r="Y422" i="3"/>
  <c r="Y414" i="3"/>
  <c r="Y406" i="3"/>
  <c r="Y398" i="3"/>
  <c r="Y390" i="3"/>
  <c r="Y382" i="3"/>
  <c r="Y374" i="3"/>
  <c r="Y366" i="3"/>
  <c r="Y358" i="3"/>
  <c r="Y350" i="3"/>
  <c r="Y342" i="3"/>
  <c r="Y334" i="3"/>
  <c r="Y326" i="3"/>
  <c r="Y318" i="3"/>
  <c r="Y310" i="3"/>
  <c r="Y302" i="3"/>
  <c r="Y294" i="3"/>
  <c r="Y286" i="3"/>
  <c r="Y278" i="3"/>
  <c r="Y270" i="3"/>
  <c r="Y262" i="3"/>
  <c r="Y254" i="3"/>
  <c r="Y246" i="3"/>
  <c r="Y238" i="3"/>
  <c r="Y230" i="3"/>
  <c r="Y222" i="3"/>
  <c r="Y214" i="3"/>
  <c r="Y206" i="3"/>
  <c r="Y1285" i="3"/>
  <c r="Y1277" i="3"/>
  <c r="Y1269" i="3"/>
  <c r="Y1261" i="3"/>
  <c r="Y1253" i="3"/>
  <c r="Y1245" i="3"/>
  <c r="Y1237" i="3"/>
  <c r="Y1229" i="3"/>
  <c r="Y1221" i="3"/>
  <c r="Y1213" i="3"/>
  <c r="Y1205" i="3"/>
  <c r="Y1197" i="3"/>
  <c r="Y1189" i="3"/>
  <c r="Y1181" i="3"/>
  <c r="Y1173" i="3"/>
  <c r="Y1165" i="3"/>
  <c r="Y1157" i="3"/>
  <c r="Y1149" i="3"/>
  <c r="Y1141" i="3"/>
  <c r="Y1133" i="3"/>
  <c r="Y1125" i="3"/>
  <c r="Y1117" i="3"/>
  <c r="Y1109" i="3"/>
  <c r="Y1101" i="3"/>
  <c r="Y1093" i="3"/>
  <c r="Y1085" i="3"/>
  <c r="Y1077" i="3"/>
  <c r="Y1069" i="3"/>
  <c r="Y1061" i="3"/>
  <c r="Y1053" i="3"/>
  <c r="Y1045" i="3"/>
  <c r="Y1037" i="3"/>
  <c r="Y1029" i="3"/>
  <c r="Y1021" i="3"/>
  <c r="Y1013" i="3"/>
  <c r="Y1005" i="3"/>
  <c r="Y997" i="3"/>
  <c r="Y989" i="3"/>
  <c r="Y981" i="3"/>
  <c r="Y973" i="3"/>
  <c r="Y965" i="3"/>
  <c r="Y957" i="3"/>
  <c r="Y949" i="3"/>
  <c r="Y941" i="3"/>
  <c r="Y933" i="3"/>
  <c r="Y925" i="3"/>
  <c r="Y917" i="3"/>
  <c r="Y909" i="3"/>
  <c r="Y901" i="3"/>
  <c r="Y893" i="3"/>
  <c r="Y885" i="3"/>
  <c r="Y877" i="3"/>
  <c r="Y869" i="3"/>
  <c r="Y861" i="3"/>
  <c r="Y853" i="3"/>
  <c r="Y845" i="3"/>
  <c r="Y837" i="3"/>
  <c r="Y829" i="3"/>
  <c r="Y821" i="3"/>
  <c r="Y813" i="3"/>
  <c r="Y805" i="3"/>
  <c r="Y797" i="3"/>
  <c r="Y789" i="3"/>
  <c r="Y781" i="3"/>
  <c r="Y773" i="3"/>
  <c r="Y765" i="3"/>
  <c r="Y757" i="3"/>
  <c r="Y749" i="3"/>
  <c r="Y741" i="3"/>
  <c r="Y733" i="3"/>
  <c r="Y725" i="3"/>
  <c r="Y717" i="3"/>
  <c r="Y709" i="3"/>
  <c r="Y701" i="3"/>
  <c r="Y693" i="3"/>
  <c r="Y685" i="3"/>
  <c r="Y677" i="3"/>
  <c r="Y669" i="3"/>
  <c r="Y661" i="3"/>
  <c r="Y653" i="3"/>
  <c r="Y645" i="3"/>
  <c r="Y637" i="3"/>
  <c r="Y629" i="3"/>
  <c r="Y621" i="3"/>
  <c r="Y613" i="3"/>
  <c r="Y605" i="3"/>
  <c r="Y597" i="3"/>
  <c r="Y589" i="3"/>
  <c r="Y581" i="3"/>
  <c r="Y573" i="3"/>
  <c r="Y565" i="3"/>
  <c r="Y557" i="3"/>
  <c r="Y549" i="3"/>
  <c r="Y541" i="3"/>
  <c r="Y533" i="3"/>
  <c r="Y525" i="3"/>
  <c r="Y517" i="3"/>
  <c r="Y509" i="3"/>
  <c r="Y501" i="3"/>
  <c r="Y493" i="3"/>
  <c r="Y485" i="3"/>
  <c r="Y477" i="3"/>
  <c r="Y469" i="3"/>
  <c r="Y461" i="3"/>
  <c r="Y453" i="3"/>
  <c r="Y445" i="3"/>
  <c r="Y437" i="3"/>
  <c r="Y429" i="3"/>
  <c r="Y421" i="3"/>
  <c r="Y413" i="3"/>
  <c r="Y405" i="3"/>
  <c r="Y397" i="3"/>
  <c r="Y389" i="3"/>
  <c r="Y381" i="3"/>
  <c r="Y373" i="3"/>
  <c r="Y365" i="3"/>
  <c r="Y357" i="3"/>
  <c r="Y349" i="3"/>
  <c r="Y341" i="3"/>
  <c r="Y333" i="3"/>
  <c r="Y325" i="3"/>
  <c r="Y317" i="3"/>
  <c r="Y309" i="3"/>
  <c r="Y301" i="3"/>
  <c r="Y293" i="3"/>
  <c r="Y285" i="3"/>
  <c r="Y455" i="3"/>
  <c r="Y447" i="3"/>
  <c r="Y439" i="3"/>
  <c r="Y431" i="3"/>
  <c r="Y423" i="3"/>
  <c r="Y415" i="3"/>
  <c r="Y407" i="3"/>
  <c r="Y399" i="3"/>
  <c r="Y391" i="3"/>
  <c r="Y383" i="3"/>
  <c r="Y375" i="3"/>
  <c r="Y367" i="3"/>
  <c r="Y359" i="3"/>
  <c r="Y351" i="3"/>
  <c r="Y343" i="3"/>
  <c r="Y335" i="3"/>
  <c r="Y327" i="3"/>
  <c r="Y319" i="3"/>
  <c r="Y311" i="3"/>
  <c r="Y303" i="3"/>
  <c r="Y295" i="3"/>
  <c r="Y287" i="3"/>
  <c r="Y279" i="3"/>
  <c r="Y271" i="3"/>
  <c r="Y263" i="3"/>
  <c r="Y255" i="3"/>
  <c r="Y247" i="3"/>
  <c r="Y239" i="3"/>
  <c r="Y231" i="3"/>
  <c r="Y223" i="3"/>
  <c r="Y215" i="3"/>
  <c r="Y207" i="3"/>
  <c r="Y199" i="3"/>
  <c r="Y191" i="3"/>
  <c r="Y183" i="3"/>
  <c r="Y175" i="3"/>
  <c r="Y167" i="3"/>
  <c r="Y159" i="3"/>
  <c r="Y151" i="3"/>
  <c r="Y143" i="3"/>
  <c r="Y135" i="3"/>
  <c r="Y127" i="3"/>
  <c r="Y119" i="3"/>
  <c r="Y111" i="3"/>
  <c r="Y103" i="3"/>
  <c r="Y95" i="3"/>
  <c r="Y87" i="3"/>
  <c r="Y79" i="3"/>
  <c r="Y71" i="3"/>
  <c r="Y63" i="3"/>
  <c r="Y55" i="3"/>
  <c r="Y47" i="3"/>
  <c r="Y39" i="3"/>
  <c r="Y31" i="3"/>
  <c r="Y23" i="3"/>
  <c r="Y15" i="3"/>
  <c r="Y7" i="3"/>
  <c r="Y198" i="3"/>
  <c r="Y190" i="3"/>
  <c r="Y182" i="3"/>
  <c r="Y174" i="3"/>
  <c r="Y166" i="3"/>
  <c r="Y158" i="3"/>
  <c r="Y150" i="3"/>
  <c r="Y142" i="3"/>
  <c r="Y134" i="3"/>
  <c r="Y126" i="3"/>
  <c r="Y118" i="3"/>
  <c r="Y110" i="3"/>
  <c r="Y102" i="3"/>
  <c r="Y94" i="3"/>
  <c r="Y86" i="3"/>
  <c r="Y78" i="3"/>
  <c r="Y70" i="3"/>
  <c r="Y62" i="3"/>
  <c r="Y54" i="3"/>
  <c r="Y46" i="3"/>
  <c r="Y38" i="3"/>
  <c r="Y30" i="3"/>
  <c r="Y22" i="3"/>
  <c r="Y14" i="3"/>
  <c r="Y6" i="3"/>
  <c r="Y277" i="3"/>
  <c r="Y269" i="3"/>
  <c r="Y261" i="3"/>
  <c r="Y253" i="3"/>
  <c r="Y245" i="3"/>
  <c r="Y237" i="3"/>
  <c r="Y229" i="3"/>
  <c r="Y221" i="3"/>
  <c r="Y213" i="3"/>
  <c r="Y205" i="3"/>
  <c r="Y197" i="3"/>
  <c r="Y189" i="3"/>
  <c r="Y181" i="3"/>
  <c r="Y173" i="3"/>
  <c r="Y165" i="3"/>
  <c r="Y157" i="3"/>
  <c r="Y149" i="3"/>
  <c r="Y141" i="3"/>
  <c r="Y133" i="3"/>
  <c r="Y125" i="3"/>
  <c r="Y117" i="3"/>
  <c r="Y109" i="3"/>
  <c r="Y101" i="3"/>
  <c r="Y93" i="3"/>
  <c r="Y85" i="3"/>
  <c r="Y77" i="3"/>
  <c r="Y69" i="3"/>
  <c r="Y61" i="3"/>
  <c r="Y53" i="3"/>
  <c r="Y45" i="3"/>
  <c r="Y37" i="3"/>
  <c r="Y29" i="3"/>
  <c r="Y21" i="3"/>
  <c r="Y13" i="3"/>
  <c r="Y5" i="3"/>
  <c r="Y68" i="3"/>
  <c r="Y60" i="3"/>
  <c r="Y52" i="3"/>
  <c r="Y44" i="3"/>
  <c r="Y36" i="3"/>
  <c r="Y28" i="3"/>
  <c r="Y20" i="3"/>
  <c r="Y12" i="3"/>
  <c r="Y4" i="3"/>
  <c r="Y91" i="3"/>
  <c r="Y83" i="3"/>
  <c r="Y75" i="3"/>
  <c r="Y67" i="3"/>
  <c r="Y59" i="3"/>
  <c r="Y51" i="3"/>
  <c r="Y43" i="3"/>
  <c r="Y35" i="3"/>
  <c r="Y27" i="3"/>
  <c r="Y19" i="3"/>
  <c r="Y11" i="3"/>
  <c r="Y3" i="3"/>
  <c r="Y18" i="3"/>
  <c r="Y10" i="3"/>
  <c r="Y201" i="3"/>
  <c r="Y193" i="3"/>
  <c r="Y185" i="3"/>
  <c r="Y177" i="3"/>
  <c r="Y169" i="3"/>
  <c r="Y161" i="3"/>
  <c r="Y153" i="3"/>
  <c r="Y145" i="3"/>
  <c r="Y137" i="3"/>
  <c r="Y129" i="3"/>
  <c r="Y121" i="3"/>
  <c r="Y113" i="3"/>
  <c r="Y105" i="3"/>
  <c r="Y97" i="3"/>
  <c r="Y89" i="3"/>
  <c r="Y81" i="3"/>
  <c r="Y73" i="3"/>
  <c r="Y65" i="3"/>
  <c r="Y57" i="3"/>
  <c r="Y49" i="3"/>
  <c r="Y41" i="3"/>
  <c r="Y33" i="3"/>
  <c r="Y25" i="3"/>
  <c r="Y17" i="3"/>
  <c r="Y9" i="3"/>
  <c r="Y200" i="3"/>
  <c r="Y192" i="3"/>
  <c r="Y184" i="3"/>
  <c r="Y176" i="3"/>
  <c r="Y168" i="3"/>
  <c r="Y160" i="3"/>
  <c r="Y152" i="3"/>
  <c r="Y144" i="3"/>
  <c r="Y136" i="3"/>
  <c r="Y128" i="3"/>
  <c r="Y120" i="3"/>
  <c r="Y112" i="3"/>
  <c r="Y104" i="3"/>
  <c r="Y96" i="3"/>
  <c r="Y88" i="3"/>
  <c r="Y80" i="3"/>
  <c r="Y72" i="3"/>
  <c r="Y64" i="3"/>
  <c r="Y56" i="3"/>
  <c r="Y48" i="3"/>
  <c r="Y40" i="3"/>
  <c r="Y32" i="3"/>
  <c r="Y24" i="3"/>
  <c r="Y16" i="3"/>
  <c r="Y8" i="3"/>
  <c r="H26" i="7"/>
  <c r="H18" i="7"/>
  <c r="H10" i="7"/>
  <c r="H36" i="7"/>
  <c r="H29" i="7"/>
  <c r="H21" i="7"/>
  <c r="H13" i="7"/>
  <c r="H5" i="7"/>
  <c r="H4" i="7"/>
  <c r="H32" i="7"/>
  <c r="H34" i="7"/>
  <c r="H33" i="7"/>
  <c r="G1405" i="3"/>
  <c r="H1405" i="3" s="1"/>
  <c r="I1405" i="3" s="1"/>
  <c r="G1404" i="3"/>
  <c r="H1404" i="3" s="1"/>
  <c r="I1404" i="3" s="1"/>
  <c r="G1403" i="3"/>
  <c r="H1403" i="3" s="1"/>
  <c r="J1403" i="3" s="1"/>
  <c r="G1402" i="3"/>
  <c r="H1402" i="3" s="1"/>
  <c r="G1401" i="3"/>
  <c r="H1401" i="3" s="1"/>
  <c r="I1401" i="3" s="1"/>
  <c r="G1400" i="3"/>
  <c r="H1400" i="3" s="1"/>
  <c r="G1399" i="3"/>
  <c r="H1399" i="3" s="1"/>
  <c r="J1399" i="3" s="1"/>
  <c r="G1398" i="3"/>
  <c r="H1398" i="3" s="1"/>
  <c r="G1397" i="3"/>
  <c r="H1397" i="3" s="1"/>
  <c r="I1397" i="3" s="1"/>
  <c r="G1396" i="3"/>
  <c r="H1396" i="3" s="1"/>
  <c r="I1396" i="3" s="1"/>
  <c r="G1395" i="3"/>
  <c r="H1395" i="3" s="1"/>
  <c r="J1395" i="3" s="1"/>
  <c r="G1394" i="3"/>
  <c r="H1394" i="3" s="1"/>
  <c r="G1393" i="3"/>
  <c r="H1393" i="3" s="1"/>
  <c r="I1393" i="3" s="1"/>
  <c r="G1392" i="3"/>
  <c r="H1392" i="3" s="1"/>
  <c r="G1391" i="3"/>
  <c r="H1391" i="3" s="1"/>
  <c r="J1391" i="3" s="1"/>
  <c r="G1390" i="3"/>
  <c r="H1390" i="3" s="1"/>
  <c r="G1389" i="3"/>
  <c r="H1389" i="3" s="1"/>
  <c r="I1389" i="3" s="1"/>
  <c r="G1388" i="3"/>
  <c r="H1388" i="3" s="1"/>
  <c r="I1388" i="3" s="1"/>
  <c r="G1387" i="3"/>
  <c r="H1387" i="3" s="1"/>
  <c r="G1386" i="3"/>
  <c r="H1386" i="3" s="1"/>
  <c r="G1385" i="3"/>
  <c r="H1385" i="3" s="1"/>
  <c r="I1385" i="3" s="1"/>
  <c r="G1384" i="3"/>
  <c r="H1384" i="3" s="1"/>
  <c r="G1383" i="3"/>
  <c r="H1383" i="3" s="1"/>
  <c r="J1383" i="3" s="1"/>
  <c r="G1382" i="3"/>
  <c r="H1382" i="3" s="1"/>
  <c r="G1381" i="3"/>
  <c r="H1381" i="3" s="1"/>
  <c r="I1381" i="3" s="1"/>
  <c r="G1380" i="3"/>
  <c r="H1380" i="3" s="1"/>
  <c r="I1380" i="3" s="1"/>
  <c r="G1379" i="3"/>
  <c r="H1379" i="3" s="1"/>
  <c r="J1379" i="3" s="1"/>
  <c r="G1378" i="3"/>
  <c r="H1378" i="3" s="1"/>
  <c r="G1377" i="3"/>
  <c r="H1377" i="3" s="1"/>
  <c r="I1377" i="3" s="1"/>
  <c r="G1376" i="3"/>
  <c r="H1376" i="3" s="1"/>
  <c r="G1375" i="3"/>
  <c r="H1375" i="3" s="1"/>
  <c r="J1375" i="3" s="1"/>
  <c r="G1374" i="3"/>
  <c r="H1374" i="3" s="1"/>
  <c r="G1373" i="3"/>
  <c r="H1373" i="3" s="1"/>
  <c r="I1373" i="3" s="1"/>
  <c r="G1372" i="3"/>
  <c r="H1372" i="3" s="1"/>
  <c r="I1372" i="3" s="1"/>
  <c r="G1371" i="3"/>
  <c r="H1371" i="3" s="1"/>
  <c r="J1371" i="3" s="1"/>
  <c r="G1370" i="3"/>
  <c r="H1370" i="3" s="1"/>
  <c r="G1369" i="3"/>
  <c r="H1369" i="3" s="1"/>
  <c r="I1369" i="3" s="1"/>
  <c r="G1368" i="3"/>
  <c r="H1368" i="3" s="1"/>
  <c r="G1367" i="3"/>
  <c r="H1367" i="3" s="1"/>
  <c r="J1367" i="3" s="1"/>
  <c r="G1366" i="3"/>
  <c r="H1366" i="3" s="1"/>
  <c r="G1365" i="3"/>
  <c r="H1365" i="3" s="1"/>
  <c r="I1365" i="3" s="1"/>
  <c r="G1364" i="3"/>
  <c r="H1364" i="3" s="1"/>
  <c r="I1364" i="3" s="1"/>
  <c r="G1363" i="3"/>
  <c r="H1363" i="3" s="1"/>
  <c r="J1363" i="3" s="1"/>
  <c r="G1362" i="3"/>
  <c r="H1362" i="3" s="1"/>
  <c r="G1361" i="3"/>
  <c r="H1361" i="3" s="1"/>
  <c r="I1361" i="3" s="1"/>
  <c r="G1360" i="3"/>
  <c r="H1360" i="3" s="1"/>
  <c r="G1359" i="3"/>
  <c r="H1359" i="3" s="1"/>
  <c r="J1359" i="3" s="1"/>
  <c r="G1358" i="3"/>
  <c r="H1358" i="3" s="1"/>
  <c r="G1357" i="3"/>
  <c r="H1357" i="3" s="1"/>
  <c r="I1357" i="3" s="1"/>
  <c r="G1356" i="3"/>
  <c r="H1356" i="3" s="1"/>
  <c r="I1356" i="3" s="1"/>
  <c r="G1355" i="3"/>
  <c r="H1355" i="3" s="1"/>
  <c r="J1355" i="3" s="1"/>
  <c r="G1354" i="3"/>
  <c r="H1354" i="3" s="1"/>
  <c r="G1353" i="3"/>
  <c r="Q1353" i="3" s="1"/>
  <c r="G1352" i="3"/>
  <c r="H1352" i="3" s="1"/>
  <c r="G1351" i="3"/>
  <c r="G1350" i="3"/>
  <c r="H1350" i="3" s="1"/>
  <c r="G1349" i="3"/>
  <c r="G1348" i="3"/>
  <c r="H1348" i="3" s="1"/>
  <c r="I1348" i="3" s="1"/>
  <c r="G1347" i="3"/>
  <c r="G1346" i="3"/>
  <c r="G1345" i="3"/>
  <c r="G1344" i="3"/>
  <c r="G1343" i="3"/>
  <c r="G1342" i="3"/>
  <c r="G1341" i="3"/>
  <c r="G1340" i="3"/>
  <c r="H1340" i="3" s="1"/>
  <c r="G1339" i="3"/>
  <c r="G1338" i="3"/>
  <c r="G1337" i="3"/>
  <c r="G1336" i="3"/>
  <c r="G1335" i="3"/>
  <c r="G1334" i="3"/>
  <c r="G1333" i="3"/>
  <c r="G1332" i="3"/>
  <c r="H1332" i="3" s="1"/>
  <c r="G1331" i="3"/>
  <c r="G1330" i="3"/>
  <c r="G1329" i="3"/>
  <c r="G1328" i="3"/>
  <c r="G1327" i="3"/>
  <c r="G1326" i="3"/>
  <c r="G1325" i="3"/>
  <c r="G1324" i="3"/>
  <c r="H1324" i="3" s="1"/>
  <c r="G1323" i="3"/>
  <c r="G1322" i="3"/>
  <c r="G1321" i="3"/>
  <c r="G1320" i="3"/>
  <c r="G1319" i="3"/>
  <c r="G1318" i="3"/>
  <c r="G1317" i="3"/>
  <c r="G1316" i="3"/>
  <c r="H1316" i="3" s="1"/>
  <c r="I1316" i="3" s="1"/>
  <c r="G1315" i="3"/>
  <c r="G1314" i="3"/>
  <c r="G1313" i="3"/>
  <c r="G1312" i="3"/>
  <c r="G1311" i="3"/>
  <c r="G1310" i="3"/>
  <c r="G1309" i="3"/>
  <c r="G1308" i="3"/>
  <c r="H1308" i="3" s="1"/>
  <c r="G1307" i="3"/>
  <c r="G1306" i="3"/>
  <c r="G1305" i="3"/>
  <c r="G1304" i="3"/>
  <c r="G1303" i="3"/>
  <c r="G1302" i="3"/>
  <c r="G1301" i="3"/>
  <c r="G1300" i="3"/>
  <c r="H1300" i="3" s="1"/>
  <c r="G1299" i="3"/>
  <c r="G1298" i="3"/>
  <c r="G1297" i="3"/>
  <c r="G1296" i="3"/>
  <c r="G1295" i="3"/>
  <c r="G1294" i="3"/>
  <c r="G1293" i="3"/>
  <c r="G1292" i="3"/>
  <c r="H1292" i="3" s="1"/>
  <c r="G1291" i="3"/>
  <c r="G1290" i="3"/>
  <c r="G1289" i="3"/>
  <c r="G1288" i="3"/>
  <c r="G1287" i="3"/>
  <c r="G1286" i="3"/>
  <c r="G1285" i="3"/>
  <c r="G1284" i="3"/>
  <c r="H1284" i="3" s="1"/>
  <c r="I1284" i="3" s="1"/>
  <c r="G1283" i="3"/>
  <c r="G1282" i="3"/>
  <c r="G1281" i="3"/>
  <c r="G1280" i="3"/>
  <c r="G1279" i="3"/>
  <c r="G1278" i="3"/>
  <c r="G1277" i="3"/>
  <c r="G1276" i="3"/>
  <c r="H1276" i="3" s="1"/>
  <c r="I1276" i="3" s="1"/>
  <c r="G1275" i="3"/>
  <c r="G1274" i="3"/>
  <c r="G1273" i="3"/>
  <c r="G1272" i="3"/>
  <c r="G1271" i="3"/>
  <c r="G1270" i="3"/>
  <c r="G1269" i="3"/>
  <c r="G1268" i="3"/>
  <c r="H1268" i="3" s="1"/>
  <c r="G1267" i="3"/>
  <c r="G1266" i="3"/>
  <c r="G1265" i="3"/>
  <c r="G1264" i="3"/>
  <c r="G1263" i="3"/>
  <c r="G1262" i="3"/>
  <c r="G1261" i="3"/>
  <c r="G1260" i="3"/>
  <c r="H1260" i="3" s="1"/>
  <c r="G1259" i="3"/>
  <c r="G1258" i="3"/>
  <c r="G1257" i="3"/>
  <c r="G1256" i="3"/>
  <c r="G1255" i="3"/>
  <c r="G1254" i="3"/>
  <c r="G1253" i="3"/>
  <c r="G1252" i="3"/>
  <c r="H1252" i="3" s="1"/>
  <c r="I1252" i="3" s="1"/>
  <c r="G1251" i="3"/>
  <c r="G1250" i="3"/>
  <c r="G1249" i="3"/>
  <c r="G1248" i="3"/>
  <c r="G1247" i="3"/>
  <c r="G1246" i="3"/>
  <c r="G1245" i="3"/>
  <c r="G1244" i="3"/>
  <c r="H1244" i="3" s="1"/>
  <c r="G1243" i="3"/>
  <c r="G1242" i="3"/>
  <c r="G1241" i="3"/>
  <c r="G1240" i="3"/>
  <c r="G1239" i="3"/>
  <c r="G1238" i="3"/>
  <c r="G1237" i="3"/>
  <c r="G1236" i="3"/>
  <c r="H1236" i="3" s="1"/>
  <c r="G1235" i="3"/>
  <c r="G1234" i="3"/>
  <c r="G1233" i="3"/>
  <c r="G1232" i="3"/>
  <c r="G1231" i="3"/>
  <c r="G1230" i="3"/>
  <c r="G1229" i="3"/>
  <c r="G1228" i="3"/>
  <c r="H1228" i="3" s="1"/>
  <c r="G1227" i="3"/>
  <c r="G1226" i="3"/>
  <c r="G1225" i="3"/>
  <c r="G1224" i="3"/>
  <c r="G1223" i="3"/>
  <c r="G1222" i="3"/>
  <c r="G1221" i="3"/>
  <c r="G1220" i="3"/>
  <c r="H1220" i="3" s="1"/>
  <c r="G1219" i="3"/>
  <c r="G1218" i="3"/>
  <c r="G1217" i="3"/>
  <c r="G1216" i="3"/>
  <c r="G1215" i="3"/>
  <c r="G1214" i="3"/>
  <c r="G1213" i="3"/>
  <c r="G1212" i="3"/>
  <c r="H1212" i="3" s="1"/>
  <c r="I1212" i="3" s="1"/>
  <c r="G1211" i="3"/>
  <c r="G1210" i="3"/>
  <c r="G1209" i="3"/>
  <c r="G1208" i="3"/>
  <c r="G1207" i="3"/>
  <c r="G1206" i="3"/>
  <c r="G1205" i="3"/>
  <c r="G1204" i="3"/>
  <c r="H1204" i="3" s="1"/>
  <c r="G1203" i="3"/>
  <c r="G1202" i="3"/>
  <c r="H1202" i="3" s="1"/>
  <c r="G1201" i="3"/>
  <c r="G1200" i="3"/>
  <c r="G1199" i="3"/>
  <c r="G1198" i="3"/>
  <c r="G1197" i="3"/>
  <c r="G1196" i="3"/>
  <c r="H1196" i="3" s="1"/>
  <c r="I1196" i="3" s="1"/>
  <c r="G1195" i="3"/>
  <c r="G1194" i="3"/>
  <c r="H1194" i="3" s="1"/>
  <c r="G1193" i="3"/>
  <c r="G1192" i="3"/>
  <c r="G1191" i="3"/>
  <c r="G1190" i="3"/>
  <c r="G1189" i="3"/>
  <c r="G1188" i="3"/>
  <c r="H1188" i="3" s="1"/>
  <c r="G1187" i="3"/>
  <c r="G1186" i="3"/>
  <c r="H1186" i="3" s="1"/>
  <c r="G1185" i="3"/>
  <c r="G1184" i="3"/>
  <c r="G1183" i="3"/>
  <c r="G1182" i="3"/>
  <c r="G1181" i="3"/>
  <c r="G1180" i="3"/>
  <c r="H1180" i="3" s="1"/>
  <c r="I1180" i="3" s="1"/>
  <c r="G1179" i="3"/>
  <c r="G1178" i="3"/>
  <c r="H1178" i="3" s="1"/>
  <c r="G1177" i="3"/>
  <c r="G1176" i="3"/>
  <c r="G1175" i="3"/>
  <c r="G1174" i="3"/>
  <c r="G1173" i="3"/>
  <c r="G1172" i="3"/>
  <c r="H1172" i="3" s="1"/>
  <c r="G1171" i="3"/>
  <c r="G1170" i="3"/>
  <c r="H1170" i="3" s="1"/>
  <c r="G1169" i="3"/>
  <c r="G1168" i="3"/>
  <c r="G1167" i="3"/>
  <c r="G1166" i="3"/>
  <c r="G1165" i="3"/>
  <c r="G1164" i="3"/>
  <c r="H1164" i="3" s="1"/>
  <c r="I1164" i="3" s="1"/>
  <c r="G1163" i="3"/>
  <c r="G1162" i="3"/>
  <c r="H1162" i="3" s="1"/>
  <c r="G1161" i="3"/>
  <c r="G1160" i="3"/>
  <c r="G1159" i="3"/>
  <c r="G1158" i="3"/>
  <c r="G1157" i="3"/>
  <c r="G1156" i="3"/>
  <c r="H1156" i="3" s="1"/>
  <c r="G1155" i="3"/>
  <c r="G1154" i="3"/>
  <c r="G1153" i="3"/>
  <c r="G1152" i="3"/>
  <c r="G1151" i="3"/>
  <c r="G1150" i="3"/>
  <c r="G1149" i="3"/>
  <c r="G1148" i="3"/>
  <c r="H1148" i="3" s="1"/>
  <c r="I1148" i="3" s="1"/>
  <c r="G1147" i="3"/>
  <c r="G1146" i="3"/>
  <c r="H1146" i="3" s="1"/>
  <c r="G1145" i="3"/>
  <c r="G1144" i="3"/>
  <c r="G1143" i="3"/>
  <c r="G1142" i="3"/>
  <c r="G1141" i="3"/>
  <c r="G1140" i="3"/>
  <c r="H1140" i="3" s="1"/>
  <c r="I1140" i="3" s="1"/>
  <c r="G1139" i="3"/>
  <c r="G1138" i="3"/>
  <c r="H1138" i="3" s="1"/>
  <c r="G1137" i="3"/>
  <c r="G1136" i="3"/>
  <c r="G1135" i="3"/>
  <c r="G1134" i="3"/>
  <c r="G1133" i="3"/>
  <c r="G1132" i="3"/>
  <c r="H1132" i="3" s="1"/>
  <c r="I1132" i="3" s="1"/>
  <c r="G1131" i="3"/>
  <c r="G1130" i="3"/>
  <c r="H1130" i="3" s="1"/>
  <c r="I1130" i="3" s="1"/>
  <c r="G1129" i="3"/>
  <c r="G1128" i="3"/>
  <c r="G1127" i="3"/>
  <c r="G1126" i="3"/>
  <c r="G1125" i="3"/>
  <c r="G1124" i="3"/>
  <c r="H1124" i="3" s="1"/>
  <c r="I1124" i="3" s="1"/>
  <c r="G1123" i="3"/>
  <c r="G1122" i="3"/>
  <c r="H1122" i="3" s="1"/>
  <c r="G1121" i="3"/>
  <c r="G1120" i="3"/>
  <c r="G1119" i="3"/>
  <c r="G1118" i="3"/>
  <c r="G1117" i="3"/>
  <c r="G1116" i="3"/>
  <c r="H1116" i="3" s="1"/>
  <c r="I1116" i="3" s="1"/>
  <c r="G1115" i="3"/>
  <c r="G1114" i="3"/>
  <c r="H1114" i="3" s="1"/>
  <c r="G1113" i="3"/>
  <c r="G1112" i="3"/>
  <c r="G1111" i="3"/>
  <c r="G1110" i="3"/>
  <c r="G1109" i="3"/>
  <c r="G1108" i="3"/>
  <c r="H1108" i="3" s="1"/>
  <c r="I1108" i="3" s="1"/>
  <c r="G1107" i="3"/>
  <c r="G1106" i="3"/>
  <c r="H1106" i="3" s="1"/>
  <c r="G1105" i="3"/>
  <c r="G1104" i="3"/>
  <c r="G1103" i="3"/>
  <c r="G1102" i="3"/>
  <c r="G1101" i="3"/>
  <c r="G1100" i="3"/>
  <c r="H1100" i="3" s="1"/>
  <c r="I1100" i="3" s="1"/>
  <c r="G1099" i="3"/>
  <c r="G1098" i="3"/>
  <c r="H1098" i="3" s="1"/>
  <c r="I1098" i="3" s="1"/>
  <c r="G1097" i="3"/>
  <c r="G1096" i="3"/>
  <c r="G1095" i="3"/>
  <c r="G1094" i="3"/>
  <c r="G1093" i="3"/>
  <c r="G1092" i="3"/>
  <c r="H1092" i="3" s="1"/>
  <c r="I1092" i="3" s="1"/>
  <c r="G1091" i="3"/>
  <c r="G1090" i="3"/>
  <c r="H1090" i="3" s="1"/>
  <c r="G1089" i="3"/>
  <c r="G1088" i="3"/>
  <c r="G1087" i="3"/>
  <c r="G1086" i="3"/>
  <c r="G1085" i="3"/>
  <c r="G1084" i="3"/>
  <c r="H1084" i="3" s="1"/>
  <c r="I1084" i="3" s="1"/>
  <c r="G1083" i="3"/>
  <c r="G1082" i="3"/>
  <c r="H1082" i="3" s="1"/>
  <c r="G1081" i="3"/>
  <c r="G1080" i="3"/>
  <c r="G1079" i="3"/>
  <c r="G1078" i="3"/>
  <c r="G1077" i="3"/>
  <c r="G1076" i="3"/>
  <c r="H1076" i="3" s="1"/>
  <c r="I1076" i="3" s="1"/>
  <c r="G1075" i="3"/>
  <c r="G1074" i="3"/>
  <c r="H1074" i="3" s="1"/>
  <c r="G1073" i="3"/>
  <c r="G1072" i="3"/>
  <c r="G1071" i="3"/>
  <c r="G1070" i="3"/>
  <c r="G1069" i="3"/>
  <c r="G1068" i="3"/>
  <c r="H1068" i="3" s="1"/>
  <c r="I1068" i="3" s="1"/>
  <c r="G1067" i="3"/>
  <c r="G1066" i="3"/>
  <c r="H1066" i="3" s="1"/>
  <c r="I1066" i="3" s="1"/>
  <c r="G1065" i="3"/>
  <c r="G1064" i="3"/>
  <c r="G1063" i="3"/>
  <c r="G1062" i="3"/>
  <c r="G1061" i="3"/>
  <c r="G1060" i="3"/>
  <c r="H1060" i="3" s="1"/>
  <c r="I1060" i="3" s="1"/>
  <c r="G1059" i="3"/>
  <c r="G1058" i="3"/>
  <c r="H1058" i="3" s="1"/>
  <c r="G1057" i="3"/>
  <c r="G1056" i="3"/>
  <c r="G1055" i="3"/>
  <c r="G1054" i="3"/>
  <c r="G1053" i="3"/>
  <c r="G1052" i="3"/>
  <c r="H1052" i="3" s="1"/>
  <c r="I1052" i="3" s="1"/>
  <c r="G1051" i="3"/>
  <c r="G1050" i="3"/>
  <c r="H1050" i="3" s="1"/>
  <c r="G1049" i="3"/>
  <c r="G1048" i="3"/>
  <c r="G1047" i="3"/>
  <c r="G1046" i="3"/>
  <c r="G1045" i="3"/>
  <c r="G1044" i="3"/>
  <c r="H1044" i="3" s="1"/>
  <c r="I1044" i="3" s="1"/>
  <c r="G1043" i="3"/>
  <c r="G1042" i="3"/>
  <c r="H1042" i="3" s="1"/>
  <c r="G1041" i="3"/>
  <c r="G1040" i="3"/>
  <c r="G1039" i="3"/>
  <c r="G1038" i="3"/>
  <c r="G1037" i="3"/>
  <c r="G1036" i="3"/>
  <c r="H1036" i="3" s="1"/>
  <c r="I1036" i="3" s="1"/>
  <c r="G1035" i="3"/>
  <c r="G1034" i="3"/>
  <c r="H1034" i="3" s="1"/>
  <c r="I1034" i="3" s="1"/>
  <c r="G1033" i="3"/>
  <c r="G1032" i="3"/>
  <c r="G1031" i="3"/>
  <c r="G1030" i="3"/>
  <c r="G1029" i="3"/>
  <c r="G1028" i="3"/>
  <c r="H1028" i="3" s="1"/>
  <c r="I1028" i="3" s="1"/>
  <c r="G1027" i="3"/>
  <c r="G1026" i="3"/>
  <c r="H1026" i="3" s="1"/>
  <c r="G1025" i="3"/>
  <c r="G1024" i="3"/>
  <c r="G1023" i="3"/>
  <c r="G1022" i="3"/>
  <c r="G1021" i="3"/>
  <c r="G1020" i="3"/>
  <c r="H1020" i="3" s="1"/>
  <c r="I1020" i="3" s="1"/>
  <c r="G1019" i="3"/>
  <c r="G1018" i="3"/>
  <c r="H1018" i="3" s="1"/>
  <c r="G1017" i="3"/>
  <c r="G1016" i="3"/>
  <c r="G1015" i="3"/>
  <c r="G1014" i="3"/>
  <c r="G1013" i="3"/>
  <c r="G1012" i="3"/>
  <c r="H1012" i="3" s="1"/>
  <c r="I1012" i="3" s="1"/>
  <c r="G1011" i="3"/>
  <c r="G1010" i="3"/>
  <c r="H1010" i="3" s="1"/>
  <c r="G1009" i="3"/>
  <c r="G1008" i="3"/>
  <c r="G1007" i="3"/>
  <c r="G1006" i="3"/>
  <c r="G1005" i="3"/>
  <c r="G1004" i="3"/>
  <c r="H1004" i="3" s="1"/>
  <c r="I1004" i="3" s="1"/>
  <c r="G1003" i="3"/>
  <c r="G1002" i="3"/>
  <c r="H1002" i="3" s="1"/>
  <c r="I1002" i="3" s="1"/>
  <c r="G1001" i="3"/>
  <c r="G1000" i="3"/>
  <c r="G999" i="3"/>
  <c r="G998" i="3"/>
  <c r="G997" i="3"/>
  <c r="G996" i="3"/>
  <c r="H996" i="3" s="1"/>
  <c r="I996" i="3" s="1"/>
  <c r="G995" i="3"/>
  <c r="G994" i="3"/>
  <c r="H994" i="3" s="1"/>
  <c r="G993" i="3"/>
  <c r="G992" i="3"/>
  <c r="G991" i="3"/>
  <c r="G990" i="3"/>
  <c r="G989" i="3"/>
  <c r="G988" i="3"/>
  <c r="H988" i="3" s="1"/>
  <c r="I988" i="3" s="1"/>
  <c r="G987" i="3"/>
  <c r="G986" i="3"/>
  <c r="H986" i="3" s="1"/>
  <c r="G985" i="3"/>
  <c r="G984" i="3"/>
  <c r="G983" i="3"/>
  <c r="G982" i="3"/>
  <c r="G981" i="3"/>
  <c r="G980" i="3"/>
  <c r="H980" i="3" s="1"/>
  <c r="I980" i="3" s="1"/>
  <c r="G979" i="3"/>
  <c r="G978" i="3"/>
  <c r="H978" i="3" s="1"/>
  <c r="G977" i="3"/>
  <c r="G976" i="3"/>
  <c r="G975" i="3"/>
  <c r="G974" i="3"/>
  <c r="G973" i="3"/>
  <c r="G972" i="3"/>
  <c r="H972" i="3" s="1"/>
  <c r="I972" i="3" s="1"/>
  <c r="G971" i="3"/>
  <c r="G970" i="3"/>
  <c r="H970" i="3" s="1"/>
  <c r="I970" i="3" s="1"/>
  <c r="G969" i="3"/>
  <c r="G968" i="3"/>
  <c r="G967" i="3"/>
  <c r="G966" i="3"/>
  <c r="G965" i="3"/>
  <c r="G964" i="3"/>
  <c r="H964" i="3" s="1"/>
  <c r="I964" i="3" s="1"/>
  <c r="G963" i="3"/>
  <c r="G962" i="3"/>
  <c r="H962" i="3" s="1"/>
  <c r="G961" i="3"/>
  <c r="G960" i="3"/>
  <c r="G959" i="3"/>
  <c r="G958" i="3"/>
  <c r="G957" i="3"/>
  <c r="G956" i="3"/>
  <c r="H956" i="3" s="1"/>
  <c r="I956" i="3" s="1"/>
  <c r="G955" i="3"/>
  <c r="G954" i="3"/>
  <c r="H954" i="3" s="1"/>
  <c r="G953" i="3"/>
  <c r="G952" i="3"/>
  <c r="G951" i="3"/>
  <c r="G950" i="3"/>
  <c r="G949" i="3"/>
  <c r="G948" i="3"/>
  <c r="H948" i="3" s="1"/>
  <c r="I948" i="3" s="1"/>
  <c r="G947" i="3"/>
  <c r="G946" i="3"/>
  <c r="H946" i="3" s="1"/>
  <c r="G945" i="3"/>
  <c r="G944" i="3"/>
  <c r="G943" i="3"/>
  <c r="G942" i="3"/>
  <c r="G941" i="3"/>
  <c r="G940" i="3"/>
  <c r="H940" i="3" s="1"/>
  <c r="I940" i="3" s="1"/>
  <c r="G939" i="3"/>
  <c r="G938" i="3"/>
  <c r="H938" i="3" s="1"/>
  <c r="I938" i="3" s="1"/>
  <c r="G937" i="3"/>
  <c r="G936" i="3"/>
  <c r="G935" i="3"/>
  <c r="G934" i="3"/>
  <c r="G933" i="3"/>
  <c r="G932" i="3"/>
  <c r="H932" i="3" s="1"/>
  <c r="I932" i="3" s="1"/>
  <c r="G931" i="3"/>
  <c r="G930" i="3"/>
  <c r="H930" i="3" s="1"/>
  <c r="G929" i="3"/>
  <c r="G928" i="3"/>
  <c r="G927" i="3"/>
  <c r="G926" i="3"/>
  <c r="G925" i="3"/>
  <c r="G924" i="3"/>
  <c r="H924" i="3" s="1"/>
  <c r="I924" i="3" s="1"/>
  <c r="G923" i="3"/>
  <c r="G922" i="3"/>
  <c r="G921" i="3"/>
  <c r="G920" i="3"/>
  <c r="G919" i="3"/>
  <c r="G918" i="3"/>
  <c r="G917" i="3"/>
  <c r="G916" i="3"/>
  <c r="H916" i="3" s="1"/>
  <c r="G915" i="3"/>
  <c r="G914" i="3"/>
  <c r="G913" i="3"/>
  <c r="G912" i="3"/>
  <c r="G911" i="3"/>
  <c r="G910" i="3"/>
  <c r="G909" i="3"/>
  <c r="G908" i="3"/>
  <c r="H908" i="3" s="1"/>
  <c r="I908" i="3" s="1"/>
  <c r="G907" i="3"/>
  <c r="G906" i="3"/>
  <c r="G905" i="3"/>
  <c r="G904" i="3"/>
  <c r="G903" i="3"/>
  <c r="G902" i="3"/>
  <c r="G901" i="3"/>
  <c r="G900" i="3"/>
  <c r="H900" i="3" s="1"/>
  <c r="G899" i="3"/>
  <c r="G898" i="3"/>
  <c r="G897" i="3"/>
  <c r="G896" i="3"/>
  <c r="G895" i="3"/>
  <c r="G894" i="3"/>
  <c r="G893" i="3"/>
  <c r="G892" i="3"/>
  <c r="H892" i="3" s="1"/>
  <c r="I892" i="3" s="1"/>
  <c r="G891" i="3"/>
  <c r="G890" i="3"/>
  <c r="G889" i="3"/>
  <c r="G888" i="3"/>
  <c r="G887" i="3"/>
  <c r="G886" i="3"/>
  <c r="G885" i="3"/>
  <c r="G884" i="3"/>
  <c r="H884" i="3" s="1"/>
  <c r="I884" i="3" s="1"/>
  <c r="G883" i="3"/>
  <c r="G882" i="3"/>
  <c r="G881" i="3"/>
  <c r="G880" i="3"/>
  <c r="G879" i="3"/>
  <c r="G878" i="3"/>
  <c r="G877" i="3"/>
  <c r="G876" i="3"/>
  <c r="H876" i="3" s="1"/>
  <c r="I876" i="3" s="1"/>
  <c r="G875" i="3"/>
  <c r="G874" i="3"/>
  <c r="G873" i="3"/>
  <c r="G872" i="3"/>
  <c r="G871" i="3"/>
  <c r="G870" i="3"/>
  <c r="G869" i="3"/>
  <c r="G868" i="3"/>
  <c r="H868" i="3" s="1"/>
  <c r="G867" i="3"/>
  <c r="G866" i="3"/>
  <c r="G865" i="3"/>
  <c r="G864" i="3"/>
  <c r="G863" i="3"/>
  <c r="G862" i="3"/>
  <c r="G861" i="3"/>
  <c r="G860" i="3"/>
  <c r="H860" i="3" s="1"/>
  <c r="I860" i="3" s="1"/>
  <c r="G859" i="3"/>
  <c r="G858" i="3"/>
  <c r="G857" i="3"/>
  <c r="G856" i="3"/>
  <c r="G855" i="3"/>
  <c r="G854" i="3"/>
  <c r="G853" i="3"/>
  <c r="G852" i="3"/>
  <c r="H852" i="3" s="1"/>
  <c r="G851" i="3"/>
  <c r="G850" i="3"/>
  <c r="G849" i="3"/>
  <c r="G848" i="3"/>
  <c r="G847" i="3"/>
  <c r="G846" i="3"/>
  <c r="G845" i="3"/>
  <c r="G844" i="3"/>
  <c r="H844" i="3" s="1"/>
  <c r="I844" i="3" s="1"/>
  <c r="G843" i="3"/>
  <c r="G842" i="3"/>
  <c r="G841" i="3"/>
  <c r="G840" i="3"/>
  <c r="G839" i="3"/>
  <c r="G838" i="3"/>
  <c r="G837" i="3"/>
  <c r="G836" i="3"/>
  <c r="H836" i="3" s="1"/>
  <c r="G835" i="3"/>
  <c r="G834" i="3"/>
  <c r="G833" i="3"/>
  <c r="G832" i="3"/>
  <c r="G831" i="3"/>
  <c r="G830" i="3"/>
  <c r="G829" i="3"/>
  <c r="G828" i="3"/>
  <c r="H828" i="3" s="1"/>
  <c r="I828" i="3" s="1"/>
  <c r="G827" i="3"/>
  <c r="G826" i="3"/>
  <c r="G825" i="3"/>
  <c r="G824" i="3"/>
  <c r="G823" i="3"/>
  <c r="G822" i="3"/>
  <c r="G821" i="3"/>
  <c r="G820" i="3"/>
  <c r="H820" i="3" s="1"/>
  <c r="I820" i="3" s="1"/>
  <c r="G819" i="3"/>
  <c r="G818" i="3"/>
  <c r="G817" i="3"/>
  <c r="G816" i="3"/>
  <c r="G815" i="3"/>
  <c r="G814" i="3"/>
  <c r="G813" i="3"/>
  <c r="G812" i="3"/>
  <c r="H812" i="3" s="1"/>
  <c r="I812" i="3" s="1"/>
  <c r="G811" i="3"/>
  <c r="G810" i="3"/>
  <c r="G809" i="3"/>
  <c r="G808" i="3"/>
  <c r="G807" i="3"/>
  <c r="G806" i="3"/>
  <c r="G805" i="3"/>
  <c r="G804" i="3"/>
  <c r="H804" i="3" s="1"/>
  <c r="G803" i="3"/>
  <c r="G802" i="3"/>
  <c r="G801" i="3"/>
  <c r="G800" i="3"/>
  <c r="G799" i="3"/>
  <c r="G798" i="3"/>
  <c r="G797" i="3"/>
  <c r="G796" i="3"/>
  <c r="H796" i="3" s="1"/>
  <c r="I796" i="3" s="1"/>
  <c r="G795" i="3"/>
  <c r="G794" i="3"/>
  <c r="G793" i="3"/>
  <c r="G792" i="3"/>
  <c r="G791" i="3"/>
  <c r="G790" i="3"/>
  <c r="G789" i="3"/>
  <c r="G788" i="3"/>
  <c r="H788" i="3" s="1"/>
  <c r="G787" i="3"/>
  <c r="G786" i="3"/>
  <c r="G785" i="3"/>
  <c r="G784" i="3"/>
  <c r="G783" i="3"/>
  <c r="G782" i="3"/>
  <c r="G781" i="3"/>
  <c r="G780" i="3"/>
  <c r="H780" i="3" s="1"/>
  <c r="I780" i="3" s="1"/>
  <c r="G779" i="3"/>
  <c r="G778" i="3"/>
  <c r="G777" i="3"/>
  <c r="G776" i="3"/>
  <c r="G775" i="3"/>
  <c r="G774" i="3"/>
  <c r="G773" i="3"/>
  <c r="G772" i="3"/>
  <c r="H772" i="3" s="1"/>
  <c r="G771" i="3"/>
  <c r="G770" i="3"/>
  <c r="G769" i="3"/>
  <c r="G768" i="3"/>
  <c r="G767" i="3"/>
  <c r="G766" i="3"/>
  <c r="G765" i="3"/>
  <c r="G764" i="3"/>
  <c r="H764" i="3" s="1"/>
  <c r="I764" i="3" s="1"/>
  <c r="G763" i="3"/>
  <c r="G762" i="3"/>
  <c r="G761" i="3"/>
  <c r="G760" i="3"/>
  <c r="G759" i="3"/>
  <c r="G758" i="3"/>
  <c r="G757" i="3"/>
  <c r="G756" i="3"/>
  <c r="H756" i="3" s="1"/>
  <c r="I756" i="3" s="1"/>
  <c r="G755" i="3"/>
  <c r="G754" i="3"/>
  <c r="G753" i="3"/>
  <c r="G752" i="3"/>
  <c r="G751" i="3"/>
  <c r="G750" i="3"/>
  <c r="G749" i="3"/>
  <c r="G748" i="3"/>
  <c r="H748" i="3" s="1"/>
  <c r="I748" i="3" s="1"/>
  <c r="G747" i="3"/>
  <c r="G746" i="3"/>
  <c r="G745" i="3"/>
  <c r="G744" i="3"/>
  <c r="G743" i="3"/>
  <c r="G742" i="3"/>
  <c r="G741" i="3"/>
  <c r="G740" i="3"/>
  <c r="H740" i="3" s="1"/>
  <c r="G739" i="3"/>
  <c r="G738" i="3"/>
  <c r="G737" i="3"/>
  <c r="G736" i="3"/>
  <c r="G735" i="3"/>
  <c r="G734" i="3"/>
  <c r="G733" i="3"/>
  <c r="G732" i="3"/>
  <c r="H732" i="3" s="1"/>
  <c r="I732" i="3" s="1"/>
  <c r="G731" i="3"/>
  <c r="G730" i="3"/>
  <c r="G729" i="3"/>
  <c r="G728" i="3"/>
  <c r="G727" i="3"/>
  <c r="G726" i="3"/>
  <c r="G725" i="3"/>
  <c r="G724" i="3"/>
  <c r="H724" i="3" s="1"/>
  <c r="G723" i="3"/>
  <c r="G722" i="3"/>
  <c r="G721" i="3"/>
  <c r="G720" i="3"/>
  <c r="G719" i="3"/>
  <c r="G718" i="3"/>
  <c r="G717" i="3"/>
  <c r="G716" i="3"/>
  <c r="H716" i="3" s="1"/>
  <c r="I716" i="3" s="1"/>
  <c r="G715" i="3"/>
  <c r="G714" i="3"/>
  <c r="G713" i="3"/>
  <c r="G712" i="3"/>
  <c r="G711" i="3"/>
  <c r="G710" i="3"/>
  <c r="G709" i="3"/>
  <c r="G708" i="3"/>
  <c r="H708" i="3" s="1"/>
  <c r="G707" i="3"/>
  <c r="G706" i="3"/>
  <c r="G705" i="3"/>
  <c r="G704" i="3"/>
  <c r="G703" i="3"/>
  <c r="G702" i="3"/>
  <c r="G701" i="3"/>
  <c r="G700" i="3"/>
  <c r="H700" i="3" s="1"/>
  <c r="I700" i="3" s="1"/>
  <c r="G699" i="3"/>
  <c r="G698" i="3"/>
  <c r="G697" i="3"/>
  <c r="G696" i="3"/>
  <c r="G695" i="3"/>
  <c r="G694" i="3"/>
  <c r="G693" i="3"/>
  <c r="G692" i="3"/>
  <c r="H692" i="3" s="1"/>
  <c r="I692" i="3" s="1"/>
  <c r="G691" i="3"/>
  <c r="G690" i="3"/>
  <c r="G689" i="3"/>
  <c r="G688" i="3"/>
  <c r="G687" i="3"/>
  <c r="G686" i="3"/>
  <c r="G685" i="3"/>
  <c r="G684" i="3"/>
  <c r="H684" i="3" s="1"/>
  <c r="I684" i="3" s="1"/>
  <c r="G683" i="3"/>
  <c r="G682" i="3"/>
  <c r="G681" i="3"/>
  <c r="G680" i="3"/>
  <c r="G679" i="3"/>
  <c r="G678" i="3"/>
  <c r="G677" i="3"/>
  <c r="G676" i="3"/>
  <c r="H676" i="3" s="1"/>
  <c r="G675" i="3"/>
  <c r="G674" i="3"/>
  <c r="G673" i="3"/>
  <c r="G672" i="3"/>
  <c r="G671" i="3"/>
  <c r="G670" i="3"/>
  <c r="G669" i="3"/>
  <c r="G668" i="3"/>
  <c r="H668" i="3" s="1"/>
  <c r="I668" i="3" s="1"/>
  <c r="G667" i="3"/>
  <c r="G666" i="3"/>
  <c r="G665" i="3"/>
  <c r="G664" i="3"/>
  <c r="G663" i="3"/>
  <c r="G662" i="3"/>
  <c r="G661" i="3"/>
  <c r="G660" i="3"/>
  <c r="H660" i="3" s="1"/>
  <c r="G659" i="3"/>
  <c r="G658" i="3"/>
  <c r="G657" i="3"/>
  <c r="G656" i="3"/>
  <c r="G655" i="3"/>
  <c r="G654" i="3"/>
  <c r="G653" i="3"/>
  <c r="G652" i="3"/>
  <c r="H652" i="3" s="1"/>
  <c r="I652" i="3" s="1"/>
  <c r="G651" i="3"/>
  <c r="G650" i="3"/>
  <c r="G649" i="3"/>
  <c r="G648" i="3"/>
  <c r="G647" i="3"/>
  <c r="G646" i="3"/>
  <c r="G645" i="3"/>
  <c r="G644" i="3"/>
  <c r="H644" i="3" s="1"/>
  <c r="G643" i="3"/>
  <c r="G642" i="3"/>
  <c r="H642" i="3" s="1"/>
  <c r="I642" i="3" s="1"/>
  <c r="G641" i="3"/>
  <c r="G640" i="3"/>
  <c r="G639" i="3"/>
  <c r="G638" i="3"/>
  <c r="G637" i="3"/>
  <c r="G636" i="3"/>
  <c r="H636" i="3" s="1"/>
  <c r="I636" i="3" s="1"/>
  <c r="G635" i="3"/>
  <c r="G634" i="3"/>
  <c r="H634" i="3" s="1"/>
  <c r="I634" i="3" s="1"/>
  <c r="G633" i="3"/>
  <c r="G632" i="3"/>
  <c r="G631" i="3"/>
  <c r="G630" i="3"/>
  <c r="G629" i="3"/>
  <c r="G628" i="3"/>
  <c r="H628" i="3" s="1"/>
  <c r="G627" i="3"/>
  <c r="G626" i="3"/>
  <c r="H626" i="3" s="1"/>
  <c r="I626" i="3" s="1"/>
  <c r="G625" i="3"/>
  <c r="G624" i="3"/>
  <c r="G623" i="3"/>
  <c r="G622" i="3"/>
  <c r="G621" i="3"/>
  <c r="G620" i="3"/>
  <c r="H620" i="3" s="1"/>
  <c r="G619" i="3"/>
  <c r="G618" i="3"/>
  <c r="G617" i="3"/>
  <c r="G616" i="3"/>
  <c r="G615" i="3"/>
  <c r="G614" i="3"/>
  <c r="G613" i="3"/>
  <c r="G612" i="3"/>
  <c r="H612" i="3" s="1"/>
  <c r="I612" i="3" s="1"/>
  <c r="G611" i="3"/>
  <c r="G610" i="3"/>
  <c r="G609" i="3"/>
  <c r="G608" i="3"/>
  <c r="G607" i="3"/>
  <c r="G606" i="3"/>
  <c r="G605" i="3"/>
  <c r="G604" i="3"/>
  <c r="H604" i="3" s="1"/>
  <c r="G603" i="3"/>
  <c r="G602" i="3"/>
  <c r="G601" i="3"/>
  <c r="G600" i="3"/>
  <c r="G599" i="3"/>
  <c r="G598" i="3"/>
  <c r="G597" i="3"/>
  <c r="G596" i="3"/>
  <c r="H596" i="3" s="1"/>
  <c r="I596" i="3" s="1"/>
  <c r="G595" i="3"/>
  <c r="G594" i="3"/>
  <c r="G593" i="3"/>
  <c r="G592" i="3"/>
  <c r="G591" i="3"/>
  <c r="G590" i="3"/>
  <c r="G589" i="3"/>
  <c r="G588" i="3"/>
  <c r="H588" i="3" s="1"/>
  <c r="I588" i="3" s="1"/>
  <c r="G587" i="3"/>
  <c r="G586" i="3"/>
  <c r="G585" i="3"/>
  <c r="G584" i="3"/>
  <c r="G583" i="3"/>
  <c r="G582" i="3"/>
  <c r="G581" i="3"/>
  <c r="G580" i="3"/>
  <c r="H580" i="3" s="1"/>
  <c r="I580" i="3" s="1"/>
  <c r="G579" i="3"/>
  <c r="G578" i="3"/>
  <c r="G577" i="3"/>
  <c r="G576" i="3"/>
  <c r="G575" i="3"/>
  <c r="G574" i="3"/>
  <c r="G573" i="3"/>
  <c r="G572" i="3"/>
  <c r="H572" i="3" s="1"/>
  <c r="G571" i="3"/>
  <c r="G570" i="3"/>
  <c r="G569" i="3"/>
  <c r="G568" i="3"/>
  <c r="G567" i="3"/>
  <c r="G566" i="3"/>
  <c r="G565" i="3"/>
  <c r="G564" i="3"/>
  <c r="H564" i="3" s="1"/>
  <c r="I564" i="3" s="1"/>
  <c r="G563" i="3"/>
  <c r="G562" i="3"/>
  <c r="G561" i="3"/>
  <c r="G560" i="3"/>
  <c r="G559" i="3"/>
  <c r="G558" i="3"/>
  <c r="G557" i="3"/>
  <c r="G556" i="3"/>
  <c r="H556" i="3" s="1"/>
  <c r="I556" i="3" s="1"/>
  <c r="G555" i="3"/>
  <c r="G554" i="3"/>
  <c r="G553" i="3"/>
  <c r="G552" i="3"/>
  <c r="G551" i="3"/>
  <c r="G550" i="3"/>
  <c r="G549" i="3"/>
  <c r="G548" i="3"/>
  <c r="H548" i="3" s="1"/>
  <c r="I548" i="3" s="1"/>
  <c r="G547" i="3"/>
  <c r="G546" i="3"/>
  <c r="G545" i="3"/>
  <c r="G544" i="3"/>
  <c r="G543" i="3"/>
  <c r="G542" i="3"/>
  <c r="G541" i="3"/>
  <c r="G540" i="3"/>
  <c r="H540" i="3" s="1"/>
  <c r="G539" i="3"/>
  <c r="G538" i="3"/>
  <c r="G537" i="3"/>
  <c r="G536" i="3"/>
  <c r="G535" i="3"/>
  <c r="G534" i="3"/>
  <c r="G533" i="3"/>
  <c r="G532" i="3"/>
  <c r="H532" i="3" s="1"/>
  <c r="I532" i="3" s="1"/>
  <c r="G531" i="3"/>
  <c r="G530" i="3"/>
  <c r="G529" i="3"/>
  <c r="G528" i="3"/>
  <c r="G527" i="3"/>
  <c r="G526" i="3"/>
  <c r="G525" i="3"/>
  <c r="G524" i="3"/>
  <c r="H524" i="3" s="1"/>
  <c r="G523" i="3"/>
  <c r="G522" i="3"/>
  <c r="G521" i="3"/>
  <c r="G520" i="3"/>
  <c r="G519" i="3"/>
  <c r="G518" i="3"/>
  <c r="G517" i="3"/>
  <c r="G516" i="3"/>
  <c r="H516" i="3" s="1"/>
  <c r="I516" i="3" s="1"/>
  <c r="G515" i="3"/>
  <c r="G514" i="3"/>
  <c r="G513" i="3"/>
  <c r="G512" i="3"/>
  <c r="G511" i="3"/>
  <c r="G510" i="3"/>
  <c r="G509" i="3"/>
  <c r="G508" i="3"/>
  <c r="H508" i="3" s="1"/>
  <c r="G507" i="3"/>
  <c r="G506" i="3"/>
  <c r="G505" i="3"/>
  <c r="G504" i="3"/>
  <c r="G503" i="3"/>
  <c r="G502" i="3"/>
  <c r="G501" i="3"/>
  <c r="G500" i="3"/>
  <c r="H500" i="3" s="1"/>
  <c r="I500" i="3" s="1"/>
  <c r="G499" i="3"/>
  <c r="G498" i="3"/>
  <c r="G497" i="3"/>
  <c r="G496" i="3"/>
  <c r="G495" i="3"/>
  <c r="G494" i="3"/>
  <c r="G493" i="3"/>
  <c r="G492" i="3"/>
  <c r="H492" i="3" s="1"/>
  <c r="I492" i="3" s="1"/>
  <c r="G491" i="3"/>
  <c r="G490" i="3"/>
  <c r="G489" i="3"/>
  <c r="G488" i="3"/>
  <c r="G487" i="3"/>
  <c r="G486" i="3"/>
  <c r="G485" i="3"/>
  <c r="G484" i="3"/>
  <c r="H484" i="3" s="1"/>
  <c r="I484" i="3" s="1"/>
  <c r="G483" i="3"/>
  <c r="G482" i="3"/>
  <c r="H482" i="3" s="1"/>
  <c r="G481" i="3"/>
  <c r="G480" i="3"/>
  <c r="G479" i="3"/>
  <c r="G478" i="3"/>
  <c r="G477" i="3"/>
  <c r="G476" i="3"/>
  <c r="H476" i="3" s="1"/>
  <c r="I476" i="3" s="1"/>
  <c r="G475" i="3"/>
  <c r="G474" i="3"/>
  <c r="H474" i="3" s="1"/>
  <c r="I474" i="3" s="1"/>
  <c r="G473" i="3"/>
  <c r="G472" i="3"/>
  <c r="G471" i="3"/>
  <c r="G470" i="3"/>
  <c r="G469" i="3"/>
  <c r="G468" i="3"/>
  <c r="H468" i="3" s="1"/>
  <c r="I468" i="3" s="1"/>
  <c r="G467" i="3"/>
  <c r="G466" i="3"/>
  <c r="H466" i="3" s="1"/>
  <c r="G465" i="3"/>
  <c r="G464" i="3"/>
  <c r="G463" i="3"/>
  <c r="G462" i="3"/>
  <c r="G461" i="3"/>
  <c r="G460" i="3"/>
  <c r="H460" i="3" s="1"/>
  <c r="I460" i="3" s="1"/>
  <c r="G459" i="3"/>
  <c r="G458" i="3"/>
  <c r="H458" i="3" s="1"/>
  <c r="G457" i="3"/>
  <c r="G456" i="3"/>
  <c r="G455" i="3"/>
  <c r="G454" i="3"/>
  <c r="G453" i="3"/>
  <c r="G452" i="3"/>
  <c r="H452" i="3" s="1"/>
  <c r="I452" i="3" s="1"/>
  <c r="G451" i="3"/>
  <c r="G450" i="3"/>
  <c r="H450" i="3" s="1"/>
  <c r="G449" i="3"/>
  <c r="G448" i="3"/>
  <c r="G447" i="3"/>
  <c r="G446" i="3"/>
  <c r="G445" i="3"/>
  <c r="G444" i="3"/>
  <c r="H444" i="3" s="1"/>
  <c r="I444" i="3" s="1"/>
  <c r="G443" i="3"/>
  <c r="G442" i="3"/>
  <c r="H442" i="3" s="1"/>
  <c r="I442" i="3" s="1"/>
  <c r="G441" i="3"/>
  <c r="G440" i="3"/>
  <c r="G439" i="3"/>
  <c r="G438" i="3"/>
  <c r="G437" i="3"/>
  <c r="G436" i="3"/>
  <c r="H436" i="3" s="1"/>
  <c r="I436" i="3" s="1"/>
  <c r="G435" i="3"/>
  <c r="G434" i="3"/>
  <c r="H434" i="3" s="1"/>
  <c r="G433" i="3"/>
  <c r="G432" i="3"/>
  <c r="G431" i="3"/>
  <c r="G430" i="3"/>
  <c r="G429" i="3"/>
  <c r="G428" i="3"/>
  <c r="H428" i="3" s="1"/>
  <c r="I428" i="3" s="1"/>
  <c r="G427" i="3"/>
  <c r="G426" i="3"/>
  <c r="G425" i="3"/>
  <c r="G424" i="3"/>
  <c r="G423" i="3"/>
  <c r="G422" i="3"/>
  <c r="G421" i="3"/>
  <c r="G420" i="3"/>
  <c r="H420" i="3" s="1"/>
  <c r="I420" i="3" s="1"/>
  <c r="G419" i="3"/>
  <c r="G418" i="3"/>
  <c r="G417" i="3"/>
  <c r="G416" i="3"/>
  <c r="G415" i="3"/>
  <c r="G414" i="3"/>
  <c r="G413" i="3"/>
  <c r="G412" i="3"/>
  <c r="H412" i="3" s="1"/>
  <c r="I412" i="3" s="1"/>
  <c r="G411" i="3"/>
  <c r="G410" i="3"/>
  <c r="H410" i="3" s="1"/>
  <c r="G409" i="3"/>
  <c r="G408" i="3"/>
  <c r="G407" i="3"/>
  <c r="G406" i="3"/>
  <c r="H406" i="3" s="1"/>
  <c r="I406" i="3" s="1"/>
  <c r="G405" i="3"/>
  <c r="G404" i="3"/>
  <c r="H404" i="3" s="1"/>
  <c r="G403" i="3"/>
  <c r="G402" i="3"/>
  <c r="G401" i="3"/>
  <c r="G400" i="3"/>
  <c r="G399" i="3"/>
  <c r="G398" i="3"/>
  <c r="G397" i="3"/>
  <c r="G396" i="3"/>
  <c r="H396" i="3" s="1"/>
  <c r="I396" i="3" s="1"/>
  <c r="G395" i="3"/>
  <c r="G394" i="3"/>
  <c r="G393" i="3"/>
  <c r="G392" i="3"/>
  <c r="G391" i="3"/>
  <c r="G390" i="3"/>
  <c r="H390" i="3" s="1"/>
  <c r="G389" i="3"/>
  <c r="G388" i="3"/>
  <c r="H388" i="3" s="1"/>
  <c r="I388" i="3" s="1"/>
  <c r="G387" i="3"/>
  <c r="G386" i="3"/>
  <c r="G385" i="3"/>
  <c r="G384" i="3"/>
  <c r="G383" i="3"/>
  <c r="G382" i="3"/>
  <c r="G381" i="3"/>
  <c r="G380" i="3"/>
  <c r="H380" i="3" s="1"/>
  <c r="I380" i="3" s="1"/>
  <c r="G379" i="3"/>
  <c r="G378" i="3"/>
  <c r="G377" i="3"/>
  <c r="G376" i="3"/>
  <c r="G375" i="3"/>
  <c r="G374" i="3"/>
  <c r="H374" i="3" s="1"/>
  <c r="I374" i="3" s="1"/>
  <c r="G373" i="3"/>
  <c r="G372" i="3"/>
  <c r="H372" i="3" s="1"/>
  <c r="I372" i="3" s="1"/>
  <c r="G371" i="3"/>
  <c r="G370" i="3"/>
  <c r="H370" i="3" s="1"/>
  <c r="I370" i="3" s="1"/>
  <c r="G369" i="3"/>
  <c r="G368" i="3"/>
  <c r="G367" i="3"/>
  <c r="G366" i="3"/>
  <c r="H366" i="3"/>
  <c r="I366" i="3" s="1"/>
  <c r="G365" i="3"/>
  <c r="G364" i="3"/>
  <c r="H364" i="3" s="1"/>
  <c r="I364" i="3" s="1"/>
  <c r="G363" i="3"/>
  <c r="G362" i="3"/>
  <c r="H362" i="3" s="1"/>
  <c r="G361" i="3"/>
  <c r="G360" i="3"/>
  <c r="G359" i="3"/>
  <c r="G358" i="3"/>
  <c r="G357" i="3"/>
  <c r="G356" i="3"/>
  <c r="H356" i="3" s="1"/>
  <c r="I356" i="3" s="1"/>
  <c r="G355" i="3"/>
  <c r="G354" i="3"/>
  <c r="G353" i="3"/>
  <c r="G352" i="3"/>
  <c r="G351" i="3"/>
  <c r="G350" i="3"/>
  <c r="H350" i="3" s="1"/>
  <c r="I350" i="3" s="1"/>
  <c r="G349" i="3"/>
  <c r="G348" i="3"/>
  <c r="H348" i="3" s="1"/>
  <c r="I348" i="3" s="1"/>
  <c r="G347" i="3"/>
  <c r="G346" i="3"/>
  <c r="G345" i="3"/>
  <c r="G344" i="3"/>
  <c r="G343" i="3"/>
  <c r="G342" i="3"/>
  <c r="G341" i="3"/>
  <c r="G340" i="3"/>
  <c r="H340" i="3" s="1"/>
  <c r="I340" i="3" s="1"/>
  <c r="G339" i="3"/>
  <c r="G338" i="3"/>
  <c r="G337" i="3"/>
  <c r="G336" i="3"/>
  <c r="G335" i="3"/>
  <c r="G334" i="3"/>
  <c r="H334" i="3" s="1"/>
  <c r="I334" i="3" s="1"/>
  <c r="G333" i="3"/>
  <c r="G332" i="3"/>
  <c r="H332" i="3" s="1"/>
  <c r="G331" i="3"/>
  <c r="G330" i="3"/>
  <c r="H330" i="3" s="1"/>
  <c r="I330" i="3" s="1"/>
  <c r="G329" i="3"/>
  <c r="G328" i="3"/>
  <c r="G327" i="3"/>
  <c r="G326" i="3"/>
  <c r="H326" i="3" s="1"/>
  <c r="G325" i="3"/>
  <c r="G324" i="3"/>
  <c r="H324" i="3" s="1"/>
  <c r="I324" i="3" s="1"/>
  <c r="G323" i="3"/>
  <c r="G322" i="3"/>
  <c r="G321" i="3"/>
  <c r="G320" i="3"/>
  <c r="G319" i="3"/>
  <c r="G318" i="3"/>
  <c r="H318" i="3" s="1"/>
  <c r="I318" i="3" s="1"/>
  <c r="G317" i="3"/>
  <c r="G316" i="3"/>
  <c r="H316" i="3" s="1"/>
  <c r="I316" i="3" s="1"/>
  <c r="G315" i="3"/>
  <c r="G314" i="3"/>
  <c r="G313" i="3"/>
  <c r="G312" i="3"/>
  <c r="G311" i="3"/>
  <c r="G310" i="3"/>
  <c r="H310" i="3" s="1"/>
  <c r="G309" i="3"/>
  <c r="G308" i="3"/>
  <c r="H308" i="3" s="1"/>
  <c r="I308" i="3" s="1"/>
  <c r="G307" i="3"/>
  <c r="G306" i="3"/>
  <c r="G305" i="3"/>
  <c r="G304" i="3"/>
  <c r="G303" i="3"/>
  <c r="G302" i="3"/>
  <c r="H302" i="3" s="1"/>
  <c r="I302" i="3" s="1"/>
  <c r="G301" i="3"/>
  <c r="G300" i="3"/>
  <c r="H300" i="3" s="1"/>
  <c r="I300" i="3" s="1"/>
  <c r="G299" i="3"/>
  <c r="G298" i="3"/>
  <c r="G297" i="3"/>
  <c r="G296" i="3"/>
  <c r="G295" i="3"/>
  <c r="G294" i="3"/>
  <c r="H294" i="3" s="1"/>
  <c r="G293" i="3"/>
  <c r="G292" i="3"/>
  <c r="H292" i="3" s="1"/>
  <c r="I292" i="3" s="1"/>
  <c r="G291" i="3"/>
  <c r="G290" i="3"/>
  <c r="G289" i="3"/>
  <c r="G288" i="3"/>
  <c r="G287" i="3"/>
  <c r="G286" i="3"/>
  <c r="H286" i="3" s="1"/>
  <c r="I286" i="3" s="1"/>
  <c r="G285" i="3"/>
  <c r="G284" i="3"/>
  <c r="H284" i="3" s="1"/>
  <c r="I284" i="3" s="1"/>
  <c r="G283" i="3"/>
  <c r="G282" i="3"/>
  <c r="G281" i="3"/>
  <c r="G280" i="3"/>
  <c r="G279" i="3"/>
  <c r="G278" i="3"/>
  <c r="H278" i="3" s="1"/>
  <c r="G277" i="3"/>
  <c r="G276" i="3"/>
  <c r="H276" i="3" s="1"/>
  <c r="I276" i="3" s="1"/>
  <c r="G275" i="3"/>
  <c r="G274" i="3"/>
  <c r="G273" i="3"/>
  <c r="G272" i="3"/>
  <c r="G271" i="3"/>
  <c r="G270" i="3"/>
  <c r="H270" i="3" s="1"/>
  <c r="I270" i="3" s="1"/>
  <c r="G269" i="3"/>
  <c r="G268" i="3"/>
  <c r="H268" i="3" s="1"/>
  <c r="I268" i="3" s="1"/>
  <c r="G267" i="3"/>
  <c r="G266" i="3"/>
  <c r="G265" i="3"/>
  <c r="G264" i="3"/>
  <c r="G263" i="3"/>
  <c r="G262" i="3"/>
  <c r="H262" i="3" s="1"/>
  <c r="G261" i="3"/>
  <c r="G260" i="3"/>
  <c r="H260" i="3" s="1"/>
  <c r="I260" i="3" s="1"/>
  <c r="G259" i="3"/>
  <c r="G258" i="3"/>
  <c r="G257" i="3"/>
  <c r="G256" i="3"/>
  <c r="G255" i="3"/>
  <c r="G254" i="3"/>
  <c r="H254" i="3" s="1"/>
  <c r="I254" i="3" s="1"/>
  <c r="G253" i="3"/>
  <c r="G252" i="3"/>
  <c r="H252" i="3" s="1"/>
  <c r="I252" i="3" s="1"/>
  <c r="G251" i="3"/>
  <c r="G250" i="3"/>
  <c r="G249" i="3"/>
  <c r="G248" i="3"/>
  <c r="G247" i="3"/>
  <c r="G246" i="3"/>
  <c r="H246" i="3" s="1"/>
  <c r="G245" i="3"/>
  <c r="G244" i="3"/>
  <c r="H244" i="3" s="1"/>
  <c r="I244" i="3" s="1"/>
  <c r="G243" i="3"/>
  <c r="G242" i="3"/>
  <c r="G241" i="3"/>
  <c r="G240" i="3"/>
  <c r="G239" i="3"/>
  <c r="G238" i="3"/>
  <c r="H238" i="3" s="1"/>
  <c r="I238" i="3" s="1"/>
  <c r="G237" i="3"/>
  <c r="G236" i="3"/>
  <c r="H236" i="3" s="1"/>
  <c r="I236" i="3" s="1"/>
  <c r="G235" i="3"/>
  <c r="G234" i="3"/>
  <c r="G233" i="3"/>
  <c r="G232" i="3"/>
  <c r="G231" i="3"/>
  <c r="G230" i="3"/>
  <c r="H230" i="3" s="1"/>
  <c r="G229" i="3"/>
  <c r="G228" i="3"/>
  <c r="H228" i="3" s="1"/>
  <c r="I228" i="3" s="1"/>
  <c r="G227" i="3"/>
  <c r="G226" i="3"/>
  <c r="G225" i="3"/>
  <c r="G224" i="3"/>
  <c r="G223" i="3"/>
  <c r="G222" i="3"/>
  <c r="H222" i="3" s="1"/>
  <c r="I222" i="3" s="1"/>
  <c r="G221" i="3"/>
  <c r="G220" i="3"/>
  <c r="H220" i="3" s="1"/>
  <c r="I220" i="3" s="1"/>
  <c r="G219" i="3"/>
  <c r="G218" i="3"/>
  <c r="G217" i="3"/>
  <c r="G216" i="3"/>
  <c r="G215" i="3"/>
  <c r="G214" i="3"/>
  <c r="H214" i="3" s="1"/>
  <c r="G213" i="3"/>
  <c r="G212" i="3"/>
  <c r="H212" i="3" s="1"/>
  <c r="I212" i="3" s="1"/>
  <c r="G211" i="3"/>
  <c r="G210" i="3"/>
  <c r="G209" i="3"/>
  <c r="G208" i="3"/>
  <c r="G207" i="3"/>
  <c r="G206" i="3"/>
  <c r="H206" i="3" s="1"/>
  <c r="I206" i="3" s="1"/>
  <c r="G205" i="3"/>
  <c r="G204" i="3"/>
  <c r="H204" i="3" s="1"/>
  <c r="I204" i="3" s="1"/>
  <c r="G203" i="3"/>
  <c r="G202" i="3"/>
  <c r="G201" i="3"/>
  <c r="G200" i="3"/>
  <c r="G199" i="3"/>
  <c r="G198" i="3"/>
  <c r="H198" i="3" s="1"/>
  <c r="G197" i="3"/>
  <c r="G196" i="3"/>
  <c r="H196" i="3" s="1"/>
  <c r="I196" i="3" s="1"/>
  <c r="G195" i="3"/>
  <c r="G194" i="3"/>
  <c r="G193" i="3"/>
  <c r="G192" i="3"/>
  <c r="G191" i="3"/>
  <c r="G190" i="3"/>
  <c r="H190" i="3" s="1"/>
  <c r="I190" i="3" s="1"/>
  <c r="G189" i="3"/>
  <c r="G188" i="3"/>
  <c r="H188" i="3" s="1"/>
  <c r="I188" i="3" s="1"/>
  <c r="G187" i="3"/>
  <c r="G186" i="3"/>
  <c r="G185" i="3"/>
  <c r="G184" i="3"/>
  <c r="G183" i="3"/>
  <c r="G182" i="3"/>
  <c r="H182" i="3" s="1"/>
  <c r="G181" i="3"/>
  <c r="G180" i="3"/>
  <c r="H180" i="3" s="1"/>
  <c r="I180" i="3" s="1"/>
  <c r="G179" i="3"/>
  <c r="G178" i="3"/>
  <c r="G177" i="3"/>
  <c r="G176" i="3"/>
  <c r="G175" i="3"/>
  <c r="G174" i="3"/>
  <c r="H174" i="3" s="1"/>
  <c r="I174" i="3" s="1"/>
  <c r="G173" i="3"/>
  <c r="G172" i="3"/>
  <c r="H172" i="3" s="1"/>
  <c r="I172" i="3" s="1"/>
  <c r="G171" i="3"/>
  <c r="G170" i="3"/>
  <c r="G169" i="3"/>
  <c r="G168" i="3"/>
  <c r="G167" i="3"/>
  <c r="G166" i="3"/>
  <c r="H166" i="3" s="1"/>
  <c r="G165" i="3"/>
  <c r="G164" i="3"/>
  <c r="H164" i="3" s="1"/>
  <c r="I164" i="3" s="1"/>
  <c r="G163" i="3"/>
  <c r="G162" i="3"/>
  <c r="G161" i="3"/>
  <c r="G160" i="3"/>
  <c r="G159" i="3"/>
  <c r="G158" i="3"/>
  <c r="H158" i="3" s="1"/>
  <c r="I158" i="3" s="1"/>
  <c r="G157" i="3"/>
  <c r="G156" i="3"/>
  <c r="H156" i="3" s="1"/>
  <c r="I156" i="3" s="1"/>
  <c r="G155" i="3"/>
  <c r="G154" i="3"/>
  <c r="G153" i="3"/>
  <c r="G152" i="3"/>
  <c r="G151" i="3"/>
  <c r="G150" i="3"/>
  <c r="H150" i="3" s="1"/>
  <c r="G149" i="3"/>
  <c r="G148" i="3"/>
  <c r="H148" i="3" s="1"/>
  <c r="I148" i="3" s="1"/>
  <c r="G147" i="3"/>
  <c r="G146" i="3"/>
  <c r="G145" i="3"/>
  <c r="G144" i="3"/>
  <c r="G143" i="3"/>
  <c r="G142" i="3"/>
  <c r="H142" i="3" s="1"/>
  <c r="I142" i="3" s="1"/>
  <c r="G141" i="3"/>
  <c r="G140" i="3"/>
  <c r="H140" i="3" s="1"/>
  <c r="I140" i="3" s="1"/>
  <c r="G139" i="3"/>
  <c r="G138" i="3"/>
  <c r="G137" i="3"/>
  <c r="G136" i="3"/>
  <c r="G135" i="3"/>
  <c r="G134" i="3"/>
  <c r="H134" i="3" s="1"/>
  <c r="G133" i="3"/>
  <c r="G132" i="3"/>
  <c r="H132" i="3" s="1"/>
  <c r="I132" i="3" s="1"/>
  <c r="G131" i="3"/>
  <c r="G130" i="3"/>
  <c r="G129" i="3"/>
  <c r="G128" i="3"/>
  <c r="G127" i="3"/>
  <c r="G126" i="3"/>
  <c r="H126" i="3" s="1"/>
  <c r="I126" i="3" s="1"/>
  <c r="G125" i="3"/>
  <c r="G124" i="3"/>
  <c r="H124" i="3" s="1"/>
  <c r="I124" i="3" s="1"/>
  <c r="G123" i="3"/>
  <c r="G122" i="3"/>
  <c r="G121" i="3"/>
  <c r="G120" i="3"/>
  <c r="G119" i="3"/>
  <c r="G118" i="3"/>
  <c r="H118" i="3" s="1"/>
  <c r="G117" i="3"/>
  <c r="G116" i="3"/>
  <c r="H116" i="3" s="1"/>
  <c r="I116" i="3" s="1"/>
  <c r="G115" i="3"/>
  <c r="G114" i="3"/>
  <c r="G113" i="3"/>
  <c r="G112" i="3"/>
  <c r="G111" i="3"/>
  <c r="G110" i="3"/>
  <c r="H110" i="3"/>
  <c r="I110" i="3" s="1"/>
  <c r="G109" i="3"/>
  <c r="G108" i="3"/>
  <c r="H108" i="3" s="1"/>
  <c r="I108" i="3" s="1"/>
  <c r="G107" i="3"/>
  <c r="G106" i="3"/>
  <c r="G105" i="3"/>
  <c r="G104" i="3"/>
  <c r="G103" i="3"/>
  <c r="G102" i="3"/>
  <c r="H102" i="3" s="1"/>
  <c r="G101" i="3"/>
  <c r="G100" i="3"/>
  <c r="H100" i="3" s="1"/>
  <c r="I100" i="3" s="1"/>
  <c r="G99" i="3"/>
  <c r="G98" i="3"/>
  <c r="G97" i="3"/>
  <c r="G96" i="3"/>
  <c r="G95" i="3"/>
  <c r="G94" i="3"/>
  <c r="H94" i="3" s="1"/>
  <c r="I94" i="3" s="1"/>
  <c r="G93" i="3"/>
  <c r="G92" i="3"/>
  <c r="H92" i="3" s="1"/>
  <c r="I92" i="3" s="1"/>
  <c r="G91" i="3"/>
  <c r="G90" i="3"/>
  <c r="G89" i="3"/>
  <c r="G88" i="3"/>
  <c r="G87" i="3"/>
  <c r="G86" i="3"/>
  <c r="H86" i="3" s="1"/>
  <c r="G85" i="3"/>
  <c r="G84" i="3"/>
  <c r="H84" i="3" s="1"/>
  <c r="I84" i="3" s="1"/>
  <c r="G83" i="3"/>
  <c r="G82" i="3"/>
  <c r="G81" i="3"/>
  <c r="G80" i="3"/>
  <c r="G79" i="3"/>
  <c r="G78" i="3"/>
  <c r="H78" i="3" s="1"/>
  <c r="I78" i="3" s="1"/>
  <c r="G77" i="3"/>
  <c r="G76" i="3"/>
  <c r="H76" i="3" s="1"/>
  <c r="I76" i="3" s="1"/>
  <c r="G75" i="3"/>
  <c r="G74" i="3"/>
  <c r="G73" i="3"/>
  <c r="G72" i="3"/>
  <c r="G71" i="3"/>
  <c r="G70" i="3"/>
  <c r="H70" i="3" s="1"/>
  <c r="G69" i="3"/>
  <c r="G68" i="3"/>
  <c r="H68" i="3" s="1"/>
  <c r="I68" i="3" s="1"/>
  <c r="G67" i="3"/>
  <c r="G66" i="3"/>
  <c r="G65" i="3"/>
  <c r="G64" i="3"/>
  <c r="G63" i="3"/>
  <c r="G62" i="3"/>
  <c r="H62" i="3" s="1"/>
  <c r="I62" i="3" s="1"/>
  <c r="G61" i="3"/>
  <c r="G60" i="3"/>
  <c r="H60" i="3" s="1"/>
  <c r="I60" i="3" s="1"/>
  <c r="G59" i="3"/>
  <c r="G58" i="3"/>
  <c r="G57" i="3"/>
  <c r="G56" i="3"/>
  <c r="G55" i="3"/>
  <c r="G54" i="3"/>
  <c r="H54" i="3" s="1"/>
  <c r="G53" i="3"/>
  <c r="G52" i="3"/>
  <c r="H52" i="3" s="1"/>
  <c r="J52" i="3" s="1"/>
  <c r="G51" i="3"/>
  <c r="G50" i="3"/>
  <c r="G49" i="3"/>
  <c r="G48" i="3"/>
  <c r="G47" i="3"/>
  <c r="G46" i="3"/>
  <c r="H46" i="3" s="1"/>
  <c r="G45" i="3"/>
  <c r="G44" i="3"/>
  <c r="H44" i="3" s="1"/>
  <c r="I44" i="3" s="1"/>
  <c r="G43" i="3"/>
  <c r="G42" i="3"/>
  <c r="G41" i="3"/>
  <c r="G40" i="3"/>
  <c r="G39" i="3"/>
  <c r="G38" i="3"/>
  <c r="H38" i="3" s="1"/>
  <c r="G37" i="3"/>
  <c r="G36" i="3"/>
  <c r="H36" i="3" s="1"/>
  <c r="I36" i="3" s="1"/>
  <c r="G35" i="3"/>
  <c r="G34" i="3"/>
  <c r="G33" i="3"/>
  <c r="G32" i="3"/>
  <c r="G31" i="3"/>
  <c r="G30" i="3"/>
  <c r="H30" i="3" s="1"/>
  <c r="G29" i="3"/>
  <c r="G28" i="3"/>
  <c r="H28" i="3" s="1"/>
  <c r="G27" i="3"/>
  <c r="G26" i="3"/>
  <c r="G25" i="3"/>
  <c r="G24" i="3"/>
  <c r="G23" i="3"/>
  <c r="G22" i="3"/>
  <c r="H22" i="3" s="1"/>
  <c r="G21" i="3"/>
  <c r="G20" i="3"/>
  <c r="H20" i="3" s="1"/>
  <c r="G19" i="3"/>
  <c r="G18" i="3"/>
  <c r="G17" i="3"/>
  <c r="G16" i="3"/>
  <c r="G15" i="3"/>
  <c r="G14" i="3"/>
  <c r="H14" i="3" s="1"/>
  <c r="G13" i="3"/>
  <c r="G12" i="3"/>
  <c r="H12" i="3" s="1"/>
  <c r="G11" i="3"/>
  <c r="G10" i="3"/>
  <c r="G9" i="3"/>
  <c r="G8" i="3"/>
  <c r="G7" i="3"/>
  <c r="G6" i="3"/>
  <c r="H6" i="3" s="1"/>
  <c r="G5" i="3"/>
  <c r="G4" i="3"/>
  <c r="H4" i="3" s="1"/>
  <c r="I4" i="3" s="1"/>
  <c r="I1387" i="3"/>
  <c r="J1387" i="3"/>
  <c r="J1385" i="3"/>
  <c r="I1383" i="3"/>
  <c r="J1381" i="3"/>
  <c r="I1379" i="3"/>
  <c r="J1377" i="3"/>
  <c r="J1373" i="3"/>
  <c r="I1371" i="3"/>
  <c r="J1369" i="3"/>
  <c r="J1365" i="3"/>
  <c r="J1361" i="3"/>
  <c r="I1355" i="3"/>
  <c r="J1148" i="3"/>
  <c r="J1116" i="3"/>
  <c r="J1100" i="3"/>
  <c r="J1036" i="3"/>
  <c r="J988" i="3"/>
  <c r="J956" i="3"/>
  <c r="J860" i="3"/>
  <c r="J796" i="3"/>
  <c r="J764" i="3"/>
  <c r="J732" i="3"/>
  <c r="J626" i="3"/>
  <c r="J532" i="3"/>
  <c r="J370" i="3"/>
  <c r="J92" i="3"/>
  <c r="G3" i="3"/>
  <c r="H3" i="3" s="1"/>
  <c r="G2" i="3"/>
  <c r="AG1" i="3"/>
  <c r="J116" i="3" l="1"/>
  <c r="J148" i="3"/>
  <c r="I524" i="3"/>
  <c r="J524" i="3"/>
  <c r="J284" i="3"/>
  <c r="J564" i="3"/>
  <c r="J972" i="3"/>
  <c r="J1084" i="3"/>
  <c r="J1276" i="3"/>
  <c r="J260" i="3"/>
  <c r="J44" i="3"/>
  <c r="J244" i="3"/>
  <c r="J642" i="3"/>
  <c r="J1020" i="3"/>
  <c r="I1403" i="3"/>
  <c r="J444" i="3"/>
  <c r="J924" i="3"/>
  <c r="J1401" i="3"/>
  <c r="J892" i="3"/>
  <c r="J1397" i="3"/>
  <c r="J76" i="3"/>
  <c r="J180" i="3"/>
  <c r="J308" i="3"/>
  <c r="J668" i="3"/>
  <c r="J1052" i="3"/>
  <c r="J1393" i="3"/>
  <c r="I404" i="3"/>
  <c r="J404" i="3"/>
  <c r="I332" i="3"/>
  <c r="J332" i="3"/>
  <c r="J132" i="3"/>
  <c r="J212" i="3"/>
  <c r="J476" i="3"/>
  <c r="J596" i="3"/>
  <c r="J700" i="3"/>
  <c r="J828" i="3"/>
  <c r="J940" i="3"/>
  <c r="J1004" i="3"/>
  <c r="J1068" i="3"/>
  <c r="J1132" i="3"/>
  <c r="I1363" i="3"/>
  <c r="I1395" i="3"/>
  <c r="J348" i="3"/>
  <c r="J100" i="3"/>
  <c r="J156" i="3"/>
  <c r="J334" i="3"/>
  <c r="J406" i="3"/>
  <c r="J1252" i="3"/>
  <c r="J1357" i="3"/>
  <c r="I1367" i="3"/>
  <c r="J1389" i="3"/>
  <c r="I1399" i="3"/>
  <c r="I724" i="3"/>
  <c r="J724" i="3"/>
  <c r="I1018" i="3"/>
  <c r="J1018" i="3"/>
  <c r="I1146" i="3"/>
  <c r="J1146" i="3"/>
  <c r="I1220" i="3"/>
  <c r="J1220" i="3"/>
  <c r="I660" i="3"/>
  <c r="J660" i="3"/>
  <c r="I916" i="3"/>
  <c r="J916" i="3"/>
  <c r="I986" i="3"/>
  <c r="J986" i="3"/>
  <c r="I1114" i="3"/>
  <c r="J1114" i="3"/>
  <c r="I20" i="3"/>
  <c r="J20" i="3"/>
  <c r="I620" i="3"/>
  <c r="J620" i="3"/>
  <c r="I852" i="3"/>
  <c r="J852" i="3"/>
  <c r="I954" i="3"/>
  <c r="J954" i="3"/>
  <c r="I1082" i="3"/>
  <c r="J1082" i="3"/>
  <c r="I458" i="3"/>
  <c r="J458" i="3"/>
  <c r="I788" i="3"/>
  <c r="J788" i="3"/>
  <c r="I1050" i="3"/>
  <c r="J1050" i="3"/>
  <c r="J228" i="3"/>
  <c r="J428" i="3"/>
  <c r="Q1348" i="3"/>
  <c r="J4" i="3"/>
  <c r="J68" i="3"/>
  <c r="J164" i="3"/>
  <c r="J220" i="3"/>
  <c r="J276" i="3"/>
  <c r="J324" i="3"/>
  <c r="J356" i="3"/>
  <c r="J460" i="3"/>
  <c r="I1359" i="3"/>
  <c r="I1391" i="3"/>
  <c r="J36" i="3"/>
  <c r="J196" i="3"/>
  <c r="J292" i="3"/>
  <c r="J388" i="3"/>
  <c r="J500" i="3"/>
  <c r="J588" i="3"/>
  <c r="J636" i="3"/>
  <c r="J692" i="3"/>
  <c r="J756" i="3"/>
  <c r="J820" i="3"/>
  <c r="J884" i="3"/>
  <c r="J938" i="3"/>
  <c r="J970" i="3"/>
  <c r="J1002" i="3"/>
  <c r="J1034" i="3"/>
  <c r="J1066" i="3"/>
  <c r="J1098" i="3"/>
  <c r="J1130" i="3"/>
  <c r="I1375" i="3"/>
  <c r="I134" i="3"/>
  <c r="J134" i="3"/>
  <c r="I262" i="3"/>
  <c r="J262" i="3"/>
  <c r="I102" i="3"/>
  <c r="J102" i="3"/>
  <c r="I166" i="3"/>
  <c r="J166" i="3"/>
  <c r="I230" i="3"/>
  <c r="J230" i="3"/>
  <c r="I294" i="3"/>
  <c r="J294" i="3"/>
  <c r="I362" i="3"/>
  <c r="J362" i="3"/>
  <c r="I434" i="3"/>
  <c r="J434" i="3"/>
  <c r="I572" i="3"/>
  <c r="J572" i="3"/>
  <c r="I676" i="3"/>
  <c r="J676" i="3"/>
  <c r="I804" i="3"/>
  <c r="J804" i="3"/>
  <c r="I962" i="3"/>
  <c r="J962" i="3"/>
  <c r="I1026" i="3"/>
  <c r="J1026" i="3"/>
  <c r="I1090" i="3"/>
  <c r="J1090" i="3"/>
  <c r="I1188" i="3"/>
  <c r="J1188" i="3"/>
  <c r="I1300" i="3"/>
  <c r="J1300" i="3"/>
  <c r="I1368" i="3"/>
  <c r="J1368" i="3"/>
  <c r="I1400" i="3"/>
  <c r="J1400" i="3"/>
  <c r="I86" i="3"/>
  <c r="J86" i="3"/>
  <c r="I150" i="3"/>
  <c r="J150" i="3"/>
  <c r="I214" i="3"/>
  <c r="J214" i="3"/>
  <c r="I278" i="3"/>
  <c r="J278" i="3"/>
  <c r="I410" i="3"/>
  <c r="J410" i="3"/>
  <c r="I482" i="3"/>
  <c r="J482" i="3"/>
  <c r="I540" i="3"/>
  <c r="J540" i="3"/>
  <c r="I644" i="3"/>
  <c r="J644" i="3"/>
  <c r="I772" i="3"/>
  <c r="J772" i="3"/>
  <c r="I900" i="3"/>
  <c r="J900" i="3"/>
  <c r="I946" i="3"/>
  <c r="J946" i="3"/>
  <c r="I1010" i="3"/>
  <c r="J1010" i="3"/>
  <c r="I1074" i="3"/>
  <c r="J1074" i="3"/>
  <c r="I1138" i="3"/>
  <c r="J1138" i="3"/>
  <c r="I1172" i="3"/>
  <c r="J1172" i="3"/>
  <c r="I1268" i="3"/>
  <c r="J1268" i="3"/>
  <c r="I1360" i="3"/>
  <c r="J1360" i="3"/>
  <c r="I1392" i="3"/>
  <c r="J1392" i="3"/>
  <c r="I326" i="3"/>
  <c r="J326" i="3"/>
  <c r="I390" i="3"/>
  <c r="J390" i="3"/>
  <c r="I466" i="3"/>
  <c r="J466" i="3"/>
  <c r="I508" i="3"/>
  <c r="J508" i="3"/>
  <c r="I628" i="3"/>
  <c r="J628" i="3"/>
  <c r="I740" i="3"/>
  <c r="J740" i="3"/>
  <c r="I868" i="3"/>
  <c r="J868" i="3"/>
  <c r="I930" i="3"/>
  <c r="J930" i="3"/>
  <c r="I994" i="3"/>
  <c r="J994" i="3"/>
  <c r="I1058" i="3"/>
  <c r="J1058" i="3"/>
  <c r="I1122" i="3"/>
  <c r="J1122" i="3"/>
  <c r="I1156" i="3"/>
  <c r="J1156" i="3"/>
  <c r="I1236" i="3"/>
  <c r="J1236" i="3"/>
  <c r="I1352" i="3"/>
  <c r="J1352" i="3"/>
  <c r="I1384" i="3"/>
  <c r="J1384" i="3"/>
  <c r="I28" i="3"/>
  <c r="J28" i="3"/>
  <c r="I70" i="3"/>
  <c r="J70" i="3"/>
  <c r="I198" i="3"/>
  <c r="J198" i="3"/>
  <c r="I12" i="3"/>
  <c r="J12" i="3"/>
  <c r="I46" i="3"/>
  <c r="J46" i="3"/>
  <c r="I118" i="3"/>
  <c r="J118" i="3"/>
  <c r="I182" i="3"/>
  <c r="J182" i="3"/>
  <c r="I246" i="3"/>
  <c r="J246" i="3"/>
  <c r="I310" i="3"/>
  <c r="J310" i="3"/>
  <c r="I450" i="3"/>
  <c r="J450" i="3"/>
  <c r="I604" i="3"/>
  <c r="J604" i="3"/>
  <c r="I708" i="3"/>
  <c r="J708" i="3"/>
  <c r="I836" i="3"/>
  <c r="J836" i="3"/>
  <c r="I978" i="3"/>
  <c r="J978" i="3"/>
  <c r="I1042" i="3"/>
  <c r="J1042" i="3"/>
  <c r="I1106" i="3"/>
  <c r="J1106" i="3"/>
  <c r="I1204" i="3"/>
  <c r="J1204" i="3"/>
  <c r="I1332" i="3"/>
  <c r="J1332" i="3"/>
  <c r="I1376" i="3"/>
  <c r="J1376" i="3"/>
  <c r="J252" i="3"/>
  <c r="J380" i="3"/>
  <c r="J420" i="3"/>
  <c r="J492" i="3"/>
  <c r="J556" i="3"/>
  <c r="I52" i="3"/>
  <c r="J124" i="3"/>
  <c r="J188" i="3"/>
  <c r="J316" i="3"/>
  <c r="J442" i="3"/>
  <c r="J474" i="3"/>
  <c r="J140" i="3"/>
  <c r="J204" i="3"/>
  <c r="J268" i="3"/>
  <c r="J330" i="3"/>
  <c r="J374" i="3"/>
  <c r="J396" i="3"/>
  <c r="J412" i="3"/>
  <c r="J436" i="3"/>
  <c r="J452" i="3"/>
  <c r="J468" i="3"/>
  <c r="J484" i="3"/>
  <c r="J516" i="3"/>
  <c r="J548" i="3"/>
  <c r="J580" i="3"/>
  <c r="J612" i="3"/>
  <c r="J634" i="3"/>
  <c r="J652" i="3"/>
  <c r="J684" i="3"/>
  <c r="J716" i="3"/>
  <c r="J748" i="3"/>
  <c r="J780" i="3"/>
  <c r="J812" i="3"/>
  <c r="J844" i="3"/>
  <c r="J876" i="3"/>
  <c r="J908" i="3"/>
  <c r="J932" i="3"/>
  <c r="J948" i="3"/>
  <c r="J964" i="3"/>
  <c r="J980" i="3"/>
  <c r="J996" i="3"/>
  <c r="J1012" i="3"/>
  <c r="J1028" i="3"/>
  <c r="J1044" i="3"/>
  <c r="J1060" i="3"/>
  <c r="J1076" i="3"/>
  <c r="J1092" i="3"/>
  <c r="J1108" i="3"/>
  <c r="J1124" i="3"/>
  <c r="J1140" i="3"/>
  <c r="J1164" i="3"/>
  <c r="J1196" i="3"/>
  <c r="J1284" i="3"/>
  <c r="J1348" i="3"/>
  <c r="J1356" i="3"/>
  <c r="J1364" i="3"/>
  <c r="J1372" i="3"/>
  <c r="J1380" i="3"/>
  <c r="J1388" i="3"/>
  <c r="J1396" i="3"/>
  <c r="J1404" i="3"/>
  <c r="J60" i="3"/>
  <c r="J108" i="3"/>
  <c r="J172" i="3"/>
  <c r="J236" i="3"/>
  <c r="J300" i="3"/>
  <c r="J364" i="3"/>
  <c r="J1180" i="3"/>
  <c r="J1212" i="3"/>
  <c r="J1316" i="3"/>
  <c r="I14" i="3"/>
  <c r="J14" i="3"/>
  <c r="I54" i="3"/>
  <c r="J54" i="3"/>
  <c r="I1178" i="3"/>
  <c r="J1178" i="3"/>
  <c r="I1244" i="3"/>
  <c r="J1244" i="3"/>
  <c r="I1308" i="3"/>
  <c r="J1308" i="3"/>
  <c r="I1362" i="3"/>
  <c r="J1362" i="3"/>
  <c r="I1378" i="3"/>
  <c r="J1378" i="3"/>
  <c r="J1394" i="3"/>
  <c r="I1394" i="3"/>
  <c r="J84" i="3"/>
  <c r="I6" i="3"/>
  <c r="J6" i="3"/>
  <c r="I38" i="3"/>
  <c r="J38" i="3"/>
  <c r="I1170" i="3"/>
  <c r="J1170" i="3"/>
  <c r="I1202" i="3"/>
  <c r="J1202" i="3"/>
  <c r="I1228" i="3"/>
  <c r="J1228" i="3"/>
  <c r="I1292" i="3"/>
  <c r="J1292" i="3"/>
  <c r="I1358" i="3"/>
  <c r="J1358" i="3"/>
  <c r="I1374" i="3"/>
  <c r="J1374" i="3"/>
  <c r="I1390" i="3"/>
  <c r="J1390" i="3"/>
  <c r="I30" i="3"/>
  <c r="J30" i="3"/>
  <c r="I1162" i="3"/>
  <c r="J1162" i="3"/>
  <c r="I1194" i="3"/>
  <c r="J1194" i="3"/>
  <c r="I1340" i="3"/>
  <c r="J1340" i="3"/>
  <c r="I1354" i="3"/>
  <c r="J1354" i="3"/>
  <c r="I1370" i="3"/>
  <c r="J1370" i="3"/>
  <c r="I1386" i="3"/>
  <c r="J1386" i="3"/>
  <c r="I1402" i="3"/>
  <c r="J1402" i="3"/>
  <c r="I22" i="3"/>
  <c r="J22" i="3"/>
  <c r="I1186" i="3"/>
  <c r="J1186" i="3"/>
  <c r="I1260" i="3"/>
  <c r="J1260" i="3"/>
  <c r="I1324" i="3"/>
  <c r="J1324" i="3"/>
  <c r="I1350" i="3"/>
  <c r="J1350" i="3"/>
  <c r="J1366" i="3"/>
  <c r="I1366" i="3"/>
  <c r="I1382" i="3"/>
  <c r="J1382" i="3"/>
  <c r="I1398" i="3"/>
  <c r="J1398" i="3"/>
  <c r="J110" i="3"/>
  <c r="J126" i="3"/>
  <c r="J142" i="3"/>
  <c r="J206" i="3"/>
  <c r="J222" i="3"/>
  <c r="J254" i="3"/>
  <c r="J286" i="3"/>
  <c r="J318" i="3"/>
  <c r="J350" i="3"/>
  <c r="J366" i="3"/>
  <c r="J62" i="3"/>
  <c r="J78" i="3"/>
  <c r="J94" i="3"/>
  <c r="J158" i="3"/>
  <c r="J174" i="3"/>
  <c r="J190" i="3"/>
  <c r="J238" i="3"/>
  <c r="J270" i="3"/>
  <c r="J302" i="3"/>
  <c r="J340" i="3"/>
  <c r="J372" i="3"/>
  <c r="Z1348" i="3"/>
  <c r="AG1348" i="3" s="1"/>
  <c r="I3" i="3"/>
  <c r="J3" i="3"/>
  <c r="Z2" i="3"/>
  <c r="AG2" i="3" s="1"/>
  <c r="Q2" i="3"/>
  <c r="H2" i="3"/>
  <c r="Z3" i="3"/>
  <c r="AG3" i="3" s="1"/>
  <c r="Q3" i="3"/>
  <c r="Q6" i="3"/>
  <c r="Z6" i="3" s="1"/>
  <c r="AG6" i="3" s="1"/>
  <c r="Q9" i="3"/>
  <c r="Z9" i="3" s="1"/>
  <c r="AG9" i="3" s="1"/>
  <c r="H9" i="3"/>
  <c r="Q14" i="3"/>
  <c r="Z14" i="3" s="1"/>
  <c r="AG14" i="3" s="1"/>
  <c r="Q17" i="3"/>
  <c r="Z17" i="3" s="1"/>
  <c r="AG17" i="3" s="1"/>
  <c r="H17" i="3"/>
  <c r="Q22" i="3"/>
  <c r="Z22" i="3" s="1"/>
  <c r="AG22" i="3" s="1"/>
  <c r="Q25" i="3"/>
  <c r="Z25" i="3" s="1"/>
  <c r="AG25" i="3" s="1"/>
  <c r="H25" i="3"/>
  <c r="Q30" i="3"/>
  <c r="Z30" i="3" s="1"/>
  <c r="AG30" i="3" s="1"/>
  <c r="Q33" i="3"/>
  <c r="Z33" i="3" s="1"/>
  <c r="AG33" i="3" s="1"/>
  <c r="H33" i="3"/>
  <c r="Z38" i="3"/>
  <c r="AG38" i="3" s="1"/>
  <c r="Q38" i="3"/>
  <c r="Q41" i="3"/>
  <c r="Z41" i="3" s="1"/>
  <c r="AG41" i="3" s="1"/>
  <c r="H41" i="3"/>
  <c r="Q46" i="3"/>
  <c r="Z46" i="3" s="1"/>
  <c r="AG46" i="3" s="1"/>
  <c r="Z49" i="3"/>
  <c r="AG49" i="3" s="1"/>
  <c r="Q49" i="3"/>
  <c r="H49" i="3"/>
  <c r="Q54" i="3"/>
  <c r="Z54" i="3" s="1"/>
  <c r="AG54" i="3" s="1"/>
  <c r="Q57" i="3"/>
  <c r="Z57" i="3" s="1"/>
  <c r="AG57" i="3" s="1"/>
  <c r="H57" i="3"/>
  <c r="Q62" i="3"/>
  <c r="Z62" i="3" s="1"/>
  <c r="AG62" i="3" s="1"/>
  <c r="Q65" i="3"/>
  <c r="Z65" i="3" s="1"/>
  <c r="AG65" i="3" s="1"/>
  <c r="H65" i="3"/>
  <c r="Q70" i="3"/>
  <c r="Z70" i="3" s="1"/>
  <c r="AG70" i="3" s="1"/>
  <c r="Q73" i="3"/>
  <c r="Z73" i="3" s="1"/>
  <c r="AG73" i="3" s="1"/>
  <c r="H73" i="3"/>
  <c r="Q78" i="3"/>
  <c r="Z78" i="3" s="1"/>
  <c r="AG78" i="3" s="1"/>
  <c r="Q81" i="3"/>
  <c r="Z81" i="3" s="1"/>
  <c r="AG81" i="3" s="1"/>
  <c r="H81" i="3"/>
  <c r="Z86" i="3"/>
  <c r="AG86" i="3" s="1"/>
  <c r="Q86" i="3"/>
  <c r="Q89" i="3"/>
  <c r="Z89" i="3" s="1"/>
  <c r="AG89" i="3" s="1"/>
  <c r="H89" i="3"/>
  <c r="Q94" i="3"/>
  <c r="Z94" i="3" s="1"/>
  <c r="AG94" i="3" s="1"/>
  <c r="Q97" i="3"/>
  <c r="Z97" i="3" s="1"/>
  <c r="AG97" i="3" s="1"/>
  <c r="H97" i="3"/>
  <c r="Q102" i="3"/>
  <c r="Z102" i="3" s="1"/>
  <c r="AG102" i="3" s="1"/>
  <c r="Q105" i="3"/>
  <c r="Z105" i="3" s="1"/>
  <c r="AG105" i="3" s="1"/>
  <c r="H105" i="3"/>
  <c r="Z110" i="3"/>
  <c r="AG110" i="3" s="1"/>
  <c r="Q110" i="3"/>
  <c r="Q113" i="3"/>
  <c r="Z113" i="3" s="1"/>
  <c r="AG113" i="3" s="1"/>
  <c r="H113" i="3"/>
  <c r="Q118" i="3"/>
  <c r="Z118" i="3" s="1"/>
  <c r="AG118" i="3" s="1"/>
  <c r="Q121" i="3"/>
  <c r="Z121" i="3" s="1"/>
  <c r="AG121" i="3" s="1"/>
  <c r="H121" i="3"/>
  <c r="Q126" i="3"/>
  <c r="Z126" i="3" s="1"/>
  <c r="AG126" i="3" s="1"/>
  <c r="Q129" i="3"/>
  <c r="Z129" i="3" s="1"/>
  <c r="AG129" i="3" s="1"/>
  <c r="H129" i="3"/>
  <c r="Z134" i="3"/>
  <c r="AG134" i="3" s="1"/>
  <c r="Q134" i="3"/>
  <c r="Q137" i="3"/>
  <c r="Z137" i="3" s="1"/>
  <c r="AG137" i="3" s="1"/>
  <c r="H137" i="3"/>
  <c r="Q142" i="3"/>
  <c r="Z142" i="3" s="1"/>
  <c r="AG142" i="3" s="1"/>
  <c r="Z145" i="3"/>
  <c r="AG145" i="3" s="1"/>
  <c r="Q145" i="3"/>
  <c r="H145" i="3"/>
  <c r="Q150" i="3"/>
  <c r="Z150" i="3" s="1"/>
  <c r="AG150" i="3" s="1"/>
  <c r="Q153" i="3"/>
  <c r="Z153" i="3" s="1"/>
  <c r="AG153" i="3" s="1"/>
  <c r="H153" i="3"/>
  <c r="Z158" i="3"/>
  <c r="AG158" i="3" s="1"/>
  <c r="Q158" i="3"/>
  <c r="Q161" i="3"/>
  <c r="Z161" i="3" s="1"/>
  <c r="AG161" i="3" s="1"/>
  <c r="H161" i="3"/>
  <c r="Q166" i="3"/>
  <c r="Z166" i="3" s="1"/>
  <c r="AG166" i="3" s="1"/>
  <c r="Z169" i="3"/>
  <c r="AG169" i="3" s="1"/>
  <c r="Q169" i="3"/>
  <c r="H169" i="3"/>
  <c r="Q174" i="3"/>
  <c r="Z174" i="3" s="1"/>
  <c r="AG174" i="3" s="1"/>
  <c r="Q177" i="3"/>
  <c r="Z177" i="3" s="1"/>
  <c r="AG177" i="3" s="1"/>
  <c r="H177" i="3"/>
  <c r="Z182" i="3"/>
  <c r="AG182" i="3" s="1"/>
  <c r="Q182" i="3"/>
  <c r="Q185" i="3"/>
  <c r="Z185" i="3" s="1"/>
  <c r="AG185" i="3" s="1"/>
  <c r="H185" i="3"/>
  <c r="Q190" i="3"/>
  <c r="Z190" i="3" s="1"/>
  <c r="AG190" i="3" s="1"/>
  <c r="Q193" i="3"/>
  <c r="Z193" i="3" s="1"/>
  <c r="AG193" i="3" s="1"/>
  <c r="H193" i="3"/>
  <c r="Q198" i="3"/>
  <c r="Z198" i="3" s="1"/>
  <c r="AG198" i="3" s="1"/>
  <c r="Q201" i="3"/>
  <c r="Z201" i="3" s="1"/>
  <c r="AG201" i="3" s="1"/>
  <c r="H201" i="3"/>
  <c r="Z206" i="3"/>
  <c r="AG206" i="3" s="1"/>
  <c r="Q206" i="3"/>
  <c r="Q209" i="3"/>
  <c r="Z209" i="3" s="1"/>
  <c r="AG209" i="3" s="1"/>
  <c r="H209" i="3"/>
  <c r="Q214" i="3"/>
  <c r="Z214" i="3" s="1"/>
  <c r="AG214" i="3" s="1"/>
  <c r="Z217" i="3"/>
  <c r="AG217" i="3" s="1"/>
  <c r="Q217" i="3"/>
  <c r="H217" i="3"/>
  <c r="Q222" i="3"/>
  <c r="Z222" i="3" s="1"/>
  <c r="AG222" i="3" s="1"/>
  <c r="Q225" i="3"/>
  <c r="Z225" i="3" s="1"/>
  <c r="AG225" i="3" s="1"/>
  <c r="H225" i="3"/>
  <c r="Q230" i="3"/>
  <c r="Z230" i="3" s="1"/>
  <c r="AG230" i="3" s="1"/>
  <c r="Q233" i="3"/>
  <c r="Z233" i="3" s="1"/>
  <c r="AG233" i="3" s="1"/>
  <c r="H233" i="3"/>
  <c r="Q238" i="3"/>
  <c r="Z238" i="3" s="1"/>
  <c r="AG238" i="3" s="1"/>
  <c r="Z241" i="3"/>
  <c r="AG241" i="3" s="1"/>
  <c r="Q241" i="3"/>
  <c r="H241" i="3"/>
  <c r="Q246" i="3"/>
  <c r="Z246" i="3" s="1"/>
  <c r="AG246" i="3" s="1"/>
  <c r="Q249" i="3"/>
  <c r="Z249" i="3" s="1"/>
  <c r="AG249" i="3" s="1"/>
  <c r="H249" i="3"/>
  <c r="Z254" i="3"/>
  <c r="AG254" i="3" s="1"/>
  <c r="Q254" i="3"/>
  <c r="Q257" i="3"/>
  <c r="Z257" i="3" s="1"/>
  <c r="AG257" i="3" s="1"/>
  <c r="H257" i="3"/>
  <c r="Q262" i="3"/>
  <c r="Z262" i="3" s="1"/>
  <c r="AG262" i="3" s="1"/>
  <c r="Z265" i="3"/>
  <c r="AG265" i="3" s="1"/>
  <c r="Q265" i="3"/>
  <c r="H265" i="3"/>
  <c r="Q270" i="3"/>
  <c r="Z270" i="3" s="1"/>
  <c r="AG270" i="3" s="1"/>
  <c r="Q273" i="3"/>
  <c r="Z273" i="3" s="1"/>
  <c r="AG273" i="3" s="1"/>
  <c r="H273" i="3"/>
  <c r="Z278" i="3"/>
  <c r="AG278" i="3" s="1"/>
  <c r="Q278" i="3"/>
  <c r="Q281" i="3"/>
  <c r="Z281" i="3" s="1"/>
  <c r="AG281" i="3" s="1"/>
  <c r="H281" i="3"/>
  <c r="Q286" i="3"/>
  <c r="Z286" i="3" s="1"/>
  <c r="AG286" i="3" s="1"/>
  <c r="Z289" i="3"/>
  <c r="AG289" i="3" s="1"/>
  <c r="Q289" i="3"/>
  <c r="H289" i="3"/>
  <c r="Q294" i="3"/>
  <c r="Z294" i="3" s="1"/>
  <c r="AG294" i="3" s="1"/>
  <c r="Q297" i="3"/>
  <c r="Z297" i="3" s="1"/>
  <c r="AG297" i="3" s="1"/>
  <c r="H297" i="3"/>
  <c r="Q302" i="3"/>
  <c r="Z302" i="3" s="1"/>
  <c r="AG302" i="3" s="1"/>
  <c r="Q305" i="3"/>
  <c r="Z305" i="3" s="1"/>
  <c r="AG305" i="3" s="1"/>
  <c r="H305" i="3"/>
  <c r="Q310" i="3"/>
  <c r="Z310" i="3" s="1"/>
  <c r="AG310" i="3" s="1"/>
  <c r="Z313" i="3"/>
  <c r="AG313" i="3" s="1"/>
  <c r="Q313" i="3"/>
  <c r="H313" i="3"/>
  <c r="Q318" i="3"/>
  <c r="Z318" i="3" s="1"/>
  <c r="AG318" i="3" s="1"/>
  <c r="Q321" i="3"/>
  <c r="Z321" i="3" s="1"/>
  <c r="AG321" i="3" s="1"/>
  <c r="H321" i="3"/>
  <c r="Z326" i="3"/>
  <c r="AG326" i="3" s="1"/>
  <c r="Q326" i="3"/>
  <c r="Q329" i="3"/>
  <c r="Z329" i="3" s="1"/>
  <c r="AG329" i="3" s="1"/>
  <c r="H329" i="3"/>
  <c r="Q334" i="3"/>
  <c r="Z334" i="3" s="1"/>
  <c r="AG334" i="3" s="1"/>
  <c r="Q344" i="3"/>
  <c r="Z344" i="3" s="1"/>
  <c r="AG344" i="3" s="1"/>
  <c r="H344" i="3"/>
  <c r="Z350" i="3"/>
  <c r="AG350" i="3" s="1"/>
  <c r="Q350" i="3"/>
  <c r="Q360" i="3"/>
  <c r="Z360" i="3" s="1"/>
  <c r="AG360" i="3" s="1"/>
  <c r="H360" i="3"/>
  <c r="Q363" i="3"/>
  <c r="Z363" i="3" s="1"/>
  <c r="AG363" i="3" s="1"/>
  <c r="H363" i="3"/>
  <c r="Q369" i="3"/>
  <c r="Z369" i="3" s="1"/>
  <c r="AG369" i="3" s="1"/>
  <c r="H369" i="3"/>
  <c r="Z374" i="3"/>
  <c r="AG374" i="3" s="1"/>
  <c r="Q374" i="3"/>
  <c r="Q384" i="3"/>
  <c r="Z384" i="3" s="1"/>
  <c r="AG384" i="3" s="1"/>
  <c r="H384" i="3"/>
  <c r="Q390" i="3"/>
  <c r="Z390" i="3" s="1"/>
  <c r="AG390" i="3" s="1"/>
  <c r="Q400" i="3"/>
  <c r="Z400" i="3" s="1"/>
  <c r="AG400" i="3" s="1"/>
  <c r="H400" i="3"/>
  <c r="Q406" i="3"/>
  <c r="Z406" i="3" s="1"/>
  <c r="AG406" i="3" s="1"/>
  <c r="Q8" i="3"/>
  <c r="Z8" i="3" s="1"/>
  <c r="AG8" i="3" s="1"/>
  <c r="Q11" i="3"/>
  <c r="Z11" i="3" s="1"/>
  <c r="AG11" i="3" s="1"/>
  <c r="H11" i="3"/>
  <c r="Q16" i="3"/>
  <c r="Z16" i="3" s="1"/>
  <c r="AG16" i="3" s="1"/>
  <c r="Q19" i="3"/>
  <c r="Z19" i="3" s="1"/>
  <c r="AG19" i="3" s="1"/>
  <c r="H19" i="3"/>
  <c r="Q24" i="3"/>
  <c r="Z24" i="3" s="1"/>
  <c r="AG24" i="3" s="1"/>
  <c r="Z27" i="3"/>
  <c r="AG27" i="3" s="1"/>
  <c r="Q27" i="3"/>
  <c r="H27" i="3"/>
  <c r="Q32" i="3"/>
  <c r="Z32" i="3" s="1"/>
  <c r="AG32" i="3" s="1"/>
  <c r="Q35" i="3"/>
  <c r="Z35" i="3" s="1"/>
  <c r="AG35" i="3" s="1"/>
  <c r="H35" i="3"/>
  <c r="Z40" i="3"/>
  <c r="AG40" i="3" s="1"/>
  <c r="Q40" i="3"/>
  <c r="Q43" i="3"/>
  <c r="Z43" i="3" s="1"/>
  <c r="AG43" i="3" s="1"/>
  <c r="H43" i="3"/>
  <c r="Q48" i="3"/>
  <c r="Z48" i="3" s="1"/>
  <c r="AG48" i="3" s="1"/>
  <c r="Z51" i="3"/>
  <c r="AG51" i="3" s="1"/>
  <c r="Q51" i="3"/>
  <c r="H51" i="3"/>
  <c r="Q56" i="3"/>
  <c r="Z56" i="3" s="1"/>
  <c r="AG56" i="3" s="1"/>
  <c r="Q59" i="3"/>
  <c r="Z59" i="3" s="1"/>
  <c r="AG59" i="3" s="1"/>
  <c r="H59" i="3"/>
  <c r="Q64" i="3"/>
  <c r="Z64" i="3" s="1"/>
  <c r="AG64" i="3" s="1"/>
  <c r="Q67" i="3"/>
  <c r="Z67" i="3" s="1"/>
  <c r="AG67" i="3" s="1"/>
  <c r="H67" i="3"/>
  <c r="Q72" i="3"/>
  <c r="Z72" i="3" s="1"/>
  <c r="AG72" i="3" s="1"/>
  <c r="Z75" i="3"/>
  <c r="AG75" i="3" s="1"/>
  <c r="Q75" i="3"/>
  <c r="H75" i="3"/>
  <c r="Q80" i="3"/>
  <c r="Z80" i="3" s="1"/>
  <c r="AG80" i="3" s="1"/>
  <c r="Q83" i="3"/>
  <c r="Z83" i="3" s="1"/>
  <c r="AG83" i="3" s="1"/>
  <c r="H83" i="3"/>
  <c r="Z88" i="3"/>
  <c r="AG88" i="3" s="1"/>
  <c r="Q88" i="3"/>
  <c r="Q91" i="3"/>
  <c r="Z91" i="3" s="1"/>
  <c r="AG91" i="3" s="1"/>
  <c r="H91" i="3"/>
  <c r="Q96" i="3"/>
  <c r="Z96" i="3" s="1"/>
  <c r="AG96" i="3" s="1"/>
  <c r="Z99" i="3"/>
  <c r="AG99" i="3" s="1"/>
  <c r="Q99" i="3"/>
  <c r="H99" i="3"/>
  <c r="Q104" i="3"/>
  <c r="Z104" i="3" s="1"/>
  <c r="AG104" i="3" s="1"/>
  <c r="Q107" i="3"/>
  <c r="Z107" i="3" s="1"/>
  <c r="AG107" i="3" s="1"/>
  <c r="H107" i="3"/>
  <c r="Q112" i="3"/>
  <c r="Z112" i="3" s="1"/>
  <c r="AG112" i="3" s="1"/>
  <c r="Q115" i="3"/>
  <c r="Z115" i="3" s="1"/>
  <c r="AG115" i="3" s="1"/>
  <c r="H115" i="3"/>
  <c r="Q120" i="3"/>
  <c r="Z120" i="3" s="1"/>
  <c r="AG120" i="3" s="1"/>
  <c r="Q123" i="3"/>
  <c r="Z123" i="3" s="1"/>
  <c r="AG123" i="3" s="1"/>
  <c r="H123" i="3"/>
  <c r="Q128" i="3"/>
  <c r="Z128" i="3" s="1"/>
  <c r="AG128" i="3" s="1"/>
  <c r="Q131" i="3"/>
  <c r="Z131" i="3" s="1"/>
  <c r="AG131" i="3" s="1"/>
  <c r="H131" i="3"/>
  <c r="Q136" i="3"/>
  <c r="Z136" i="3" s="1"/>
  <c r="AG136" i="3" s="1"/>
  <c r="Q139" i="3"/>
  <c r="Z139" i="3" s="1"/>
  <c r="AG139" i="3" s="1"/>
  <c r="H139" i="3"/>
  <c r="Q144" i="3"/>
  <c r="Z144" i="3" s="1"/>
  <c r="AG144" i="3" s="1"/>
  <c r="Q147" i="3"/>
  <c r="Z147" i="3" s="1"/>
  <c r="AG147" i="3" s="1"/>
  <c r="H147" i="3"/>
  <c r="Q152" i="3"/>
  <c r="Z152" i="3" s="1"/>
  <c r="AG152" i="3" s="1"/>
  <c r="Q155" i="3"/>
  <c r="Z155" i="3" s="1"/>
  <c r="AG155" i="3" s="1"/>
  <c r="H155" i="3"/>
  <c r="Q160" i="3"/>
  <c r="Z160" i="3" s="1"/>
  <c r="AG160" i="3" s="1"/>
  <c r="Q163" i="3"/>
  <c r="Z163" i="3" s="1"/>
  <c r="AG163" i="3" s="1"/>
  <c r="H163" i="3"/>
  <c r="Q168" i="3"/>
  <c r="Z168" i="3" s="1"/>
  <c r="AG168" i="3" s="1"/>
  <c r="Z171" i="3"/>
  <c r="AG171" i="3" s="1"/>
  <c r="Q171" i="3"/>
  <c r="H171" i="3"/>
  <c r="Q176" i="3"/>
  <c r="Z176" i="3" s="1"/>
  <c r="AG176" i="3" s="1"/>
  <c r="Q179" i="3"/>
  <c r="Z179" i="3" s="1"/>
  <c r="AG179" i="3" s="1"/>
  <c r="H179" i="3"/>
  <c r="Q184" i="3"/>
  <c r="Z184" i="3" s="1"/>
  <c r="AG184" i="3" s="1"/>
  <c r="Q187" i="3"/>
  <c r="Z187" i="3" s="1"/>
  <c r="AG187" i="3" s="1"/>
  <c r="H187" i="3"/>
  <c r="Q192" i="3"/>
  <c r="Z192" i="3" s="1"/>
  <c r="AG192" i="3" s="1"/>
  <c r="Z195" i="3"/>
  <c r="AG195" i="3" s="1"/>
  <c r="Q195" i="3"/>
  <c r="H195" i="3"/>
  <c r="Q200" i="3"/>
  <c r="Z200" i="3" s="1"/>
  <c r="AG200" i="3" s="1"/>
  <c r="Q203" i="3"/>
  <c r="Z203" i="3" s="1"/>
  <c r="AG203" i="3" s="1"/>
  <c r="H203" i="3"/>
  <c r="Q208" i="3"/>
  <c r="Z208" i="3" s="1"/>
  <c r="AG208" i="3" s="1"/>
  <c r="Q211" i="3"/>
  <c r="Z211" i="3" s="1"/>
  <c r="AG211" i="3" s="1"/>
  <c r="H211" i="3"/>
  <c r="Q216" i="3"/>
  <c r="Z216" i="3" s="1"/>
  <c r="AG216" i="3" s="1"/>
  <c r="Z219" i="3"/>
  <c r="AG219" i="3" s="1"/>
  <c r="Q219" i="3"/>
  <c r="H219" i="3"/>
  <c r="Q224" i="3"/>
  <c r="Z224" i="3" s="1"/>
  <c r="AG224" i="3" s="1"/>
  <c r="Q227" i="3"/>
  <c r="Z227" i="3" s="1"/>
  <c r="AG227" i="3" s="1"/>
  <c r="H227" i="3"/>
  <c r="Q232" i="3"/>
  <c r="Z232" i="3" s="1"/>
  <c r="AG232" i="3" s="1"/>
  <c r="Q235" i="3"/>
  <c r="Z235" i="3" s="1"/>
  <c r="AG235" i="3" s="1"/>
  <c r="H235" i="3"/>
  <c r="Q240" i="3"/>
  <c r="Z240" i="3" s="1"/>
  <c r="AG240" i="3" s="1"/>
  <c r="Q243" i="3"/>
  <c r="Z243" i="3" s="1"/>
  <c r="AG243" i="3" s="1"/>
  <c r="H243" i="3"/>
  <c r="Q248" i="3"/>
  <c r="Z248" i="3" s="1"/>
  <c r="AG248" i="3" s="1"/>
  <c r="Q251" i="3"/>
  <c r="Z251" i="3" s="1"/>
  <c r="AG251" i="3" s="1"/>
  <c r="H251" i="3"/>
  <c r="Q256" i="3"/>
  <c r="Z256" i="3" s="1"/>
  <c r="AG256" i="3" s="1"/>
  <c r="Q259" i="3"/>
  <c r="Z259" i="3" s="1"/>
  <c r="AG259" i="3" s="1"/>
  <c r="H259" i="3"/>
  <c r="Q264" i="3"/>
  <c r="Z264" i="3" s="1"/>
  <c r="AG264" i="3" s="1"/>
  <c r="Z267" i="3"/>
  <c r="AG267" i="3" s="1"/>
  <c r="Q267" i="3"/>
  <c r="H267" i="3"/>
  <c r="Q272" i="3"/>
  <c r="Z272" i="3" s="1"/>
  <c r="AG272" i="3" s="1"/>
  <c r="Q275" i="3"/>
  <c r="Z275" i="3" s="1"/>
  <c r="AG275" i="3" s="1"/>
  <c r="H275" i="3"/>
  <c r="Q280" i="3"/>
  <c r="Z280" i="3" s="1"/>
  <c r="AG280" i="3" s="1"/>
  <c r="Q283" i="3"/>
  <c r="Z283" i="3" s="1"/>
  <c r="AG283" i="3" s="1"/>
  <c r="H283" i="3"/>
  <c r="Q288" i="3"/>
  <c r="Z288" i="3" s="1"/>
  <c r="AG288" i="3" s="1"/>
  <c r="Z291" i="3"/>
  <c r="AG291" i="3" s="1"/>
  <c r="Q291" i="3"/>
  <c r="H291" i="3"/>
  <c r="Q296" i="3"/>
  <c r="Z296" i="3" s="1"/>
  <c r="AG296" i="3" s="1"/>
  <c r="Q299" i="3"/>
  <c r="Z299" i="3" s="1"/>
  <c r="AG299" i="3" s="1"/>
  <c r="H299" i="3"/>
  <c r="Q304" i="3"/>
  <c r="Z304" i="3" s="1"/>
  <c r="AG304" i="3" s="1"/>
  <c r="Q307" i="3"/>
  <c r="Z307" i="3" s="1"/>
  <c r="AG307" i="3" s="1"/>
  <c r="H307" i="3"/>
  <c r="Q312" i="3"/>
  <c r="Z312" i="3" s="1"/>
  <c r="AG312" i="3" s="1"/>
  <c r="Q315" i="3"/>
  <c r="Z315" i="3" s="1"/>
  <c r="AG315" i="3" s="1"/>
  <c r="H315" i="3"/>
  <c r="Q320" i="3"/>
  <c r="Z320" i="3" s="1"/>
  <c r="AG320" i="3" s="1"/>
  <c r="Q323" i="3"/>
  <c r="Z323" i="3" s="1"/>
  <c r="AG323" i="3" s="1"/>
  <c r="H323" i="3"/>
  <c r="Z328" i="3"/>
  <c r="AG328" i="3" s="1"/>
  <c r="Q328" i="3"/>
  <c r="Q331" i="3"/>
  <c r="Z331" i="3" s="1"/>
  <c r="AG331" i="3" s="1"/>
  <c r="H331" i="3"/>
  <c r="Q337" i="3"/>
  <c r="Z337" i="3" s="1"/>
  <c r="AG337" i="3" s="1"/>
  <c r="H337" i="3"/>
  <c r="Q347" i="3"/>
  <c r="Z347" i="3" s="1"/>
  <c r="AG347" i="3" s="1"/>
  <c r="H347" i="3"/>
  <c r="Q353" i="3"/>
  <c r="Z353" i="3" s="1"/>
  <c r="AG353" i="3" s="1"/>
  <c r="H353" i="3"/>
  <c r="Q368" i="3"/>
  <c r="Z368" i="3" s="1"/>
  <c r="AG368" i="3" s="1"/>
  <c r="H368" i="3"/>
  <c r="Q371" i="3"/>
  <c r="Z371" i="3" s="1"/>
  <c r="AG371" i="3" s="1"/>
  <c r="H371" i="3"/>
  <c r="Q377" i="3"/>
  <c r="Z377" i="3" s="1"/>
  <c r="AG377" i="3" s="1"/>
  <c r="H377" i="3"/>
  <c r="Q387" i="3"/>
  <c r="Z387" i="3" s="1"/>
  <c r="AG387" i="3" s="1"/>
  <c r="H387" i="3"/>
  <c r="Q393" i="3"/>
  <c r="Z393" i="3" s="1"/>
  <c r="AG393" i="3" s="1"/>
  <c r="H393" i="3"/>
  <c r="Q403" i="3"/>
  <c r="Z403" i="3" s="1"/>
  <c r="AG403" i="3" s="1"/>
  <c r="H403" i="3"/>
  <c r="Z409" i="3"/>
  <c r="AG409" i="3" s="1"/>
  <c r="Q409" i="3"/>
  <c r="H409" i="3"/>
  <c r="Q5" i="3"/>
  <c r="Z5" i="3" s="1"/>
  <c r="AG5" i="3" s="1"/>
  <c r="H5" i="3"/>
  <c r="Q10" i="3"/>
  <c r="Z10" i="3" s="1"/>
  <c r="AG10" i="3" s="1"/>
  <c r="Z13" i="3"/>
  <c r="AG13" i="3" s="1"/>
  <c r="Q13" i="3"/>
  <c r="H13" i="3"/>
  <c r="Q18" i="3"/>
  <c r="Z18" i="3" s="1"/>
  <c r="AG18" i="3" s="1"/>
  <c r="Q21" i="3"/>
  <c r="Z21" i="3" s="1"/>
  <c r="AG21" i="3" s="1"/>
  <c r="H21" i="3"/>
  <c r="Z26" i="3"/>
  <c r="AG26" i="3" s="1"/>
  <c r="Q26" i="3"/>
  <c r="Q29" i="3"/>
  <c r="Z29" i="3" s="1"/>
  <c r="AG29" i="3" s="1"/>
  <c r="H29" i="3"/>
  <c r="Q34" i="3"/>
  <c r="Z34" i="3" s="1"/>
  <c r="AG34" i="3" s="1"/>
  <c r="Z37" i="3"/>
  <c r="AG37" i="3" s="1"/>
  <c r="Q37" i="3"/>
  <c r="H37" i="3"/>
  <c r="Q42" i="3"/>
  <c r="Z42" i="3" s="1"/>
  <c r="AG42" i="3" s="1"/>
  <c r="Q45" i="3"/>
  <c r="Z45" i="3" s="1"/>
  <c r="AG45" i="3" s="1"/>
  <c r="H45" i="3"/>
  <c r="Z50" i="3"/>
  <c r="AG50" i="3" s="1"/>
  <c r="Q50" i="3"/>
  <c r="Q53" i="3"/>
  <c r="Z53" i="3" s="1"/>
  <c r="AG53" i="3" s="1"/>
  <c r="H53" i="3"/>
  <c r="Q58" i="3"/>
  <c r="Z58" i="3" s="1"/>
  <c r="AG58" i="3" s="1"/>
  <c r="Z61" i="3"/>
  <c r="AG61" i="3" s="1"/>
  <c r="Q61" i="3"/>
  <c r="H61" i="3"/>
  <c r="Q66" i="3"/>
  <c r="Z66" i="3" s="1"/>
  <c r="AG66" i="3" s="1"/>
  <c r="Q69" i="3"/>
  <c r="Z69" i="3" s="1"/>
  <c r="AG69" i="3" s="1"/>
  <c r="H69" i="3"/>
  <c r="Z74" i="3"/>
  <c r="AG74" i="3" s="1"/>
  <c r="Q74" i="3"/>
  <c r="Q77" i="3"/>
  <c r="Z77" i="3" s="1"/>
  <c r="AG77" i="3" s="1"/>
  <c r="H77" i="3"/>
  <c r="Q82" i="3"/>
  <c r="Z82" i="3" s="1"/>
  <c r="AG82" i="3" s="1"/>
  <c r="Z85" i="3"/>
  <c r="AG85" i="3" s="1"/>
  <c r="Q85" i="3"/>
  <c r="H85" i="3"/>
  <c r="Q90" i="3"/>
  <c r="Z90" i="3" s="1"/>
  <c r="AG90" i="3" s="1"/>
  <c r="Q93" i="3"/>
  <c r="Z93" i="3" s="1"/>
  <c r="AG93" i="3" s="1"/>
  <c r="H93" i="3"/>
  <c r="Z98" i="3"/>
  <c r="AG98" i="3" s="1"/>
  <c r="Q98" i="3"/>
  <c r="Q101" i="3"/>
  <c r="Z101" i="3" s="1"/>
  <c r="AG101" i="3" s="1"/>
  <c r="H101" i="3"/>
  <c r="Q106" i="3"/>
  <c r="Z106" i="3" s="1"/>
  <c r="AG106" i="3" s="1"/>
  <c r="Z109" i="3"/>
  <c r="AG109" i="3" s="1"/>
  <c r="Q109" i="3"/>
  <c r="H109" i="3"/>
  <c r="Q114" i="3"/>
  <c r="Z114" i="3" s="1"/>
  <c r="AG114" i="3" s="1"/>
  <c r="Q117" i="3"/>
  <c r="Z117" i="3" s="1"/>
  <c r="AG117" i="3" s="1"/>
  <c r="H117" i="3"/>
  <c r="Q122" i="3"/>
  <c r="Z122" i="3" s="1"/>
  <c r="AG122" i="3" s="1"/>
  <c r="Q125" i="3"/>
  <c r="Z125" i="3" s="1"/>
  <c r="AG125" i="3" s="1"/>
  <c r="H125" i="3"/>
  <c r="Q130" i="3"/>
  <c r="Z130" i="3" s="1"/>
  <c r="AG130" i="3" s="1"/>
  <c r="Z133" i="3"/>
  <c r="AG133" i="3" s="1"/>
  <c r="Q133" i="3"/>
  <c r="H133" i="3"/>
  <c r="Q138" i="3"/>
  <c r="Z138" i="3" s="1"/>
  <c r="AG138" i="3" s="1"/>
  <c r="Q141" i="3"/>
  <c r="Z141" i="3" s="1"/>
  <c r="AG141" i="3" s="1"/>
  <c r="H141" i="3"/>
  <c r="Z146" i="3"/>
  <c r="AG146" i="3" s="1"/>
  <c r="Q146" i="3"/>
  <c r="Q149" i="3"/>
  <c r="Z149" i="3" s="1"/>
  <c r="AG149" i="3" s="1"/>
  <c r="H149" i="3"/>
  <c r="Q154" i="3"/>
  <c r="Z154" i="3" s="1"/>
  <c r="AG154" i="3" s="1"/>
  <c r="Q157" i="3"/>
  <c r="Z157" i="3" s="1"/>
  <c r="AG157" i="3" s="1"/>
  <c r="H157" i="3"/>
  <c r="Q162" i="3"/>
  <c r="Z162" i="3" s="1"/>
  <c r="AG162" i="3" s="1"/>
  <c r="Q165" i="3"/>
  <c r="Z165" i="3" s="1"/>
  <c r="AG165" i="3" s="1"/>
  <c r="H165" i="3"/>
  <c r="Q170" i="3"/>
  <c r="Z170" i="3" s="1"/>
  <c r="AG170" i="3" s="1"/>
  <c r="Q173" i="3"/>
  <c r="Z173" i="3" s="1"/>
  <c r="AG173" i="3" s="1"/>
  <c r="H173" i="3"/>
  <c r="Q178" i="3"/>
  <c r="Z178" i="3" s="1"/>
  <c r="AG178" i="3" s="1"/>
  <c r="Z181" i="3"/>
  <c r="AG181" i="3" s="1"/>
  <c r="Q181" i="3"/>
  <c r="H181" i="3"/>
  <c r="Q186" i="3"/>
  <c r="Z186" i="3" s="1"/>
  <c r="AG186" i="3" s="1"/>
  <c r="Q189" i="3"/>
  <c r="Z189" i="3" s="1"/>
  <c r="AG189" i="3" s="1"/>
  <c r="H189" i="3"/>
  <c r="Q194" i="3"/>
  <c r="Z194" i="3" s="1"/>
  <c r="AG194" i="3" s="1"/>
  <c r="Q197" i="3"/>
  <c r="Z197" i="3" s="1"/>
  <c r="AG197" i="3" s="1"/>
  <c r="H197" i="3"/>
  <c r="Q202" i="3"/>
  <c r="Z202" i="3" s="1"/>
  <c r="AG202" i="3" s="1"/>
  <c r="Z205" i="3"/>
  <c r="AG205" i="3" s="1"/>
  <c r="Q205" i="3"/>
  <c r="H205" i="3"/>
  <c r="Q210" i="3"/>
  <c r="Z210" i="3" s="1"/>
  <c r="AG210" i="3" s="1"/>
  <c r="Q213" i="3"/>
  <c r="Z213" i="3" s="1"/>
  <c r="AG213" i="3" s="1"/>
  <c r="H213" i="3"/>
  <c r="Z218" i="3"/>
  <c r="AG218" i="3" s="1"/>
  <c r="Q218" i="3"/>
  <c r="Q221" i="3"/>
  <c r="Z221" i="3" s="1"/>
  <c r="AG221" i="3" s="1"/>
  <c r="H221" i="3"/>
  <c r="Q226" i="3"/>
  <c r="Z226" i="3" s="1"/>
  <c r="AG226" i="3" s="1"/>
  <c r="Z229" i="3"/>
  <c r="AG229" i="3" s="1"/>
  <c r="Q229" i="3"/>
  <c r="H229" i="3"/>
  <c r="Q234" i="3"/>
  <c r="Z234" i="3" s="1"/>
  <c r="AG234" i="3" s="1"/>
  <c r="Q237" i="3"/>
  <c r="Z237" i="3" s="1"/>
  <c r="AG237" i="3" s="1"/>
  <c r="H237" i="3"/>
  <c r="Z242" i="3"/>
  <c r="AG242" i="3" s="1"/>
  <c r="Q242" i="3"/>
  <c r="Q245" i="3"/>
  <c r="Z245" i="3" s="1"/>
  <c r="AG245" i="3" s="1"/>
  <c r="H245" i="3"/>
  <c r="Q250" i="3"/>
  <c r="Z250" i="3" s="1"/>
  <c r="AG250" i="3" s="1"/>
  <c r="Z253" i="3"/>
  <c r="AG253" i="3" s="1"/>
  <c r="Q253" i="3"/>
  <c r="H253" i="3"/>
  <c r="Q258" i="3"/>
  <c r="Z258" i="3" s="1"/>
  <c r="AG258" i="3" s="1"/>
  <c r="Q261" i="3"/>
  <c r="Z261" i="3" s="1"/>
  <c r="AG261" i="3" s="1"/>
  <c r="H261" i="3"/>
  <c r="Z266" i="3"/>
  <c r="AG266" i="3" s="1"/>
  <c r="Q266" i="3"/>
  <c r="Q269" i="3"/>
  <c r="Z269" i="3" s="1"/>
  <c r="AG269" i="3" s="1"/>
  <c r="H269" i="3"/>
  <c r="Q274" i="3"/>
  <c r="Z274" i="3" s="1"/>
  <c r="AG274" i="3" s="1"/>
  <c r="Q277" i="3"/>
  <c r="Z277" i="3" s="1"/>
  <c r="AG277" i="3" s="1"/>
  <c r="H277" i="3"/>
  <c r="Q282" i="3"/>
  <c r="Z282" i="3" s="1"/>
  <c r="AG282" i="3" s="1"/>
  <c r="Q285" i="3"/>
  <c r="Z285" i="3" s="1"/>
  <c r="AG285" i="3" s="1"/>
  <c r="H285" i="3"/>
  <c r="Z290" i="3"/>
  <c r="AG290" i="3" s="1"/>
  <c r="Q290" i="3"/>
  <c r="Q293" i="3"/>
  <c r="Z293" i="3" s="1"/>
  <c r="AG293" i="3" s="1"/>
  <c r="H293" i="3"/>
  <c r="Q298" i="3"/>
  <c r="Z298" i="3" s="1"/>
  <c r="AG298" i="3" s="1"/>
  <c r="Z301" i="3"/>
  <c r="AG301" i="3" s="1"/>
  <c r="Q301" i="3"/>
  <c r="H301" i="3"/>
  <c r="Q306" i="3"/>
  <c r="Z306" i="3" s="1"/>
  <c r="AG306" i="3" s="1"/>
  <c r="Q309" i="3"/>
  <c r="Z309" i="3" s="1"/>
  <c r="AG309" i="3" s="1"/>
  <c r="H309" i="3"/>
  <c r="Z314" i="3"/>
  <c r="AG314" i="3" s="1"/>
  <c r="Q314" i="3"/>
  <c r="Q317" i="3"/>
  <c r="Z317" i="3" s="1"/>
  <c r="AG317" i="3" s="1"/>
  <c r="H317" i="3"/>
  <c r="Q322" i="3"/>
  <c r="Z322" i="3" s="1"/>
  <c r="AG322" i="3" s="1"/>
  <c r="Q325" i="3"/>
  <c r="Z325" i="3" s="1"/>
  <c r="AG325" i="3" s="1"/>
  <c r="H325" i="3"/>
  <c r="Q336" i="3"/>
  <c r="Z336" i="3" s="1"/>
  <c r="AG336" i="3" s="1"/>
  <c r="H336" i="3"/>
  <c r="Q342" i="3"/>
  <c r="Z342" i="3" s="1"/>
  <c r="AG342" i="3" s="1"/>
  <c r="Q352" i="3"/>
  <c r="Z352" i="3" s="1"/>
  <c r="AG352" i="3" s="1"/>
  <c r="H352" i="3"/>
  <c r="Q358" i="3"/>
  <c r="Z358" i="3" s="1"/>
  <c r="AG358" i="3" s="1"/>
  <c r="Q376" i="3"/>
  <c r="Z376" i="3" s="1"/>
  <c r="AG376" i="3" s="1"/>
  <c r="H376" i="3"/>
  <c r="Q382" i="3"/>
  <c r="Z382" i="3" s="1"/>
  <c r="AG382" i="3" s="1"/>
  <c r="Q392" i="3"/>
  <c r="Z392" i="3" s="1"/>
  <c r="AG392" i="3" s="1"/>
  <c r="H392" i="3"/>
  <c r="Z398" i="3"/>
  <c r="AG398" i="3" s="1"/>
  <c r="Q398" i="3"/>
  <c r="Q408" i="3"/>
  <c r="Z408" i="3" s="1"/>
  <c r="AG408" i="3" s="1"/>
  <c r="H408" i="3"/>
  <c r="H8" i="3"/>
  <c r="H16" i="3"/>
  <c r="H24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Q4" i="3"/>
  <c r="Z4" i="3" s="1"/>
  <c r="AG4" i="3" s="1"/>
  <c r="Q7" i="3"/>
  <c r="Z7" i="3" s="1"/>
  <c r="AG7" i="3" s="1"/>
  <c r="H7" i="3"/>
  <c r="Q12" i="3"/>
  <c r="Z12" i="3" s="1"/>
  <c r="AG12" i="3" s="1"/>
  <c r="Q15" i="3"/>
  <c r="Z15" i="3" s="1"/>
  <c r="AG15" i="3" s="1"/>
  <c r="H15" i="3"/>
  <c r="Q20" i="3"/>
  <c r="Z20" i="3" s="1"/>
  <c r="AG20" i="3" s="1"/>
  <c r="Q23" i="3"/>
  <c r="Z23" i="3" s="1"/>
  <c r="AG23" i="3" s="1"/>
  <c r="H23" i="3"/>
  <c r="Z28" i="3"/>
  <c r="AG28" i="3" s="1"/>
  <c r="Q28" i="3"/>
  <c r="Q31" i="3"/>
  <c r="Z31" i="3" s="1"/>
  <c r="AG31" i="3" s="1"/>
  <c r="H31" i="3"/>
  <c r="Q36" i="3"/>
  <c r="Z36" i="3" s="1"/>
  <c r="AG36" i="3" s="1"/>
  <c r="Q39" i="3"/>
  <c r="Z39" i="3" s="1"/>
  <c r="AG39" i="3" s="1"/>
  <c r="H39" i="3"/>
  <c r="Q44" i="3"/>
  <c r="Z44" i="3" s="1"/>
  <c r="AG44" i="3" s="1"/>
  <c r="Q47" i="3"/>
  <c r="Z47" i="3" s="1"/>
  <c r="AG47" i="3" s="1"/>
  <c r="H47" i="3"/>
  <c r="Q52" i="3"/>
  <c r="Z52" i="3" s="1"/>
  <c r="AG52" i="3" s="1"/>
  <c r="Q55" i="3"/>
  <c r="Z55" i="3" s="1"/>
  <c r="AG55" i="3" s="1"/>
  <c r="H55" i="3"/>
  <c r="Q60" i="3"/>
  <c r="Z60" i="3" s="1"/>
  <c r="AG60" i="3" s="1"/>
  <c r="Q63" i="3"/>
  <c r="Z63" i="3" s="1"/>
  <c r="AG63" i="3" s="1"/>
  <c r="H63" i="3"/>
  <c r="Q68" i="3"/>
  <c r="Z68" i="3" s="1"/>
  <c r="AG68" i="3" s="1"/>
  <c r="Q71" i="3"/>
  <c r="Z71" i="3" s="1"/>
  <c r="AG71" i="3" s="1"/>
  <c r="H71" i="3"/>
  <c r="Q76" i="3"/>
  <c r="Z76" i="3" s="1"/>
  <c r="AG76" i="3" s="1"/>
  <c r="Q79" i="3"/>
  <c r="Z79" i="3" s="1"/>
  <c r="AG79" i="3" s="1"/>
  <c r="H79" i="3"/>
  <c r="Q84" i="3"/>
  <c r="Z84" i="3" s="1"/>
  <c r="AG84" i="3" s="1"/>
  <c r="Q87" i="3"/>
  <c r="Z87" i="3" s="1"/>
  <c r="AG87" i="3" s="1"/>
  <c r="H87" i="3"/>
  <c r="Q92" i="3"/>
  <c r="Z92" i="3" s="1"/>
  <c r="AG92" i="3" s="1"/>
  <c r="Q95" i="3"/>
  <c r="Z95" i="3" s="1"/>
  <c r="AG95" i="3" s="1"/>
  <c r="H95" i="3"/>
  <c r="Q100" i="3"/>
  <c r="Z100" i="3" s="1"/>
  <c r="AG100" i="3" s="1"/>
  <c r="Q103" i="3"/>
  <c r="Z103" i="3" s="1"/>
  <c r="AG103" i="3" s="1"/>
  <c r="H103" i="3"/>
  <c r="Q108" i="3"/>
  <c r="Z108" i="3" s="1"/>
  <c r="AG108" i="3" s="1"/>
  <c r="Q111" i="3"/>
  <c r="Z111" i="3" s="1"/>
  <c r="AG111" i="3" s="1"/>
  <c r="H111" i="3"/>
  <c r="Q116" i="3"/>
  <c r="Z116" i="3" s="1"/>
  <c r="AG116" i="3" s="1"/>
  <c r="Q119" i="3"/>
  <c r="Z119" i="3" s="1"/>
  <c r="AG119" i="3" s="1"/>
  <c r="H119" i="3"/>
  <c r="Q124" i="3"/>
  <c r="Z124" i="3" s="1"/>
  <c r="AG124" i="3" s="1"/>
  <c r="Q127" i="3"/>
  <c r="Z127" i="3" s="1"/>
  <c r="AG127" i="3" s="1"/>
  <c r="H127" i="3"/>
  <c r="Q132" i="3"/>
  <c r="Z132" i="3" s="1"/>
  <c r="AG132" i="3" s="1"/>
  <c r="Q135" i="3"/>
  <c r="Z135" i="3" s="1"/>
  <c r="AG135" i="3" s="1"/>
  <c r="H135" i="3"/>
  <c r="Q140" i="3"/>
  <c r="Z140" i="3" s="1"/>
  <c r="AG140" i="3" s="1"/>
  <c r="Q143" i="3"/>
  <c r="Z143" i="3" s="1"/>
  <c r="AG143" i="3" s="1"/>
  <c r="H143" i="3"/>
  <c r="Q148" i="3"/>
  <c r="Z148" i="3" s="1"/>
  <c r="AG148" i="3" s="1"/>
  <c r="Q151" i="3"/>
  <c r="Z151" i="3" s="1"/>
  <c r="AG151" i="3" s="1"/>
  <c r="H151" i="3"/>
  <c r="Q156" i="3"/>
  <c r="Z156" i="3" s="1"/>
  <c r="AG156" i="3" s="1"/>
  <c r="Z159" i="3"/>
  <c r="AG159" i="3" s="1"/>
  <c r="Q159" i="3"/>
  <c r="H159" i="3"/>
  <c r="Q164" i="3"/>
  <c r="Z164" i="3" s="1"/>
  <c r="AG164" i="3" s="1"/>
  <c r="Q167" i="3"/>
  <c r="Z167" i="3" s="1"/>
  <c r="AG167" i="3" s="1"/>
  <c r="H167" i="3"/>
  <c r="Q172" i="3"/>
  <c r="Z172" i="3" s="1"/>
  <c r="AG172" i="3" s="1"/>
  <c r="Q175" i="3"/>
  <c r="Z175" i="3" s="1"/>
  <c r="AG175" i="3" s="1"/>
  <c r="H175" i="3"/>
  <c r="Q180" i="3"/>
  <c r="Z180" i="3" s="1"/>
  <c r="AG180" i="3" s="1"/>
  <c r="Z183" i="3"/>
  <c r="AG183" i="3" s="1"/>
  <c r="Q183" i="3"/>
  <c r="H183" i="3"/>
  <c r="Q188" i="3"/>
  <c r="Z188" i="3" s="1"/>
  <c r="AG188" i="3" s="1"/>
  <c r="Q191" i="3"/>
  <c r="Z191" i="3" s="1"/>
  <c r="AG191" i="3" s="1"/>
  <c r="H191" i="3"/>
  <c r="Q196" i="3"/>
  <c r="Z196" i="3" s="1"/>
  <c r="AG196" i="3" s="1"/>
  <c r="Q199" i="3"/>
  <c r="Z199" i="3" s="1"/>
  <c r="AG199" i="3" s="1"/>
  <c r="H199" i="3"/>
  <c r="Q204" i="3"/>
  <c r="Z204" i="3" s="1"/>
  <c r="AG204" i="3" s="1"/>
  <c r="Q207" i="3"/>
  <c r="Z207" i="3" s="1"/>
  <c r="AG207" i="3" s="1"/>
  <c r="H207" i="3"/>
  <c r="Q212" i="3"/>
  <c r="Z212" i="3" s="1"/>
  <c r="AG212" i="3" s="1"/>
  <c r="Q215" i="3"/>
  <c r="Z215" i="3" s="1"/>
  <c r="AG215" i="3" s="1"/>
  <c r="H215" i="3"/>
  <c r="Q220" i="3"/>
  <c r="Z220" i="3" s="1"/>
  <c r="AG220" i="3" s="1"/>
  <c r="Q223" i="3"/>
  <c r="Z223" i="3" s="1"/>
  <c r="AG223" i="3" s="1"/>
  <c r="H223" i="3"/>
  <c r="Q228" i="3"/>
  <c r="Z228" i="3" s="1"/>
  <c r="AG228" i="3" s="1"/>
  <c r="Z231" i="3"/>
  <c r="AG231" i="3" s="1"/>
  <c r="Q231" i="3"/>
  <c r="H231" i="3"/>
  <c r="Q236" i="3"/>
  <c r="Z236" i="3" s="1"/>
  <c r="AG236" i="3" s="1"/>
  <c r="Q239" i="3"/>
  <c r="Z239" i="3" s="1"/>
  <c r="AG239" i="3" s="1"/>
  <c r="H239" i="3"/>
  <c r="Q244" i="3"/>
  <c r="Z244" i="3" s="1"/>
  <c r="AG244" i="3" s="1"/>
  <c r="Q247" i="3"/>
  <c r="Z247" i="3" s="1"/>
  <c r="AG247" i="3" s="1"/>
  <c r="H247" i="3"/>
  <c r="Q252" i="3"/>
  <c r="Z252" i="3" s="1"/>
  <c r="AG252" i="3" s="1"/>
  <c r="Q255" i="3"/>
  <c r="Z255" i="3" s="1"/>
  <c r="AG255" i="3" s="1"/>
  <c r="H255" i="3"/>
  <c r="Q260" i="3"/>
  <c r="Z260" i="3" s="1"/>
  <c r="AG260" i="3" s="1"/>
  <c r="Q263" i="3"/>
  <c r="Z263" i="3" s="1"/>
  <c r="AG263" i="3" s="1"/>
  <c r="H263" i="3"/>
  <c r="Z268" i="3"/>
  <c r="AG268" i="3" s="1"/>
  <c r="Q268" i="3"/>
  <c r="Q271" i="3"/>
  <c r="Z271" i="3" s="1"/>
  <c r="AG271" i="3" s="1"/>
  <c r="H271" i="3"/>
  <c r="Q276" i="3"/>
  <c r="Z276" i="3" s="1"/>
  <c r="AG276" i="3" s="1"/>
  <c r="Z279" i="3"/>
  <c r="AG279" i="3" s="1"/>
  <c r="Q279" i="3"/>
  <c r="H279" i="3"/>
  <c r="Q284" i="3"/>
  <c r="Z284" i="3" s="1"/>
  <c r="AG284" i="3" s="1"/>
  <c r="Q287" i="3"/>
  <c r="Z287" i="3" s="1"/>
  <c r="AG287" i="3" s="1"/>
  <c r="H287" i="3"/>
  <c r="Q292" i="3"/>
  <c r="Z292" i="3" s="1"/>
  <c r="AG292" i="3" s="1"/>
  <c r="Q295" i="3"/>
  <c r="Z295" i="3" s="1"/>
  <c r="AG295" i="3" s="1"/>
  <c r="H295" i="3"/>
  <c r="Q300" i="3"/>
  <c r="Z300" i="3" s="1"/>
  <c r="AG300" i="3" s="1"/>
  <c r="Q303" i="3"/>
  <c r="Z303" i="3" s="1"/>
  <c r="AG303" i="3" s="1"/>
  <c r="H303" i="3"/>
  <c r="Q308" i="3"/>
  <c r="Z308" i="3" s="1"/>
  <c r="AG308" i="3" s="1"/>
  <c r="Q311" i="3"/>
  <c r="Z311" i="3" s="1"/>
  <c r="AG311" i="3" s="1"/>
  <c r="H311" i="3"/>
  <c r="Q316" i="3"/>
  <c r="Z316" i="3" s="1"/>
  <c r="AG316" i="3" s="1"/>
  <c r="Q319" i="3"/>
  <c r="Z319" i="3" s="1"/>
  <c r="AG319" i="3" s="1"/>
  <c r="H319" i="3"/>
  <c r="Q324" i="3"/>
  <c r="Z324" i="3" s="1"/>
  <c r="AG324" i="3" s="1"/>
  <c r="Z327" i="3"/>
  <c r="AG327" i="3" s="1"/>
  <c r="Q327" i="3"/>
  <c r="H327" i="3"/>
  <c r="Z339" i="3"/>
  <c r="AG339" i="3" s="1"/>
  <c r="Q339" i="3"/>
  <c r="H339" i="3"/>
  <c r="Q345" i="3"/>
  <c r="Z345" i="3" s="1"/>
  <c r="AG345" i="3" s="1"/>
  <c r="H345" i="3"/>
  <c r="Q355" i="3"/>
  <c r="Z355" i="3" s="1"/>
  <c r="AG355" i="3" s="1"/>
  <c r="H355" i="3"/>
  <c r="Z361" i="3"/>
  <c r="AG361" i="3" s="1"/>
  <c r="Q361" i="3"/>
  <c r="H361" i="3"/>
  <c r="Q366" i="3"/>
  <c r="Z366" i="3" s="1"/>
  <c r="AG366" i="3" s="1"/>
  <c r="Q379" i="3"/>
  <c r="Z379" i="3" s="1"/>
  <c r="AG379" i="3" s="1"/>
  <c r="H379" i="3"/>
  <c r="Z385" i="3"/>
  <c r="AG385" i="3" s="1"/>
  <c r="Q385" i="3"/>
  <c r="H385" i="3"/>
  <c r="Q395" i="3"/>
  <c r="Z395" i="3" s="1"/>
  <c r="AG395" i="3" s="1"/>
  <c r="H395" i="3"/>
  <c r="Q401" i="3"/>
  <c r="Z401" i="3" s="1"/>
  <c r="AG401" i="3" s="1"/>
  <c r="H401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42" i="3"/>
  <c r="H358" i="3"/>
  <c r="H382" i="3"/>
  <c r="H398" i="3"/>
  <c r="Q414" i="3"/>
  <c r="Z414" i="3" s="1"/>
  <c r="AG414" i="3" s="1"/>
  <c r="Q417" i="3"/>
  <c r="Z417" i="3" s="1"/>
  <c r="AG417" i="3" s="1"/>
  <c r="H417" i="3"/>
  <c r="Z422" i="3"/>
  <c r="AG422" i="3" s="1"/>
  <c r="Q422" i="3"/>
  <c r="Q425" i="3"/>
  <c r="Z425" i="3" s="1"/>
  <c r="AG425" i="3" s="1"/>
  <c r="H425" i="3"/>
  <c r="Q430" i="3"/>
  <c r="Z430" i="3" s="1"/>
  <c r="AG430" i="3" s="1"/>
  <c r="Z433" i="3"/>
  <c r="AG433" i="3" s="1"/>
  <c r="Q433" i="3"/>
  <c r="H433" i="3"/>
  <c r="Q438" i="3"/>
  <c r="Z438" i="3" s="1"/>
  <c r="AG438" i="3" s="1"/>
  <c r="Q441" i="3"/>
  <c r="Z441" i="3" s="1"/>
  <c r="AG441" i="3" s="1"/>
  <c r="H441" i="3"/>
  <c r="Z446" i="3"/>
  <c r="AG446" i="3" s="1"/>
  <c r="Q446" i="3"/>
  <c r="Q449" i="3"/>
  <c r="Z449" i="3" s="1"/>
  <c r="AG449" i="3" s="1"/>
  <c r="H449" i="3"/>
  <c r="Q454" i="3"/>
  <c r="Z454" i="3" s="1"/>
  <c r="AG454" i="3" s="1"/>
  <c r="Z457" i="3"/>
  <c r="AG457" i="3" s="1"/>
  <c r="Q457" i="3"/>
  <c r="H457" i="3"/>
  <c r="Q462" i="3"/>
  <c r="Z462" i="3" s="1"/>
  <c r="AG462" i="3" s="1"/>
  <c r="Q465" i="3"/>
  <c r="Z465" i="3" s="1"/>
  <c r="AG465" i="3" s="1"/>
  <c r="H465" i="3"/>
  <c r="Q470" i="3"/>
  <c r="Z470" i="3" s="1"/>
  <c r="AG470" i="3" s="1"/>
  <c r="Q473" i="3"/>
  <c r="Z473" i="3" s="1"/>
  <c r="AG473" i="3" s="1"/>
  <c r="H473" i="3"/>
  <c r="Q478" i="3"/>
  <c r="Z478" i="3" s="1"/>
  <c r="AG478" i="3" s="1"/>
  <c r="Q481" i="3"/>
  <c r="Z481" i="3" s="1"/>
  <c r="AG481" i="3" s="1"/>
  <c r="H481" i="3"/>
  <c r="Q486" i="3"/>
  <c r="Z486" i="3" s="1"/>
  <c r="AG486" i="3" s="1"/>
  <c r="Q489" i="3"/>
  <c r="Z489" i="3" s="1"/>
  <c r="AG489" i="3" s="1"/>
  <c r="H489" i="3"/>
  <c r="Z494" i="3"/>
  <c r="AG494" i="3" s="1"/>
  <c r="Q494" i="3"/>
  <c r="Q497" i="3"/>
  <c r="Z497" i="3" s="1"/>
  <c r="AG497" i="3" s="1"/>
  <c r="H497" i="3"/>
  <c r="Q502" i="3"/>
  <c r="Z502" i="3" s="1"/>
  <c r="AG502" i="3" s="1"/>
  <c r="Z505" i="3"/>
  <c r="AG505" i="3" s="1"/>
  <c r="Q505" i="3"/>
  <c r="H505" i="3"/>
  <c r="Q510" i="3"/>
  <c r="Z510" i="3" s="1"/>
  <c r="AG510" i="3" s="1"/>
  <c r="Q513" i="3"/>
  <c r="Z513" i="3" s="1"/>
  <c r="AG513" i="3" s="1"/>
  <c r="H513" i="3"/>
  <c r="Z518" i="3"/>
  <c r="AG518" i="3" s="1"/>
  <c r="Q518" i="3"/>
  <c r="Q521" i="3"/>
  <c r="Z521" i="3" s="1"/>
  <c r="AG521" i="3" s="1"/>
  <c r="H521" i="3"/>
  <c r="Q526" i="3"/>
  <c r="Z526" i="3" s="1"/>
  <c r="AG526" i="3" s="1"/>
  <c r="Z529" i="3"/>
  <c r="AG529" i="3" s="1"/>
  <c r="Q529" i="3"/>
  <c r="H529" i="3"/>
  <c r="Q534" i="3"/>
  <c r="Z534" i="3" s="1"/>
  <c r="AG534" i="3" s="1"/>
  <c r="Q537" i="3"/>
  <c r="Z537" i="3" s="1"/>
  <c r="AG537" i="3" s="1"/>
  <c r="H537" i="3"/>
  <c r="Z542" i="3"/>
  <c r="AG542" i="3" s="1"/>
  <c r="Q542" i="3"/>
  <c r="Q545" i="3"/>
  <c r="Z545" i="3" s="1"/>
  <c r="AG545" i="3" s="1"/>
  <c r="H545" i="3"/>
  <c r="Q550" i="3"/>
  <c r="Z550" i="3" s="1"/>
  <c r="AG550" i="3" s="1"/>
  <c r="Q553" i="3"/>
  <c r="Z553" i="3" s="1"/>
  <c r="AG553" i="3" s="1"/>
  <c r="H553" i="3"/>
  <c r="Q558" i="3"/>
  <c r="Z558" i="3" s="1"/>
  <c r="AG558" i="3" s="1"/>
  <c r="Q561" i="3"/>
  <c r="Z561" i="3" s="1"/>
  <c r="AG561" i="3" s="1"/>
  <c r="H561" i="3"/>
  <c r="Z566" i="3"/>
  <c r="AG566" i="3" s="1"/>
  <c r="Q566" i="3"/>
  <c r="Q569" i="3"/>
  <c r="Z569" i="3" s="1"/>
  <c r="AG569" i="3" s="1"/>
  <c r="H569" i="3"/>
  <c r="Q574" i="3"/>
  <c r="Z574" i="3" s="1"/>
  <c r="AG574" i="3" s="1"/>
  <c r="Z577" i="3"/>
  <c r="AG577" i="3" s="1"/>
  <c r="Q577" i="3"/>
  <c r="H577" i="3"/>
  <c r="Q582" i="3"/>
  <c r="Z582" i="3" s="1"/>
  <c r="AG582" i="3" s="1"/>
  <c r="Q585" i="3"/>
  <c r="Z585" i="3" s="1"/>
  <c r="AG585" i="3" s="1"/>
  <c r="H585" i="3"/>
  <c r="Z590" i="3"/>
  <c r="AG590" i="3" s="1"/>
  <c r="Q590" i="3"/>
  <c r="Q593" i="3"/>
  <c r="Z593" i="3" s="1"/>
  <c r="AG593" i="3" s="1"/>
  <c r="H593" i="3"/>
  <c r="Q598" i="3"/>
  <c r="Z598" i="3" s="1"/>
  <c r="AG598" i="3" s="1"/>
  <c r="Z601" i="3"/>
  <c r="AG601" i="3" s="1"/>
  <c r="Q601" i="3"/>
  <c r="H601" i="3"/>
  <c r="Q606" i="3"/>
  <c r="Z606" i="3" s="1"/>
  <c r="AG606" i="3" s="1"/>
  <c r="Q609" i="3"/>
  <c r="Z609" i="3" s="1"/>
  <c r="AG609" i="3" s="1"/>
  <c r="H609" i="3"/>
  <c r="Z614" i="3"/>
  <c r="AG614" i="3" s="1"/>
  <c r="Q614" i="3"/>
  <c r="Q617" i="3"/>
  <c r="Z617" i="3" s="1"/>
  <c r="AG617" i="3" s="1"/>
  <c r="H617" i="3"/>
  <c r="Q622" i="3"/>
  <c r="Z622" i="3" s="1"/>
  <c r="AG622" i="3" s="1"/>
  <c r="Z625" i="3"/>
  <c r="AG625" i="3" s="1"/>
  <c r="Q625" i="3"/>
  <c r="H625" i="3"/>
  <c r="Q630" i="3"/>
  <c r="Z630" i="3" s="1"/>
  <c r="AG630" i="3" s="1"/>
  <c r="Q633" i="3"/>
  <c r="Z633" i="3" s="1"/>
  <c r="AG633" i="3" s="1"/>
  <c r="H633" i="3"/>
  <c r="Q638" i="3"/>
  <c r="Z638" i="3" s="1"/>
  <c r="AG638" i="3" s="1"/>
  <c r="Q641" i="3"/>
  <c r="Z641" i="3" s="1"/>
  <c r="AG641" i="3" s="1"/>
  <c r="H641" i="3"/>
  <c r="Q646" i="3"/>
  <c r="Z646" i="3" s="1"/>
  <c r="AG646" i="3" s="1"/>
  <c r="Z649" i="3"/>
  <c r="AG649" i="3" s="1"/>
  <c r="Q649" i="3"/>
  <c r="H649" i="3"/>
  <c r="Q654" i="3"/>
  <c r="Z654" i="3" s="1"/>
  <c r="AG654" i="3" s="1"/>
  <c r="Q657" i="3"/>
  <c r="Z657" i="3" s="1"/>
  <c r="AG657" i="3" s="1"/>
  <c r="H657" i="3"/>
  <c r="Z662" i="3"/>
  <c r="AG662" i="3" s="1"/>
  <c r="Q662" i="3"/>
  <c r="Q665" i="3"/>
  <c r="Z665" i="3" s="1"/>
  <c r="AG665" i="3" s="1"/>
  <c r="H665" i="3"/>
  <c r="Q670" i="3"/>
  <c r="Z670" i="3" s="1"/>
  <c r="AG670" i="3" s="1"/>
  <c r="Q673" i="3"/>
  <c r="Z673" i="3" s="1"/>
  <c r="AG673" i="3" s="1"/>
  <c r="H673" i="3"/>
  <c r="Q678" i="3"/>
  <c r="Z678" i="3" s="1"/>
  <c r="AG678" i="3" s="1"/>
  <c r="Q681" i="3"/>
  <c r="Z681" i="3" s="1"/>
  <c r="AG681" i="3" s="1"/>
  <c r="H681" i="3"/>
  <c r="Z686" i="3"/>
  <c r="AG686" i="3" s="1"/>
  <c r="Q686" i="3"/>
  <c r="Q689" i="3"/>
  <c r="Z689" i="3" s="1"/>
  <c r="AG689" i="3" s="1"/>
  <c r="H689" i="3"/>
  <c r="Q694" i="3"/>
  <c r="Z694" i="3" s="1"/>
  <c r="AG694" i="3" s="1"/>
  <c r="Z697" i="3"/>
  <c r="AG697" i="3" s="1"/>
  <c r="Q697" i="3"/>
  <c r="H697" i="3"/>
  <c r="Q702" i="3"/>
  <c r="Z702" i="3" s="1"/>
  <c r="AG702" i="3" s="1"/>
  <c r="Q705" i="3"/>
  <c r="Z705" i="3" s="1"/>
  <c r="AG705" i="3" s="1"/>
  <c r="H705" i="3"/>
  <c r="Q710" i="3"/>
  <c r="Z710" i="3" s="1"/>
  <c r="AG710" i="3" s="1"/>
  <c r="Q713" i="3"/>
  <c r="Z713" i="3" s="1"/>
  <c r="AG713" i="3" s="1"/>
  <c r="H713" i="3"/>
  <c r="Q718" i="3"/>
  <c r="Z718" i="3" s="1"/>
  <c r="AG718" i="3" s="1"/>
  <c r="Z721" i="3"/>
  <c r="AG721" i="3" s="1"/>
  <c r="Q721" i="3"/>
  <c r="H721" i="3"/>
  <c r="Q726" i="3"/>
  <c r="Z726" i="3" s="1"/>
  <c r="AG726" i="3" s="1"/>
  <c r="Q729" i="3"/>
  <c r="Z729" i="3" s="1"/>
  <c r="AG729" i="3" s="1"/>
  <c r="H729" i="3"/>
  <c r="Q734" i="3"/>
  <c r="Z734" i="3" s="1"/>
  <c r="AG734" i="3" s="1"/>
  <c r="Q737" i="3"/>
  <c r="Z737" i="3" s="1"/>
  <c r="AG737" i="3" s="1"/>
  <c r="H737" i="3"/>
  <c r="Q742" i="3"/>
  <c r="Z742" i="3" s="1"/>
  <c r="AG742" i="3" s="1"/>
  <c r="Q745" i="3"/>
  <c r="Z745" i="3" s="1"/>
  <c r="AG745" i="3" s="1"/>
  <c r="H745" i="3"/>
  <c r="Q750" i="3"/>
  <c r="Z750" i="3" s="1"/>
  <c r="AG750" i="3" s="1"/>
  <c r="Q753" i="3"/>
  <c r="Z753" i="3" s="1"/>
  <c r="AG753" i="3" s="1"/>
  <c r="H753" i="3"/>
  <c r="Q758" i="3"/>
  <c r="Z758" i="3" s="1"/>
  <c r="AG758" i="3" s="1"/>
  <c r="Q761" i="3"/>
  <c r="Z761" i="3" s="1"/>
  <c r="AG761" i="3" s="1"/>
  <c r="H761" i="3"/>
  <c r="Q766" i="3"/>
  <c r="Z766" i="3" s="1"/>
  <c r="AG766" i="3" s="1"/>
  <c r="Q769" i="3"/>
  <c r="Z769" i="3" s="1"/>
  <c r="AG769" i="3" s="1"/>
  <c r="H769" i="3"/>
  <c r="Q774" i="3"/>
  <c r="Z774" i="3" s="1"/>
  <c r="AG774" i="3" s="1"/>
  <c r="Q777" i="3"/>
  <c r="Z777" i="3" s="1"/>
  <c r="AG777" i="3" s="1"/>
  <c r="H777" i="3"/>
  <c r="Z782" i="3"/>
  <c r="AG782" i="3" s="1"/>
  <c r="Q782" i="3"/>
  <c r="Q785" i="3"/>
  <c r="Z785" i="3" s="1"/>
  <c r="AG785" i="3" s="1"/>
  <c r="H785" i="3"/>
  <c r="Q790" i="3"/>
  <c r="Z790" i="3" s="1"/>
  <c r="AG790" i="3" s="1"/>
  <c r="Z793" i="3"/>
  <c r="AG793" i="3" s="1"/>
  <c r="Q793" i="3"/>
  <c r="H793" i="3"/>
  <c r="Q798" i="3"/>
  <c r="Z798" i="3" s="1"/>
  <c r="AG798" i="3" s="1"/>
  <c r="Q801" i="3"/>
  <c r="Z801" i="3" s="1"/>
  <c r="AG801" i="3" s="1"/>
  <c r="H801" i="3"/>
  <c r="Z806" i="3"/>
  <c r="AG806" i="3" s="1"/>
  <c r="Q806" i="3"/>
  <c r="Q809" i="3"/>
  <c r="Z809" i="3" s="1"/>
  <c r="AG809" i="3" s="1"/>
  <c r="H809" i="3"/>
  <c r="Q814" i="3"/>
  <c r="Z814" i="3" s="1"/>
  <c r="AG814" i="3" s="1"/>
  <c r="Q817" i="3"/>
  <c r="Z817" i="3" s="1"/>
  <c r="AG817" i="3" s="1"/>
  <c r="H817" i="3"/>
  <c r="Q822" i="3"/>
  <c r="Z822" i="3" s="1"/>
  <c r="AG822" i="3" s="1"/>
  <c r="Q825" i="3"/>
  <c r="Z825" i="3" s="1"/>
  <c r="AG825" i="3" s="1"/>
  <c r="H825" i="3"/>
  <c r="Z830" i="3"/>
  <c r="AG830" i="3" s="1"/>
  <c r="Q830" i="3"/>
  <c r="Q833" i="3"/>
  <c r="Z833" i="3" s="1"/>
  <c r="AG833" i="3" s="1"/>
  <c r="H833" i="3"/>
  <c r="Q838" i="3"/>
  <c r="Z838" i="3" s="1"/>
  <c r="AG838" i="3" s="1"/>
  <c r="Z841" i="3"/>
  <c r="AG841" i="3" s="1"/>
  <c r="Q841" i="3"/>
  <c r="H841" i="3"/>
  <c r="Q846" i="3"/>
  <c r="Z846" i="3" s="1"/>
  <c r="AG846" i="3" s="1"/>
  <c r="Q849" i="3"/>
  <c r="Z849" i="3" s="1"/>
  <c r="AG849" i="3" s="1"/>
  <c r="H849" i="3"/>
  <c r="Z854" i="3"/>
  <c r="AG854" i="3" s="1"/>
  <c r="Q854" i="3"/>
  <c r="Q857" i="3"/>
  <c r="Z857" i="3" s="1"/>
  <c r="AG857" i="3" s="1"/>
  <c r="H857" i="3"/>
  <c r="Q862" i="3"/>
  <c r="Z862" i="3" s="1"/>
  <c r="AG862" i="3" s="1"/>
  <c r="Z865" i="3"/>
  <c r="AG865" i="3" s="1"/>
  <c r="Q865" i="3"/>
  <c r="H865" i="3"/>
  <c r="Q870" i="3"/>
  <c r="Z870" i="3" s="1"/>
  <c r="AG870" i="3" s="1"/>
  <c r="Q873" i="3"/>
  <c r="Z873" i="3" s="1"/>
  <c r="AG873" i="3" s="1"/>
  <c r="H873" i="3"/>
  <c r="Z878" i="3"/>
  <c r="AG878" i="3" s="1"/>
  <c r="Q878" i="3"/>
  <c r="Q881" i="3"/>
  <c r="Z881" i="3" s="1"/>
  <c r="AG881" i="3" s="1"/>
  <c r="H881" i="3"/>
  <c r="Q886" i="3"/>
  <c r="Z886" i="3" s="1"/>
  <c r="AG886" i="3" s="1"/>
  <c r="Z889" i="3"/>
  <c r="AG889" i="3" s="1"/>
  <c r="Q889" i="3"/>
  <c r="H889" i="3"/>
  <c r="Q894" i="3"/>
  <c r="Z894" i="3" s="1"/>
  <c r="AG894" i="3" s="1"/>
  <c r="Q897" i="3"/>
  <c r="Z897" i="3" s="1"/>
  <c r="AG897" i="3" s="1"/>
  <c r="H897" i="3"/>
  <c r="Z902" i="3"/>
  <c r="AG902" i="3" s="1"/>
  <c r="Q902" i="3"/>
  <c r="Q905" i="3"/>
  <c r="Z905" i="3" s="1"/>
  <c r="AG905" i="3" s="1"/>
  <c r="H905" i="3"/>
  <c r="Q910" i="3"/>
  <c r="Z910" i="3" s="1"/>
  <c r="AG910" i="3" s="1"/>
  <c r="Z913" i="3"/>
  <c r="AG913" i="3" s="1"/>
  <c r="Q913" i="3"/>
  <c r="H913" i="3"/>
  <c r="Q918" i="3"/>
  <c r="Z918" i="3" s="1"/>
  <c r="AG918" i="3" s="1"/>
  <c r="Q921" i="3"/>
  <c r="Z921" i="3" s="1"/>
  <c r="AG921" i="3" s="1"/>
  <c r="H921" i="3"/>
  <c r="Z926" i="3"/>
  <c r="AG926" i="3" s="1"/>
  <c r="Q926" i="3"/>
  <c r="Q929" i="3"/>
  <c r="Z929" i="3" s="1"/>
  <c r="AG929" i="3" s="1"/>
  <c r="H929" i="3"/>
  <c r="Q934" i="3"/>
  <c r="Z934" i="3" s="1"/>
  <c r="AG934" i="3" s="1"/>
  <c r="Z937" i="3"/>
  <c r="AG937" i="3" s="1"/>
  <c r="Q937" i="3"/>
  <c r="H937" i="3"/>
  <c r="Q942" i="3"/>
  <c r="Z942" i="3" s="1"/>
  <c r="AG942" i="3" s="1"/>
  <c r="Q945" i="3"/>
  <c r="Z945" i="3" s="1"/>
  <c r="AG945" i="3" s="1"/>
  <c r="H945" i="3"/>
  <c r="Z950" i="3"/>
  <c r="AG950" i="3" s="1"/>
  <c r="Q950" i="3"/>
  <c r="Q953" i="3"/>
  <c r="Z953" i="3" s="1"/>
  <c r="AG953" i="3" s="1"/>
  <c r="H953" i="3"/>
  <c r="Q958" i="3"/>
  <c r="Z958" i="3" s="1"/>
  <c r="AG958" i="3" s="1"/>
  <c r="Z961" i="3"/>
  <c r="AG961" i="3" s="1"/>
  <c r="Q961" i="3"/>
  <c r="H961" i="3"/>
  <c r="Q966" i="3"/>
  <c r="Z966" i="3" s="1"/>
  <c r="AG966" i="3" s="1"/>
  <c r="Q969" i="3"/>
  <c r="Z969" i="3" s="1"/>
  <c r="AG969" i="3" s="1"/>
  <c r="H969" i="3"/>
  <c r="Z974" i="3"/>
  <c r="AG974" i="3" s="1"/>
  <c r="Q974" i="3"/>
  <c r="Q977" i="3"/>
  <c r="Z977" i="3" s="1"/>
  <c r="AG977" i="3" s="1"/>
  <c r="H977" i="3"/>
  <c r="Q982" i="3"/>
  <c r="Z982" i="3" s="1"/>
  <c r="AG982" i="3" s="1"/>
  <c r="Q985" i="3"/>
  <c r="Z985" i="3" s="1"/>
  <c r="AG985" i="3" s="1"/>
  <c r="H985" i="3"/>
  <c r="Q990" i="3"/>
  <c r="Z990" i="3" s="1"/>
  <c r="AG990" i="3" s="1"/>
  <c r="Q993" i="3"/>
  <c r="Z993" i="3" s="1"/>
  <c r="AG993" i="3" s="1"/>
  <c r="H993" i="3"/>
  <c r="Z998" i="3"/>
  <c r="AG998" i="3" s="1"/>
  <c r="Q998" i="3"/>
  <c r="Q1001" i="3"/>
  <c r="Z1001" i="3" s="1"/>
  <c r="AG1001" i="3" s="1"/>
  <c r="H1001" i="3"/>
  <c r="Q1006" i="3"/>
  <c r="Z1006" i="3" s="1"/>
  <c r="AG1006" i="3" s="1"/>
  <c r="Z1009" i="3"/>
  <c r="AG1009" i="3" s="1"/>
  <c r="Q1009" i="3"/>
  <c r="H1009" i="3"/>
  <c r="Q1014" i="3"/>
  <c r="Z1014" i="3" s="1"/>
  <c r="AG1014" i="3" s="1"/>
  <c r="Q1017" i="3"/>
  <c r="Z1017" i="3" s="1"/>
  <c r="AG1017" i="3" s="1"/>
  <c r="H1017" i="3"/>
  <c r="Z1022" i="3"/>
  <c r="AG1022" i="3" s="1"/>
  <c r="Q1022" i="3"/>
  <c r="Q1025" i="3"/>
  <c r="Z1025" i="3" s="1"/>
  <c r="AG1025" i="3" s="1"/>
  <c r="H1025" i="3"/>
  <c r="Q1030" i="3"/>
  <c r="Z1030" i="3" s="1"/>
  <c r="AG1030" i="3" s="1"/>
  <c r="Q1033" i="3"/>
  <c r="Z1033" i="3" s="1"/>
  <c r="AG1033" i="3" s="1"/>
  <c r="H1033" i="3"/>
  <c r="Q1038" i="3"/>
  <c r="Z1038" i="3" s="1"/>
  <c r="AG1038" i="3" s="1"/>
  <c r="Q1041" i="3"/>
  <c r="Z1041" i="3" s="1"/>
  <c r="AG1041" i="3" s="1"/>
  <c r="H1041" i="3"/>
  <c r="Z1046" i="3"/>
  <c r="AG1046" i="3" s="1"/>
  <c r="Q1046" i="3"/>
  <c r="Q1049" i="3"/>
  <c r="Z1049" i="3" s="1"/>
  <c r="AG1049" i="3" s="1"/>
  <c r="H1049" i="3"/>
  <c r="Q1054" i="3"/>
  <c r="Z1054" i="3" s="1"/>
  <c r="AG1054" i="3" s="1"/>
  <c r="Z1057" i="3"/>
  <c r="AG1057" i="3" s="1"/>
  <c r="Q1057" i="3"/>
  <c r="H1057" i="3"/>
  <c r="Q1062" i="3"/>
  <c r="Z1062" i="3" s="1"/>
  <c r="AG1062" i="3" s="1"/>
  <c r="Q1065" i="3"/>
  <c r="Z1065" i="3" s="1"/>
  <c r="AG1065" i="3" s="1"/>
  <c r="H1065" i="3"/>
  <c r="Z1070" i="3"/>
  <c r="AG1070" i="3" s="1"/>
  <c r="Q1070" i="3"/>
  <c r="Q1073" i="3"/>
  <c r="Z1073" i="3" s="1"/>
  <c r="AG1073" i="3" s="1"/>
  <c r="H1073" i="3"/>
  <c r="Q1078" i="3"/>
  <c r="Z1078" i="3" s="1"/>
  <c r="AG1078" i="3" s="1"/>
  <c r="Z1081" i="3"/>
  <c r="AG1081" i="3" s="1"/>
  <c r="Q1081" i="3"/>
  <c r="H1081" i="3"/>
  <c r="Q1086" i="3"/>
  <c r="Z1086" i="3" s="1"/>
  <c r="AG1086" i="3" s="1"/>
  <c r="Q1089" i="3"/>
  <c r="Z1089" i="3" s="1"/>
  <c r="AG1089" i="3" s="1"/>
  <c r="H1089" i="3"/>
  <c r="Q1094" i="3"/>
  <c r="Z1094" i="3" s="1"/>
  <c r="AG1094" i="3" s="1"/>
  <c r="Q1097" i="3"/>
  <c r="Z1097" i="3" s="1"/>
  <c r="AG1097" i="3" s="1"/>
  <c r="H1097" i="3"/>
  <c r="Q1102" i="3"/>
  <c r="Z1102" i="3" s="1"/>
  <c r="AG1102" i="3" s="1"/>
  <c r="Q1105" i="3"/>
  <c r="Z1105" i="3" s="1"/>
  <c r="AG1105" i="3" s="1"/>
  <c r="H1105" i="3"/>
  <c r="Q1110" i="3"/>
  <c r="Z1110" i="3" s="1"/>
  <c r="AG1110" i="3" s="1"/>
  <c r="Q1113" i="3"/>
  <c r="Z1113" i="3" s="1"/>
  <c r="AG1113" i="3" s="1"/>
  <c r="H1113" i="3"/>
  <c r="Z1118" i="3"/>
  <c r="AG1118" i="3" s="1"/>
  <c r="Q1118" i="3"/>
  <c r="Q1121" i="3"/>
  <c r="Z1121" i="3" s="1"/>
  <c r="AG1121" i="3" s="1"/>
  <c r="H1121" i="3"/>
  <c r="Q1126" i="3"/>
  <c r="Z1126" i="3" s="1"/>
  <c r="AG1126" i="3" s="1"/>
  <c r="Z1129" i="3"/>
  <c r="AG1129" i="3" s="1"/>
  <c r="Q1129" i="3"/>
  <c r="H1129" i="3"/>
  <c r="Q1134" i="3"/>
  <c r="Z1134" i="3" s="1"/>
  <c r="AG1134" i="3" s="1"/>
  <c r="Q1137" i="3"/>
  <c r="Z1137" i="3" s="1"/>
  <c r="AG1137" i="3" s="1"/>
  <c r="H1137" i="3"/>
  <c r="Z1142" i="3"/>
  <c r="AG1142" i="3" s="1"/>
  <c r="Q1142" i="3"/>
  <c r="Q1145" i="3"/>
  <c r="Z1145" i="3" s="1"/>
  <c r="AG1145" i="3" s="1"/>
  <c r="H1145" i="3"/>
  <c r="Q1150" i="3"/>
  <c r="Z1150" i="3" s="1"/>
  <c r="AG1150" i="3" s="1"/>
  <c r="Z1153" i="3"/>
  <c r="AG1153" i="3" s="1"/>
  <c r="Q1153" i="3"/>
  <c r="H1153" i="3"/>
  <c r="Q1158" i="3"/>
  <c r="Z1158" i="3" s="1"/>
  <c r="AG1158" i="3" s="1"/>
  <c r="Q1161" i="3"/>
  <c r="Z1161" i="3" s="1"/>
  <c r="AG1161" i="3" s="1"/>
  <c r="H1161" i="3"/>
  <c r="Z1166" i="3"/>
  <c r="AG1166" i="3" s="1"/>
  <c r="Q1166" i="3"/>
  <c r="Q1169" i="3"/>
  <c r="Z1169" i="3" s="1"/>
  <c r="AG1169" i="3" s="1"/>
  <c r="H1169" i="3"/>
  <c r="Q1174" i="3"/>
  <c r="Z1174" i="3" s="1"/>
  <c r="AG1174" i="3" s="1"/>
  <c r="Z1177" i="3"/>
  <c r="AG1177" i="3" s="1"/>
  <c r="Q1177" i="3"/>
  <c r="H1177" i="3"/>
  <c r="Q1182" i="3"/>
  <c r="Z1182" i="3" s="1"/>
  <c r="AG1182" i="3" s="1"/>
  <c r="Q1185" i="3"/>
  <c r="Z1185" i="3" s="1"/>
  <c r="AG1185" i="3" s="1"/>
  <c r="H1185" i="3"/>
  <c r="Q1190" i="3"/>
  <c r="Z1190" i="3" s="1"/>
  <c r="AG1190" i="3" s="1"/>
  <c r="Q1193" i="3"/>
  <c r="Z1193" i="3" s="1"/>
  <c r="AG1193" i="3" s="1"/>
  <c r="H1193" i="3"/>
  <c r="Q1198" i="3"/>
  <c r="Z1198" i="3" s="1"/>
  <c r="AG1198" i="3" s="1"/>
  <c r="Z1201" i="3"/>
  <c r="AG1201" i="3" s="1"/>
  <c r="Q1201" i="3"/>
  <c r="H1201" i="3"/>
  <c r="Q1206" i="3"/>
  <c r="Z1206" i="3" s="1"/>
  <c r="AG1206" i="3" s="1"/>
  <c r="Q1209" i="3"/>
  <c r="Z1209" i="3" s="1"/>
  <c r="AG1209" i="3" s="1"/>
  <c r="H1209" i="3"/>
  <c r="Q1214" i="3"/>
  <c r="Z1214" i="3" s="1"/>
  <c r="AG1214" i="3" s="1"/>
  <c r="Q1217" i="3"/>
  <c r="Z1217" i="3" s="1"/>
  <c r="AG1217" i="3" s="1"/>
  <c r="H1217" i="3"/>
  <c r="Q1222" i="3"/>
  <c r="Z1222" i="3" s="1"/>
  <c r="AG1222" i="3" s="1"/>
  <c r="Z1225" i="3"/>
  <c r="AG1225" i="3" s="1"/>
  <c r="Q1225" i="3"/>
  <c r="H1225" i="3"/>
  <c r="Q1230" i="3"/>
  <c r="Z1230" i="3" s="1"/>
  <c r="AG1230" i="3" s="1"/>
  <c r="Q1233" i="3"/>
  <c r="Z1233" i="3" s="1"/>
  <c r="AG1233" i="3" s="1"/>
  <c r="H1233" i="3"/>
  <c r="Q1238" i="3"/>
  <c r="Z1238" i="3" s="1"/>
  <c r="AG1238" i="3" s="1"/>
  <c r="Q1241" i="3"/>
  <c r="Z1241" i="3" s="1"/>
  <c r="AG1241" i="3" s="1"/>
  <c r="H1241" i="3"/>
  <c r="Q1246" i="3"/>
  <c r="Z1246" i="3" s="1"/>
  <c r="AG1246" i="3" s="1"/>
  <c r="Z1249" i="3"/>
  <c r="AG1249" i="3" s="1"/>
  <c r="Q1249" i="3"/>
  <c r="H1249" i="3"/>
  <c r="Q1254" i="3"/>
  <c r="Z1254" i="3" s="1"/>
  <c r="AG1254" i="3" s="1"/>
  <c r="Q1257" i="3"/>
  <c r="Z1257" i="3" s="1"/>
  <c r="AG1257" i="3" s="1"/>
  <c r="H1257" i="3"/>
  <c r="Q1262" i="3"/>
  <c r="Z1262" i="3" s="1"/>
  <c r="AG1262" i="3" s="1"/>
  <c r="Q1265" i="3"/>
  <c r="Z1265" i="3" s="1"/>
  <c r="AG1265" i="3" s="1"/>
  <c r="H1265" i="3"/>
  <c r="Q1270" i="3"/>
  <c r="Z1270" i="3" s="1"/>
  <c r="AG1270" i="3" s="1"/>
  <c r="Q1273" i="3"/>
  <c r="Z1273" i="3" s="1"/>
  <c r="AG1273" i="3" s="1"/>
  <c r="H1273" i="3"/>
  <c r="Q1278" i="3"/>
  <c r="Z1278" i="3" s="1"/>
  <c r="AG1278" i="3" s="1"/>
  <c r="Q1281" i="3"/>
  <c r="Z1281" i="3" s="1"/>
  <c r="AG1281" i="3" s="1"/>
  <c r="H1281" i="3"/>
  <c r="Z1286" i="3"/>
  <c r="AG1286" i="3" s="1"/>
  <c r="Q1286" i="3"/>
  <c r="Q1289" i="3"/>
  <c r="Z1289" i="3" s="1"/>
  <c r="AG1289" i="3" s="1"/>
  <c r="H1289" i="3"/>
  <c r="Q1294" i="3"/>
  <c r="Z1294" i="3" s="1"/>
  <c r="AG1294" i="3" s="1"/>
  <c r="Z1297" i="3"/>
  <c r="AG1297" i="3" s="1"/>
  <c r="Q1297" i="3"/>
  <c r="H1297" i="3"/>
  <c r="Q1302" i="3"/>
  <c r="Z1302" i="3" s="1"/>
  <c r="AG1302" i="3" s="1"/>
  <c r="Q1305" i="3"/>
  <c r="Z1305" i="3" s="1"/>
  <c r="AG1305" i="3" s="1"/>
  <c r="H1305" i="3"/>
  <c r="Z1310" i="3"/>
  <c r="AG1310" i="3" s="1"/>
  <c r="Q1310" i="3"/>
  <c r="Q1313" i="3"/>
  <c r="Z1313" i="3" s="1"/>
  <c r="AG1313" i="3" s="1"/>
  <c r="H1313" i="3"/>
  <c r="Q1318" i="3"/>
  <c r="Z1318" i="3" s="1"/>
  <c r="AG1318" i="3" s="1"/>
  <c r="Z1321" i="3"/>
  <c r="AG1321" i="3" s="1"/>
  <c r="Q1321" i="3"/>
  <c r="H1321" i="3"/>
  <c r="Q1326" i="3"/>
  <c r="Z1326" i="3" s="1"/>
  <c r="AG1326" i="3" s="1"/>
  <c r="Q1329" i="3"/>
  <c r="Z1329" i="3" s="1"/>
  <c r="AG1329" i="3" s="1"/>
  <c r="H1329" i="3"/>
  <c r="Z1334" i="3"/>
  <c r="AG1334" i="3" s="1"/>
  <c r="Q1334" i="3"/>
  <c r="Q1337" i="3"/>
  <c r="Z1337" i="3" s="1"/>
  <c r="AG1337" i="3" s="1"/>
  <c r="H1337" i="3"/>
  <c r="Q1342" i="3"/>
  <c r="Z1342" i="3" s="1"/>
  <c r="AG1342" i="3" s="1"/>
  <c r="Z1345" i="3"/>
  <c r="AG1345" i="3" s="1"/>
  <c r="Q1345" i="3"/>
  <c r="H1345" i="3"/>
  <c r="Z411" i="3"/>
  <c r="AG411" i="3" s="1"/>
  <c r="Q411" i="3"/>
  <c r="H411" i="3"/>
  <c r="Q416" i="3"/>
  <c r="Z416" i="3" s="1"/>
  <c r="AG416" i="3" s="1"/>
  <c r="Q419" i="3"/>
  <c r="Z419" i="3" s="1"/>
  <c r="AG419" i="3" s="1"/>
  <c r="H419" i="3"/>
  <c r="Q424" i="3"/>
  <c r="Z424" i="3" s="1"/>
  <c r="AG424" i="3" s="1"/>
  <c r="Q427" i="3"/>
  <c r="Z427" i="3" s="1"/>
  <c r="AG427" i="3" s="1"/>
  <c r="H427" i="3"/>
  <c r="Q432" i="3"/>
  <c r="Z432" i="3" s="1"/>
  <c r="AG432" i="3" s="1"/>
  <c r="Q435" i="3"/>
  <c r="Z435" i="3" s="1"/>
  <c r="AG435" i="3" s="1"/>
  <c r="H435" i="3"/>
  <c r="Q440" i="3"/>
  <c r="Z440" i="3" s="1"/>
  <c r="AG440" i="3" s="1"/>
  <c r="Q443" i="3"/>
  <c r="Z443" i="3" s="1"/>
  <c r="AG443" i="3" s="1"/>
  <c r="H443" i="3"/>
  <c r="Q448" i="3"/>
  <c r="Z448" i="3" s="1"/>
  <c r="AG448" i="3" s="1"/>
  <c r="Q451" i="3"/>
  <c r="Z451" i="3" s="1"/>
  <c r="AG451" i="3" s="1"/>
  <c r="H451" i="3"/>
  <c r="Q456" i="3"/>
  <c r="Z456" i="3" s="1"/>
  <c r="AG456" i="3" s="1"/>
  <c r="Z459" i="3"/>
  <c r="AG459" i="3" s="1"/>
  <c r="Q459" i="3"/>
  <c r="H459" i="3"/>
  <c r="Q464" i="3"/>
  <c r="Z464" i="3" s="1"/>
  <c r="AG464" i="3" s="1"/>
  <c r="Q467" i="3"/>
  <c r="Z467" i="3" s="1"/>
  <c r="AG467" i="3" s="1"/>
  <c r="H467" i="3"/>
  <c r="Q472" i="3"/>
  <c r="Z472" i="3" s="1"/>
  <c r="AG472" i="3" s="1"/>
  <c r="Q475" i="3"/>
  <c r="Z475" i="3" s="1"/>
  <c r="AG475" i="3" s="1"/>
  <c r="H475" i="3"/>
  <c r="Q480" i="3"/>
  <c r="Z480" i="3" s="1"/>
  <c r="AG480" i="3" s="1"/>
  <c r="Q483" i="3"/>
  <c r="Z483" i="3" s="1"/>
  <c r="AG483" i="3" s="1"/>
  <c r="H483" i="3"/>
  <c r="Q488" i="3"/>
  <c r="Z488" i="3" s="1"/>
  <c r="AG488" i="3" s="1"/>
  <c r="Q491" i="3"/>
  <c r="Z491" i="3" s="1"/>
  <c r="AG491" i="3" s="1"/>
  <c r="H491" i="3"/>
  <c r="Q496" i="3"/>
  <c r="Z496" i="3" s="1"/>
  <c r="AG496" i="3" s="1"/>
  <c r="Q499" i="3"/>
  <c r="Z499" i="3" s="1"/>
  <c r="AG499" i="3" s="1"/>
  <c r="H499" i="3"/>
  <c r="Q504" i="3"/>
  <c r="Z504" i="3" s="1"/>
  <c r="AG504" i="3" s="1"/>
  <c r="Z507" i="3"/>
  <c r="AG507" i="3" s="1"/>
  <c r="Q507" i="3"/>
  <c r="H507" i="3"/>
  <c r="Q512" i="3"/>
  <c r="Z512" i="3" s="1"/>
  <c r="AG512" i="3" s="1"/>
  <c r="Q515" i="3"/>
  <c r="Z515" i="3" s="1"/>
  <c r="AG515" i="3" s="1"/>
  <c r="H515" i="3"/>
  <c r="Q520" i="3"/>
  <c r="Z520" i="3" s="1"/>
  <c r="AG520" i="3" s="1"/>
  <c r="Q523" i="3"/>
  <c r="Z523" i="3" s="1"/>
  <c r="AG523" i="3" s="1"/>
  <c r="H523" i="3"/>
  <c r="Z528" i="3"/>
  <c r="AG528" i="3" s="1"/>
  <c r="Q528" i="3"/>
  <c r="Z531" i="3"/>
  <c r="AG531" i="3" s="1"/>
  <c r="Q531" i="3"/>
  <c r="H531" i="3"/>
  <c r="Q536" i="3"/>
  <c r="Z536" i="3" s="1"/>
  <c r="AG536" i="3" s="1"/>
  <c r="Q539" i="3"/>
  <c r="Z539" i="3" s="1"/>
  <c r="AG539" i="3" s="1"/>
  <c r="H539" i="3"/>
  <c r="Q544" i="3"/>
  <c r="Z544" i="3" s="1"/>
  <c r="AG544" i="3" s="1"/>
  <c r="Q547" i="3"/>
  <c r="Z547" i="3" s="1"/>
  <c r="AG547" i="3" s="1"/>
  <c r="H547" i="3"/>
  <c r="Q552" i="3"/>
  <c r="Z552" i="3" s="1"/>
  <c r="AG552" i="3" s="1"/>
  <c r="Q555" i="3"/>
  <c r="Z555" i="3" s="1"/>
  <c r="AG555" i="3" s="1"/>
  <c r="H555" i="3"/>
  <c r="Q560" i="3"/>
  <c r="Z560" i="3" s="1"/>
  <c r="AG560" i="3" s="1"/>
  <c r="Q563" i="3"/>
  <c r="Z563" i="3" s="1"/>
  <c r="AG563" i="3" s="1"/>
  <c r="H563" i="3"/>
  <c r="Q568" i="3"/>
  <c r="Z568" i="3" s="1"/>
  <c r="AG568" i="3" s="1"/>
  <c r="Q571" i="3"/>
  <c r="Z571" i="3" s="1"/>
  <c r="AG571" i="3" s="1"/>
  <c r="H571" i="3"/>
  <c r="Q576" i="3"/>
  <c r="Z576" i="3" s="1"/>
  <c r="AG576" i="3" s="1"/>
  <c r="Q579" i="3"/>
  <c r="Z579" i="3" s="1"/>
  <c r="AG579" i="3" s="1"/>
  <c r="H579" i="3"/>
  <c r="Q584" i="3"/>
  <c r="Z584" i="3" s="1"/>
  <c r="AG584" i="3" s="1"/>
  <c r="Q587" i="3"/>
  <c r="Z587" i="3" s="1"/>
  <c r="AG587" i="3" s="1"/>
  <c r="H587" i="3"/>
  <c r="Q592" i="3"/>
  <c r="Z592" i="3" s="1"/>
  <c r="AG592" i="3" s="1"/>
  <c r="Q595" i="3"/>
  <c r="Z595" i="3" s="1"/>
  <c r="AG595" i="3" s="1"/>
  <c r="H595" i="3"/>
  <c r="Z600" i="3"/>
  <c r="AG600" i="3" s="1"/>
  <c r="Q600" i="3"/>
  <c r="Z603" i="3"/>
  <c r="AG603" i="3" s="1"/>
  <c r="Q603" i="3"/>
  <c r="H603" i="3"/>
  <c r="Q608" i="3"/>
  <c r="Z608" i="3" s="1"/>
  <c r="AG608" i="3" s="1"/>
  <c r="Q611" i="3"/>
  <c r="Z611" i="3" s="1"/>
  <c r="AG611" i="3" s="1"/>
  <c r="H611" i="3"/>
  <c r="Q616" i="3"/>
  <c r="Z616" i="3" s="1"/>
  <c r="AG616" i="3" s="1"/>
  <c r="Q619" i="3"/>
  <c r="Z619" i="3" s="1"/>
  <c r="AG619" i="3" s="1"/>
  <c r="H619" i="3"/>
  <c r="Q624" i="3"/>
  <c r="Z624" i="3" s="1"/>
  <c r="AG624" i="3" s="1"/>
  <c r="Q627" i="3"/>
  <c r="Z627" i="3" s="1"/>
  <c r="AG627" i="3" s="1"/>
  <c r="H627" i="3"/>
  <c r="Q632" i="3"/>
  <c r="Z632" i="3" s="1"/>
  <c r="AG632" i="3" s="1"/>
  <c r="Q635" i="3"/>
  <c r="Z635" i="3" s="1"/>
  <c r="AG635" i="3" s="1"/>
  <c r="H635" i="3"/>
  <c r="Z640" i="3"/>
  <c r="AG640" i="3" s="1"/>
  <c r="Q640" i="3"/>
  <c r="Q643" i="3"/>
  <c r="Z643" i="3" s="1"/>
  <c r="AG643" i="3" s="1"/>
  <c r="H643" i="3"/>
  <c r="Q648" i="3"/>
  <c r="Z648" i="3" s="1"/>
  <c r="AG648" i="3" s="1"/>
  <c r="Z651" i="3"/>
  <c r="AG651" i="3" s="1"/>
  <c r="Q651" i="3"/>
  <c r="H651" i="3"/>
  <c r="Q656" i="3"/>
  <c r="Z656" i="3" s="1"/>
  <c r="AG656" i="3" s="1"/>
  <c r="Q659" i="3"/>
  <c r="Z659" i="3" s="1"/>
  <c r="AG659" i="3" s="1"/>
  <c r="H659" i="3"/>
  <c r="Q664" i="3"/>
  <c r="Z664" i="3" s="1"/>
  <c r="AG664" i="3" s="1"/>
  <c r="Q667" i="3"/>
  <c r="Z667" i="3" s="1"/>
  <c r="AG667" i="3" s="1"/>
  <c r="H667" i="3"/>
  <c r="Q672" i="3"/>
  <c r="Z672" i="3" s="1"/>
  <c r="AG672" i="3" s="1"/>
  <c r="Q675" i="3"/>
  <c r="Z675" i="3" s="1"/>
  <c r="AG675" i="3" s="1"/>
  <c r="H675" i="3"/>
  <c r="Q680" i="3"/>
  <c r="Z680" i="3" s="1"/>
  <c r="AG680" i="3" s="1"/>
  <c r="Q683" i="3"/>
  <c r="Z683" i="3" s="1"/>
  <c r="AG683" i="3" s="1"/>
  <c r="H683" i="3"/>
  <c r="Z688" i="3"/>
  <c r="AG688" i="3" s="1"/>
  <c r="Q688" i="3"/>
  <c r="Q691" i="3"/>
  <c r="Z691" i="3" s="1"/>
  <c r="AG691" i="3" s="1"/>
  <c r="H691" i="3"/>
  <c r="Q696" i="3"/>
  <c r="Z696" i="3" s="1"/>
  <c r="AG696" i="3" s="1"/>
  <c r="Q699" i="3"/>
  <c r="Z699" i="3" s="1"/>
  <c r="AG699" i="3" s="1"/>
  <c r="H699" i="3"/>
  <c r="Q704" i="3"/>
  <c r="Z704" i="3" s="1"/>
  <c r="AG704" i="3" s="1"/>
  <c r="Q707" i="3"/>
  <c r="Z707" i="3" s="1"/>
  <c r="AG707" i="3" s="1"/>
  <c r="H707" i="3"/>
  <c r="Q712" i="3"/>
  <c r="Z712" i="3" s="1"/>
  <c r="AG712" i="3" s="1"/>
  <c r="Q715" i="3"/>
  <c r="Z715" i="3" s="1"/>
  <c r="AG715" i="3" s="1"/>
  <c r="H715" i="3"/>
  <c r="Q720" i="3"/>
  <c r="Z720" i="3" s="1"/>
  <c r="AG720" i="3" s="1"/>
  <c r="Z723" i="3"/>
  <c r="AG723" i="3" s="1"/>
  <c r="Q723" i="3"/>
  <c r="H723" i="3"/>
  <c r="Q728" i="3"/>
  <c r="Z728" i="3" s="1"/>
  <c r="AG728" i="3" s="1"/>
  <c r="Q731" i="3"/>
  <c r="Z731" i="3" s="1"/>
  <c r="AG731" i="3" s="1"/>
  <c r="H731" i="3"/>
  <c r="Q736" i="3"/>
  <c r="Z736" i="3" s="1"/>
  <c r="AG736" i="3" s="1"/>
  <c r="Q739" i="3"/>
  <c r="Z739" i="3" s="1"/>
  <c r="AG739" i="3" s="1"/>
  <c r="H739" i="3"/>
  <c r="Q744" i="3"/>
  <c r="Z744" i="3" s="1"/>
  <c r="AG744" i="3" s="1"/>
  <c r="Q747" i="3"/>
  <c r="Z747" i="3" s="1"/>
  <c r="AG747" i="3" s="1"/>
  <c r="H747" i="3"/>
  <c r="Q752" i="3"/>
  <c r="Z752" i="3" s="1"/>
  <c r="AG752" i="3" s="1"/>
  <c r="Q755" i="3"/>
  <c r="Z755" i="3" s="1"/>
  <c r="AG755" i="3" s="1"/>
  <c r="H755" i="3"/>
  <c r="Q760" i="3"/>
  <c r="Z760" i="3" s="1"/>
  <c r="AG760" i="3" s="1"/>
  <c r="Q763" i="3"/>
  <c r="Z763" i="3" s="1"/>
  <c r="AG763" i="3" s="1"/>
  <c r="H763" i="3"/>
  <c r="Q768" i="3"/>
  <c r="Z768" i="3" s="1"/>
  <c r="AG768" i="3" s="1"/>
  <c r="Z771" i="3"/>
  <c r="AG771" i="3" s="1"/>
  <c r="Q771" i="3"/>
  <c r="H771" i="3"/>
  <c r="Q776" i="3"/>
  <c r="Z776" i="3" s="1"/>
  <c r="AG776" i="3" s="1"/>
  <c r="Q779" i="3"/>
  <c r="Z779" i="3" s="1"/>
  <c r="AG779" i="3" s="1"/>
  <c r="H779" i="3"/>
  <c r="Q784" i="3"/>
  <c r="Z784" i="3" s="1"/>
  <c r="AG784" i="3" s="1"/>
  <c r="Q787" i="3"/>
  <c r="Z787" i="3" s="1"/>
  <c r="AG787" i="3" s="1"/>
  <c r="H787" i="3"/>
  <c r="Q792" i="3"/>
  <c r="Z792" i="3" s="1"/>
  <c r="AG792" i="3" s="1"/>
  <c r="Q795" i="3"/>
  <c r="Z795" i="3" s="1"/>
  <c r="AG795" i="3" s="1"/>
  <c r="H795" i="3"/>
  <c r="Q800" i="3"/>
  <c r="Z800" i="3" s="1"/>
  <c r="AG800" i="3" s="1"/>
  <c r="Q803" i="3"/>
  <c r="Z803" i="3" s="1"/>
  <c r="AG803" i="3" s="1"/>
  <c r="H803" i="3"/>
  <c r="Q808" i="3"/>
  <c r="Z808" i="3" s="1"/>
  <c r="AG808" i="3" s="1"/>
  <c r="Q811" i="3"/>
  <c r="Z811" i="3" s="1"/>
  <c r="AG811" i="3" s="1"/>
  <c r="H811" i="3"/>
  <c r="Q816" i="3"/>
  <c r="Z816" i="3" s="1"/>
  <c r="AG816" i="3" s="1"/>
  <c r="Q819" i="3"/>
  <c r="Z819" i="3" s="1"/>
  <c r="AG819" i="3" s="1"/>
  <c r="H819" i="3"/>
  <c r="Q824" i="3"/>
  <c r="Z824" i="3" s="1"/>
  <c r="AG824" i="3" s="1"/>
  <c r="Q827" i="3"/>
  <c r="Z827" i="3" s="1"/>
  <c r="AG827" i="3" s="1"/>
  <c r="H827" i="3"/>
  <c r="Q832" i="3"/>
  <c r="Z832" i="3" s="1"/>
  <c r="AG832" i="3" s="1"/>
  <c r="Q835" i="3"/>
  <c r="Z835" i="3" s="1"/>
  <c r="AG835" i="3" s="1"/>
  <c r="H835" i="3"/>
  <c r="Q840" i="3"/>
  <c r="Z840" i="3" s="1"/>
  <c r="AG840" i="3" s="1"/>
  <c r="Q843" i="3"/>
  <c r="Z843" i="3" s="1"/>
  <c r="AG843" i="3" s="1"/>
  <c r="H843" i="3"/>
  <c r="Q848" i="3"/>
  <c r="Z848" i="3" s="1"/>
  <c r="AG848" i="3" s="1"/>
  <c r="Q851" i="3"/>
  <c r="Z851" i="3" s="1"/>
  <c r="AG851" i="3" s="1"/>
  <c r="H851" i="3"/>
  <c r="Q856" i="3"/>
  <c r="Z856" i="3" s="1"/>
  <c r="AG856" i="3" s="1"/>
  <c r="Q859" i="3"/>
  <c r="Z859" i="3" s="1"/>
  <c r="AG859" i="3" s="1"/>
  <c r="H859" i="3"/>
  <c r="Q864" i="3"/>
  <c r="Z864" i="3" s="1"/>
  <c r="AG864" i="3" s="1"/>
  <c r="Q867" i="3"/>
  <c r="Z867" i="3" s="1"/>
  <c r="AG867" i="3" s="1"/>
  <c r="H867" i="3"/>
  <c r="Q872" i="3"/>
  <c r="Z872" i="3" s="1"/>
  <c r="AG872" i="3" s="1"/>
  <c r="Q875" i="3"/>
  <c r="Z875" i="3" s="1"/>
  <c r="AG875" i="3" s="1"/>
  <c r="H875" i="3"/>
  <c r="Q880" i="3"/>
  <c r="Z880" i="3" s="1"/>
  <c r="AG880" i="3" s="1"/>
  <c r="Q883" i="3"/>
  <c r="Z883" i="3" s="1"/>
  <c r="AG883" i="3" s="1"/>
  <c r="H883" i="3"/>
  <c r="Q888" i="3"/>
  <c r="Z888" i="3" s="1"/>
  <c r="AG888" i="3" s="1"/>
  <c r="Z891" i="3"/>
  <c r="AG891" i="3" s="1"/>
  <c r="Q891" i="3"/>
  <c r="H891" i="3"/>
  <c r="Q896" i="3"/>
  <c r="Z896" i="3" s="1"/>
  <c r="AG896" i="3" s="1"/>
  <c r="Q899" i="3"/>
  <c r="Z899" i="3" s="1"/>
  <c r="AG899" i="3" s="1"/>
  <c r="H899" i="3"/>
  <c r="Q904" i="3"/>
  <c r="Z904" i="3" s="1"/>
  <c r="AG904" i="3" s="1"/>
  <c r="Q907" i="3"/>
  <c r="Z907" i="3" s="1"/>
  <c r="AG907" i="3" s="1"/>
  <c r="H907" i="3"/>
  <c r="Q912" i="3"/>
  <c r="Z912" i="3" s="1"/>
  <c r="AG912" i="3" s="1"/>
  <c r="Z915" i="3"/>
  <c r="AG915" i="3" s="1"/>
  <c r="Q915" i="3"/>
  <c r="H915" i="3"/>
  <c r="Q920" i="3"/>
  <c r="Z920" i="3" s="1"/>
  <c r="AG920" i="3" s="1"/>
  <c r="Q923" i="3"/>
  <c r="Z923" i="3" s="1"/>
  <c r="AG923" i="3" s="1"/>
  <c r="H923" i="3"/>
  <c r="Q928" i="3"/>
  <c r="Z928" i="3" s="1"/>
  <c r="AG928" i="3" s="1"/>
  <c r="Q931" i="3"/>
  <c r="Z931" i="3" s="1"/>
  <c r="AG931" i="3" s="1"/>
  <c r="H931" i="3"/>
  <c r="Q936" i="3"/>
  <c r="Z936" i="3" s="1"/>
  <c r="AG936" i="3" s="1"/>
  <c r="Q939" i="3"/>
  <c r="Z939" i="3" s="1"/>
  <c r="AG939" i="3" s="1"/>
  <c r="H939" i="3"/>
  <c r="Q944" i="3"/>
  <c r="Z944" i="3" s="1"/>
  <c r="AG944" i="3" s="1"/>
  <c r="Q947" i="3"/>
  <c r="Z947" i="3" s="1"/>
  <c r="AG947" i="3" s="1"/>
  <c r="H947" i="3"/>
  <c r="Q952" i="3"/>
  <c r="Z952" i="3" s="1"/>
  <c r="AG952" i="3" s="1"/>
  <c r="Q955" i="3"/>
  <c r="Z955" i="3" s="1"/>
  <c r="AG955" i="3" s="1"/>
  <c r="H955" i="3"/>
  <c r="Q960" i="3"/>
  <c r="Z960" i="3" s="1"/>
  <c r="AG960" i="3" s="1"/>
  <c r="Z963" i="3"/>
  <c r="AG963" i="3" s="1"/>
  <c r="Q963" i="3"/>
  <c r="H963" i="3"/>
  <c r="Q968" i="3"/>
  <c r="Z968" i="3" s="1"/>
  <c r="AG968" i="3" s="1"/>
  <c r="Q971" i="3"/>
  <c r="Z971" i="3" s="1"/>
  <c r="AG971" i="3" s="1"/>
  <c r="H971" i="3"/>
  <c r="Q976" i="3"/>
  <c r="Z976" i="3" s="1"/>
  <c r="AG976" i="3" s="1"/>
  <c r="Q979" i="3"/>
  <c r="Z979" i="3" s="1"/>
  <c r="AG979" i="3" s="1"/>
  <c r="H979" i="3"/>
  <c r="Q984" i="3"/>
  <c r="Z984" i="3" s="1"/>
  <c r="AG984" i="3" s="1"/>
  <c r="Q987" i="3"/>
  <c r="Z987" i="3" s="1"/>
  <c r="AG987" i="3" s="1"/>
  <c r="H987" i="3"/>
  <c r="Q992" i="3"/>
  <c r="Z992" i="3" s="1"/>
  <c r="AG992" i="3" s="1"/>
  <c r="Q995" i="3"/>
  <c r="Z995" i="3" s="1"/>
  <c r="AG995" i="3" s="1"/>
  <c r="H995" i="3"/>
  <c r="Q1000" i="3"/>
  <c r="Z1000" i="3" s="1"/>
  <c r="AG1000" i="3" s="1"/>
  <c r="Q1003" i="3"/>
  <c r="Z1003" i="3" s="1"/>
  <c r="AG1003" i="3" s="1"/>
  <c r="H1003" i="3"/>
  <c r="Q1008" i="3"/>
  <c r="Z1008" i="3" s="1"/>
  <c r="AG1008" i="3" s="1"/>
  <c r="Z1011" i="3"/>
  <c r="AG1011" i="3" s="1"/>
  <c r="Q1011" i="3"/>
  <c r="H1011" i="3"/>
  <c r="Q1016" i="3"/>
  <c r="Z1016" i="3" s="1"/>
  <c r="AG1016" i="3" s="1"/>
  <c r="Q1019" i="3"/>
  <c r="Z1019" i="3" s="1"/>
  <c r="AG1019" i="3" s="1"/>
  <c r="H1019" i="3"/>
  <c r="Q1024" i="3"/>
  <c r="Z1024" i="3" s="1"/>
  <c r="AG1024" i="3" s="1"/>
  <c r="Q1027" i="3"/>
  <c r="Z1027" i="3" s="1"/>
  <c r="AG1027" i="3" s="1"/>
  <c r="H1027" i="3"/>
  <c r="Q1032" i="3"/>
  <c r="Z1032" i="3" s="1"/>
  <c r="AG1032" i="3" s="1"/>
  <c r="Q1035" i="3"/>
  <c r="Z1035" i="3" s="1"/>
  <c r="AG1035" i="3" s="1"/>
  <c r="H1035" i="3"/>
  <c r="Q1040" i="3"/>
  <c r="Z1040" i="3" s="1"/>
  <c r="AG1040" i="3" s="1"/>
  <c r="Q1043" i="3"/>
  <c r="Z1043" i="3" s="1"/>
  <c r="AG1043" i="3" s="1"/>
  <c r="H1043" i="3"/>
  <c r="Q1048" i="3"/>
  <c r="Z1048" i="3" s="1"/>
  <c r="AG1048" i="3" s="1"/>
  <c r="Q1051" i="3"/>
  <c r="Z1051" i="3" s="1"/>
  <c r="AG1051" i="3" s="1"/>
  <c r="H1051" i="3"/>
  <c r="Q1056" i="3"/>
  <c r="Z1056" i="3" s="1"/>
  <c r="AG1056" i="3" s="1"/>
  <c r="Q1059" i="3"/>
  <c r="Z1059" i="3" s="1"/>
  <c r="AG1059" i="3" s="1"/>
  <c r="H1059" i="3"/>
  <c r="Q1064" i="3"/>
  <c r="Z1064" i="3" s="1"/>
  <c r="AG1064" i="3" s="1"/>
  <c r="Q1067" i="3"/>
  <c r="Z1067" i="3" s="1"/>
  <c r="AG1067" i="3" s="1"/>
  <c r="H1067" i="3"/>
  <c r="Q1072" i="3"/>
  <c r="Z1072" i="3" s="1"/>
  <c r="AG1072" i="3" s="1"/>
  <c r="Q1075" i="3"/>
  <c r="Z1075" i="3" s="1"/>
  <c r="AG1075" i="3" s="1"/>
  <c r="H1075" i="3"/>
  <c r="Q1080" i="3"/>
  <c r="Z1080" i="3" s="1"/>
  <c r="AG1080" i="3" s="1"/>
  <c r="Z1083" i="3"/>
  <c r="AG1083" i="3" s="1"/>
  <c r="Q1083" i="3"/>
  <c r="H1083" i="3"/>
  <c r="Q1088" i="3"/>
  <c r="Z1088" i="3" s="1"/>
  <c r="AG1088" i="3" s="1"/>
  <c r="Q1091" i="3"/>
  <c r="Z1091" i="3" s="1"/>
  <c r="AG1091" i="3" s="1"/>
  <c r="H1091" i="3"/>
  <c r="Q1096" i="3"/>
  <c r="Z1096" i="3" s="1"/>
  <c r="AG1096" i="3" s="1"/>
  <c r="Q1099" i="3"/>
  <c r="Z1099" i="3" s="1"/>
  <c r="AG1099" i="3" s="1"/>
  <c r="H1099" i="3"/>
  <c r="Q1104" i="3"/>
  <c r="Z1104" i="3" s="1"/>
  <c r="AG1104" i="3" s="1"/>
  <c r="Q1107" i="3"/>
  <c r="Z1107" i="3" s="1"/>
  <c r="AG1107" i="3" s="1"/>
  <c r="H1107" i="3"/>
  <c r="Q1112" i="3"/>
  <c r="Z1112" i="3" s="1"/>
  <c r="AG1112" i="3" s="1"/>
  <c r="Q1115" i="3"/>
  <c r="Z1115" i="3" s="1"/>
  <c r="AG1115" i="3" s="1"/>
  <c r="H1115" i="3"/>
  <c r="Q1120" i="3"/>
  <c r="Z1120" i="3" s="1"/>
  <c r="AG1120" i="3" s="1"/>
  <c r="Q1123" i="3"/>
  <c r="Z1123" i="3" s="1"/>
  <c r="AG1123" i="3" s="1"/>
  <c r="H1123" i="3"/>
  <c r="Q1128" i="3"/>
  <c r="Z1128" i="3" s="1"/>
  <c r="AG1128" i="3" s="1"/>
  <c r="Z1131" i="3"/>
  <c r="AG1131" i="3" s="1"/>
  <c r="Q1131" i="3"/>
  <c r="H1131" i="3"/>
  <c r="Q1136" i="3"/>
  <c r="Z1136" i="3" s="1"/>
  <c r="AG1136" i="3" s="1"/>
  <c r="Q1139" i="3"/>
  <c r="Z1139" i="3" s="1"/>
  <c r="AG1139" i="3" s="1"/>
  <c r="H1139" i="3"/>
  <c r="Q1144" i="3"/>
  <c r="Z1144" i="3" s="1"/>
  <c r="AG1144" i="3" s="1"/>
  <c r="Q1147" i="3"/>
  <c r="Z1147" i="3" s="1"/>
  <c r="AG1147" i="3" s="1"/>
  <c r="H1147" i="3"/>
  <c r="Q1152" i="3"/>
  <c r="Z1152" i="3" s="1"/>
  <c r="AG1152" i="3" s="1"/>
  <c r="Q1155" i="3"/>
  <c r="Z1155" i="3" s="1"/>
  <c r="AG1155" i="3" s="1"/>
  <c r="H1155" i="3"/>
  <c r="Q1160" i="3"/>
  <c r="Z1160" i="3" s="1"/>
  <c r="AG1160" i="3" s="1"/>
  <c r="Q1163" i="3"/>
  <c r="Z1163" i="3" s="1"/>
  <c r="AG1163" i="3" s="1"/>
  <c r="H1163" i="3"/>
  <c r="Q1168" i="3"/>
  <c r="Z1168" i="3" s="1"/>
  <c r="AG1168" i="3" s="1"/>
  <c r="Q1171" i="3"/>
  <c r="Z1171" i="3" s="1"/>
  <c r="AG1171" i="3" s="1"/>
  <c r="H1171" i="3"/>
  <c r="Q1176" i="3"/>
  <c r="Z1176" i="3" s="1"/>
  <c r="AG1176" i="3" s="1"/>
  <c r="Z1179" i="3"/>
  <c r="AG1179" i="3" s="1"/>
  <c r="Q1179" i="3"/>
  <c r="H1179" i="3"/>
  <c r="Q1184" i="3"/>
  <c r="Z1184" i="3" s="1"/>
  <c r="AG1184" i="3" s="1"/>
  <c r="Q1187" i="3"/>
  <c r="Z1187" i="3" s="1"/>
  <c r="AG1187" i="3" s="1"/>
  <c r="H1187" i="3"/>
  <c r="Q1192" i="3"/>
  <c r="Z1192" i="3" s="1"/>
  <c r="AG1192" i="3" s="1"/>
  <c r="Q1195" i="3"/>
  <c r="Z1195" i="3" s="1"/>
  <c r="AG1195" i="3" s="1"/>
  <c r="H1195" i="3"/>
  <c r="Z1200" i="3"/>
  <c r="AG1200" i="3" s="1"/>
  <c r="Q1200" i="3"/>
  <c r="Q1203" i="3"/>
  <c r="Z1203" i="3" s="1"/>
  <c r="AG1203" i="3" s="1"/>
  <c r="H1203" i="3"/>
  <c r="Q1208" i="3"/>
  <c r="Z1208" i="3" s="1"/>
  <c r="AG1208" i="3" s="1"/>
  <c r="Q1211" i="3"/>
  <c r="Z1211" i="3" s="1"/>
  <c r="AG1211" i="3" s="1"/>
  <c r="H1211" i="3"/>
  <c r="Q1216" i="3"/>
  <c r="Z1216" i="3" s="1"/>
  <c r="AG1216" i="3" s="1"/>
  <c r="Q1219" i="3"/>
  <c r="Z1219" i="3" s="1"/>
  <c r="AG1219" i="3" s="1"/>
  <c r="H1219" i="3"/>
  <c r="Q1224" i="3"/>
  <c r="Z1224" i="3" s="1"/>
  <c r="AG1224" i="3" s="1"/>
  <c r="Z1227" i="3"/>
  <c r="AG1227" i="3" s="1"/>
  <c r="Q1227" i="3"/>
  <c r="H1227" i="3"/>
  <c r="Q1232" i="3"/>
  <c r="Z1232" i="3" s="1"/>
  <c r="AG1232" i="3" s="1"/>
  <c r="Q1235" i="3"/>
  <c r="Z1235" i="3" s="1"/>
  <c r="AG1235" i="3" s="1"/>
  <c r="H1235" i="3"/>
  <c r="Q1240" i="3"/>
  <c r="Z1240" i="3" s="1"/>
  <c r="AG1240" i="3" s="1"/>
  <c r="Q1243" i="3"/>
  <c r="Z1243" i="3" s="1"/>
  <c r="AG1243" i="3" s="1"/>
  <c r="H1243" i="3"/>
  <c r="Q1248" i="3"/>
  <c r="Z1248" i="3" s="1"/>
  <c r="AG1248" i="3" s="1"/>
  <c r="Q1251" i="3"/>
  <c r="Z1251" i="3" s="1"/>
  <c r="AG1251" i="3" s="1"/>
  <c r="H1251" i="3"/>
  <c r="Q1256" i="3"/>
  <c r="Z1256" i="3" s="1"/>
  <c r="AG1256" i="3" s="1"/>
  <c r="Q1259" i="3"/>
  <c r="Z1259" i="3" s="1"/>
  <c r="AG1259" i="3" s="1"/>
  <c r="H1259" i="3"/>
  <c r="Q1264" i="3"/>
  <c r="Z1264" i="3" s="1"/>
  <c r="AG1264" i="3" s="1"/>
  <c r="Q1267" i="3"/>
  <c r="Z1267" i="3" s="1"/>
  <c r="AG1267" i="3" s="1"/>
  <c r="H1267" i="3"/>
  <c r="Z1272" i="3"/>
  <c r="AG1272" i="3" s="1"/>
  <c r="Q1272" i="3"/>
  <c r="Z1275" i="3"/>
  <c r="AG1275" i="3" s="1"/>
  <c r="Q1275" i="3"/>
  <c r="H1275" i="3"/>
  <c r="Q1280" i="3"/>
  <c r="Z1280" i="3" s="1"/>
  <c r="AG1280" i="3" s="1"/>
  <c r="Q1283" i="3"/>
  <c r="Z1283" i="3" s="1"/>
  <c r="AG1283" i="3" s="1"/>
  <c r="H1283" i="3"/>
  <c r="Q1288" i="3"/>
  <c r="Z1288" i="3" s="1"/>
  <c r="AG1288" i="3" s="1"/>
  <c r="Q1291" i="3"/>
  <c r="Z1291" i="3" s="1"/>
  <c r="AG1291" i="3" s="1"/>
  <c r="H1291" i="3"/>
  <c r="Q1296" i="3"/>
  <c r="Z1296" i="3" s="1"/>
  <c r="AG1296" i="3" s="1"/>
  <c r="Z1299" i="3"/>
  <c r="AG1299" i="3" s="1"/>
  <c r="Q1299" i="3"/>
  <c r="H1299" i="3"/>
  <c r="Q1304" i="3"/>
  <c r="Z1304" i="3" s="1"/>
  <c r="AG1304" i="3" s="1"/>
  <c r="Q1307" i="3"/>
  <c r="Z1307" i="3" s="1"/>
  <c r="AG1307" i="3" s="1"/>
  <c r="H1307" i="3"/>
  <c r="Q1312" i="3"/>
  <c r="Z1312" i="3" s="1"/>
  <c r="AG1312" i="3" s="1"/>
  <c r="Q1315" i="3"/>
  <c r="Z1315" i="3" s="1"/>
  <c r="AG1315" i="3" s="1"/>
  <c r="H1315" i="3"/>
  <c r="Q1320" i="3"/>
  <c r="Z1320" i="3" s="1"/>
  <c r="AG1320" i="3" s="1"/>
  <c r="Q1323" i="3"/>
  <c r="Z1323" i="3" s="1"/>
  <c r="AG1323" i="3" s="1"/>
  <c r="H1323" i="3"/>
  <c r="Q1328" i="3"/>
  <c r="Z1328" i="3" s="1"/>
  <c r="AG1328" i="3" s="1"/>
  <c r="Q1331" i="3"/>
  <c r="Z1331" i="3" s="1"/>
  <c r="AG1331" i="3" s="1"/>
  <c r="H1331" i="3"/>
  <c r="Q1336" i="3"/>
  <c r="Z1336" i="3" s="1"/>
  <c r="AG1336" i="3" s="1"/>
  <c r="Q1339" i="3"/>
  <c r="Z1339" i="3" s="1"/>
  <c r="AG1339" i="3" s="1"/>
  <c r="H1339" i="3"/>
  <c r="Q1344" i="3"/>
  <c r="Z1344" i="3" s="1"/>
  <c r="AG1344" i="3" s="1"/>
  <c r="Q1347" i="3"/>
  <c r="Z1347" i="3" s="1"/>
  <c r="AG1347" i="3" s="1"/>
  <c r="H1347" i="3"/>
  <c r="H414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758" i="3"/>
  <c r="H766" i="3"/>
  <c r="H774" i="3"/>
  <c r="H782" i="3"/>
  <c r="H790" i="3"/>
  <c r="H798" i="3"/>
  <c r="H806" i="3"/>
  <c r="H814" i="3"/>
  <c r="H822" i="3"/>
  <c r="H830" i="3"/>
  <c r="H838" i="3"/>
  <c r="H846" i="3"/>
  <c r="H854" i="3"/>
  <c r="H862" i="3"/>
  <c r="H870" i="3"/>
  <c r="H878" i="3"/>
  <c r="H886" i="3"/>
  <c r="H894" i="3"/>
  <c r="H902" i="3"/>
  <c r="H910" i="3"/>
  <c r="H918" i="3"/>
  <c r="H926" i="3"/>
  <c r="H934" i="3"/>
  <c r="H942" i="3"/>
  <c r="H950" i="3"/>
  <c r="H958" i="3"/>
  <c r="H966" i="3"/>
  <c r="H974" i="3"/>
  <c r="H982" i="3"/>
  <c r="H990" i="3"/>
  <c r="H998" i="3"/>
  <c r="H1006" i="3"/>
  <c r="H1014" i="3"/>
  <c r="H1022" i="3"/>
  <c r="H1030" i="3"/>
  <c r="H1038" i="3"/>
  <c r="H1046" i="3"/>
  <c r="H1054" i="3"/>
  <c r="H1062" i="3"/>
  <c r="H1070" i="3"/>
  <c r="H1078" i="3"/>
  <c r="H1086" i="3"/>
  <c r="H1094" i="3"/>
  <c r="H1102" i="3"/>
  <c r="H1110" i="3"/>
  <c r="H1118" i="3"/>
  <c r="H1126" i="3"/>
  <c r="H1134" i="3"/>
  <c r="H1142" i="3"/>
  <c r="H1150" i="3"/>
  <c r="H1158" i="3"/>
  <c r="H1166" i="3"/>
  <c r="H1174" i="3"/>
  <c r="H1182" i="3"/>
  <c r="H1190" i="3"/>
  <c r="H1198" i="3"/>
  <c r="H1206" i="3"/>
  <c r="H1214" i="3"/>
  <c r="H1222" i="3"/>
  <c r="H1230" i="3"/>
  <c r="H1238" i="3"/>
  <c r="H1246" i="3"/>
  <c r="H1254" i="3"/>
  <c r="H1262" i="3"/>
  <c r="H1270" i="3"/>
  <c r="H1278" i="3"/>
  <c r="H1286" i="3"/>
  <c r="H1294" i="3"/>
  <c r="H1302" i="3"/>
  <c r="H1310" i="3"/>
  <c r="H1318" i="3"/>
  <c r="H1326" i="3"/>
  <c r="H1334" i="3"/>
  <c r="H1342" i="3"/>
  <c r="Q330" i="3"/>
  <c r="Z330" i="3" s="1"/>
  <c r="AG330" i="3" s="1"/>
  <c r="Q333" i="3"/>
  <c r="Z333" i="3" s="1"/>
  <c r="AG333" i="3" s="1"/>
  <c r="H333" i="3"/>
  <c r="Z338" i="3"/>
  <c r="AG338" i="3" s="1"/>
  <c r="Q338" i="3"/>
  <c r="Q341" i="3"/>
  <c r="Z341" i="3" s="1"/>
  <c r="AG341" i="3" s="1"/>
  <c r="H341" i="3"/>
  <c r="Q346" i="3"/>
  <c r="Z346" i="3" s="1"/>
  <c r="AG346" i="3" s="1"/>
  <c r="Z349" i="3"/>
  <c r="AG349" i="3" s="1"/>
  <c r="Q349" i="3"/>
  <c r="H349" i="3"/>
  <c r="Q354" i="3"/>
  <c r="Z354" i="3" s="1"/>
  <c r="AG354" i="3" s="1"/>
  <c r="Q357" i="3"/>
  <c r="Z357" i="3" s="1"/>
  <c r="AG357" i="3" s="1"/>
  <c r="H357" i="3"/>
  <c r="Z362" i="3"/>
  <c r="AG362" i="3" s="1"/>
  <c r="Q362" i="3"/>
  <c r="Q365" i="3"/>
  <c r="Z365" i="3" s="1"/>
  <c r="AG365" i="3" s="1"/>
  <c r="H365" i="3"/>
  <c r="Q370" i="3"/>
  <c r="Z370" i="3" s="1"/>
  <c r="AG370" i="3" s="1"/>
  <c r="Q373" i="3"/>
  <c r="Z373" i="3" s="1"/>
  <c r="AG373" i="3" s="1"/>
  <c r="H373" i="3"/>
  <c r="Q378" i="3"/>
  <c r="Z378" i="3" s="1"/>
  <c r="AG378" i="3" s="1"/>
  <c r="Q381" i="3"/>
  <c r="Z381" i="3" s="1"/>
  <c r="AG381" i="3" s="1"/>
  <c r="H381" i="3"/>
  <c r="Z386" i="3"/>
  <c r="AG386" i="3" s="1"/>
  <c r="Q386" i="3"/>
  <c r="Q389" i="3"/>
  <c r="Z389" i="3" s="1"/>
  <c r="AG389" i="3" s="1"/>
  <c r="H389" i="3"/>
  <c r="Q394" i="3"/>
  <c r="Z394" i="3" s="1"/>
  <c r="AG394" i="3" s="1"/>
  <c r="Z397" i="3"/>
  <c r="AG397" i="3" s="1"/>
  <c r="Q397" i="3"/>
  <c r="H397" i="3"/>
  <c r="Q402" i="3"/>
  <c r="Z402" i="3" s="1"/>
  <c r="AG402" i="3" s="1"/>
  <c r="Q405" i="3"/>
  <c r="Z405" i="3" s="1"/>
  <c r="AG405" i="3" s="1"/>
  <c r="H405" i="3"/>
  <c r="Z410" i="3"/>
  <c r="AG410" i="3" s="1"/>
  <c r="Q410" i="3"/>
  <c r="Q413" i="3"/>
  <c r="Z413" i="3" s="1"/>
  <c r="AG413" i="3" s="1"/>
  <c r="H413" i="3"/>
  <c r="Q418" i="3"/>
  <c r="Z418" i="3" s="1"/>
  <c r="AG418" i="3" s="1"/>
  <c r="Q421" i="3"/>
  <c r="Z421" i="3" s="1"/>
  <c r="AG421" i="3" s="1"/>
  <c r="H421" i="3"/>
  <c r="Q426" i="3"/>
  <c r="Z426" i="3" s="1"/>
  <c r="AG426" i="3" s="1"/>
  <c r="Q429" i="3"/>
  <c r="Z429" i="3" s="1"/>
  <c r="AG429" i="3" s="1"/>
  <c r="H429" i="3"/>
  <c r="Z434" i="3"/>
  <c r="AG434" i="3" s="1"/>
  <c r="Q434" i="3"/>
  <c r="Q437" i="3"/>
  <c r="Z437" i="3" s="1"/>
  <c r="AG437" i="3" s="1"/>
  <c r="H437" i="3"/>
  <c r="Q442" i="3"/>
  <c r="Z442" i="3" s="1"/>
  <c r="AG442" i="3" s="1"/>
  <c r="Z445" i="3"/>
  <c r="AG445" i="3" s="1"/>
  <c r="Q445" i="3"/>
  <c r="H445" i="3"/>
  <c r="Q450" i="3"/>
  <c r="Z450" i="3" s="1"/>
  <c r="AG450" i="3" s="1"/>
  <c r="Q453" i="3"/>
  <c r="Z453" i="3" s="1"/>
  <c r="AG453" i="3" s="1"/>
  <c r="H453" i="3"/>
  <c r="Z458" i="3"/>
  <c r="AG458" i="3" s="1"/>
  <c r="Q458" i="3"/>
  <c r="Q461" i="3"/>
  <c r="Z461" i="3" s="1"/>
  <c r="AG461" i="3" s="1"/>
  <c r="H461" i="3"/>
  <c r="Q466" i="3"/>
  <c r="Z466" i="3" s="1"/>
  <c r="AG466" i="3" s="1"/>
  <c r="Q469" i="3"/>
  <c r="Z469" i="3" s="1"/>
  <c r="AG469" i="3" s="1"/>
  <c r="H469" i="3"/>
  <c r="Q474" i="3"/>
  <c r="Z474" i="3" s="1"/>
  <c r="AG474" i="3" s="1"/>
  <c r="Q477" i="3"/>
  <c r="Z477" i="3" s="1"/>
  <c r="AG477" i="3" s="1"/>
  <c r="H477" i="3"/>
  <c r="Z482" i="3"/>
  <c r="AG482" i="3" s="1"/>
  <c r="Q482" i="3"/>
  <c r="Q485" i="3"/>
  <c r="Z485" i="3" s="1"/>
  <c r="AG485" i="3" s="1"/>
  <c r="H485" i="3"/>
  <c r="Q490" i="3"/>
  <c r="Z490" i="3" s="1"/>
  <c r="AG490" i="3" s="1"/>
  <c r="Z493" i="3"/>
  <c r="AG493" i="3" s="1"/>
  <c r="Q493" i="3"/>
  <c r="H493" i="3"/>
  <c r="Q498" i="3"/>
  <c r="Z498" i="3" s="1"/>
  <c r="AG498" i="3" s="1"/>
  <c r="Q501" i="3"/>
  <c r="Z501" i="3" s="1"/>
  <c r="AG501" i="3" s="1"/>
  <c r="H501" i="3"/>
  <c r="Z506" i="3"/>
  <c r="AG506" i="3" s="1"/>
  <c r="Q506" i="3"/>
  <c r="Q509" i="3"/>
  <c r="Z509" i="3" s="1"/>
  <c r="AG509" i="3" s="1"/>
  <c r="H509" i="3"/>
  <c r="Q514" i="3"/>
  <c r="Z514" i="3" s="1"/>
  <c r="AG514" i="3" s="1"/>
  <c r="Q517" i="3"/>
  <c r="Z517" i="3" s="1"/>
  <c r="AG517" i="3" s="1"/>
  <c r="H517" i="3"/>
  <c r="Q522" i="3"/>
  <c r="Z522" i="3" s="1"/>
  <c r="AG522" i="3" s="1"/>
  <c r="Q525" i="3"/>
  <c r="Z525" i="3" s="1"/>
  <c r="AG525" i="3" s="1"/>
  <c r="H525" i="3"/>
  <c r="Z530" i="3"/>
  <c r="AG530" i="3" s="1"/>
  <c r="Q530" i="3"/>
  <c r="Q533" i="3"/>
  <c r="Z533" i="3" s="1"/>
  <c r="AG533" i="3" s="1"/>
  <c r="H533" i="3"/>
  <c r="Q538" i="3"/>
  <c r="Z538" i="3" s="1"/>
  <c r="AG538" i="3" s="1"/>
  <c r="Q541" i="3"/>
  <c r="Z541" i="3" s="1"/>
  <c r="AG541" i="3" s="1"/>
  <c r="H541" i="3"/>
  <c r="Q546" i="3"/>
  <c r="Z546" i="3" s="1"/>
  <c r="AG546" i="3" s="1"/>
  <c r="Q549" i="3"/>
  <c r="Z549" i="3" s="1"/>
  <c r="AG549" i="3" s="1"/>
  <c r="H549" i="3"/>
  <c r="Z554" i="3"/>
  <c r="AG554" i="3" s="1"/>
  <c r="Q554" i="3"/>
  <c r="Q557" i="3"/>
  <c r="Z557" i="3" s="1"/>
  <c r="AG557" i="3" s="1"/>
  <c r="H557" i="3"/>
  <c r="Q562" i="3"/>
  <c r="Z562" i="3" s="1"/>
  <c r="AG562" i="3" s="1"/>
  <c r="Z565" i="3"/>
  <c r="AG565" i="3" s="1"/>
  <c r="Q565" i="3"/>
  <c r="H565" i="3"/>
  <c r="Q570" i="3"/>
  <c r="Z570" i="3" s="1"/>
  <c r="AG570" i="3" s="1"/>
  <c r="Q573" i="3"/>
  <c r="Z573" i="3" s="1"/>
  <c r="AG573" i="3" s="1"/>
  <c r="H573" i="3"/>
  <c r="Z578" i="3"/>
  <c r="AG578" i="3" s="1"/>
  <c r="Q578" i="3"/>
  <c r="Q581" i="3"/>
  <c r="Z581" i="3" s="1"/>
  <c r="AG581" i="3" s="1"/>
  <c r="H581" i="3"/>
  <c r="Q586" i="3"/>
  <c r="Z586" i="3" s="1"/>
  <c r="AG586" i="3" s="1"/>
  <c r="Z589" i="3"/>
  <c r="AG589" i="3" s="1"/>
  <c r="Q589" i="3"/>
  <c r="H589" i="3"/>
  <c r="Q594" i="3"/>
  <c r="Z594" i="3" s="1"/>
  <c r="AG594" i="3" s="1"/>
  <c r="Q597" i="3"/>
  <c r="Z597" i="3" s="1"/>
  <c r="AG597" i="3" s="1"/>
  <c r="H597" i="3"/>
  <c r="Z602" i="3"/>
  <c r="AG602" i="3" s="1"/>
  <c r="Q602" i="3"/>
  <c r="Q605" i="3"/>
  <c r="Z605" i="3" s="1"/>
  <c r="AG605" i="3" s="1"/>
  <c r="H605" i="3"/>
  <c r="Q610" i="3"/>
  <c r="Z610" i="3" s="1"/>
  <c r="AG610" i="3" s="1"/>
  <c r="Z613" i="3"/>
  <c r="AG613" i="3" s="1"/>
  <c r="Q613" i="3"/>
  <c r="H613" i="3"/>
  <c r="Q618" i="3"/>
  <c r="Z618" i="3" s="1"/>
  <c r="AG618" i="3" s="1"/>
  <c r="Q621" i="3"/>
  <c r="Z621" i="3" s="1"/>
  <c r="AG621" i="3" s="1"/>
  <c r="H621" i="3"/>
  <c r="Z626" i="3"/>
  <c r="AG626" i="3" s="1"/>
  <c r="Q626" i="3"/>
  <c r="Q629" i="3"/>
  <c r="Z629" i="3" s="1"/>
  <c r="AG629" i="3" s="1"/>
  <c r="H629" i="3"/>
  <c r="Q634" i="3"/>
  <c r="Z634" i="3" s="1"/>
  <c r="AG634" i="3" s="1"/>
  <c r="Z637" i="3"/>
  <c r="AG637" i="3" s="1"/>
  <c r="Q637" i="3"/>
  <c r="H637" i="3"/>
  <c r="Q642" i="3"/>
  <c r="Z642" i="3" s="1"/>
  <c r="AG642" i="3" s="1"/>
  <c r="Q645" i="3"/>
  <c r="Z645" i="3" s="1"/>
  <c r="AG645" i="3" s="1"/>
  <c r="H645" i="3"/>
  <c r="Z650" i="3"/>
  <c r="AG650" i="3" s="1"/>
  <c r="Q650" i="3"/>
  <c r="Q653" i="3"/>
  <c r="Z653" i="3" s="1"/>
  <c r="AG653" i="3" s="1"/>
  <c r="H653" i="3"/>
  <c r="Q658" i="3"/>
  <c r="Z658" i="3" s="1"/>
  <c r="AG658" i="3" s="1"/>
  <c r="Z661" i="3"/>
  <c r="AG661" i="3" s="1"/>
  <c r="Q661" i="3"/>
  <c r="H661" i="3"/>
  <c r="Q666" i="3"/>
  <c r="Z666" i="3" s="1"/>
  <c r="AG666" i="3" s="1"/>
  <c r="Q669" i="3"/>
  <c r="Z669" i="3" s="1"/>
  <c r="AG669" i="3" s="1"/>
  <c r="H669" i="3"/>
  <c r="Z674" i="3"/>
  <c r="AG674" i="3" s="1"/>
  <c r="Q674" i="3"/>
  <c r="Q677" i="3"/>
  <c r="Z677" i="3" s="1"/>
  <c r="AG677" i="3" s="1"/>
  <c r="H677" i="3"/>
  <c r="Q682" i="3"/>
  <c r="Z682" i="3" s="1"/>
  <c r="AG682" i="3" s="1"/>
  <c r="Z685" i="3"/>
  <c r="AG685" i="3" s="1"/>
  <c r="Q685" i="3"/>
  <c r="H685" i="3"/>
  <c r="Q690" i="3"/>
  <c r="Z690" i="3" s="1"/>
  <c r="AG690" i="3" s="1"/>
  <c r="Q693" i="3"/>
  <c r="Z693" i="3" s="1"/>
  <c r="AG693" i="3" s="1"/>
  <c r="H693" i="3"/>
  <c r="Q698" i="3"/>
  <c r="Z698" i="3" s="1"/>
  <c r="AG698" i="3" s="1"/>
  <c r="Q701" i="3"/>
  <c r="Z701" i="3" s="1"/>
  <c r="AG701" i="3" s="1"/>
  <c r="H701" i="3"/>
  <c r="Q706" i="3"/>
  <c r="Z706" i="3" s="1"/>
  <c r="AG706" i="3" s="1"/>
  <c r="Z709" i="3"/>
  <c r="AG709" i="3" s="1"/>
  <c r="Q709" i="3"/>
  <c r="H709" i="3"/>
  <c r="Q714" i="3"/>
  <c r="Z714" i="3" s="1"/>
  <c r="AG714" i="3" s="1"/>
  <c r="Q717" i="3"/>
  <c r="Z717" i="3" s="1"/>
  <c r="AG717" i="3" s="1"/>
  <c r="H717" i="3"/>
  <c r="Z722" i="3"/>
  <c r="AG722" i="3" s="1"/>
  <c r="Q722" i="3"/>
  <c r="Q725" i="3"/>
  <c r="Z725" i="3" s="1"/>
  <c r="AG725" i="3" s="1"/>
  <c r="H725" i="3"/>
  <c r="Q730" i="3"/>
  <c r="Z730" i="3" s="1"/>
  <c r="AG730" i="3" s="1"/>
  <c r="Q733" i="3"/>
  <c r="Z733" i="3" s="1"/>
  <c r="AG733" i="3" s="1"/>
  <c r="H733" i="3"/>
  <c r="Q738" i="3"/>
  <c r="Z738" i="3" s="1"/>
  <c r="AG738" i="3" s="1"/>
  <c r="Q741" i="3"/>
  <c r="Z741" i="3" s="1"/>
  <c r="AG741" i="3" s="1"/>
  <c r="H741" i="3"/>
  <c r="Z746" i="3"/>
  <c r="AG746" i="3" s="1"/>
  <c r="Q746" i="3"/>
  <c r="Q749" i="3"/>
  <c r="Z749" i="3" s="1"/>
  <c r="AG749" i="3" s="1"/>
  <c r="H749" i="3"/>
  <c r="Q754" i="3"/>
  <c r="Z754" i="3" s="1"/>
  <c r="AG754" i="3" s="1"/>
  <c r="Q757" i="3"/>
  <c r="Z757" i="3" s="1"/>
  <c r="AG757" i="3" s="1"/>
  <c r="H757" i="3"/>
  <c r="Q762" i="3"/>
  <c r="Z762" i="3" s="1"/>
  <c r="AG762" i="3" s="1"/>
  <c r="Q765" i="3"/>
  <c r="Z765" i="3" s="1"/>
  <c r="AG765" i="3" s="1"/>
  <c r="H765" i="3"/>
  <c r="Q770" i="3"/>
  <c r="Z770" i="3" s="1"/>
  <c r="AG770" i="3" s="1"/>
  <c r="Q773" i="3"/>
  <c r="Z773" i="3" s="1"/>
  <c r="AG773" i="3" s="1"/>
  <c r="H773" i="3"/>
  <c r="Q778" i="3"/>
  <c r="Z778" i="3" s="1"/>
  <c r="AG778" i="3" s="1"/>
  <c r="Z781" i="3"/>
  <c r="AG781" i="3" s="1"/>
  <c r="Q781" i="3"/>
  <c r="H781" i="3"/>
  <c r="Q786" i="3"/>
  <c r="Z786" i="3" s="1"/>
  <c r="AG786" i="3" s="1"/>
  <c r="Q789" i="3"/>
  <c r="Z789" i="3" s="1"/>
  <c r="AG789" i="3" s="1"/>
  <c r="H789" i="3"/>
  <c r="Q794" i="3"/>
  <c r="Z794" i="3" s="1"/>
  <c r="AG794" i="3" s="1"/>
  <c r="Q797" i="3"/>
  <c r="Z797" i="3" s="1"/>
  <c r="AG797" i="3" s="1"/>
  <c r="H797" i="3"/>
  <c r="Q802" i="3"/>
  <c r="Z802" i="3" s="1"/>
  <c r="AG802" i="3" s="1"/>
  <c r="Z805" i="3"/>
  <c r="AG805" i="3" s="1"/>
  <c r="Q805" i="3"/>
  <c r="H805" i="3"/>
  <c r="Q810" i="3"/>
  <c r="Z810" i="3" s="1"/>
  <c r="AG810" i="3" s="1"/>
  <c r="Q813" i="3"/>
  <c r="Z813" i="3" s="1"/>
  <c r="AG813" i="3" s="1"/>
  <c r="H813" i="3"/>
  <c r="Z818" i="3"/>
  <c r="AG818" i="3" s="1"/>
  <c r="Q818" i="3"/>
  <c r="Q821" i="3"/>
  <c r="Z821" i="3" s="1"/>
  <c r="AG821" i="3" s="1"/>
  <c r="H821" i="3"/>
  <c r="Q826" i="3"/>
  <c r="Z826" i="3" s="1"/>
  <c r="AG826" i="3" s="1"/>
  <c r="Q829" i="3"/>
  <c r="Z829" i="3" s="1"/>
  <c r="AG829" i="3" s="1"/>
  <c r="H829" i="3"/>
  <c r="Q834" i="3"/>
  <c r="Z834" i="3" s="1"/>
  <c r="AG834" i="3" s="1"/>
  <c r="Q837" i="3"/>
  <c r="Z837" i="3" s="1"/>
  <c r="AG837" i="3" s="1"/>
  <c r="H837" i="3"/>
  <c r="Z842" i="3"/>
  <c r="AG842" i="3" s="1"/>
  <c r="Q842" i="3"/>
  <c r="Q845" i="3"/>
  <c r="Z845" i="3" s="1"/>
  <c r="AG845" i="3" s="1"/>
  <c r="H845" i="3"/>
  <c r="Q850" i="3"/>
  <c r="Z850" i="3" s="1"/>
  <c r="AG850" i="3" s="1"/>
  <c r="Z853" i="3"/>
  <c r="AG853" i="3" s="1"/>
  <c r="Q853" i="3"/>
  <c r="H853" i="3"/>
  <c r="Q858" i="3"/>
  <c r="Z858" i="3" s="1"/>
  <c r="AG858" i="3" s="1"/>
  <c r="Q861" i="3"/>
  <c r="Z861" i="3" s="1"/>
  <c r="AG861" i="3" s="1"/>
  <c r="H861" i="3"/>
  <c r="Z866" i="3"/>
  <c r="AG866" i="3" s="1"/>
  <c r="Q866" i="3"/>
  <c r="Q869" i="3"/>
  <c r="Z869" i="3" s="1"/>
  <c r="AG869" i="3" s="1"/>
  <c r="H869" i="3"/>
  <c r="Q874" i="3"/>
  <c r="Z874" i="3" s="1"/>
  <c r="AG874" i="3" s="1"/>
  <c r="Z877" i="3"/>
  <c r="AG877" i="3" s="1"/>
  <c r="Q877" i="3"/>
  <c r="H877" i="3"/>
  <c r="Q882" i="3"/>
  <c r="Z882" i="3" s="1"/>
  <c r="AG882" i="3" s="1"/>
  <c r="Q885" i="3"/>
  <c r="Z885" i="3" s="1"/>
  <c r="AG885" i="3" s="1"/>
  <c r="H885" i="3"/>
  <c r="Q890" i="3"/>
  <c r="Z890" i="3" s="1"/>
  <c r="AG890" i="3" s="1"/>
  <c r="Q893" i="3"/>
  <c r="Z893" i="3" s="1"/>
  <c r="AG893" i="3" s="1"/>
  <c r="H893" i="3"/>
  <c r="Q898" i="3"/>
  <c r="Z898" i="3" s="1"/>
  <c r="AG898" i="3" s="1"/>
  <c r="Z901" i="3"/>
  <c r="AG901" i="3" s="1"/>
  <c r="Q901" i="3"/>
  <c r="H901" i="3"/>
  <c r="Q906" i="3"/>
  <c r="Z906" i="3" s="1"/>
  <c r="AG906" i="3" s="1"/>
  <c r="Q909" i="3"/>
  <c r="Z909" i="3" s="1"/>
  <c r="AG909" i="3" s="1"/>
  <c r="H909" i="3"/>
  <c r="Z914" i="3"/>
  <c r="AG914" i="3" s="1"/>
  <c r="Q914" i="3"/>
  <c r="Q917" i="3"/>
  <c r="Z917" i="3" s="1"/>
  <c r="AG917" i="3" s="1"/>
  <c r="H917" i="3"/>
  <c r="Q922" i="3"/>
  <c r="Z922" i="3" s="1"/>
  <c r="AG922" i="3" s="1"/>
  <c r="Z925" i="3"/>
  <c r="AG925" i="3" s="1"/>
  <c r="Q925" i="3"/>
  <c r="H925" i="3"/>
  <c r="Q930" i="3"/>
  <c r="Z930" i="3" s="1"/>
  <c r="AG930" i="3" s="1"/>
  <c r="Q933" i="3"/>
  <c r="Z933" i="3" s="1"/>
  <c r="AG933" i="3" s="1"/>
  <c r="H933" i="3"/>
  <c r="Z938" i="3"/>
  <c r="AG938" i="3" s="1"/>
  <c r="Q938" i="3"/>
  <c r="Q941" i="3"/>
  <c r="Z941" i="3" s="1"/>
  <c r="AG941" i="3" s="1"/>
  <c r="H941" i="3"/>
  <c r="Q946" i="3"/>
  <c r="Z946" i="3" s="1"/>
  <c r="AG946" i="3" s="1"/>
  <c r="Q949" i="3"/>
  <c r="Z949" i="3" s="1"/>
  <c r="AG949" i="3" s="1"/>
  <c r="H949" i="3"/>
  <c r="Q954" i="3"/>
  <c r="Z954" i="3" s="1"/>
  <c r="AG954" i="3" s="1"/>
  <c r="Q957" i="3"/>
  <c r="Z957" i="3" s="1"/>
  <c r="AG957" i="3" s="1"/>
  <c r="H957" i="3"/>
  <c r="Z962" i="3"/>
  <c r="AG962" i="3" s="1"/>
  <c r="Q962" i="3"/>
  <c r="Q965" i="3"/>
  <c r="Z965" i="3" s="1"/>
  <c r="AG965" i="3" s="1"/>
  <c r="H965" i="3"/>
  <c r="Q970" i="3"/>
  <c r="Z970" i="3" s="1"/>
  <c r="AG970" i="3" s="1"/>
  <c r="Q973" i="3"/>
  <c r="Z973" i="3" s="1"/>
  <c r="AG973" i="3" s="1"/>
  <c r="H973" i="3"/>
  <c r="Q978" i="3"/>
  <c r="Z978" i="3" s="1"/>
  <c r="AG978" i="3" s="1"/>
  <c r="Q981" i="3"/>
  <c r="Z981" i="3" s="1"/>
  <c r="AG981" i="3" s="1"/>
  <c r="H981" i="3"/>
  <c r="Z986" i="3"/>
  <c r="AG986" i="3" s="1"/>
  <c r="Q986" i="3"/>
  <c r="Q989" i="3"/>
  <c r="Z989" i="3" s="1"/>
  <c r="AG989" i="3" s="1"/>
  <c r="H989" i="3"/>
  <c r="Q994" i="3"/>
  <c r="Z994" i="3" s="1"/>
  <c r="AG994" i="3" s="1"/>
  <c r="Q997" i="3"/>
  <c r="Z997" i="3" s="1"/>
  <c r="AG997" i="3" s="1"/>
  <c r="H997" i="3"/>
  <c r="Q1002" i="3"/>
  <c r="Z1002" i="3" s="1"/>
  <c r="AG1002" i="3" s="1"/>
  <c r="Q1005" i="3"/>
  <c r="Z1005" i="3" s="1"/>
  <c r="AG1005" i="3" s="1"/>
  <c r="H1005" i="3"/>
  <c r="Z1010" i="3"/>
  <c r="AG1010" i="3" s="1"/>
  <c r="Q1010" i="3"/>
  <c r="Q1013" i="3"/>
  <c r="Z1013" i="3" s="1"/>
  <c r="AG1013" i="3" s="1"/>
  <c r="H1013" i="3"/>
  <c r="Q1018" i="3"/>
  <c r="Z1018" i="3" s="1"/>
  <c r="AG1018" i="3" s="1"/>
  <c r="Q1021" i="3"/>
  <c r="Z1021" i="3" s="1"/>
  <c r="AG1021" i="3" s="1"/>
  <c r="H1021" i="3"/>
  <c r="Q1026" i="3"/>
  <c r="Z1026" i="3" s="1"/>
  <c r="AG1026" i="3" s="1"/>
  <c r="Q1029" i="3"/>
  <c r="Z1029" i="3" s="1"/>
  <c r="AG1029" i="3" s="1"/>
  <c r="H1029" i="3"/>
  <c r="Q1034" i="3"/>
  <c r="Z1034" i="3" s="1"/>
  <c r="AG1034" i="3" s="1"/>
  <c r="Q1037" i="3"/>
  <c r="Z1037" i="3" s="1"/>
  <c r="AG1037" i="3" s="1"/>
  <c r="H1037" i="3"/>
  <c r="Q1042" i="3"/>
  <c r="Z1042" i="3" s="1"/>
  <c r="AG1042" i="3" s="1"/>
  <c r="Q1045" i="3"/>
  <c r="Z1045" i="3" s="1"/>
  <c r="AG1045" i="3" s="1"/>
  <c r="H1045" i="3"/>
  <c r="Q1050" i="3"/>
  <c r="Z1050" i="3" s="1"/>
  <c r="AG1050" i="3" s="1"/>
  <c r="Q1053" i="3"/>
  <c r="Z1053" i="3" s="1"/>
  <c r="AG1053" i="3" s="1"/>
  <c r="H1053" i="3"/>
  <c r="Q1058" i="3"/>
  <c r="Z1058" i="3" s="1"/>
  <c r="AG1058" i="3" s="1"/>
  <c r="Q1061" i="3"/>
  <c r="Z1061" i="3" s="1"/>
  <c r="AG1061" i="3" s="1"/>
  <c r="H1061" i="3"/>
  <c r="Q1066" i="3"/>
  <c r="Z1066" i="3" s="1"/>
  <c r="AG1066" i="3" s="1"/>
  <c r="Z1069" i="3"/>
  <c r="AG1069" i="3" s="1"/>
  <c r="Q1069" i="3"/>
  <c r="H1069" i="3"/>
  <c r="Q1074" i="3"/>
  <c r="Z1074" i="3" s="1"/>
  <c r="AG1074" i="3" s="1"/>
  <c r="Q1077" i="3"/>
  <c r="Z1077" i="3" s="1"/>
  <c r="AG1077" i="3" s="1"/>
  <c r="H1077" i="3"/>
  <c r="Z1082" i="3"/>
  <c r="AG1082" i="3" s="1"/>
  <c r="Q1082" i="3"/>
  <c r="Q1085" i="3"/>
  <c r="Z1085" i="3" s="1"/>
  <c r="AG1085" i="3" s="1"/>
  <c r="H1085" i="3"/>
  <c r="Q1090" i="3"/>
  <c r="Z1090" i="3" s="1"/>
  <c r="AG1090" i="3" s="1"/>
  <c r="Z1093" i="3"/>
  <c r="AG1093" i="3" s="1"/>
  <c r="Q1093" i="3"/>
  <c r="H1093" i="3"/>
  <c r="Q1098" i="3"/>
  <c r="Z1098" i="3" s="1"/>
  <c r="AG1098" i="3" s="1"/>
  <c r="Q1101" i="3"/>
  <c r="Z1101" i="3" s="1"/>
  <c r="AG1101" i="3" s="1"/>
  <c r="H1101" i="3"/>
  <c r="Z1106" i="3"/>
  <c r="AG1106" i="3" s="1"/>
  <c r="Q1106" i="3"/>
  <c r="Q1109" i="3"/>
  <c r="Z1109" i="3" s="1"/>
  <c r="AG1109" i="3" s="1"/>
  <c r="H1109" i="3"/>
  <c r="Q1114" i="3"/>
  <c r="Z1114" i="3" s="1"/>
  <c r="AG1114" i="3" s="1"/>
  <c r="Z1117" i="3"/>
  <c r="AG1117" i="3" s="1"/>
  <c r="Q1117" i="3"/>
  <c r="H1117" i="3"/>
  <c r="Q1122" i="3"/>
  <c r="Z1122" i="3" s="1"/>
  <c r="AG1122" i="3" s="1"/>
  <c r="Q1125" i="3"/>
  <c r="Z1125" i="3" s="1"/>
  <c r="AG1125" i="3" s="1"/>
  <c r="H1125" i="3"/>
  <c r="Z1130" i="3"/>
  <c r="AG1130" i="3" s="1"/>
  <c r="Q1130" i="3"/>
  <c r="Q1133" i="3"/>
  <c r="Z1133" i="3" s="1"/>
  <c r="AG1133" i="3" s="1"/>
  <c r="H1133" i="3"/>
  <c r="Q1138" i="3"/>
  <c r="Z1138" i="3" s="1"/>
  <c r="AG1138" i="3" s="1"/>
  <c r="Q1141" i="3"/>
  <c r="Z1141" i="3" s="1"/>
  <c r="AG1141" i="3" s="1"/>
  <c r="H1141" i="3"/>
  <c r="Q1146" i="3"/>
  <c r="Z1146" i="3" s="1"/>
  <c r="AG1146" i="3" s="1"/>
  <c r="Q1149" i="3"/>
  <c r="Z1149" i="3" s="1"/>
  <c r="AG1149" i="3" s="1"/>
  <c r="H1149" i="3"/>
  <c r="Z1154" i="3"/>
  <c r="AG1154" i="3" s="1"/>
  <c r="Q1154" i="3"/>
  <c r="Q1157" i="3"/>
  <c r="Z1157" i="3" s="1"/>
  <c r="AG1157" i="3" s="1"/>
  <c r="H1157" i="3"/>
  <c r="Q1162" i="3"/>
  <c r="Z1162" i="3" s="1"/>
  <c r="AG1162" i="3" s="1"/>
  <c r="Z1165" i="3"/>
  <c r="AG1165" i="3" s="1"/>
  <c r="Q1165" i="3"/>
  <c r="H1165" i="3"/>
  <c r="Q1170" i="3"/>
  <c r="Z1170" i="3" s="1"/>
  <c r="AG1170" i="3" s="1"/>
  <c r="Q1173" i="3"/>
  <c r="Z1173" i="3" s="1"/>
  <c r="AG1173" i="3" s="1"/>
  <c r="H1173" i="3"/>
  <c r="Z1178" i="3"/>
  <c r="AG1178" i="3" s="1"/>
  <c r="Q1178" i="3"/>
  <c r="Q1181" i="3"/>
  <c r="Z1181" i="3" s="1"/>
  <c r="AG1181" i="3" s="1"/>
  <c r="H1181" i="3"/>
  <c r="Q1186" i="3"/>
  <c r="Z1186" i="3" s="1"/>
  <c r="AG1186" i="3" s="1"/>
  <c r="Z1189" i="3"/>
  <c r="AG1189" i="3" s="1"/>
  <c r="Q1189" i="3"/>
  <c r="H1189" i="3"/>
  <c r="Q1194" i="3"/>
  <c r="Z1194" i="3" s="1"/>
  <c r="AG1194" i="3" s="1"/>
  <c r="Q1197" i="3"/>
  <c r="Z1197" i="3" s="1"/>
  <c r="AG1197" i="3" s="1"/>
  <c r="H1197" i="3"/>
  <c r="Z1202" i="3"/>
  <c r="AG1202" i="3" s="1"/>
  <c r="Q1202" i="3"/>
  <c r="Q1205" i="3"/>
  <c r="Z1205" i="3" s="1"/>
  <c r="AG1205" i="3" s="1"/>
  <c r="H1205" i="3"/>
  <c r="Q1210" i="3"/>
  <c r="Z1210" i="3" s="1"/>
  <c r="AG1210" i="3" s="1"/>
  <c r="Q1213" i="3"/>
  <c r="Z1213" i="3" s="1"/>
  <c r="AG1213" i="3" s="1"/>
  <c r="H1213" i="3"/>
  <c r="Q1218" i="3"/>
  <c r="Z1218" i="3" s="1"/>
  <c r="AG1218" i="3" s="1"/>
  <c r="Q1221" i="3"/>
  <c r="Z1221" i="3" s="1"/>
  <c r="AG1221" i="3" s="1"/>
  <c r="H1221" i="3"/>
  <c r="Z1226" i="3"/>
  <c r="AG1226" i="3" s="1"/>
  <c r="Q1226" i="3"/>
  <c r="Q1229" i="3"/>
  <c r="Z1229" i="3" s="1"/>
  <c r="AG1229" i="3" s="1"/>
  <c r="H1229" i="3"/>
  <c r="Q1234" i="3"/>
  <c r="Z1234" i="3" s="1"/>
  <c r="AG1234" i="3" s="1"/>
  <c r="Z1237" i="3"/>
  <c r="AG1237" i="3" s="1"/>
  <c r="Q1237" i="3"/>
  <c r="H1237" i="3"/>
  <c r="Q1242" i="3"/>
  <c r="Z1242" i="3" s="1"/>
  <c r="AG1242" i="3" s="1"/>
  <c r="Q1245" i="3"/>
  <c r="Z1245" i="3" s="1"/>
  <c r="AG1245" i="3" s="1"/>
  <c r="H1245" i="3"/>
  <c r="Q1250" i="3"/>
  <c r="Z1250" i="3" s="1"/>
  <c r="AG1250" i="3" s="1"/>
  <c r="Q1253" i="3"/>
  <c r="Z1253" i="3" s="1"/>
  <c r="AG1253" i="3" s="1"/>
  <c r="H1253" i="3"/>
  <c r="Q1258" i="3"/>
  <c r="Z1258" i="3" s="1"/>
  <c r="AG1258" i="3" s="1"/>
  <c r="Z1261" i="3"/>
  <c r="AG1261" i="3" s="1"/>
  <c r="Q1261" i="3"/>
  <c r="H1261" i="3"/>
  <c r="Q1266" i="3"/>
  <c r="Z1266" i="3" s="1"/>
  <c r="AG1266" i="3" s="1"/>
  <c r="Q1269" i="3"/>
  <c r="Z1269" i="3" s="1"/>
  <c r="AG1269" i="3" s="1"/>
  <c r="H1269" i="3"/>
  <c r="Z1274" i="3"/>
  <c r="AG1274" i="3" s="1"/>
  <c r="Q1274" i="3"/>
  <c r="Q1277" i="3"/>
  <c r="Z1277" i="3" s="1"/>
  <c r="AG1277" i="3" s="1"/>
  <c r="H1277" i="3"/>
  <c r="Q1282" i="3"/>
  <c r="Z1282" i="3" s="1"/>
  <c r="AG1282" i="3" s="1"/>
  <c r="Z1285" i="3"/>
  <c r="AG1285" i="3" s="1"/>
  <c r="Q1285" i="3"/>
  <c r="H1285" i="3"/>
  <c r="Q1290" i="3"/>
  <c r="Z1290" i="3" s="1"/>
  <c r="AG1290" i="3" s="1"/>
  <c r="Q1293" i="3"/>
  <c r="Z1293" i="3" s="1"/>
  <c r="AG1293" i="3" s="1"/>
  <c r="H1293" i="3"/>
  <c r="Q1298" i="3"/>
  <c r="Z1298" i="3" s="1"/>
  <c r="AG1298" i="3" s="1"/>
  <c r="Q1301" i="3"/>
  <c r="Z1301" i="3" s="1"/>
  <c r="AG1301" i="3" s="1"/>
  <c r="H1301" i="3"/>
  <c r="Q1306" i="3"/>
  <c r="Z1306" i="3" s="1"/>
  <c r="AG1306" i="3" s="1"/>
  <c r="Z1309" i="3"/>
  <c r="AG1309" i="3" s="1"/>
  <c r="Q1309" i="3"/>
  <c r="H1309" i="3"/>
  <c r="Q1314" i="3"/>
  <c r="Z1314" i="3" s="1"/>
  <c r="AG1314" i="3" s="1"/>
  <c r="Q1317" i="3"/>
  <c r="Z1317" i="3" s="1"/>
  <c r="AG1317" i="3" s="1"/>
  <c r="H1317" i="3"/>
  <c r="Z1322" i="3"/>
  <c r="AG1322" i="3" s="1"/>
  <c r="Q1322" i="3"/>
  <c r="Q1325" i="3"/>
  <c r="Z1325" i="3" s="1"/>
  <c r="AG1325" i="3" s="1"/>
  <c r="H1325" i="3"/>
  <c r="Q1330" i="3"/>
  <c r="Z1330" i="3" s="1"/>
  <c r="AG1330" i="3" s="1"/>
  <c r="Q1333" i="3"/>
  <c r="Z1333" i="3" s="1"/>
  <c r="AG1333" i="3" s="1"/>
  <c r="H1333" i="3"/>
  <c r="Q1338" i="3"/>
  <c r="Z1338" i="3" s="1"/>
  <c r="AG1338" i="3" s="1"/>
  <c r="Q1341" i="3"/>
  <c r="Z1341" i="3" s="1"/>
  <c r="AG1341" i="3" s="1"/>
  <c r="H1341" i="3"/>
  <c r="Z1346" i="3"/>
  <c r="AG1346" i="3" s="1"/>
  <c r="Q1346" i="3"/>
  <c r="Q1349" i="3"/>
  <c r="Z1349" i="3" s="1"/>
  <c r="AG1349" i="3" s="1"/>
  <c r="H1349" i="3"/>
  <c r="H416" i="3"/>
  <c r="H424" i="3"/>
  <c r="H432" i="3"/>
  <c r="H440" i="3"/>
  <c r="H448" i="3"/>
  <c r="H456" i="3"/>
  <c r="H464" i="3"/>
  <c r="H472" i="3"/>
  <c r="H480" i="3"/>
  <c r="H488" i="3"/>
  <c r="H496" i="3"/>
  <c r="H504" i="3"/>
  <c r="H512" i="3"/>
  <c r="H520" i="3"/>
  <c r="H528" i="3"/>
  <c r="H536" i="3"/>
  <c r="H544" i="3"/>
  <c r="H552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656" i="3"/>
  <c r="H664" i="3"/>
  <c r="H672" i="3"/>
  <c r="H680" i="3"/>
  <c r="H688" i="3"/>
  <c r="H696" i="3"/>
  <c r="H704" i="3"/>
  <c r="H712" i="3"/>
  <c r="H720" i="3"/>
  <c r="H728" i="3"/>
  <c r="H736" i="3"/>
  <c r="H744" i="3"/>
  <c r="H752" i="3"/>
  <c r="H760" i="3"/>
  <c r="H768" i="3"/>
  <c r="H776" i="3"/>
  <c r="H784" i="3"/>
  <c r="H792" i="3"/>
  <c r="H800" i="3"/>
  <c r="H808" i="3"/>
  <c r="H816" i="3"/>
  <c r="H824" i="3"/>
  <c r="H832" i="3"/>
  <c r="H840" i="3"/>
  <c r="H848" i="3"/>
  <c r="H856" i="3"/>
  <c r="H864" i="3"/>
  <c r="H872" i="3"/>
  <c r="H880" i="3"/>
  <c r="H888" i="3"/>
  <c r="H896" i="3"/>
  <c r="H904" i="3"/>
  <c r="H912" i="3"/>
  <c r="H920" i="3"/>
  <c r="H928" i="3"/>
  <c r="H936" i="3"/>
  <c r="H944" i="3"/>
  <c r="H952" i="3"/>
  <c r="H960" i="3"/>
  <c r="H968" i="3"/>
  <c r="H976" i="3"/>
  <c r="H984" i="3"/>
  <c r="H992" i="3"/>
  <c r="H1000" i="3"/>
  <c r="H1008" i="3"/>
  <c r="H1016" i="3"/>
  <c r="H1024" i="3"/>
  <c r="H1032" i="3"/>
  <c r="H1040" i="3"/>
  <c r="H1048" i="3"/>
  <c r="H1056" i="3"/>
  <c r="H1064" i="3"/>
  <c r="H1072" i="3"/>
  <c r="H1080" i="3"/>
  <c r="H1088" i="3"/>
  <c r="H1096" i="3"/>
  <c r="H1104" i="3"/>
  <c r="H1112" i="3"/>
  <c r="H1120" i="3"/>
  <c r="H1128" i="3"/>
  <c r="H1136" i="3"/>
  <c r="H1144" i="3"/>
  <c r="H1152" i="3"/>
  <c r="H1160" i="3"/>
  <c r="H1168" i="3"/>
  <c r="H1176" i="3"/>
  <c r="H1184" i="3"/>
  <c r="H1192" i="3"/>
  <c r="H1200" i="3"/>
  <c r="H1208" i="3"/>
  <c r="H1216" i="3"/>
  <c r="H1224" i="3"/>
  <c r="H1232" i="3"/>
  <c r="H1240" i="3"/>
  <c r="H1248" i="3"/>
  <c r="H1256" i="3"/>
  <c r="H1264" i="3"/>
  <c r="H1272" i="3"/>
  <c r="H1280" i="3"/>
  <c r="H1288" i="3"/>
  <c r="H1296" i="3"/>
  <c r="H1304" i="3"/>
  <c r="H1312" i="3"/>
  <c r="H1320" i="3"/>
  <c r="H1328" i="3"/>
  <c r="H1336" i="3"/>
  <c r="H1344" i="3"/>
  <c r="Q332" i="3"/>
  <c r="Z332" i="3" s="1"/>
  <c r="AG332" i="3" s="1"/>
  <c r="Q335" i="3"/>
  <c r="Z335" i="3" s="1"/>
  <c r="AG335" i="3" s="1"/>
  <c r="H335" i="3"/>
  <c r="Q340" i="3"/>
  <c r="Z340" i="3" s="1"/>
  <c r="AG340" i="3" s="1"/>
  <c r="Q343" i="3"/>
  <c r="Z343" i="3" s="1"/>
  <c r="AG343" i="3" s="1"/>
  <c r="H343" i="3"/>
  <c r="Q348" i="3"/>
  <c r="Z348" i="3" s="1"/>
  <c r="AG348" i="3" s="1"/>
  <c r="Q351" i="3"/>
  <c r="Z351" i="3" s="1"/>
  <c r="AG351" i="3" s="1"/>
  <c r="H351" i="3"/>
  <c r="Q356" i="3"/>
  <c r="Z356" i="3" s="1"/>
  <c r="AG356" i="3" s="1"/>
  <c r="Q359" i="3"/>
  <c r="Z359" i="3" s="1"/>
  <c r="AG359" i="3" s="1"/>
  <c r="H359" i="3"/>
  <c r="Q364" i="3"/>
  <c r="Z364" i="3" s="1"/>
  <c r="AG364" i="3" s="1"/>
  <c r="Q367" i="3"/>
  <c r="Z367" i="3" s="1"/>
  <c r="AG367" i="3" s="1"/>
  <c r="H367" i="3"/>
  <c r="Q372" i="3"/>
  <c r="Z372" i="3" s="1"/>
  <c r="AG372" i="3" s="1"/>
  <c r="Q375" i="3"/>
  <c r="Z375" i="3" s="1"/>
  <c r="AG375" i="3" s="1"/>
  <c r="H375" i="3"/>
  <c r="Q380" i="3"/>
  <c r="Z380" i="3" s="1"/>
  <c r="AG380" i="3" s="1"/>
  <c r="Q383" i="3"/>
  <c r="Z383" i="3" s="1"/>
  <c r="AG383" i="3" s="1"/>
  <c r="H383" i="3"/>
  <c r="Q388" i="3"/>
  <c r="Z388" i="3" s="1"/>
  <c r="AG388" i="3" s="1"/>
  <c r="Q391" i="3"/>
  <c r="Z391" i="3" s="1"/>
  <c r="AG391" i="3" s="1"/>
  <c r="H391" i="3"/>
  <c r="Q396" i="3"/>
  <c r="Z396" i="3" s="1"/>
  <c r="AG396" i="3" s="1"/>
  <c r="Q399" i="3"/>
  <c r="Z399" i="3" s="1"/>
  <c r="AG399" i="3" s="1"/>
  <c r="H399" i="3"/>
  <c r="Q404" i="3"/>
  <c r="Z404" i="3" s="1"/>
  <c r="AG404" i="3" s="1"/>
  <c r="Q407" i="3"/>
  <c r="Z407" i="3" s="1"/>
  <c r="AG407" i="3" s="1"/>
  <c r="H407" i="3"/>
  <c r="Q412" i="3"/>
  <c r="Z412" i="3" s="1"/>
  <c r="AG412" i="3" s="1"/>
  <c r="Q415" i="3"/>
  <c r="Z415" i="3" s="1"/>
  <c r="AG415" i="3" s="1"/>
  <c r="H415" i="3"/>
  <c r="Q420" i="3"/>
  <c r="Z420" i="3" s="1"/>
  <c r="AG420" i="3" s="1"/>
  <c r="Q423" i="3"/>
  <c r="Z423" i="3" s="1"/>
  <c r="AG423" i="3" s="1"/>
  <c r="H423" i="3"/>
  <c r="Q428" i="3"/>
  <c r="Z428" i="3" s="1"/>
  <c r="AG428" i="3" s="1"/>
  <c r="Q431" i="3"/>
  <c r="Z431" i="3" s="1"/>
  <c r="AG431" i="3" s="1"/>
  <c r="H431" i="3"/>
  <c r="Q436" i="3"/>
  <c r="Z436" i="3" s="1"/>
  <c r="AG436" i="3" s="1"/>
  <c r="Q439" i="3"/>
  <c r="Z439" i="3" s="1"/>
  <c r="AG439" i="3" s="1"/>
  <c r="H439" i="3"/>
  <c r="Z444" i="3"/>
  <c r="AG444" i="3" s="1"/>
  <c r="Q444" i="3"/>
  <c r="Z447" i="3"/>
  <c r="AG447" i="3" s="1"/>
  <c r="Q447" i="3"/>
  <c r="H447" i="3"/>
  <c r="Q452" i="3"/>
  <c r="Z452" i="3" s="1"/>
  <c r="AG452" i="3" s="1"/>
  <c r="Q455" i="3"/>
  <c r="Z455" i="3" s="1"/>
  <c r="AG455" i="3" s="1"/>
  <c r="H455" i="3"/>
  <c r="Q460" i="3"/>
  <c r="Z460" i="3" s="1"/>
  <c r="AG460" i="3" s="1"/>
  <c r="Q463" i="3"/>
  <c r="Z463" i="3" s="1"/>
  <c r="AG463" i="3" s="1"/>
  <c r="H463" i="3"/>
  <c r="Q468" i="3"/>
  <c r="Z468" i="3" s="1"/>
  <c r="AG468" i="3" s="1"/>
  <c r="Q471" i="3"/>
  <c r="Z471" i="3" s="1"/>
  <c r="AG471" i="3" s="1"/>
  <c r="H471" i="3"/>
  <c r="Q476" i="3"/>
  <c r="Z476" i="3" s="1"/>
  <c r="AG476" i="3" s="1"/>
  <c r="Q479" i="3"/>
  <c r="Z479" i="3" s="1"/>
  <c r="AG479" i="3" s="1"/>
  <c r="H479" i="3"/>
  <c r="Q484" i="3"/>
  <c r="Z484" i="3" s="1"/>
  <c r="AG484" i="3" s="1"/>
  <c r="Q487" i="3"/>
  <c r="Z487" i="3" s="1"/>
  <c r="AG487" i="3" s="1"/>
  <c r="H487" i="3"/>
  <c r="Q492" i="3"/>
  <c r="Z492" i="3" s="1"/>
  <c r="AG492" i="3" s="1"/>
  <c r="Z495" i="3"/>
  <c r="AG495" i="3" s="1"/>
  <c r="Q495" i="3"/>
  <c r="H495" i="3"/>
  <c r="Q500" i="3"/>
  <c r="Z500" i="3" s="1"/>
  <c r="AG500" i="3" s="1"/>
  <c r="Q503" i="3"/>
  <c r="Z503" i="3" s="1"/>
  <c r="AG503" i="3" s="1"/>
  <c r="H503" i="3"/>
  <c r="Q508" i="3"/>
  <c r="Z508" i="3" s="1"/>
  <c r="AG508" i="3" s="1"/>
  <c r="Q511" i="3"/>
  <c r="Z511" i="3" s="1"/>
  <c r="AG511" i="3" s="1"/>
  <c r="H511" i="3"/>
  <c r="Q516" i="3"/>
  <c r="Z516" i="3" s="1"/>
  <c r="AG516" i="3" s="1"/>
  <c r="Z519" i="3"/>
  <c r="AG519" i="3" s="1"/>
  <c r="Q519" i="3"/>
  <c r="H519" i="3"/>
  <c r="Z524" i="3"/>
  <c r="AG524" i="3" s="1"/>
  <c r="Q524" i="3"/>
  <c r="Q527" i="3"/>
  <c r="Z527" i="3" s="1"/>
  <c r="AG527" i="3" s="1"/>
  <c r="H527" i="3"/>
  <c r="Z532" i="3"/>
  <c r="AG532" i="3" s="1"/>
  <c r="Q532" i="3"/>
  <c r="Q535" i="3"/>
  <c r="Z535" i="3" s="1"/>
  <c r="AG535" i="3" s="1"/>
  <c r="H535" i="3"/>
  <c r="Q540" i="3"/>
  <c r="Z540" i="3" s="1"/>
  <c r="AG540" i="3" s="1"/>
  <c r="Q543" i="3"/>
  <c r="Z543" i="3" s="1"/>
  <c r="AG543" i="3" s="1"/>
  <c r="H543" i="3"/>
  <c r="Q548" i="3"/>
  <c r="Z548" i="3" s="1"/>
  <c r="AG548" i="3" s="1"/>
  <c r="Z551" i="3"/>
  <c r="AG551" i="3" s="1"/>
  <c r="Q551" i="3"/>
  <c r="H551" i="3"/>
  <c r="Q556" i="3"/>
  <c r="Z556" i="3" s="1"/>
  <c r="AG556" i="3" s="1"/>
  <c r="Q559" i="3"/>
  <c r="Z559" i="3" s="1"/>
  <c r="AG559" i="3" s="1"/>
  <c r="H559" i="3"/>
  <c r="Q564" i="3"/>
  <c r="Z564" i="3" s="1"/>
  <c r="AG564" i="3" s="1"/>
  <c r="Z567" i="3"/>
  <c r="AG567" i="3" s="1"/>
  <c r="Q567" i="3"/>
  <c r="H567" i="3"/>
  <c r="Q572" i="3"/>
  <c r="Z572" i="3" s="1"/>
  <c r="AG572" i="3" s="1"/>
  <c r="Q575" i="3"/>
  <c r="Z575" i="3" s="1"/>
  <c r="AG575" i="3" s="1"/>
  <c r="H575" i="3"/>
  <c r="Q580" i="3"/>
  <c r="Z580" i="3" s="1"/>
  <c r="AG580" i="3" s="1"/>
  <c r="Q583" i="3"/>
  <c r="Z583" i="3" s="1"/>
  <c r="AG583" i="3" s="1"/>
  <c r="H583" i="3"/>
  <c r="Z588" i="3"/>
  <c r="AG588" i="3" s="1"/>
  <c r="Q588" i="3"/>
  <c r="Z591" i="3"/>
  <c r="AG591" i="3" s="1"/>
  <c r="Q591" i="3"/>
  <c r="H591" i="3"/>
  <c r="Q596" i="3"/>
  <c r="Z596" i="3" s="1"/>
  <c r="AG596" i="3" s="1"/>
  <c r="Q599" i="3"/>
  <c r="Z599" i="3" s="1"/>
  <c r="AG599" i="3" s="1"/>
  <c r="H599" i="3"/>
  <c r="Q604" i="3"/>
  <c r="Z604" i="3" s="1"/>
  <c r="AG604" i="3" s="1"/>
  <c r="Q607" i="3"/>
  <c r="Z607" i="3" s="1"/>
  <c r="AG607" i="3" s="1"/>
  <c r="H607" i="3"/>
  <c r="Q612" i="3"/>
  <c r="Z612" i="3" s="1"/>
  <c r="AG612" i="3" s="1"/>
  <c r="Z615" i="3"/>
  <c r="AG615" i="3" s="1"/>
  <c r="Q615" i="3"/>
  <c r="H615" i="3"/>
  <c r="Q620" i="3"/>
  <c r="Z620" i="3" s="1"/>
  <c r="AG620" i="3" s="1"/>
  <c r="Q623" i="3"/>
  <c r="Z623" i="3" s="1"/>
  <c r="AG623" i="3" s="1"/>
  <c r="H623" i="3"/>
  <c r="Q628" i="3"/>
  <c r="Z628" i="3" s="1"/>
  <c r="AG628" i="3" s="1"/>
  <c r="Q631" i="3"/>
  <c r="Z631" i="3" s="1"/>
  <c r="AG631" i="3" s="1"/>
  <c r="H631" i="3"/>
  <c r="Z636" i="3"/>
  <c r="AG636" i="3" s="1"/>
  <c r="Q636" i="3"/>
  <c r="Z639" i="3"/>
  <c r="AG639" i="3" s="1"/>
  <c r="Q639" i="3"/>
  <c r="H639" i="3"/>
  <c r="Q644" i="3"/>
  <c r="Z644" i="3" s="1"/>
  <c r="AG644" i="3" s="1"/>
  <c r="Q647" i="3"/>
  <c r="Z647" i="3" s="1"/>
  <c r="AG647" i="3" s="1"/>
  <c r="H647" i="3"/>
  <c r="Q652" i="3"/>
  <c r="Z652" i="3" s="1"/>
  <c r="AG652" i="3" s="1"/>
  <c r="Q655" i="3"/>
  <c r="Z655" i="3" s="1"/>
  <c r="AG655" i="3" s="1"/>
  <c r="H655" i="3"/>
  <c r="Q660" i="3"/>
  <c r="Z660" i="3" s="1"/>
  <c r="AG660" i="3" s="1"/>
  <c r="Q663" i="3"/>
  <c r="Z663" i="3" s="1"/>
  <c r="AG663" i="3" s="1"/>
  <c r="H663" i="3"/>
  <c r="Q668" i="3"/>
  <c r="Z668" i="3" s="1"/>
  <c r="AG668" i="3" s="1"/>
  <c r="Q671" i="3"/>
  <c r="Z671" i="3" s="1"/>
  <c r="AG671" i="3" s="1"/>
  <c r="H671" i="3"/>
  <c r="Q676" i="3"/>
  <c r="Z676" i="3" s="1"/>
  <c r="AG676" i="3" s="1"/>
  <c r="Q679" i="3"/>
  <c r="Z679" i="3" s="1"/>
  <c r="AG679" i="3" s="1"/>
  <c r="H679" i="3"/>
  <c r="Q684" i="3"/>
  <c r="Z684" i="3" s="1"/>
  <c r="AG684" i="3" s="1"/>
  <c r="Z687" i="3"/>
  <c r="AG687" i="3" s="1"/>
  <c r="Q687" i="3"/>
  <c r="H687" i="3"/>
  <c r="Q692" i="3"/>
  <c r="Z692" i="3" s="1"/>
  <c r="AG692" i="3" s="1"/>
  <c r="Q695" i="3"/>
  <c r="Z695" i="3" s="1"/>
  <c r="AG695" i="3" s="1"/>
  <c r="H695" i="3"/>
  <c r="Q700" i="3"/>
  <c r="Z700" i="3" s="1"/>
  <c r="AG700" i="3" s="1"/>
  <c r="Q703" i="3"/>
  <c r="Z703" i="3" s="1"/>
  <c r="AG703" i="3" s="1"/>
  <c r="H703" i="3"/>
  <c r="Q708" i="3"/>
  <c r="Z708" i="3" s="1"/>
  <c r="AG708" i="3" s="1"/>
  <c r="Q711" i="3"/>
  <c r="Z711" i="3" s="1"/>
  <c r="AG711" i="3" s="1"/>
  <c r="H711" i="3"/>
  <c r="Q716" i="3"/>
  <c r="Z716" i="3" s="1"/>
  <c r="AG716" i="3" s="1"/>
  <c r="Q719" i="3"/>
  <c r="Z719" i="3" s="1"/>
  <c r="AG719" i="3" s="1"/>
  <c r="H719" i="3"/>
  <c r="Q724" i="3"/>
  <c r="Z724" i="3" s="1"/>
  <c r="AG724" i="3" s="1"/>
  <c r="Q727" i="3"/>
  <c r="Z727" i="3" s="1"/>
  <c r="AG727" i="3" s="1"/>
  <c r="H727" i="3"/>
  <c r="Q732" i="3"/>
  <c r="Z732" i="3" s="1"/>
  <c r="AG732" i="3" s="1"/>
  <c r="Z735" i="3"/>
  <c r="AG735" i="3" s="1"/>
  <c r="Q735" i="3"/>
  <c r="H735" i="3"/>
  <c r="Q740" i="3"/>
  <c r="Z740" i="3" s="1"/>
  <c r="AG740" i="3" s="1"/>
  <c r="Q743" i="3"/>
  <c r="Z743" i="3" s="1"/>
  <c r="AG743" i="3" s="1"/>
  <c r="H743" i="3"/>
  <c r="Q748" i="3"/>
  <c r="Z748" i="3" s="1"/>
  <c r="AG748" i="3" s="1"/>
  <c r="Q751" i="3"/>
  <c r="Z751" i="3" s="1"/>
  <c r="AG751" i="3" s="1"/>
  <c r="H751" i="3"/>
  <c r="Q756" i="3"/>
  <c r="Z756" i="3" s="1"/>
  <c r="AG756" i="3" s="1"/>
  <c r="Q759" i="3"/>
  <c r="Z759" i="3" s="1"/>
  <c r="AG759" i="3" s="1"/>
  <c r="H759" i="3"/>
  <c r="Q764" i="3"/>
  <c r="Z764" i="3" s="1"/>
  <c r="AG764" i="3" s="1"/>
  <c r="Q767" i="3"/>
  <c r="Z767" i="3" s="1"/>
  <c r="AG767" i="3" s="1"/>
  <c r="H767" i="3"/>
  <c r="Q772" i="3"/>
  <c r="Z772" i="3" s="1"/>
  <c r="AG772" i="3" s="1"/>
  <c r="Q775" i="3"/>
  <c r="Z775" i="3" s="1"/>
  <c r="AG775" i="3" s="1"/>
  <c r="H775" i="3"/>
  <c r="Q780" i="3"/>
  <c r="Z780" i="3" s="1"/>
  <c r="AG780" i="3" s="1"/>
  <c r="Z783" i="3"/>
  <c r="AG783" i="3" s="1"/>
  <c r="Q783" i="3"/>
  <c r="H783" i="3"/>
  <c r="Q788" i="3"/>
  <c r="Z788" i="3" s="1"/>
  <c r="AG788" i="3" s="1"/>
  <c r="Q791" i="3"/>
  <c r="Z791" i="3" s="1"/>
  <c r="AG791" i="3" s="1"/>
  <c r="H791" i="3"/>
  <c r="Q796" i="3"/>
  <c r="Z796" i="3" s="1"/>
  <c r="AG796" i="3" s="1"/>
  <c r="Q799" i="3"/>
  <c r="Z799" i="3" s="1"/>
  <c r="AG799" i="3" s="1"/>
  <c r="H799" i="3"/>
  <c r="Q804" i="3"/>
  <c r="Z804" i="3" s="1"/>
  <c r="AG804" i="3" s="1"/>
  <c r="Z807" i="3"/>
  <c r="AG807" i="3" s="1"/>
  <c r="Q807" i="3"/>
  <c r="H807" i="3"/>
  <c r="Q812" i="3"/>
  <c r="Z812" i="3" s="1"/>
  <c r="AG812" i="3" s="1"/>
  <c r="Q815" i="3"/>
  <c r="Z815" i="3" s="1"/>
  <c r="AG815" i="3" s="1"/>
  <c r="H815" i="3"/>
  <c r="Q820" i="3"/>
  <c r="Z820" i="3" s="1"/>
  <c r="AG820" i="3" s="1"/>
  <c r="Q823" i="3"/>
  <c r="Z823" i="3" s="1"/>
  <c r="AG823" i="3" s="1"/>
  <c r="H823" i="3"/>
  <c r="Q828" i="3"/>
  <c r="Z828" i="3" s="1"/>
  <c r="AG828" i="3" s="1"/>
  <c r="Z831" i="3"/>
  <c r="AG831" i="3" s="1"/>
  <c r="Q831" i="3"/>
  <c r="H831" i="3"/>
  <c r="Q836" i="3"/>
  <c r="Z836" i="3" s="1"/>
  <c r="AG836" i="3" s="1"/>
  <c r="Q839" i="3"/>
  <c r="Z839" i="3" s="1"/>
  <c r="AG839" i="3" s="1"/>
  <c r="H839" i="3"/>
  <c r="Q844" i="3"/>
  <c r="Z844" i="3" s="1"/>
  <c r="AG844" i="3" s="1"/>
  <c r="Q847" i="3"/>
  <c r="Z847" i="3" s="1"/>
  <c r="AG847" i="3" s="1"/>
  <c r="H847" i="3"/>
  <c r="Q852" i="3"/>
  <c r="Z852" i="3" s="1"/>
  <c r="AG852" i="3" s="1"/>
  <c r="Z855" i="3"/>
  <c r="AG855" i="3" s="1"/>
  <c r="Q855" i="3"/>
  <c r="H855" i="3"/>
  <c r="Q860" i="3"/>
  <c r="Z860" i="3" s="1"/>
  <c r="AG860" i="3" s="1"/>
  <c r="Q863" i="3"/>
  <c r="Z863" i="3" s="1"/>
  <c r="AG863" i="3" s="1"/>
  <c r="H863" i="3"/>
  <c r="Q868" i="3"/>
  <c r="Z868" i="3" s="1"/>
  <c r="AG868" i="3" s="1"/>
  <c r="Q871" i="3"/>
  <c r="Z871" i="3" s="1"/>
  <c r="AG871" i="3" s="1"/>
  <c r="H871" i="3"/>
  <c r="Q876" i="3"/>
  <c r="Z876" i="3" s="1"/>
  <c r="AG876" i="3" s="1"/>
  <c r="Q879" i="3"/>
  <c r="Z879" i="3" s="1"/>
  <c r="AG879" i="3" s="1"/>
  <c r="H879" i="3"/>
  <c r="Q884" i="3"/>
  <c r="Z884" i="3" s="1"/>
  <c r="AG884" i="3" s="1"/>
  <c r="Q887" i="3"/>
  <c r="Z887" i="3" s="1"/>
  <c r="AG887" i="3" s="1"/>
  <c r="H887" i="3"/>
  <c r="Q892" i="3"/>
  <c r="Z892" i="3" s="1"/>
  <c r="AG892" i="3" s="1"/>
  <c r="Q895" i="3"/>
  <c r="Z895" i="3" s="1"/>
  <c r="AG895" i="3" s="1"/>
  <c r="H895" i="3"/>
  <c r="Q900" i="3"/>
  <c r="Z900" i="3" s="1"/>
  <c r="AG900" i="3" s="1"/>
  <c r="Q903" i="3"/>
  <c r="Z903" i="3" s="1"/>
  <c r="AG903" i="3" s="1"/>
  <c r="H903" i="3"/>
  <c r="Q908" i="3"/>
  <c r="Z908" i="3" s="1"/>
  <c r="AG908" i="3" s="1"/>
  <c r="Q911" i="3"/>
  <c r="Z911" i="3" s="1"/>
  <c r="AG911" i="3" s="1"/>
  <c r="H911" i="3"/>
  <c r="Q916" i="3"/>
  <c r="Z916" i="3" s="1"/>
  <c r="AG916" i="3" s="1"/>
  <c r="Q919" i="3"/>
  <c r="Z919" i="3" s="1"/>
  <c r="AG919" i="3" s="1"/>
  <c r="H919" i="3"/>
  <c r="Q924" i="3"/>
  <c r="Z924" i="3" s="1"/>
  <c r="AG924" i="3" s="1"/>
  <c r="Q927" i="3"/>
  <c r="Z927" i="3" s="1"/>
  <c r="AG927" i="3" s="1"/>
  <c r="H927" i="3"/>
  <c r="Q932" i="3"/>
  <c r="Z932" i="3" s="1"/>
  <c r="AG932" i="3" s="1"/>
  <c r="Q935" i="3"/>
  <c r="Z935" i="3" s="1"/>
  <c r="AG935" i="3" s="1"/>
  <c r="H935" i="3"/>
  <c r="Q940" i="3"/>
  <c r="Z940" i="3" s="1"/>
  <c r="AG940" i="3" s="1"/>
  <c r="Q943" i="3"/>
  <c r="Z943" i="3" s="1"/>
  <c r="AG943" i="3" s="1"/>
  <c r="H943" i="3"/>
  <c r="Q948" i="3"/>
  <c r="Z948" i="3" s="1"/>
  <c r="AG948" i="3" s="1"/>
  <c r="Z951" i="3"/>
  <c r="AG951" i="3" s="1"/>
  <c r="Q951" i="3"/>
  <c r="H951" i="3"/>
  <c r="Q956" i="3"/>
  <c r="Z956" i="3" s="1"/>
  <c r="AG956" i="3" s="1"/>
  <c r="Q959" i="3"/>
  <c r="Z959" i="3" s="1"/>
  <c r="AG959" i="3" s="1"/>
  <c r="H959" i="3"/>
  <c r="Q964" i="3"/>
  <c r="Z964" i="3" s="1"/>
  <c r="AG964" i="3" s="1"/>
  <c r="Q967" i="3"/>
  <c r="Z967" i="3" s="1"/>
  <c r="AG967" i="3" s="1"/>
  <c r="H967" i="3"/>
  <c r="Q972" i="3"/>
  <c r="Z972" i="3" s="1"/>
  <c r="AG972" i="3" s="1"/>
  <c r="Q975" i="3"/>
  <c r="Z975" i="3" s="1"/>
  <c r="AG975" i="3" s="1"/>
  <c r="H975" i="3"/>
  <c r="Q980" i="3"/>
  <c r="Z980" i="3" s="1"/>
  <c r="AG980" i="3" s="1"/>
  <c r="Q983" i="3"/>
  <c r="Z983" i="3" s="1"/>
  <c r="AG983" i="3" s="1"/>
  <c r="H983" i="3"/>
  <c r="Z988" i="3"/>
  <c r="AG988" i="3" s="1"/>
  <c r="Q988" i="3"/>
  <c r="Q991" i="3"/>
  <c r="Z991" i="3" s="1"/>
  <c r="AG991" i="3" s="1"/>
  <c r="H991" i="3"/>
  <c r="Q996" i="3"/>
  <c r="Z996" i="3" s="1"/>
  <c r="AG996" i="3" s="1"/>
  <c r="Q999" i="3"/>
  <c r="Z999" i="3" s="1"/>
  <c r="AG999" i="3" s="1"/>
  <c r="H999" i="3"/>
  <c r="Q1004" i="3"/>
  <c r="Z1004" i="3" s="1"/>
  <c r="AG1004" i="3" s="1"/>
  <c r="Q1007" i="3"/>
  <c r="Z1007" i="3" s="1"/>
  <c r="AG1007" i="3" s="1"/>
  <c r="H1007" i="3"/>
  <c r="Q1012" i="3"/>
  <c r="Z1012" i="3" s="1"/>
  <c r="AG1012" i="3" s="1"/>
  <c r="Q1015" i="3"/>
  <c r="Z1015" i="3" s="1"/>
  <c r="AG1015" i="3" s="1"/>
  <c r="H1015" i="3"/>
  <c r="Q1020" i="3"/>
  <c r="Z1020" i="3" s="1"/>
  <c r="AG1020" i="3" s="1"/>
  <c r="Q1023" i="3"/>
  <c r="Z1023" i="3" s="1"/>
  <c r="AG1023" i="3" s="1"/>
  <c r="H1023" i="3"/>
  <c r="Q1028" i="3"/>
  <c r="Z1028" i="3" s="1"/>
  <c r="AG1028" i="3" s="1"/>
  <c r="Q1031" i="3"/>
  <c r="Z1031" i="3" s="1"/>
  <c r="AG1031" i="3" s="1"/>
  <c r="H1031" i="3"/>
  <c r="Q1036" i="3"/>
  <c r="Z1036" i="3" s="1"/>
  <c r="AG1036" i="3" s="1"/>
  <c r="Q1039" i="3"/>
  <c r="Z1039" i="3" s="1"/>
  <c r="AG1039" i="3" s="1"/>
  <c r="H1039" i="3"/>
  <c r="Q1044" i="3"/>
  <c r="Z1044" i="3" s="1"/>
  <c r="AG1044" i="3" s="1"/>
  <c r="Q1047" i="3"/>
  <c r="Z1047" i="3" s="1"/>
  <c r="AG1047" i="3" s="1"/>
  <c r="H1047" i="3"/>
  <c r="Q1052" i="3"/>
  <c r="Z1052" i="3" s="1"/>
  <c r="AG1052" i="3" s="1"/>
  <c r="Q1055" i="3"/>
  <c r="Z1055" i="3" s="1"/>
  <c r="AG1055" i="3" s="1"/>
  <c r="H1055" i="3"/>
  <c r="Q1060" i="3"/>
  <c r="Z1060" i="3" s="1"/>
  <c r="AG1060" i="3" s="1"/>
  <c r="Q1063" i="3"/>
  <c r="Z1063" i="3" s="1"/>
  <c r="AG1063" i="3" s="1"/>
  <c r="H1063" i="3"/>
  <c r="Q1068" i="3"/>
  <c r="Z1068" i="3" s="1"/>
  <c r="AG1068" i="3" s="1"/>
  <c r="Q1071" i="3"/>
  <c r="Z1071" i="3" s="1"/>
  <c r="AG1071" i="3" s="1"/>
  <c r="H1071" i="3"/>
  <c r="Q1076" i="3"/>
  <c r="Z1076" i="3" s="1"/>
  <c r="AG1076" i="3" s="1"/>
  <c r="Q1079" i="3"/>
  <c r="Z1079" i="3" s="1"/>
  <c r="AG1079" i="3" s="1"/>
  <c r="H1079" i="3"/>
  <c r="Q1084" i="3"/>
  <c r="Z1084" i="3" s="1"/>
  <c r="AG1084" i="3" s="1"/>
  <c r="Q1087" i="3"/>
  <c r="Z1087" i="3" s="1"/>
  <c r="AG1087" i="3" s="1"/>
  <c r="H1087" i="3"/>
  <c r="Z1092" i="3"/>
  <c r="AG1092" i="3" s="1"/>
  <c r="Q1092" i="3"/>
  <c r="Q1095" i="3"/>
  <c r="Z1095" i="3" s="1"/>
  <c r="AG1095" i="3" s="1"/>
  <c r="H1095" i="3"/>
  <c r="Q1100" i="3"/>
  <c r="Z1100" i="3" s="1"/>
  <c r="AG1100" i="3" s="1"/>
  <c r="Q1103" i="3"/>
  <c r="Z1103" i="3" s="1"/>
  <c r="AG1103" i="3" s="1"/>
  <c r="H1103" i="3"/>
  <c r="Q1108" i="3"/>
  <c r="Z1108" i="3" s="1"/>
  <c r="AG1108" i="3" s="1"/>
  <c r="Q1111" i="3"/>
  <c r="Z1111" i="3" s="1"/>
  <c r="AG1111" i="3" s="1"/>
  <c r="H1111" i="3"/>
  <c r="Q1116" i="3"/>
  <c r="Z1116" i="3" s="1"/>
  <c r="AG1116" i="3" s="1"/>
  <c r="Q1119" i="3"/>
  <c r="Z1119" i="3" s="1"/>
  <c r="AG1119" i="3" s="1"/>
  <c r="H1119" i="3"/>
  <c r="Q1124" i="3"/>
  <c r="Z1124" i="3" s="1"/>
  <c r="AG1124" i="3" s="1"/>
  <c r="Q1127" i="3"/>
  <c r="Z1127" i="3" s="1"/>
  <c r="AG1127" i="3" s="1"/>
  <c r="H1127" i="3"/>
  <c r="Q1132" i="3"/>
  <c r="Z1132" i="3" s="1"/>
  <c r="AG1132" i="3" s="1"/>
  <c r="Q1135" i="3"/>
  <c r="Z1135" i="3" s="1"/>
  <c r="AG1135" i="3" s="1"/>
  <c r="H1135" i="3"/>
  <c r="Q1140" i="3"/>
  <c r="Z1140" i="3" s="1"/>
  <c r="AG1140" i="3" s="1"/>
  <c r="Z1143" i="3"/>
  <c r="AG1143" i="3" s="1"/>
  <c r="Q1143" i="3"/>
  <c r="H1143" i="3"/>
  <c r="Q1148" i="3"/>
  <c r="Z1148" i="3" s="1"/>
  <c r="AG1148" i="3" s="1"/>
  <c r="Q1151" i="3"/>
  <c r="Z1151" i="3" s="1"/>
  <c r="AG1151" i="3" s="1"/>
  <c r="H1151" i="3"/>
  <c r="Q1156" i="3"/>
  <c r="Z1156" i="3" s="1"/>
  <c r="AG1156" i="3" s="1"/>
  <c r="Q1159" i="3"/>
  <c r="Z1159" i="3" s="1"/>
  <c r="AG1159" i="3" s="1"/>
  <c r="H1159" i="3"/>
  <c r="Q1164" i="3"/>
  <c r="Z1164" i="3" s="1"/>
  <c r="AG1164" i="3" s="1"/>
  <c r="Q1167" i="3"/>
  <c r="Z1167" i="3" s="1"/>
  <c r="AG1167" i="3" s="1"/>
  <c r="H1167" i="3"/>
  <c r="Q1172" i="3"/>
  <c r="Z1172" i="3" s="1"/>
  <c r="AG1172" i="3" s="1"/>
  <c r="Q1175" i="3"/>
  <c r="Z1175" i="3" s="1"/>
  <c r="AG1175" i="3" s="1"/>
  <c r="H1175" i="3"/>
  <c r="Q1180" i="3"/>
  <c r="Z1180" i="3" s="1"/>
  <c r="AG1180" i="3" s="1"/>
  <c r="Q1183" i="3"/>
  <c r="Z1183" i="3" s="1"/>
  <c r="AG1183" i="3" s="1"/>
  <c r="H1183" i="3"/>
  <c r="Q1188" i="3"/>
  <c r="Z1188" i="3" s="1"/>
  <c r="AG1188" i="3" s="1"/>
  <c r="Z1191" i="3"/>
  <c r="AG1191" i="3" s="1"/>
  <c r="Q1191" i="3"/>
  <c r="H1191" i="3"/>
  <c r="Q1196" i="3"/>
  <c r="Z1196" i="3" s="1"/>
  <c r="AG1196" i="3" s="1"/>
  <c r="Q1199" i="3"/>
  <c r="Z1199" i="3" s="1"/>
  <c r="AG1199" i="3" s="1"/>
  <c r="H1199" i="3"/>
  <c r="Q1204" i="3"/>
  <c r="Z1204" i="3" s="1"/>
  <c r="AG1204" i="3" s="1"/>
  <c r="Q1207" i="3"/>
  <c r="Z1207" i="3" s="1"/>
  <c r="AG1207" i="3" s="1"/>
  <c r="H1207" i="3"/>
  <c r="Q1212" i="3"/>
  <c r="Z1212" i="3" s="1"/>
  <c r="AG1212" i="3" s="1"/>
  <c r="Q1215" i="3"/>
  <c r="Z1215" i="3" s="1"/>
  <c r="AG1215" i="3" s="1"/>
  <c r="H1215" i="3"/>
  <c r="Q1220" i="3"/>
  <c r="Z1220" i="3" s="1"/>
  <c r="AG1220" i="3" s="1"/>
  <c r="Q1223" i="3"/>
  <c r="Z1223" i="3" s="1"/>
  <c r="AG1223" i="3" s="1"/>
  <c r="H1223" i="3"/>
  <c r="Q1228" i="3"/>
  <c r="Z1228" i="3" s="1"/>
  <c r="AG1228" i="3" s="1"/>
  <c r="Q1231" i="3"/>
  <c r="Z1231" i="3" s="1"/>
  <c r="AG1231" i="3" s="1"/>
  <c r="H1231" i="3"/>
  <c r="Q1236" i="3"/>
  <c r="Z1236" i="3" s="1"/>
  <c r="AG1236" i="3" s="1"/>
  <c r="Z1239" i="3"/>
  <c r="AG1239" i="3" s="1"/>
  <c r="Q1239" i="3"/>
  <c r="H1239" i="3"/>
  <c r="Q1244" i="3"/>
  <c r="Z1244" i="3" s="1"/>
  <c r="AG1244" i="3" s="1"/>
  <c r="Q1247" i="3"/>
  <c r="Z1247" i="3" s="1"/>
  <c r="AG1247" i="3" s="1"/>
  <c r="H1247" i="3"/>
  <c r="Q1252" i="3"/>
  <c r="Z1252" i="3" s="1"/>
  <c r="AG1252" i="3" s="1"/>
  <c r="Q1255" i="3"/>
  <c r="Z1255" i="3" s="1"/>
  <c r="AG1255" i="3" s="1"/>
  <c r="H1255" i="3"/>
  <c r="Q1260" i="3"/>
  <c r="Z1260" i="3" s="1"/>
  <c r="AG1260" i="3" s="1"/>
  <c r="Q1263" i="3"/>
  <c r="Z1263" i="3" s="1"/>
  <c r="AG1263" i="3" s="1"/>
  <c r="H1263" i="3"/>
  <c r="Q1268" i="3"/>
  <c r="Z1268" i="3" s="1"/>
  <c r="AG1268" i="3" s="1"/>
  <c r="Q1271" i="3"/>
  <c r="Z1271" i="3" s="1"/>
  <c r="AG1271" i="3" s="1"/>
  <c r="H1271" i="3"/>
  <c r="Q1276" i="3"/>
  <c r="Z1276" i="3" s="1"/>
  <c r="AG1276" i="3" s="1"/>
  <c r="Q1279" i="3"/>
  <c r="Z1279" i="3" s="1"/>
  <c r="AG1279" i="3" s="1"/>
  <c r="H1279" i="3"/>
  <c r="Q1284" i="3"/>
  <c r="Z1284" i="3" s="1"/>
  <c r="AG1284" i="3" s="1"/>
  <c r="Q1287" i="3"/>
  <c r="Z1287" i="3" s="1"/>
  <c r="AG1287" i="3" s="1"/>
  <c r="H1287" i="3"/>
  <c r="Q1292" i="3"/>
  <c r="Z1292" i="3" s="1"/>
  <c r="AG1292" i="3" s="1"/>
  <c r="Q1295" i="3"/>
  <c r="Z1295" i="3" s="1"/>
  <c r="AG1295" i="3" s="1"/>
  <c r="H1295" i="3"/>
  <c r="Q1300" i="3"/>
  <c r="Z1300" i="3" s="1"/>
  <c r="AG1300" i="3" s="1"/>
  <c r="Q1303" i="3"/>
  <c r="Z1303" i="3" s="1"/>
  <c r="AG1303" i="3" s="1"/>
  <c r="H1303" i="3"/>
  <c r="Q1308" i="3"/>
  <c r="Z1308" i="3" s="1"/>
  <c r="AG1308" i="3" s="1"/>
  <c r="Z1311" i="3"/>
  <c r="AG1311" i="3" s="1"/>
  <c r="Q1311" i="3"/>
  <c r="H1311" i="3"/>
  <c r="Q1316" i="3"/>
  <c r="Z1316" i="3" s="1"/>
  <c r="AG1316" i="3" s="1"/>
  <c r="Q1319" i="3"/>
  <c r="Z1319" i="3" s="1"/>
  <c r="AG1319" i="3" s="1"/>
  <c r="H1319" i="3"/>
  <c r="Q1324" i="3"/>
  <c r="Z1324" i="3" s="1"/>
  <c r="AG1324" i="3" s="1"/>
  <c r="Q1327" i="3"/>
  <c r="Z1327" i="3" s="1"/>
  <c r="AG1327" i="3" s="1"/>
  <c r="H1327" i="3"/>
  <c r="Q1332" i="3"/>
  <c r="Z1332" i="3" s="1"/>
  <c r="AG1332" i="3" s="1"/>
  <c r="Q1335" i="3"/>
  <c r="Z1335" i="3" s="1"/>
  <c r="AG1335" i="3" s="1"/>
  <c r="H1335" i="3"/>
  <c r="Q1340" i="3"/>
  <c r="Z1340" i="3" s="1"/>
  <c r="AG1340" i="3" s="1"/>
  <c r="Q1343" i="3"/>
  <c r="Z1343" i="3" s="1"/>
  <c r="AG1343" i="3" s="1"/>
  <c r="H1343" i="3"/>
  <c r="Q1351" i="3"/>
  <c r="Z1351" i="3" s="1"/>
  <c r="AG1351" i="3" s="1"/>
  <c r="H1351" i="3"/>
  <c r="H338" i="3"/>
  <c r="H346" i="3"/>
  <c r="H354" i="3"/>
  <c r="H378" i="3"/>
  <c r="H386" i="3"/>
  <c r="H394" i="3"/>
  <c r="H402" i="3"/>
  <c r="H418" i="3"/>
  <c r="H426" i="3"/>
  <c r="H490" i="3"/>
  <c r="H498" i="3"/>
  <c r="H506" i="3"/>
  <c r="H514" i="3"/>
  <c r="H522" i="3"/>
  <c r="H530" i="3"/>
  <c r="H538" i="3"/>
  <c r="H546" i="3"/>
  <c r="H554" i="3"/>
  <c r="H562" i="3"/>
  <c r="H570" i="3"/>
  <c r="H578" i="3"/>
  <c r="H586" i="3"/>
  <c r="H594" i="3"/>
  <c r="H602" i="3"/>
  <c r="H610" i="3"/>
  <c r="H618" i="3"/>
  <c r="H650" i="3"/>
  <c r="H658" i="3"/>
  <c r="H666" i="3"/>
  <c r="H674" i="3"/>
  <c r="H682" i="3"/>
  <c r="H690" i="3"/>
  <c r="H698" i="3"/>
  <c r="H706" i="3"/>
  <c r="H714" i="3"/>
  <c r="H722" i="3"/>
  <c r="H730" i="3"/>
  <c r="H738" i="3"/>
  <c r="H746" i="3"/>
  <c r="H754" i="3"/>
  <c r="H762" i="3"/>
  <c r="H770" i="3"/>
  <c r="H778" i="3"/>
  <c r="H786" i="3"/>
  <c r="H794" i="3"/>
  <c r="H802" i="3"/>
  <c r="H810" i="3"/>
  <c r="H818" i="3"/>
  <c r="H826" i="3"/>
  <c r="H834" i="3"/>
  <c r="H842" i="3"/>
  <c r="H850" i="3"/>
  <c r="H858" i="3"/>
  <c r="H866" i="3"/>
  <c r="H874" i="3"/>
  <c r="H882" i="3"/>
  <c r="H890" i="3"/>
  <c r="H898" i="3"/>
  <c r="H906" i="3"/>
  <c r="H914" i="3"/>
  <c r="H922" i="3"/>
  <c r="H1154" i="3"/>
  <c r="H1210" i="3"/>
  <c r="H1218" i="3"/>
  <c r="H1226" i="3"/>
  <c r="H1234" i="3"/>
  <c r="H1242" i="3"/>
  <c r="H1250" i="3"/>
  <c r="H1258" i="3"/>
  <c r="H1266" i="3"/>
  <c r="H1274" i="3"/>
  <c r="H1282" i="3"/>
  <c r="H1290" i="3"/>
  <c r="H1298" i="3"/>
  <c r="H1306" i="3"/>
  <c r="H1314" i="3"/>
  <c r="H1322" i="3"/>
  <c r="H1330" i="3"/>
  <c r="H1338" i="3"/>
  <c r="H1346" i="3"/>
  <c r="H1353" i="3"/>
  <c r="J1405" i="3"/>
  <c r="Q1350" i="3"/>
  <c r="Z1350" i="3" s="1"/>
  <c r="AG1350" i="3" s="1"/>
  <c r="Q1352" i="3"/>
  <c r="Z1352" i="3" s="1"/>
  <c r="AG1352" i="3" s="1"/>
  <c r="Q1354" i="3"/>
  <c r="Z1354" i="3" s="1"/>
  <c r="AG1354" i="3" s="1"/>
  <c r="Q1356" i="3"/>
  <c r="Z1356" i="3" s="1"/>
  <c r="AG1356" i="3" s="1"/>
  <c r="Z1358" i="3"/>
  <c r="AG1358" i="3" s="1"/>
  <c r="Q1358" i="3"/>
  <c r="Q1360" i="3"/>
  <c r="Z1360" i="3" s="1"/>
  <c r="AG1360" i="3" s="1"/>
  <c r="Q1362" i="3"/>
  <c r="Z1362" i="3" s="1"/>
  <c r="AG1362" i="3" s="1"/>
  <c r="Q1364" i="3"/>
  <c r="Z1364" i="3" s="1"/>
  <c r="AG1364" i="3" s="1"/>
  <c r="Q1366" i="3"/>
  <c r="Z1366" i="3" s="1"/>
  <c r="AG1366" i="3" s="1"/>
  <c r="Q1368" i="3"/>
  <c r="Z1368" i="3" s="1"/>
  <c r="AG1368" i="3" s="1"/>
  <c r="Z1370" i="3"/>
  <c r="AG1370" i="3" s="1"/>
  <c r="Q1370" i="3"/>
  <c r="Q1372" i="3"/>
  <c r="Z1372" i="3" s="1"/>
  <c r="AG1372" i="3" s="1"/>
  <c r="Q1374" i="3"/>
  <c r="Z1374" i="3" s="1"/>
  <c r="AG1374" i="3" s="1"/>
  <c r="Q1376" i="3"/>
  <c r="Z1376" i="3" s="1"/>
  <c r="AG1376" i="3" s="1"/>
  <c r="Q1378" i="3"/>
  <c r="Z1378" i="3" s="1"/>
  <c r="AG1378" i="3" s="1"/>
  <c r="Q1380" i="3"/>
  <c r="Z1380" i="3" s="1"/>
  <c r="AG1380" i="3" s="1"/>
  <c r="Z1382" i="3"/>
  <c r="AG1382" i="3" s="1"/>
  <c r="Q1382" i="3"/>
  <c r="Q1384" i="3"/>
  <c r="Z1384" i="3" s="1"/>
  <c r="AG1384" i="3" s="1"/>
  <c r="Q1386" i="3"/>
  <c r="Z1386" i="3" s="1"/>
  <c r="AG1386" i="3" s="1"/>
  <c r="Q1388" i="3"/>
  <c r="Z1388" i="3" s="1"/>
  <c r="AG1388" i="3" s="1"/>
  <c r="Q1390" i="3"/>
  <c r="Z1390" i="3" s="1"/>
  <c r="AG1390" i="3" s="1"/>
  <c r="Q1392" i="3"/>
  <c r="Z1392" i="3" s="1"/>
  <c r="AG1392" i="3" s="1"/>
  <c r="Z1394" i="3"/>
  <c r="AG1394" i="3" s="1"/>
  <c r="Q1394" i="3"/>
  <c r="Q1396" i="3"/>
  <c r="Z1396" i="3" s="1"/>
  <c r="AG1396" i="3" s="1"/>
  <c r="Q1398" i="3"/>
  <c r="Z1398" i="3" s="1"/>
  <c r="AG1398" i="3" s="1"/>
  <c r="Q1400" i="3"/>
  <c r="Z1400" i="3" s="1"/>
  <c r="AG1400" i="3" s="1"/>
  <c r="Q1402" i="3"/>
  <c r="Z1402" i="3" s="1"/>
  <c r="AG1402" i="3" s="1"/>
  <c r="Q1404" i="3"/>
  <c r="Z1404" i="3" s="1"/>
  <c r="AG1404" i="3" s="1"/>
  <c r="Z1405" i="3"/>
  <c r="AG1405" i="3" s="1"/>
  <c r="Q1405" i="3"/>
  <c r="Q1355" i="3"/>
  <c r="Z1355" i="3" s="1"/>
  <c r="AG1355" i="3" s="1"/>
  <c r="Z1357" i="3"/>
  <c r="AG1357" i="3" s="1"/>
  <c r="Q1357" i="3"/>
  <c r="Z1359" i="3"/>
  <c r="AG1359" i="3" s="1"/>
  <c r="Q1359" i="3"/>
  <c r="Q1361" i="3"/>
  <c r="Z1361" i="3" s="1"/>
  <c r="AG1361" i="3" s="1"/>
  <c r="Q1363" i="3"/>
  <c r="Z1363" i="3" s="1"/>
  <c r="AG1363" i="3" s="1"/>
  <c r="Q1365" i="3"/>
  <c r="Z1365" i="3" s="1"/>
  <c r="AG1365" i="3" s="1"/>
  <c r="Q1367" i="3"/>
  <c r="Z1367" i="3" s="1"/>
  <c r="AG1367" i="3" s="1"/>
  <c r="Z1369" i="3"/>
  <c r="AG1369" i="3" s="1"/>
  <c r="Q1369" i="3"/>
  <c r="Q1371" i="3"/>
  <c r="Z1371" i="3" s="1"/>
  <c r="AG1371" i="3" s="1"/>
  <c r="Q1373" i="3"/>
  <c r="Z1373" i="3" s="1"/>
  <c r="AG1373" i="3" s="1"/>
  <c r="Q1375" i="3"/>
  <c r="Z1375" i="3" s="1"/>
  <c r="AG1375" i="3" s="1"/>
  <c r="Q1377" i="3"/>
  <c r="Z1377" i="3" s="1"/>
  <c r="AG1377" i="3" s="1"/>
  <c r="Q1379" i="3"/>
  <c r="Z1379" i="3" s="1"/>
  <c r="AG1379" i="3" s="1"/>
  <c r="Z1381" i="3"/>
  <c r="AG1381" i="3" s="1"/>
  <c r="Q1381" i="3"/>
  <c r="Q1383" i="3"/>
  <c r="Z1383" i="3" s="1"/>
  <c r="AG1383" i="3" s="1"/>
  <c r="Q1385" i="3"/>
  <c r="Z1385" i="3" s="1"/>
  <c r="AG1385" i="3" s="1"/>
  <c r="Q1387" i="3"/>
  <c r="Z1387" i="3" s="1"/>
  <c r="AG1387" i="3" s="1"/>
  <c r="Q1389" i="3"/>
  <c r="Z1389" i="3" s="1"/>
  <c r="AG1389" i="3" s="1"/>
  <c r="Q1391" i="3"/>
  <c r="Z1391" i="3" s="1"/>
  <c r="AG1391" i="3" s="1"/>
  <c r="Q1393" i="3"/>
  <c r="Z1393" i="3" s="1"/>
  <c r="AG1393" i="3" s="1"/>
  <c r="Z1395" i="3"/>
  <c r="AG1395" i="3" s="1"/>
  <c r="Q1395" i="3"/>
  <c r="Q1397" i="3"/>
  <c r="Z1397" i="3" s="1"/>
  <c r="AG1397" i="3" s="1"/>
  <c r="Q1399" i="3"/>
  <c r="Z1399" i="3" s="1"/>
  <c r="AG1399" i="3" s="1"/>
  <c r="Q1401" i="3"/>
  <c r="Z1401" i="3" s="1"/>
  <c r="AG1401" i="3" s="1"/>
  <c r="Q1403" i="3"/>
  <c r="Z1403" i="3" s="1"/>
  <c r="AG1403" i="3" s="1"/>
  <c r="Z1353" i="3"/>
  <c r="AG1353" i="3" s="1"/>
  <c r="I1250" i="3" l="1"/>
  <c r="J1250" i="3"/>
  <c r="I1290" i="3"/>
  <c r="J1290" i="3"/>
  <c r="I1226" i="3"/>
  <c r="J1226" i="3"/>
  <c r="J874" i="3"/>
  <c r="I874" i="3"/>
  <c r="I810" i="3"/>
  <c r="J810" i="3"/>
  <c r="I746" i="3"/>
  <c r="J746" i="3"/>
  <c r="I682" i="3"/>
  <c r="J682" i="3"/>
  <c r="I650" i="3"/>
  <c r="J650" i="3"/>
  <c r="I554" i="3"/>
  <c r="J554" i="3"/>
  <c r="I490" i="3"/>
  <c r="J490" i="3"/>
  <c r="I426" i="3"/>
  <c r="J426" i="3"/>
  <c r="I1335" i="3"/>
  <c r="J1335" i="3"/>
  <c r="I1207" i="3"/>
  <c r="J1207" i="3"/>
  <c r="I1330" i="3"/>
  <c r="J1330" i="3"/>
  <c r="I1298" i="3"/>
  <c r="J1298" i="3"/>
  <c r="I1266" i="3"/>
  <c r="J1266" i="3"/>
  <c r="I1234" i="3"/>
  <c r="J1234" i="3"/>
  <c r="J914" i="3"/>
  <c r="I914" i="3"/>
  <c r="J882" i="3"/>
  <c r="I882" i="3"/>
  <c r="I850" i="3"/>
  <c r="J850" i="3"/>
  <c r="I818" i="3"/>
  <c r="J818" i="3"/>
  <c r="I786" i="3"/>
  <c r="J786" i="3"/>
  <c r="I754" i="3"/>
  <c r="J754" i="3"/>
  <c r="I722" i="3"/>
  <c r="J722" i="3"/>
  <c r="I690" i="3"/>
  <c r="J690" i="3"/>
  <c r="I658" i="3"/>
  <c r="J658" i="3"/>
  <c r="I594" i="3"/>
  <c r="J594" i="3"/>
  <c r="I562" i="3"/>
  <c r="J562" i="3"/>
  <c r="I530" i="3"/>
  <c r="J530" i="3"/>
  <c r="I498" i="3"/>
  <c r="J498" i="3"/>
  <c r="I402" i="3"/>
  <c r="J402" i="3"/>
  <c r="I338" i="3"/>
  <c r="J338" i="3"/>
  <c r="I1343" i="3"/>
  <c r="J1343" i="3"/>
  <c r="I1311" i="3"/>
  <c r="J1311" i="3"/>
  <c r="I1279" i="3"/>
  <c r="J1279" i="3"/>
  <c r="I1247" i="3"/>
  <c r="J1247" i="3"/>
  <c r="I1215" i="3"/>
  <c r="J1215" i="3"/>
  <c r="I1183" i="3"/>
  <c r="J1183" i="3"/>
  <c r="I1151" i="3"/>
  <c r="J1151" i="3"/>
  <c r="I1119" i="3"/>
  <c r="J1119" i="3"/>
  <c r="I1087" i="3"/>
  <c r="J1087" i="3"/>
  <c r="J1055" i="3"/>
  <c r="I1055" i="3"/>
  <c r="J1023" i="3"/>
  <c r="I1023" i="3"/>
  <c r="J991" i="3"/>
  <c r="I991" i="3"/>
  <c r="J959" i="3"/>
  <c r="I959" i="3"/>
  <c r="J927" i="3"/>
  <c r="I927" i="3"/>
  <c r="J887" i="3"/>
  <c r="I887" i="3"/>
  <c r="I823" i="3"/>
  <c r="J823" i="3"/>
  <c r="I775" i="3"/>
  <c r="J775" i="3"/>
  <c r="I719" i="3"/>
  <c r="J719" i="3"/>
  <c r="I711" i="3"/>
  <c r="J711" i="3"/>
  <c r="I623" i="3"/>
  <c r="J623" i="3"/>
  <c r="I615" i="3"/>
  <c r="J615" i="3"/>
  <c r="I463" i="3"/>
  <c r="J463" i="3"/>
  <c r="I455" i="3"/>
  <c r="J455" i="3"/>
  <c r="J1344" i="3"/>
  <c r="I1344" i="3"/>
  <c r="J1312" i="3"/>
  <c r="I1312" i="3"/>
  <c r="J1280" i="3"/>
  <c r="I1280" i="3"/>
  <c r="J1248" i="3"/>
  <c r="I1248" i="3"/>
  <c r="J1216" i="3"/>
  <c r="I1216" i="3"/>
  <c r="J1184" i="3"/>
  <c r="I1184" i="3"/>
  <c r="J1152" i="3"/>
  <c r="I1152" i="3"/>
  <c r="J1120" i="3"/>
  <c r="I1120" i="3"/>
  <c r="J1088" i="3"/>
  <c r="I1088" i="3"/>
  <c r="J1056" i="3"/>
  <c r="I1056" i="3"/>
  <c r="J1024" i="3"/>
  <c r="I1024" i="3"/>
  <c r="J992" i="3"/>
  <c r="I992" i="3"/>
  <c r="J960" i="3"/>
  <c r="I960" i="3"/>
  <c r="J928" i="3"/>
  <c r="I928" i="3"/>
  <c r="J896" i="3"/>
  <c r="I896" i="3"/>
  <c r="J864" i="3"/>
  <c r="I864" i="3"/>
  <c r="I832" i="3"/>
  <c r="J832" i="3"/>
  <c r="I800" i="3"/>
  <c r="J800" i="3"/>
  <c r="I768" i="3"/>
  <c r="J768" i="3"/>
  <c r="I736" i="3"/>
  <c r="J736" i="3"/>
  <c r="I704" i="3"/>
  <c r="J704" i="3"/>
  <c r="I672" i="3"/>
  <c r="J672" i="3"/>
  <c r="I640" i="3"/>
  <c r="J640" i="3"/>
  <c r="I608" i="3"/>
  <c r="J608" i="3"/>
  <c r="I576" i="3"/>
  <c r="J576" i="3"/>
  <c r="I544" i="3"/>
  <c r="J544" i="3"/>
  <c r="I512" i="3"/>
  <c r="J512" i="3"/>
  <c r="I480" i="3"/>
  <c r="J480" i="3"/>
  <c r="I448" i="3"/>
  <c r="J448" i="3"/>
  <c r="I416" i="3"/>
  <c r="J416" i="3"/>
  <c r="J1285" i="3"/>
  <c r="I1285" i="3"/>
  <c r="J1229" i="3"/>
  <c r="I1229" i="3"/>
  <c r="J1221" i="3"/>
  <c r="I1221" i="3"/>
  <c r="J1133" i="3"/>
  <c r="I1133" i="3"/>
  <c r="J1125" i="3"/>
  <c r="I1125" i="3"/>
  <c r="I1314" i="3"/>
  <c r="J1314" i="3"/>
  <c r="I1218" i="3"/>
  <c r="J1218" i="3"/>
  <c r="J1353" i="3"/>
  <c r="I1353" i="3"/>
  <c r="I1322" i="3"/>
  <c r="J1322" i="3"/>
  <c r="I1258" i="3"/>
  <c r="J1258" i="3"/>
  <c r="J906" i="3"/>
  <c r="I906" i="3"/>
  <c r="I842" i="3"/>
  <c r="J842" i="3"/>
  <c r="I778" i="3"/>
  <c r="J778" i="3"/>
  <c r="I714" i="3"/>
  <c r="J714" i="3"/>
  <c r="I618" i="3"/>
  <c r="J618" i="3"/>
  <c r="I522" i="3"/>
  <c r="J522" i="3"/>
  <c r="I394" i="3"/>
  <c r="J394" i="3"/>
  <c r="I1351" i="3"/>
  <c r="J1351" i="3"/>
  <c r="I1303" i="3"/>
  <c r="J1303" i="3"/>
  <c r="I1271" i="3"/>
  <c r="J1271" i="3"/>
  <c r="I1239" i="3"/>
  <c r="J1239" i="3"/>
  <c r="I1338" i="3"/>
  <c r="J1338" i="3"/>
  <c r="I1306" i="3"/>
  <c r="J1306" i="3"/>
  <c r="I1274" i="3"/>
  <c r="J1274" i="3"/>
  <c r="I1242" i="3"/>
  <c r="J1242" i="3"/>
  <c r="I1210" i="3"/>
  <c r="J1210" i="3"/>
  <c r="J922" i="3"/>
  <c r="I922" i="3"/>
  <c r="J890" i="3"/>
  <c r="I890" i="3"/>
  <c r="I858" i="3"/>
  <c r="J858" i="3"/>
  <c r="I826" i="3"/>
  <c r="J826" i="3"/>
  <c r="I794" i="3"/>
  <c r="J794" i="3"/>
  <c r="I762" i="3"/>
  <c r="J762" i="3"/>
  <c r="I730" i="3"/>
  <c r="J730" i="3"/>
  <c r="I698" i="3"/>
  <c r="J698" i="3"/>
  <c r="I666" i="3"/>
  <c r="J666" i="3"/>
  <c r="I602" i="3"/>
  <c r="J602" i="3"/>
  <c r="I570" i="3"/>
  <c r="J570" i="3"/>
  <c r="I538" i="3"/>
  <c r="J538" i="3"/>
  <c r="I506" i="3"/>
  <c r="J506" i="3"/>
  <c r="I378" i="3"/>
  <c r="J378" i="3"/>
  <c r="J346" i="3"/>
  <c r="I346" i="3"/>
  <c r="I1319" i="3"/>
  <c r="J1319" i="3"/>
  <c r="I1287" i="3"/>
  <c r="J1287" i="3"/>
  <c r="I1255" i="3"/>
  <c r="J1255" i="3"/>
  <c r="I1223" i="3"/>
  <c r="J1223" i="3"/>
  <c r="I1191" i="3"/>
  <c r="J1191" i="3"/>
  <c r="I1159" i="3"/>
  <c r="J1159" i="3"/>
  <c r="I1127" i="3"/>
  <c r="J1127" i="3"/>
  <c r="I1095" i="3"/>
  <c r="J1095" i="3"/>
  <c r="J1063" i="3"/>
  <c r="I1063" i="3"/>
  <c r="J1031" i="3"/>
  <c r="I1031" i="3"/>
  <c r="J999" i="3"/>
  <c r="I999" i="3"/>
  <c r="J967" i="3"/>
  <c r="I967" i="3"/>
  <c r="J935" i="3"/>
  <c r="I935" i="3"/>
  <c r="J903" i="3"/>
  <c r="I903" i="3"/>
  <c r="I847" i="3"/>
  <c r="J847" i="3"/>
  <c r="I839" i="3"/>
  <c r="J839" i="3"/>
  <c r="I783" i="3"/>
  <c r="J783" i="3"/>
  <c r="I679" i="3"/>
  <c r="J679" i="3"/>
  <c r="I583" i="3"/>
  <c r="J583" i="3"/>
  <c r="I527" i="3"/>
  <c r="J527" i="3"/>
  <c r="I519" i="3"/>
  <c r="J519" i="3"/>
  <c r="I431" i="3"/>
  <c r="J431" i="3"/>
  <c r="I423" i="3"/>
  <c r="J423" i="3"/>
  <c r="I367" i="3"/>
  <c r="J367" i="3"/>
  <c r="J359" i="3"/>
  <c r="I359" i="3"/>
  <c r="J1325" i="3"/>
  <c r="I1325" i="3"/>
  <c r="J1317" i="3"/>
  <c r="I1317" i="3"/>
  <c r="I1346" i="3"/>
  <c r="J1346" i="3"/>
  <c r="I1282" i="3"/>
  <c r="J1282" i="3"/>
  <c r="I1154" i="3"/>
  <c r="J1154" i="3"/>
  <c r="J898" i="3"/>
  <c r="I898" i="3"/>
  <c r="J866" i="3"/>
  <c r="I866" i="3"/>
  <c r="I834" i="3"/>
  <c r="J834" i="3"/>
  <c r="I802" i="3"/>
  <c r="J802" i="3"/>
  <c r="I770" i="3"/>
  <c r="J770" i="3"/>
  <c r="I738" i="3"/>
  <c r="J738" i="3"/>
  <c r="I706" i="3"/>
  <c r="J706" i="3"/>
  <c r="I674" i="3"/>
  <c r="J674" i="3"/>
  <c r="I610" i="3"/>
  <c r="J610" i="3"/>
  <c r="I578" i="3"/>
  <c r="J578" i="3"/>
  <c r="I546" i="3"/>
  <c r="J546" i="3"/>
  <c r="I514" i="3"/>
  <c r="J514" i="3"/>
  <c r="I418" i="3"/>
  <c r="J418" i="3"/>
  <c r="I386" i="3"/>
  <c r="J386" i="3"/>
  <c r="I354" i="3"/>
  <c r="J354" i="3"/>
  <c r="I1327" i="3"/>
  <c r="J1327" i="3"/>
  <c r="I1295" i="3"/>
  <c r="J1295" i="3"/>
  <c r="I1263" i="3"/>
  <c r="J1263" i="3"/>
  <c r="I1231" i="3"/>
  <c r="J1231" i="3"/>
  <c r="I1199" i="3"/>
  <c r="J1199" i="3"/>
  <c r="I1167" i="3"/>
  <c r="J1167" i="3"/>
  <c r="I1135" i="3"/>
  <c r="J1135" i="3"/>
  <c r="I1103" i="3"/>
  <c r="J1103" i="3"/>
  <c r="J1071" i="3"/>
  <c r="I1071" i="3"/>
  <c r="J1039" i="3"/>
  <c r="I1039" i="3"/>
  <c r="J1007" i="3"/>
  <c r="I1007" i="3"/>
  <c r="J975" i="3"/>
  <c r="I975" i="3"/>
  <c r="J943" i="3"/>
  <c r="I943" i="3"/>
  <c r="J911" i="3"/>
  <c r="I911" i="3"/>
  <c r="I855" i="3"/>
  <c r="J855" i="3"/>
  <c r="I791" i="3"/>
  <c r="J791" i="3"/>
  <c r="I751" i="3"/>
  <c r="J751" i="3"/>
  <c r="I743" i="3"/>
  <c r="J743" i="3"/>
  <c r="I687" i="3"/>
  <c r="J687" i="3"/>
  <c r="I591" i="3"/>
  <c r="J591" i="3"/>
  <c r="I487" i="3"/>
  <c r="J487" i="3"/>
  <c r="J1261" i="3"/>
  <c r="I1261" i="3"/>
  <c r="J1253" i="3"/>
  <c r="I1253" i="3"/>
  <c r="J1197" i="3"/>
  <c r="I1197" i="3"/>
  <c r="J1189" i="3"/>
  <c r="I1189" i="3"/>
  <c r="J1157" i="3"/>
  <c r="I1157" i="3"/>
  <c r="J1101" i="3"/>
  <c r="I1101" i="3"/>
  <c r="I586" i="3"/>
  <c r="J586" i="3"/>
  <c r="I1175" i="3"/>
  <c r="J1175" i="3"/>
  <c r="I1143" i="3"/>
  <c r="J1143" i="3"/>
  <c r="I1111" i="3"/>
  <c r="J1111" i="3"/>
  <c r="J1079" i="3"/>
  <c r="I1079" i="3"/>
  <c r="J1047" i="3"/>
  <c r="I1047" i="3"/>
  <c r="J1015" i="3"/>
  <c r="I1015" i="3"/>
  <c r="J983" i="3"/>
  <c r="I983" i="3"/>
  <c r="J951" i="3"/>
  <c r="I951" i="3"/>
  <c r="J919" i="3"/>
  <c r="I919" i="3"/>
  <c r="J879" i="3"/>
  <c r="I879" i="3"/>
  <c r="J871" i="3"/>
  <c r="I871" i="3"/>
  <c r="I815" i="3"/>
  <c r="J815" i="3"/>
  <c r="I807" i="3"/>
  <c r="J807" i="3"/>
  <c r="I655" i="3"/>
  <c r="J655" i="3"/>
  <c r="I647" i="3"/>
  <c r="J647" i="3"/>
  <c r="I559" i="3"/>
  <c r="J559" i="3"/>
  <c r="I551" i="3"/>
  <c r="J551" i="3"/>
  <c r="I495" i="3"/>
  <c r="J495" i="3"/>
  <c r="I399" i="3"/>
  <c r="J399" i="3"/>
  <c r="I391" i="3"/>
  <c r="J391" i="3"/>
  <c r="I335" i="3"/>
  <c r="J335" i="3"/>
  <c r="J1336" i="3"/>
  <c r="I1336" i="3"/>
  <c r="J1304" i="3"/>
  <c r="I1304" i="3"/>
  <c r="J1272" i="3"/>
  <c r="I1272" i="3"/>
  <c r="J1240" i="3"/>
  <c r="I1240" i="3"/>
  <c r="J1208" i="3"/>
  <c r="I1208" i="3"/>
  <c r="J1176" i="3"/>
  <c r="I1176" i="3"/>
  <c r="J1144" i="3"/>
  <c r="I1144" i="3"/>
  <c r="J1112" i="3"/>
  <c r="I1112" i="3"/>
  <c r="J1080" i="3"/>
  <c r="I1080" i="3"/>
  <c r="J1048" i="3"/>
  <c r="I1048" i="3"/>
  <c r="J1016" i="3"/>
  <c r="I1016" i="3"/>
  <c r="J984" i="3"/>
  <c r="I984" i="3"/>
  <c r="J952" i="3"/>
  <c r="I952" i="3"/>
  <c r="J920" i="3"/>
  <c r="I920" i="3"/>
  <c r="J888" i="3"/>
  <c r="I888" i="3"/>
  <c r="I856" i="3"/>
  <c r="J856" i="3"/>
  <c r="I824" i="3"/>
  <c r="J824" i="3"/>
  <c r="I792" i="3"/>
  <c r="J792" i="3"/>
  <c r="I760" i="3"/>
  <c r="J760" i="3"/>
  <c r="I728" i="3"/>
  <c r="J728" i="3"/>
  <c r="I696" i="3"/>
  <c r="J696" i="3"/>
  <c r="I664" i="3"/>
  <c r="J664" i="3"/>
  <c r="I632" i="3"/>
  <c r="J632" i="3"/>
  <c r="I600" i="3"/>
  <c r="J600" i="3"/>
  <c r="I568" i="3"/>
  <c r="J568" i="3"/>
  <c r="I536" i="3"/>
  <c r="J536" i="3"/>
  <c r="I504" i="3"/>
  <c r="J504" i="3"/>
  <c r="I472" i="3"/>
  <c r="J472" i="3"/>
  <c r="I440" i="3"/>
  <c r="J440" i="3"/>
  <c r="J1349" i="3"/>
  <c r="I1349" i="3"/>
  <c r="J1293" i="3"/>
  <c r="I1293" i="3"/>
  <c r="J1165" i="3"/>
  <c r="I1165" i="3"/>
  <c r="I759" i="3"/>
  <c r="J759" i="3"/>
  <c r="I727" i="3"/>
  <c r="J727" i="3"/>
  <c r="I695" i="3"/>
  <c r="J695" i="3"/>
  <c r="I663" i="3"/>
  <c r="J663" i="3"/>
  <c r="I631" i="3"/>
  <c r="J631" i="3"/>
  <c r="I599" i="3"/>
  <c r="J599" i="3"/>
  <c r="I567" i="3"/>
  <c r="J567" i="3"/>
  <c r="I535" i="3"/>
  <c r="J535" i="3"/>
  <c r="I503" i="3"/>
  <c r="J503" i="3"/>
  <c r="I471" i="3"/>
  <c r="J471" i="3"/>
  <c r="I439" i="3"/>
  <c r="J439" i="3"/>
  <c r="I407" i="3"/>
  <c r="J407" i="3"/>
  <c r="I375" i="3"/>
  <c r="J375" i="3"/>
  <c r="I343" i="3"/>
  <c r="J343" i="3"/>
  <c r="J1320" i="3"/>
  <c r="I1320" i="3"/>
  <c r="J1288" i="3"/>
  <c r="I1288" i="3"/>
  <c r="J1256" i="3"/>
  <c r="I1256" i="3"/>
  <c r="J1224" i="3"/>
  <c r="I1224" i="3"/>
  <c r="J1192" i="3"/>
  <c r="I1192" i="3"/>
  <c r="J1160" i="3"/>
  <c r="I1160" i="3"/>
  <c r="J1128" i="3"/>
  <c r="I1128" i="3"/>
  <c r="J1096" i="3"/>
  <c r="I1096" i="3"/>
  <c r="J1064" i="3"/>
  <c r="I1064" i="3"/>
  <c r="J1032" i="3"/>
  <c r="I1032" i="3"/>
  <c r="J1000" i="3"/>
  <c r="I1000" i="3"/>
  <c r="J968" i="3"/>
  <c r="I968" i="3"/>
  <c r="J936" i="3"/>
  <c r="I936" i="3"/>
  <c r="J904" i="3"/>
  <c r="I904" i="3"/>
  <c r="J872" i="3"/>
  <c r="I872" i="3"/>
  <c r="I840" i="3"/>
  <c r="J840" i="3"/>
  <c r="I808" i="3"/>
  <c r="J808" i="3"/>
  <c r="I776" i="3"/>
  <c r="J776" i="3"/>
  <c r="I744" i="3"/>
  <c r="J744" i="3"/>
  <c r="I712" i="3"/>
  <c r="J712" i="3"/>
  <c r="I680" i="3"/>
  <c r="J680" i="3"/>
  <c r="I648" i="3"/>
  <c r="J648" i="3"/>
  <c r="I616" i="3"/>
  <c r="J616" i="3"/>
  <c r="I584" i="3"/>
  <c r="J584" i="3"/>
  <c r="I552" i="3"/>
  <c r="J552" i="3"/>
  <c r="I520" i="3"/>
  <c r="J520" i="3"/>
  <c r="I488" i="3"/>
  <c r="J488" i="3"/>
  <c r="I456" i="3"/>
  <c r="J456" i="3"/>
  <c r="I424" i="3"/>
  <c r="J424" i="3"/>
  <c r="J1333" i="3"/>
  <c r="I1333" i="3"/>
  <c r="J1301" i="3"/>
  <c r="I1301" i="3"/>
  <c r="J1269" i="3"/>
  <c r="I1269" i="3"/>
  <c r="J1237" i="3"/>
  <c r="I1237" i="3"/>
  <c r="J1205" i="3"/>
  <c r="I1205" i="3"/>
  <c r="J1173" i="3"/>
  <c r="I1173" i="3"/>
  <c r="J1141" i="3"/>
  <c r="I1141" i="3"/>
  <c r="J1109" i="3"/>
  <c r="I1109" i="3"/>
  <c r="J1077" i="3"/>
  <c r="I1077" i="3"/>
  <c r="J1045" i="3"/>
  <c r="I1045" i="3"/>
  <c r="J1013" i="3"/>
  <c r="I1013" i="3"/>
  <c r="J981" i="3"/>
  <c r="I981" i="3"/>
  <c r="J949" i="3"/>
  <c r="I949" i="3"/>
  <c r="J917" i="3"/>
  <c r="I917" i="3"/>
  <c r="J885" i="3"/>
  <c r="I885" i="3"/>
  <c r="I853" i="3"/>
  <c r="J853" i="3"/>
  <c r="I821" i="3"/>
  <c r="J821" i="3"/>
  <c r="I789" i="3"/>
  <c r="J789" i="3"/>
  <c r="I757" i="3"/>
  <c r="J757" i="3"/>
  <c r="I725" i="3"/>
  <c r="J725" i="3"/>
  <c r="I693" i="3"/>
  <c r="J693" i="3"/>
  <c r="I661" i="3"/>
  <c r="J661" i="3"/>
  <c r="I629" i="3"/>
  <c r="J629" i="3"/>
  <c r="I597" i="3"/>
  <c r="J597" i="3"/>
  <c r="I565" i="3"/>
  <c r="J565" i="3"/>
  <c r="I533" i="3"/>
  <c r="J533" i="3"/>
  <c r="I501" i="3"/>
  <c r="J501" i="3"/>
  <c r="I469" i="3"/>
  <c r="J469" i="3"/>
  <c r="I437" i="3"/>
  <c r="J437" i="3"/>
  <c r="I405" i="3"/>
  <c r="J405" i="3"/>
  <c r="I373" i="3"/>
  <c r="J373" i="3"/>
  <c r="I341" i="3"/>
  <c r="J341" i="3"/>
  <c r="I1318" i="3"/>
  <c r="J1318" i="3"/>
  <c r="I1286" i="3"/>
  <c r="J1286" i="3"/>
  <c r="I1254" i="3"/>
  <c r="J1254" i="3"/>
  <c r="I1222" i="3"/>
  <c r="J1222" i="3"/>
  <c r="I1190" i="3"/>
  <c r="J1190" i="3"/>
  <c r="I1158" i="3"/>
  <c r="J1158" i="3"/>
  <c r="I1126" i="3"/>
  <c r="J1126" i="3"/>
  <c r="I1094" i="3"/>
  <c r="J1094" i="3"/>
  <c r="J1062" i="3"/>
  <c r="I1062" i="3"/>
  <c r="J1030" i="3"/>
  <c r="I1030" i="3"/>
  <c r="J998" i="3"/>
  <c r="I998" i="3"/>
  <c r="J966" i="3"/>
  <c r="I966" i="3"/>
  <c r="J934" i="3"/>
  <c r="I934" i="3"/>
  <c r="J902" i="3"/>
  <c r="I902" i="3"/>
  <c r="J870" i="3"/>
  <c r="I870" i="3"/>
  <c r="I838" i="3"/>
  <c r="J838" i="3"/>
  <c r="I806" i="3"/>
  <c r="J806" i="3"/>
  <c r="I774" i="3"/>
  <c r="J774" i="3"/>
  <c r="I742" i="3"/>
  <c r="J742" i="3"/>
  <c r="I710" i="3"/>
  <c r="J710" i="3"/>
  <c r="I678" i="3"/>
  <c r="J678" i="3"/>
  <c r="I646" i="3"/>
  <c r="J646" i="3"/>
  <c r="I614" i="3"/>
  <c r="J614" i="3"/>
  <c r="I582" i="3"/>
  <c r="J582" i="3"/>
  <c r="I550" i="3"/>
  <c r="J550" i="3"/>
  <c r="I518" i="3"/>
  <c r="J518" i="3"/>
  <c r="I486" i="3"/>
  <c r="J486" i="3"/>
  <c r="I454" i="3"/>
  <c r="J454" i="3"/>
  <c r="I422" i="3"/>
  <c r="J422" i="3"/>
  <c r="I1331" i="3"/>
  <c r="J1331" i="3"/>
  <c r="I1299" i="3"/>
  <c r="J1299" i="3"/>
  <c r="I1267" i="3"/>
  <c r="J1267" i="3"/>
  <c r="I1235" i="3"/>
  <c r="J1235" i="3"/>
  <c r="I1195" i="3"/>
  <c r="J1195" i="3"/>
  <c r="I1131" i="3"/>
  <c r="J1131" i="3"/>
  <c r="J1067" i="3"/>
  <c r="I1067" i="3"/>
  <c r="J1003" i="3"/>
  <c r="I1003" i="3"/>
  <c r="J955" i="3"/>
  <c r="I955" i="3"/>
  <c r="J899" i="3"/>
  <c r="I899" i="3"/>
  <c r="J891" i="3"/>
  <c r="I891" i="3"/>
  <c r="I835" i="3"/>
  <c r="J835" i="3"/>
  <c r="I827" i="3"/>
  <c r="J827" i="3"/>
  <c r="I771" i="3"/>
  <c r="J771" i="3"/>
  <c r="I715" i="3"/>
  <c r="J715" i="3"/>
  <c r="I675" i="3"/>
  <c r="J675" i="3"/>
  <c r="I667" i="3"/>
  <c r="J667" i="3"/>
  <c r="I611" i="3"/>
  <c r="J611" i="3"/>
  <c r="I603" i="3"/>
  <c r="J603" i="3"/>
  <c r="I547" i="3"/>
  <c r="J547" i="3"/>
  <c r="I539" i="3"/>
  <c r="J539" i="3"/>
  <c r="J895" i="3"/>
  <c r="I895" i="3"/>
  <c r="J863" i="3"/>
  <c r="I863" i="3"/>
  <c r="I831" i="3"/>
  <c r="J831" i="3"/>
  <c r="I799" i="3"/>
  <c r="J799" i="3"/>
  <c r="I767" i="3"/>
  <c r="J767" i="3"/>
  <c r="I735" i="3"/>
  <c r="J735" i="3"/>
  <c r="I703" i="3"/>
  <c r="J703" i="3"/>
  <c r="I671" i="3"/>
  <c r="J671" i="3"/>
  <c r="I639" i="3"/>
  <c r="J639" i="3"/>
  <c r="I607" i="3"/>
  <c r="J607" i="3"/>
  <c r="I575" i="3"/>
  <c r="J575" i="3"/>
  <c r="I543" i="3"/>
  <c r="J543" i="3"/>
  <c r="I511" i="3"/>
  <c r="J511" i="3"/>
  <c r="I479" i="3"/>
  <c r="J479" i="3"/>
  <c r="I447" i="3"/>
  <c r="J447" i="3"/>
  <c r="I415" i="3"/>
  <c r="J415" i="3"/>
  <c r="I383" i="3"/>
  <c r="J383" i="3"/>
  <c r="I351" i="3"/>
  <c r="J351" i="3"/>
  <c r="J1328" i="3"/>
  <c r="I1328" i="3"/>
  <c r="J1296" i="3"/>
  <c r="I1296" i="3"/>
  <c r="J1264" i="3"/>
  <c r="I1264" i="3"/>
  <c r="J1232" i="3"/>
  <c r="I1232" i="3"/>
  <c r="J1200" i="3"/>
  <c r="I1200" i="3"/>
  <c r="J1168" i="3"/>
  <c r="I1168" i="3"/>
  <c r="J1136" i="3"/>
  <c r="I1136" i="3"/>
  <c r="J1104" i="3"/>
  <c r="I1104" i="3"/>
  <c r="J1072" i="3"/>
  <c r="I1072" i="3"/>
  <c r="J1040" i="3"/>
  <c r="I1040" i="3"/>
  <c r="J1008" i="3"/>
  <c r="I1008" i="3"/>
  <c r="J976" i="3"/>
  <c r="I976" i="3"/>
  <c r="J944" i="3"/>
  <c r="I944" i="3"/>
  <c r="J912" i="3"/>
  <c r="I912" i="3"/>
  <c r="J880" i="3"/>
  <c r="I880" i="3"/>
  <c r="I848" i="3"/>
  <c r="J848" i="3"/>
  <c r="I816" i="3"/>
  <c r="J816" i="3"/>
  <c r="I784" i="3"/>
  <c r="J784" i="3"/>
  <c r="I752" i="3"/>
  <c r="J752" i="3"/>
  <c r="I720" i="3"/>
  <c r="J720" i="3"/>
  <c r="I688" i="3"/>
  <c r="J688" i="3"/>
  <c r="I656" i="3"/>
  <c r="J656" i="3"/>
  <c r="I624" i="3"/>
  <c r="J624" i="3"/>
  <c r="I592" i="3"/>
  <c r="J592" i="3"/>
  <c r="I560" i="3"/>
  <c r="J560" i="3"/>
  <c r="I528" i="3"/>
  <c r="J528" i="3"/>
  <c r="I496" i="3"/>
  <c r="J496" i="3"/>
  <c r="I464" i="3"/>
  <c r="J464" i="3"/>
  <c r="I432" i="3"/>
  <c r="J432" i="3"/>
  <c r="J1341" i="3"/>
  <c r="I1341" i="3"/>
  <c r="J1309" i="3"/>
  <c r="I1309" i="3"/>
  <c r="J1277" i="3"/>
  <c r="I1277" i="3"/>
  <c r="J1245" i="3"/>
  <c r="I1245" i="3"/>
  <c r="J1213" i="3"/>
  <c r="I1213" i="3"/>
  <c r="J1181" i="3"/>
  <c r="I1181" i="3"/>
  <c r="J1149" i="3"/>
  <c r="I1149" i="3"/>
  <c r="J1117" i="3"/>
  <c r="I1117" i="3"/>
  <c r="J1085" i="3"/>
  <c r="I1085" i="3"/>
  <c r="J1053" i="3"/>
  <c r="I1053" i="3"/>
  <c r="J1021" i="3"/>
  <c r="I1021" i="3"/>
  <c r="J989" i="3"/>
  <c r="I989" i="3"/>
  <c r="J957" i="3"/>
  <c r="I957" i="3"/>
  <c r="J925" i="3"/>
  <c r="I925" i="3"/>
  <c r="J893" i="3"/>
  <c r="I893" i="3"/>
  <c r="J861" i="3"/>
  <c r="I861" i="3"/>
  <c r="I829" i="3"/>
  <c r="J829" i="3"/>
  <c r="I797" i="3"/>
  <c r="J797" i="3"/>
  <c r="I765" i="3"/>
  <c r="J765" i="3"/>
  <c r="I733" i="3"/>
  <c r="J733" i="3"/>
  <c r="I701" i="3"/>
  <c r="J701" i="3"/>
  <c r="I669" i="3"/>
  <c r="J669" i="3"/>
  <c r="I637" i="3"/>
  <c r="J637" i="3"/>
  <c r="I605" i="3"/>
  <c r="J605" i="3"/>
  <c r="I573" i="3"/>
  <c r="J573" i="3"/>
  <c r="I541" i="3"/>
  <c r="J541" i="3"/>
  <c r="I509" i="3"/>
  <c r="J509" i="3"/>
  <c r="I477" i="3"/>
  <c r="J477" i="3"/>
  <c r="J445" i="3"/>
  <c r="I445" i="3"/>
  <c r="I413" i="3"/>
  <c r="J413" i="3"/>
  <c r="J381" i="3"/>
  <c r="I381" i="3"/>
  <c r="I349" i="3"/>
  <c r="J349" i="3"/>
  <c r="I1326" i="3"/>
  <c r="J1326" i="3"/>
  <c r="I1294" i="3"/>
  <c r="J1294" i="3"/>
  <c r="I1262" i="3"/>
  <c r="J1262" i="3"/>
  <c r="I1230" i="3"/>
  <c r="J1230" i="3"/>
  <c r="I1198" i="3"/>
  <c r="J1198" i="3"/>
  <c r="I1166" i="3"/>
  <c r="J1166" i="3"/>
  <c r="I1134" i="3"/>
  <c r="J1134" i="3"/>
  <c r="I1102" i="3"/>
  <c r="J1102" i="3"/>
  <c r="J1070" i="3"/>
  <c r="I1070" i="3"/>
  <c r="J1038" i="3"/>
  <c r="I1038" i="3"/>
  <c r="J1006" i="3"/>
  <c r="I1006" i="3"/>
  <c r="J974" i="3"/>
  <c r="I974" i="3"/>
  <c r="J942" i="3"/>
  <c r="I942" i="3"/>
  <c r="J910" i="3"/>
  <c r="I910" i="3"/>
  <c r="J878" i="3"/>
  <c r="I878" i="3"/>
  <c r="I846" i="3"/>
  <c r="J846" i="3"/>
  <c r="I814" i="3"/>
  <c r="J814" i="3"/>
  <c r="I782" i="3"/>
  <c r="J782" i="3"/>
  <c r="I750" i="3"/>
  <c r="J750" i="3"/>
  <c r="I718" i="3"/>
  <c r="J718" i="3"/>
  <c r="I686" i="3"/>
  <c r="J686" i="3"/>
  <c r="I654" i="3"/>
  <c r="J654" i="3"/>
  <c r="I622" i="3"/>
  <c r="J622" i="3"/>
  <c r="I590" i="3"/>
  <c r="J590" i="3"/>
  <c r="I558" i="3"/>
  <c r="J558" i="3"/>
  <c r="I526" i="3"/>
  <c r="J526" i="3"/>
  <c r="I494" i="3"/>
  <c r="J494" i="3"/>
  <c r="I462" i="3"/>
  <c r="J462" i="3"/>
  <c r="I430" i="3"/>
  <c r="J430" i="3"/>
  <c r="I1339" i="3"/>
  <c r="J1339" i="3"/>
  <c r="I1307" i="3"/>
  <c r="J1307" i="3"/>
  <c r="I1275" i="3"/>
  <c r="J1275" i="3"/>
  <c r="I1243" i="3"/>
  <c r="J1243" i="3"/>
  <c r="I1155" i="3"/>
  <c r="J1155" i="3"/>
  <c r="I1147" i="3"/>
  <c r="J1147" i="3"/>
  <c r="I1091" i="3"/>
  <c r="J1091" i="3"/>
  <c r="I1083" i="3"/>
  <c r="J1083" i="3"/>
  <c r="J1027" i="3"/>
  <c r="I1027" i="3"/>
  <c r="J1019" i="3"/>
  <c r="I1019" i="3"/>
  <c r="J963" i="3"/>
  <c r="I963" i="3"/>
  <c r="J907" i="3"/>
  <c r="I907" i="3"/>
  <c r="I843" i="3"/>
  <c r="J843" i="3"/>
  <c r="I779" i="3"/>
  <c r="J779" i="3"/>
  <c r="I739" i="3"/>
  <c r="J739" i="3"/>
  <c r="I731" i="3"/>
  <c r="J731" i="3"/>
  <c r="I515" i="3"/>
  <c r="J515" i="3"/>
  <c r="I507" i="3"/>
  <c r="J507" i="3"/>
  <c r="I451" i="3"/>
  <c r="J451" i="3"/>
  <c r="I443" i="3"/>
  <c r="J443" i="3"/>
  <c r="J1093" i="3"/>
  <c r="I1093" i="3"/>
  <c r="J1061" i="3"/>
  <c r="I1061" i="3"/>
  <c r="J1029" i="3"/>
  <c r="I1029" i="3"/>
  <c r="J997" i="3"/>
  <c r="I997" i="3"/>
  <c r="J965" i="3"/>
  <c r="I965" i="3"/>
  <c r="J933" i="3"/>
  <c r="I933" i="3"/>
  <c r="J901" i="3"/>
  <c r="I901" i="3"/>
  <c r="J869" i="3"/>
  <c r="I869" i="3"/>
  <c r="I837" i="3"/>
  <c r="J837" i="3"/>
  <c r="I805" i="3"/>
  <c r="J805" i="3"/>
  <c r="I773" i="3"/>
  <c r="J773" i="3"/>
  <c r="I741" i="3"/>
  <c r="J741" i="3"/>
  <c r="I709" i="3"/>
  <c r="J709" i="3"/>
  <c r="I677" i="3"/>
  <c r="J677" i="3"/>
  <c r="I645" i="3"/>
  <c r="J645" i="3"/>
  <c r="I613" i="3"/>
  <c r="J613" i="3"/>
  <c r="I581" i="3"/>
  <c r="J581" i="3"/>
  <c r="I549" i="3"/>
  <c r="J549" i="3"/>
  <c r="I517" i="3"/>
  <c r="J517" i="3"/>
  <c r="I485" i="3"/>
  <c r="J485" i="3"/>
  <c r="I453" i="3"/>
  <c r="J453" i="3"/>
  <c r="I421" i="3"/>
  <c r="J421" i="3"/>
  <c r="I389" i="3"/>
  <c r="J389" i="3"/>
  <c r="I357" i="3"/>
  <c r="J357" i="3"/>
  <c r="I1334" i="3"/>
  <c r="J1334" i="3"/>
  <c r="I1302" i="3"/>
  <c r="J1302" i="3"/>
  <c r="I1270" i="3"/>
  <c r="J1270" i="3"/>
  <c r="I1238" i="3"/>
  <c r="J1238" i="3"/>
  <c r="I1206" i="3"/>
  <c r="J1206" i="3"/>
  <c r="I1174" i="3"/>
  <c r="J1174" i="3"/>
  <c r="I1142" i="3"/>
  <c r="J1142" i="3"/>
  <c r="I1110" i="3"/>
  <c r="J1110" i="3"/>
  <c r="J1078" i="3"/>
  <c r="I1078" i="3"/>
  <c r="J1046" i="3"/>
  <c r="I1046" i="3"/>
  <c r="J1014" i="3"/>
  <c r="I1014" i="3"/>
  <c r="J982" i="3"/>
  <c r="I982" i="3"/>
  <c r="J950" i="3"/>
  <c r="I950" i="3"/>
  <c r="J918" i="3"/>
  <c r="I918" i="3"/>
  <c r="J886" i="3"/>
  <c r="I886" i="3"/>
  <c r="I854" i="3"/>
  <c r="J854" i="3"/>
  <c r="I822" i="3"/>
  <c r="J822" i="3"/>
  <c r="I790" i="3"/>
  <c r="J790" i="3"/>
  <c r="I758" i="3"/>
  <c r="J758" i="3"/>
  <c r="I726" i="3"/>
  <c r="J726" i="3"/>
  <c r="I694" i="3"/>
  <c r="J694" i="3"/>
  <c r="I662" i="3"/>
  <c r="J662" i="3"/>
  <c r="I630" i="3"/>
  <c r="J630" i="3"/>
  <c r="I598" i="3"/>
  <c r="J598" i="3"/>
  <c r="I566" i="3"/>
  <c r="J566" i="3"/>
  <c r="I534" i="3"/>
  <c r="J534" i="3"/>
  <c r="I502" i="3"/>
  <c r="J502" i="3"/>
  <c r="I470" i="3"/>
  <c r="J470" i="3"/>
  <c r="I438" i="3"/>
  <c r="J438" i="3"/>
  <c r="I1347" i="3"/>
  <c r="J1347" i="3"/>
  <c r="I1315" i="3"/>
  <c r="J1315" i="3"/>
  <c r="I1283" i="3"/>
  <c r="J1283" i="3"/>
  <c r="I1251" i="3"/>
  <c r="J1251" i="3"/>
  <c r="I1219" i="3"/>
  <c r="J1219" i="3"/>
  <c r="I1211" i="3"/>
  <c r="J1211" i="3"/>
  <c r="I1163" i="3"/>
  <c r="J1163" i="3"/>
  <c r="I1099" i="3"/>
  <c r="J1099" i="3"/>
  <c r="J1035" i="3"/>
  <c r="I1035" i="3"/>
  <c r="J971" i="3"/>
  <c r="I971" i="3"/>
  <c r="J931" i="3"/>
  <c r="I931" i="3"/>
  <c r="J923" i="3"/>
  <c r="I923" i="3"/>
  <c r="J867" i="3"/>
  <c r="I867" i="3"/>
  <c r="J859" i="3"/>
  <c r="I859" i="3"/>
  <c r="I803" i="3"/>
  <c r="J803" i="3"/>
  <c r="I795" i="3"/>
  <c r="J795" i="3"/>
  <c r="I747" i="3"/>
  <c r="J747" i="3"/>
  <c r="I643" i="3"/>
  <c r="J643" i="3"/>
  <c r="I635" i="3"/>
  <c r="J635" i="3"/>
  <c r="I579" i="3"/>
  <c r="J579" i="3"/>
  <c r="I571" i="3"/>
  <c r="J571" i="3"/>
  <c r="J1069" i="3"/>
  <c r="I1069" i="3"/>
  <c r="J1037" i="3"/>
  <c r="I1037" i="3"/>
  <c r="J1005" i="3"/>
  <c r="I1005" i="3"/>
  <c r="J973" i="3"/>
  <c r="I973" i="3"/>
  <c r="J941" i="3"/>
  <c r="I941" i="3"/>
  <c r="J909" i="3"/>
  <c r="I909" i="3"/>
  <c r="J877" i="3"/>
  <c r="I877" i="3"/>
  <c r="I845" i="3"/>
  <c r="J845" i="3"/>
  <c r="I813" i="3"/>
  <c r="J813" i="3"/>
  <c r="I781" i="3"/>
  <c r="J781" i="3"/>
  <c r="I749" i="3"/>
  <c r="J749" i="3"/>
  <c r="I717" i="3"/>
  <c r="J717" i="3"/>
  <c r="I685" i="3"/>
  <c r="J685" i="3"/>
  <c r="I653" i="3"/>
  <c r="J653" i="3"/>
  <c r="I621" i="3"/>
  <c r="J621" i="3"/>
  <c r="I589" i="3"/>
  <c r="J589" i="3"/>
  <c r="I557" i="3"/>
  <c r="J557" i="3"/>
  <c r="I525" i="3"/>
  <c r="J525" i="3"/>
  <c r="I493" i="3"/>
  <c r="J493" i="3"/>
  <c r="I461" i="3"/>
  <c r="J461" i="3"/>
  <c r="I429" i="3"/>
  <c r="J429" i="3"/>
  <c r="I397" i="3"/>
  <c r="J397" i="3"/>
  <c r="I365" i="3"/>
  <c r="J365" i="3"/>
  <c r="I333" i="3"/>
  <c r="J333" i="3"/>
  <c r="I1342" i="3"/>
  <c r="J1342" i="3"/>
  <c r="I1310" i="3"/>
  <c r="J1310" i="3"/>
  <c r="I1278" i="3"/>
  <c r="J1278" i="3"/>
  <c r="I1246" i="3"/>
  <c r="J1246" i="3"/>
  <c r="I1214" i="3"/>
  <c r="J1214" i="3"/>
  <c r="I1182" i="3"/>
  <c r="J1182" i="3"/>
  <c r="I1150" i="3"/>
  <c r="J1150" i="3"/>
  <c r="I1118" i="3"/>
  <c r="J1118" i="3"/>
  <c r="I1086" i="3"/>
  <c r="J1086" i="3"/>
  <c r="J1054" i="3"/>
  <c r="I1054" i="3"/>
  <c r="J1022" i="3"/>
  <c r="I1022" i="3"/>
  <c r="J990" i="3"/>
  <c r="I990" i="3"/>
  <c r="J958" i="3"/>
  <c r="I958" i="3"/>
  <c r="J926" i="3"/>
  <c r="I926" i="3"/>
  <c r="J894" i="3"/>
  <c r="I894" i="3"/>
  <c r="J862" i="3"/>
  <c r="I862" i="3"/>
  <c r="I830" i="3"/>
  <c r="J830" i="3"/>
  <c r="I798" i="3"/>
  <c r="J798" i="3"/>
  <c r="I766" i="3"/>
  <c r="J766" i="3"/>
  <c r="I734" i="3"/>
  <c r="J734" i="3"/>
  <c r="I702" i="3"/>
  <c r="J702" i="3"/>
  <c r="I670" i="3"/>
  <c r="J670" i="3"/>
  <c r="I638" i="3"/>
  <c r="J638" i="3"/>
  <c r="I606" i="3"/>
  <c r="J606" i="3"/>
  <c r="I574" i="3"/>
  <c r="J574" i="3"/>
  <c r="I542" i="3"/>
  <c r="J542" i="3"/>
  <c r="I510" i="3"/>
  <c r="J510" i="3"/>
  <c r="I478" i="3"/>
  <c r="J478" i="3"/>
  <c r="I446" i="3"/>
  <c r="J446" i="3"/>
  <c r="I414" i="3"/>
  <c r="J414" i="3"/>
  <c r="I1323" i="3"/>
  <c r="J1323" i="3"/>
  <c r="I1291" i="3"/>
  <c r="J1291" i="3"/>
  <c r="I1259" i="3"/>
  <c r="J1259" i="3"/>
  <c r="I1227" i="3"/>
  <c r="J1227" i="3"/>
  <c r="I1187" i="3"/>
  <c r="J1187" i="3"/>
  <c r="I1179" i="3"/>
  <c r="J1179" i="3"/>
  <c r="I1123" i="3"/>
  <c r="J1123" i="3"/>
  <c r="I1115" i="3"/>
  <c r="J1115" i="3"/>
  <c r="J1059" i="3"/>
  <c r="I1059" i="3"/>
  <c r="J1051" i="3"/>
  <c r="I1051" i="3"/>
  <c r="J995" i="3"/>
  <c r="I995" i="3"/>
  <c r="J987" i="3"/>
  <c r="I987" i="3"/>
  <c r="J939" i="3"/>
  <c r="I939" i="3"/>
  <c r="J875" i="3"/>
  <c r="I875" i="3"/>
  <c r="I811" i="3"/>
  <c r="J811" i="3"/>
  <c r="I763" i="3"/>
  <c r="J763" i="3"/>
  <c r="I707" i="3"/>
  <c r="J707" i="3"/>
  <c r="I699" i="3"/>
  <c r="J699" i="3"/>
  <c r="I483" i="3"/>
  <c r="J483" i="3"/>
  <c r="I475" i="3"/>
  <c r="J475" i="3"/>
  <c r="I419" i="3"/>
  <c r="J419" i="3"/>
  <c r="I411" i="3"/>
  <c r="J411" i="3"/>
  <c r="I683" i="3"/>
  <c r="J683" i="3"/>
  <c r="I651" i="3"/>
  <c r="J651" i="3"/>
  <c r="I619" i="3"/>
  <c r="J619" i="3"/>
  <c r="I587" i="3"/>
  <c r="J587" i="3"/>
  <c r="I555" i="3"/>
  <c r="J555" i="3"/>
  <c r="I523" i="3"/>
  <c r="J523" i="3"/>
  <c r="I491" i="3"/>
  <c r="J491" i="3"/>
  <c r="I459" i="3"/>
  <c r="J459" i="3"/>
  <c r="I427" i="3"/>
  <c r="J427" i="3"/>
  <c r="J1321" i="3"/>
  <c r="I1321" i="3"/>
  <c r="J1289" i="3"/>
  <c r="I1289" i="3"/>
  <c r="J1257" i="3"/>
  <c r="I1257" i="3"/>
  <c r="J1225" i="3"/>
  <c r="I1225" i="3"/>
  <c r="J1193" i="3"/>
  <c r="I1193" i="3"/>
  <c r="J1161" i="3"/>
  <c r="I1161" i="3"/>
  <c r="J1129" i="3"/>
  <c r="I1129" i="3"/>
  <c r="J1097" i="3"/>
  <c r="I1097" i="3"/>
  <c r="J1065" i="3"/>
  <c r="I1065" i="3"/>
  <c r="J1033" i="3"/>
  <c r="I1033" i="3"/>
  <c r="J1001" i="3"/>
  <c r="I1001" i="3"/>
  <c r="J969" i="3"/>
  <c r="I969" i="3"/>
  <c r="J937" i="3"/>
  <c r="I937" i="3"/>
  <c r="J905" i="3"/>
  <c r="I905" i="3"/>
  <c r="J873" i="3"/>
  <c r="I873" i="3"/>
  <c r="I841" i="3"/>
  <c r="J841" i="3"/>
  <c r="I809" i="3"/>
  <c r="J809" i="3"/>
  <c r="I777" i="3"/>
  <c r="J777" i="3"/>
  <c r="I745" i="3"/>
  <c r="J745" i="3"/>
  <c r="I713" i="3"/>
  <c r="J713" i="3"/>
  <c r="I681" i="3"/>
  <c r="J681" i="3"/>
  <c r="I649" i="3"/>
  <c r="J649" i="3"/>
  <c r="I617" i="3"/>
  <c r="J617" i="3"/>
  <c r="I585" i="3"/>
  <c r="J585" i="3"/>
  <c r="I553" i="3"/>
  <c r="J553" i="3"/>
  <c r="I521" i="3"/>
  <c r="J521" i="3"/>
  <c r="I489" i="3"/>
  <c r="J489" i="3"/>
  <c r="I457" i="3"/>
  <c r="J457" i="3"/>
  <c r="I425" i="3"/>
  <c r="J425" i="3"/>
  <c r="I322" i="3"/>
  <c r="J322" i="3"/>
  <c r="I290" i="3"/>
  <c r="J290" i="3"/>
  <c r="I258" i="3"/>
  <c r="J258" i="3"/>
  <c r="I226" i="3"/>
  <c r="J226" i="3"/>
  <c r="J194" i="3"/>
  <c r="I194" i="3"/>
  <c r="I162" i="3"/>
  <c r="J162" i="3"/>
  <c r="J130" i="3"/>
  <c r="I130" i="3"/>
  <c r="I98" i="3"/>
  <c r="J98" i="3"/>
  <c r="I66" i="3"/>
  <c r="J66" i="3"/>
  <c r="I34" i="3"/>
  <c r="J34" i="3"/>
  <c r="I395" i="3"/>
  <c r="J395" i="3"/>
  <c r="I339" i="3"/>
  <c r="J339" i="3"/>
  <c r="J319" i="3"/>
  <c r="I319" i="3"/>
  <c r="J287" i="3"/>
  <c r="I287" i="3"/>
  <c r="J255" i="3"/>
  <c r="I255" i="3"/>
  <c r="J223" i="3"/>
  <c r="I223" i="3"/>
  <c r="I191" i="3"/>
  <c r="J191" i="3"/>
  <c r="J159" i="3"/>
  <c r="I159" i="3"/>
  <c r="J127" i="3"/>
  <c r="I127" i="3"/>
  <c r="J95" i="3"/>
  <c r="I95" i="3"/>
  <c r="J63" i="3"/>
  <c r="I63" i="3"/>
  <c r="J31" i="3"/>
  <c r="I31" i="3"/>
  <c r="J328" i="3"/>
  <c r="I328" i="3"/>
  <c r="J296" i="3"/>
  <c r="I296" i="3"/>
  <c r="J264" i="3"/>
  <c r="I264" i="3"/>
  <c r="J232" i="3"/>
  <c r="I232" i="3"/>
  <c r="J200" i="3"/>
  <c r="I200" i="3"/>
  <c r="J168" i="3"/>
  <c r="I168" i="3"/>
  <c r="I136" i="3"/>
  <c r="J136" i="3"/>
  <c r="I104" i="3"/>
  <c r="J104" i="3"/>
  <c r="J72" i="3"/>
  <c r="I72" i="3"/>
  <c r="I40" i="3"/>
  <c r="J40" i="3"/>
  <c r="I8" i="3"/>
  <c r="J8" i="3"/>
  <c r="J352" i="3"/>
  <c r="I352" i="3"/>
  <c r="I325" i="3"/>
  <c r="J325" i="3"/>
  <c r="I293" i="3"/>
  <c r="J293" i="3"/>
  <c r="I261" i="3"/>
  <c r="J261" i="3"/>
  <c r="I229" i="3"/>
  <c r="J229" i="3"/>
  <c r="I197" i="3"/>
  <c r="J197" i="3"/>
  <c r="I165" i="3"/>
  <c r="J165" i="3"/>
  <c r="J133" i="3"/>
  <c r="I133" i="3"/>
  <c r="J101" i="3"/>
  <c r="I101" i="3"/>
  <c r="J69" i="3"/>
  <c r="I69" i="3"/>
  <c r="J37" i="3"/>
  <c r="I37" i="3"/>
  <c r="J5" i="3"/>
  <c r="I5" i="3"/>
  <c r="I393" i="3"/>
  <c r="J393" i="3"/>
  <c r="I368" i="3"/>
  <c r="J368" i="3"/>
  <c r="J331" i="3"/>
  <c r="I331" i="3"/>
  <c r="J299" i="3"/>
  <c r="I299" i="3"/>
  <c r="I267" i="3"/>
  <c r="J267" i="3"/>
  <c r="I235" i="3"/>
  <c r="J235" i="3"/>
  <c r="J203" i="3"/>
  <c r="I203" i="3"/>
  <c r="I171" i="3"/>
  <c r="J171" i="3"/>
  <c r="I139" i="3"/>
  <c r="J139" i="3"/>
  <c r="I107" i="3"/>
  <c r="J107" i="3"/>
  <c r="I75" i="3"/>
  <c r="J75" i="3"/>
  <c r="I43" i="3"/>
  <c r="J43" i="3"/>
  <c r="I11" i="3"/>
  <c r="J11" i="3"/>
  <c r="I400" i="3"/>
  <c r="J400" i="3"/>
  <c r="I360" i="3"/>
  <c r="J360" i="3"/>
  <c r="I313" i="3"/>
  <c r="J313" i="3"/>
  <c r="J281" i="3"/>
  <c r="I281" i="3"/>
  <c r="J249" i="3"/>
  <c r="I249" i="3"/>
  <c r="I217" i="3"/>
  <c r="J217" i="3"/>
  <c r="I185" i="3"/>
  <c r="J185" i="3"/>
  <c r="I153" i="3"/>
  <c r="J153" i="3"/>
  <c r="I121" i="3"/>
  <c r="J121" i="3"/>
  <c r="I89" i="3"/>
  <c r="J89" i="3"/>
  <c r="I57" i="3"/>
  <c r="J57" i="3"/>
  <c r="I25" i="3"/>
  <c r="J25" i="3"/>
  <c r="I1203" i="3"/>
  <c r="J1203" i="3"/>
  <c r="I1171" i="3"/>
  <c r="J1171" i="3"/>
  <c r="I1139" i="3"/>
  <c r="J1139" i="3"/>
  <c r="I1107" i="3"/>
  <c r="J1107" i="3"/>
  <c r="J1075" i="3"/>
  <c r="I1075" i="3"/>
  <c r="J1043" i="3"/>
  <c r="I1043" i="3"/>
  <c r="J1011" i="3"/>
  <c r="I1011" i="3"/>
  <c r="J979" i="3"/>
  <c r="I979" i="3"/>
  <c r="J947" i="3"/>
  <c r="I947" i="3"/>
  <c r="J915" i="3"/>
  <c r="I915" i="3"/>
  <c r="J883" i="3"/>
  <c r="I883" i="3"/>
  <c r="I851" i="3"/>
  <c r="J851" i="3"/>
  <c r="I819" i="3"/>
  <c r="J819" i="3"/>
  <c r="I787" i="3"/>
  <c r="J787" i="3"/>
  <c r="I755" i="3"/>
  <c r="J755" i="3"/>
  <c r="I723" i="3"/>
  <c r="J723" i="3"/>
  <c r="I691" i="3"/>
  <c r="J691" i="3"/>
  <c r="I659" i="3"/>
  <c r="J659" i="3"/>
  <c r="I627" i="3"/>
  <c r="J627" i="3"/>
  <c r="I595" i="3"/>
  <c r="J595" i="3"/>
  <c r="I563" i="3"/>
  <c r="J563" i="3"/>
  <c r="I531" i="3"/>
  <c r="J531" i="3"/>
  <c r="I499" i="3"/>
  <c r="J499" i="3"/>
  <c r="I467" i="3"/>
  <c r="J467" i="3"/>
  <c r="I435" i="3"/>
  <c r="J435" i="3"/>
  <c r="J1329" i="3"/>
  <c r="I1329" i="3"/>
  <c r="J1297" i="3"/>
  <c r="I1297" i="3"/>
  <c r="J1265" i="3"/>
  <c r="I1265" i="3"/>
  <c r="J1233" i="3"/>
  <c r="I1233" i="3"/>
  <c r="J1201" i="3"/>
  <c r="I1201" i="3"/>
  <c r="J1169" i="3"/>
  <c r="I1169" i="3"/>
  <c r="J1137" i="3"/>
  <c r="I1137" i="3"/>
  <c r="J1105" i="3"/>
  <c r="I1105" i="3"/>
  <c r="J1073" i="3"/>
  <c r="I1073" i="3"/>
  <c r="J1041" i="3"/>
  <c r="I1041" i="3"/>
  <c r="J1009" i="3"/>
  <c r="I1009" i="3"/>
  <c r="J977" i="3"/>
  <c r="I977" i="3"/>
  <c r="J945" i="3"/>
  <c r="I945" i="3"/>
  <c r="J913" i="3"/>
  <c r="I913" i="3"/>
  <c r="J881" i="3"/>
  <c r="I881" i="3"/>
  <c r="I849" i="3"/>
  <c r="J849" i="3"/>
  <c r="I817" i="3"/>
  <c r="J817" i="3"/>
  <c r="I785" i="3"/>
  <c r="J785" i="3"/>
  <c r="I753" i="3"/>
  <c r="J753" i="3"/>
  <c r="I721" i="3"/>
  <c r="J721" i="3"/>
  <c r="I689" i="3"/>
  <c r="J689" i="3"/>
  <c r="I657" i="3"/>
  <c r="J657" i="3"/>
  <c r="I625" i="3"/>
  <c r="J625" i="3"/>
  <c r="I593" i="3"/>
  <c r="J593" i="3"/>
  <c r="I561" i="3"/>
  <c r="J561" i="3"/>
  <c r="I529" i="3"/>
  <c r="J529" i="3"/>
  <c r="I497" i="3"/>
  <c r="J497" i="3"/>
  <c r="I465" i="3"/>
  <c r="J465" i="3"/>
  <c r="I433" i="3"/>
  <c r="J433" i="3"/>
  <c r="I382" i="3"/>
  <c r="J382" i="3"/>
  <c r="J298" i="3"/>
  <c r="I298" i="3"/>
  <c r="J266" i="3"/>
  <c r="I266" i="3"/>
  <c r="J234" i="3"/>
  <c r="I234" i="3"/>
  <c r="J202" i="3"/>
  <c r="I202" i="3"/>
  <c r="J170" i="3"/>
  <c r="I170" i="3"/>
  <c r="I138" i="3"/>
  <c r="J138" i="3"/>
  <c r="I106" i="3"/>
  <c r="J106" i="3"/>
  <c r="J74" i="3"/>
  <c r="I74" i="3"/>
  <c r="I42" i="3"/>
  <c r="J42" i="3"/>
  <c r="I10" i="3"/>
  <c r="J10" i="3"/>
  <c r="I385" i="3"/>
  <c r="J385" i="3"/>
  <c r="I361" i="3"/>
  <c r="J361" i="3"/>
  <c r="I327" i="3"/>
  <c r="J327" i="3"/>
  <c r="I295" i="3"/>
  <c r="J295" i="3"/>
  <c r="I263" i="3"/>
  <c r="J263" i="3"/>
  <c r="I231" i="3"/>
  <c r="J231" i="3"/>
  <c r="I199" i="3"/>
  <c r="J199" i="3"/>
  <c r="I167" i="3"/>
  <c r="J167" i="3"/>
  <c r="J135" i="3"/>
  <c r="I135" i="3"/>
  <c r="J103" i="3"/>
  <c r="I103" i="3"/>
  <c r="I71" i="3"/>
  <c r="J71" i="3"/>
  <c r="J39" i="3"/>
  <c r="I39" i="3"/>
  <c r="J7" i="3"/>
  <c r="I7" i="3"/>
  <c r="I304" i="3"/>
  <c r="J304" i="3"/>
  <c r="I272" i="3"/>
  <c r="J272" i="3"/>
  <c r="I240" i="3"/>
  <c r="J240" i="3"/>
  <c r="I208" i="3"/>
  <c r="J208" i="3"/>
  <c r="I176" i="3"/>
  <c r="J176" i="3"/>
  <c r="J144" i="3"/>
  <c r="I144" i="3"/>
  <c r="I112" i="3"/>
  <c r="J112" i="3"/>
  <c r="I80" i="3"/>
  <c r="J80" i="3"/>
  <c r="J48" i="3"/>
  <c r="I48" i="3"/>
  <c r="I16" i="3"/>
  <c r="J16" i="3"/>
  <c r="I376" i="3"/>
  <c r="J376" i="3"/>
  <c r="J301" i="3"/>
  <c r="I301" i="3"/>
  <c r="I269" i="3"/>
  <c r="J269" i="3"/>
  <c r="J237" i="3"/>
  <c r="I237" i="3"/>
  <c r="J205" i="3"/>
  <c r="I205" i="3"/>
  <c r="J173" i="3"/>
  <c r="I173" i="3"/>
  <c r="I141" i="3"/>
  <c r="J141" i="3"/>
  <c r="J109" i="3"/>
  <c r="I109" i="3"/>
  <c r="I77" i="3"/>
  <c r="J77" i="3"/>
  <c r="I45" i="3"/>
  <c r="J45" i="3"/>
  <c r="J13" i="3"/>
  <c r="I13" i="3"/>
  <c r="I387" i="3"/>
  <c r="J387" i="3"/>
  <c r="I353" i="3"/>
  <c r="J353" i="3"/>
  <c r="I307" i="3"/>
  <c r="J307" i="3"/>
  <c r="I275" i="3"/>
  <c r="J275" i="3"/>
  <c r="J243" i="3"/>
  <c r="I243" i="3"/>
  <c r="J211" i="3"/>
  <c r="I211" i="3"/>
  <c r="J179" i="3"/>
  <c r="I179" i="3"/>
  <c r="I147" i="3"/>
  <c r="J147" i="3"/>
  <c r="J115" i="3"/>
  <c r="I115" i="3"/>
  <c r="J83" i="3"/>
  <c r="I83" i="3"/>
  <c r="J51" i="3"/>
  <c r="I51" i="3"/>
  <c r="I19" i="3"/>
  <c r="J19" i="3"/>
  <c r="J321" i="3"/>
  <c r="I321" i="3"/>
  <c r="J289" i="3"/>
  <c r="I289" i="3"/>
  <c r="J257" i="3"/>
  <c r="I257" i="3"/>
  <c r="J225" i="3"/>
  <c r="I225" i="3"/>
  <c r="I193" i="3"/>
  <c r="J193" i="3"/>
  <c r="J161" i="3"/>
  <c r="I161" i="3"/>
  <c r="I129" i="3"/>
  <c r="J129" i="3"/>
  <c r="J97" i="3"/>
  <c r="I97" i="3"/>
  <c r="J65" i="3"/>
  <c r="I65" i="3"/>
  <c r="J33" i="3"/>
  <c r="I33" i="3"/>
  <c r="J1337" i="3"/>
  <c r="I1337" i="3"/>
  <c r="J1305" i="3"/>
  <c r="I1305" i="3"/>
  <c r="J1273" i="3"/>
  <c r="I1273" i="3"/>
  <c r="J1241" i="3"/>
  <c r="I1241" i="3"/>
  <c r="J1209" i="3"/>
  <c r="I1209" i="3"/>
  <c r="J1177" i="3"/>
  <c r="I1177" i="3"/>
  <c r="J1145" i="3"/>
  <c r="I1145" i="3"/>
  <c r="J1113" i="3"/>
  <c r="I1113" i="3"/>
  <c r="J1081" i="3"/>
  <c r="I1081" i="3"/>
  <c r="J1049" i="3"/>
  <c r="I1049" i="3"/>
  <c r="J1017" i="3"/>
  <c r="I1017" i="3"/>
  <c r="J985" i="3"/>
  <c r="I985" i="3"/>
  <c r="J953" i="3"/>
  <c r="I953" i="3"/>
  <c r="J921" i="3"/>
  <c r="I921" i="3"/>
  <c r="J889" i="3"/>
  <c r="I889" i="3"/>
  <c r="I857" i="3"/>
  <c r="J857" i="3"/>
  <c r="I825" i="3"/>
  <c r="J825" i="3"/>
  <c r="I793" i="3"/>
  <c r="J793" i="3"/>
  <c r="I761" i="3"/>
  <c r="J761" i="3"/>
  <c r="I729" i="3"/>
  <c r="J729" i="3"/>
  <c r="I697" i="3"/>
  <c r="J697" i="3"/>
  <c r="I665" i="3"/>
  <c r="J665" i="3"/>
  <c r="I633" i="3"/>
  <c r="J633" i="3"/>
  <c r="I601" i="3"/>
  <c r="J601" i="3"/>
  <c r="I569" i="3"/>
  <c r="J569" i="3"/>
  <c r="I537" i="3"/>
  <c r="J537" i="3"/>
  <c r="I505" i="3"/>
  <c r="J505" i="3"/>
  <c r="I473" i="3"/>
  <c r="J473" i="3"/>
  <c r="I441" i="3"/>
  <c r="J441" i="3"/>
  <c r="I398" i="3"/>
  <c r="J398" i="3"/>
  <c r="J342" i="3"/>
  <c r="I342" i="3"/>
  <c r="I306" i="3"/>
  <c r="J306" i="3"/>
  <c r="I274" i="3"/>
  <c r="J274" i="3"/>
  <c r="J242" i="3"/>
  <c r="I242" i="3"/>
  <c r="J210" i="3"/>
  <c r="I210" i="3"/>
  <c r="J178" i="3"/>
  <c r="I178" i="3"/>
  <c r="J146" i="3"/>
  <c r="I146" i="3"/>
  <c r="I114" i="3"/>
  <c r="J114" i="3"/>
  <c r="I82" i="3"/>
  <c r="J82" i="3"/>
  <c r="I50" i="3"/>
  <c r="J50" i="3"/>
  <c r="I18" i="3"/>
  <c r="J18" i="3"/>
  <c r="I379" i="3"/>
  <c r="J379" i="3"/>
  <c r="J355" i="3"/>
  <c r="I355" i="3"/>
  <c r="J303" i="3"/>
  <c r="I303" i="3"/>
  <c r="J271" i="3"/>
  <c r="I271" i="3"/>
  <c r="J239" i="3"/>
  <c r="I239" i="3"/>
  <c r="J207" i="3"/>
  <c r="I207" i="3"/>
  <c r="J175" i="3"/>
  <c r="I175" i="3"/>
  <c r="I143" i="3"/>
  <c r="J143" i="3"/>
  <c r="J111" i="3"/>
  <c r="I111" i="3"/>
  <c r="J79" i="3"/>
  <c r="I79" i="3"/>
  <c r="I47" i="3"/>
  <c r="J47" i="3"/>
  <c r="J15" i="3"/>
  <c r="I15" i="3"/>
  <c r="J312" i="3"/>
  <c r="I312" i="3"/>
  <c r="J280" i="3"/>
  <c r="I280" i="3"/>
  <c r="I248" i="3"/>
  <c r="J248" i="3"/>
  <c r="J216" i="3"/>
  <c r="I216" i="3"/>
  <c r="J184" i="3"/>
  <c r="I184" i="3"/>
  <c r="J152" i="3"/>
  <c r="I152" i="3"/>
  <c r="J120" i="3"/>
  <c r="I120" i="3"/>
  <c r="J88" i="3"/>
  <c r="I88" i="3"/>
  <c r="J56" i="3"/>
  <c r="I56" i="3"/>
  <c r="J24" i="3"/>
  <c r="I24" i="3"/>
  <c r="I392" i="3"/>
  <c r="J392" i="3"/>
  <c r="I309" i="3"/>
  <c r="J309" i="3"/>
  <c r="I277" i="3"/>
  <c r="J277" i="3"/>
  <c r="J245" i="3"/>
  <c r="I245" i="3"/>
  <c r="I213" i="3"/>
  <c r="J213" i="3"/>
  <c r="I181" i="3"/>
  <c r="J181" i="3"/>
  <c r="I149" i="3"/>
  <c r="J149" i="3"/>
  <c r="I117" i="3"/>
  <c r="J117" i="3"/>
  <c r="I85" i="3"/>
  <c r="J85" i="3"/>
  <c r="I53" i="3"/>
  <c r="J53" i="3"/>
  <c r="I21" i="3"/>
  <c r="J21" i="3"/>
  <c r="I409" i="3"/>
  <c r="J409" i="3"/>
  <c r="I377" i="3"/>
  <c r="J377" i="3"/>
  <c r="I347" i="3"/>
  <c r="J347" i="3"/>
  <c r="J315" i="3"/>
  <c r="I315" i="3"/>
  <c r="J283" i="3"/>
  <c r="I283" i="3"/>
  <c r="J251" i="3"/>
  <c r="I251" i="3"/>
  <c r="I219" i="3"/>
  <c r="J219" i="3"/>
  <c r="I187" i="3"/>
  <c r="J187" i="3"/>
  <c r="J155" i="3"/>
  <c r="I155" i="3"/>
  <c r="I123" i="3"/>
  <c r="J123" i="3"/>
  <c r="I91" i="3"/>
  <c r="J91" i="3"/>
  <c r="I59" i="3"/>
  <c r="J59" i="3"/>
  <c r="I27" i="3"/>
  <c r="J27" i="3"/>
  <c r="J369" i="3"/>
  <c r="I369" i="3"/>
  <c r="J329" i="3"/>
  <c r="I329" i="3"/>
  <c r="I297" i="3"/>
  <c r="J297" i="3"/>
  <c r="I265" i="3"/>
  <c r="J265" i="3"/>
  <c r="I233" i="3"/>
  <c r="J233" i="3"/>
  <c r="I201" i="3"/>
  <c r="J201" i="3"/>
  <c r="I169" i="3"/>
  <c r="J169" i="3"/>
  <c r="J137" i="3"/>
  <c r="I137" i="3"/>
  <c r="J105" i="3"/>
  <c r="I105" i="3"/>
  <c r="I73" i="3"/>
  <c r="J73" i="3"/>
  <c r="J41" i="3"/>
  <c r="I41" i="3"/>
  <c r="J9" i="3"/>
  <c r="I9" i="3"/>
  <c r="M2" i="3"/>
  <c r="K3" i="3" s="1"/>
  <c r="J2" i="3"/>
  <c r="L2" i="3" s="1"/>
  <c r="I2" i="3"/>
  <c r="J1345" i="3"/>
  <c r="I1345" i="3"/>
  <c r="J1313" i="3"/>
  <c r="I1313" i="3"/>
  <c r="J1281" i="3"/>
  <c r="I1281" i="3"/>
  <c r="J1249" i="3"/>
  <c r="I1249" i="3"/>
  <c r="J1217" i="3"/>
  <c r="I1217" i="3"/>
  <c r="J1185" i="3"/>
  <c r="I1185" i="3"/>
  <c r="J1153" i="3"/>
  <c r="I1153" i="3"/>
  <c r="J1121" i="3"/>
  <c r="I1121" i="3"/>
  <c r="J1089" i="3"/>
  <c r="I1089" i="3"/>
  <c r="J1057" i="3"/>
  <c r="I1057" i="3"/>
  <c r="J1025" i="3"/>
  <c r="I1025" i="3"/>
  <c r="J993" i="3"/>
  <c r="I993" i="3"/>
  <c r="J961" i="3"/>
  <c r="I961" i="3"/>
  <c r="J929" i="3"/>
  <c r="I929" i="3"/>
  <c r="J897" i="3"/>
  <c r="I897" i="3"/>
  <c r="J865" i="3"/>
  <c r="I865" i="3"/>
  <c r="I833" i="3"/>
  <c r="J833" i="3"/>
  <c r="I801" i="3"/>
  <c r="J801" i="3"/>
  <c r="I769" i="3"/>
  <c r="J769" i="3"/>
  <c r="I737" i="3"/>
  <c r="J737" i="3"/>
  <c r="I705" i="3"/>
  <c r="J705" i="3"/>
  <c r="I673" i="3"/>
  <c r="J673" i="3"/>
  <c r="I641" i="3"/>
  <c r="J641" i="3"/>
  <c r="I609" i="3"/>
  <c r="J609" i="3"/>
  <c r="I577" i="3"/>
  <c r="J577" i="3"/>
  <c r="I545" i="3"/>
  <c r="J545" i="3"/>
  <c r="I513" i="3"/>
  <c r="J513" i="3"/>
  <c r="I481" i="3"/>
  <c r="J481" i="3"/>
  <c r="I449" i="3"/>
  <c r="J449" i="3"/>
  <c r="I417" i="3"/>
  <c r="J417" i="3"/>
  <c r="I358" i="3"/>
  <c r="J358" i="3"/>
  <c r="J314" i="3"/>
  <c r="I314" i="3"/>
  <c r="I282" i="3"/>
  <c r="J282" i="3"/>
  <c r="J250" i="3"/>
  <c r="I250" i="3"/>
  <c r="J218" i="3"/>
  <c r="I218" i="3"/>
  <c r="J186" i="3"/>
  <c r="I186" i="3"/>
  <c r="J154" i="3"/>
  <c r="I154" i="3"/>
  <c r="J122" i="3"/>
  <c r="I122" i="3"/>
  <c r="J90" i="3"/>
  <c r="I90" i="3"/>
  <c r="J58" i="3"/>
  <c r="I58" i="3"/>
  <c r="J26" i="3"/>
  <c r="I26" i="3"/>
  <c r="I401" i="3"/>
  <c r="J401" i="3"/>
  <c r="I345" i="3"/>
  <c r="J345" i="3"/>
  <c r="I311" i="3"/>
  <c r="J311" i="3"/>
  <c r="I279" i="3"/>
  <c r="J279" i="3"/>
  <c r="J247" i="3"/>
  <c r="I247" i="3"/>
  <c r="I215" i="3"/>
  <c r="J215" i="3"/>
  <c r="I183" i="3"/>
  <c r="J183" i="3"/>
  <c r="I151" i="3"/>
  <c r="J151" i="3"/>
  <c r="I119" i="3"/>
  <c r="J119" i="3"/>
  <c r="I87" i="3"/>
  <c r="J87" i="3"/>
  <c r="I55" i="3"/>
  <c r="J55" i="3"/>
  <c r="I23" i="3"/>
  <c r="J23" i="3"/>
  <c r="I320" i="3"/>
  <c r="J320" i="3"/>
  <c r="I288" i="3"/>
  <c r="J288" i="3"/>
  <c r="I256" i="3"/>
  <c r="J256" i="3"/>
  <c r="I224" i="3"/>
  <c r="J224" i="3"/>
  <c r="J192" i="3"/>
  <c r="I192" i="3"/>
  <c r="I160" i="3"/>
  <c r="J160" i="3"/>
  <c r="I128" i="3"/>
  <c r="J128" i="3"/>
  <c r="I96" i="3"/>
  <c r="J96" i="3"/>
  <c r="I64" i="3"/>
  <c r="J64" i="3"/>
  <c r="I32" i="3"/>
  <c r="J32" i="3"/>
  <c r="I408" i="3"/>
  <c r="J408" i="3"/>
  <c r="J336" i="3"/>
  <c r="I336" i="3"/>
  <c r="J317" i="3"/>
  <c r="I317" i="3"/>
  <c r="I285" i="3"/>
  <c r="J285" i="3"/>
  <c r="J253" i="3"/>
  <c r="I253" i="3"/>
  <c r="I221" i="3"/>
  <c r="J221" i="3"/>
  <c r="J189" i="3"/>
  <c r="I189" i="3"/>
  <c r="J157" i="3"/>
  <c r="I157" i="3"/>
  <c r="I125" i="3"/>
  <c r="J125" i="3"/>
  <c r="J93" i="3"/>
  <c r="I93" i="3"/>
  <c r="J61" i="3"/>
  <c r="I61" i="3"/>
  <c r="J29" i="3"/>
  <c r="I29" i="3"/>
  <c r="I403" i="3"/>
  <c r="J403" i="3"/>
  <c r="I371" i="3"/>
  <c r="J371" i="3"/>
  <c r="I337" i="3"/>
  <c r="J337" i="3"/>
  <c r="J323" i="3"/>
  <c r="I323" i="3"/>
  <c r="J291" i="3"/>
  <c r="I291" i="3"/>
  <c r="J259" i="3"/>
  <c r="I259" i="3"/>
  <c r="I227" i="3"/>
  <c r="J227" i="3"/>
  <c r="I195" i="3"/>
  <c r="J195" i="3"/>
  <c r="I163" i="3"/>
  <c r="J163" i="3"/>
  <c r="I131" i="3"/>
  <c r="J131" i="3"/>
  <c r="I99" i="3"/>
  <c r="J99" i="3"/>
  <c r="J67" i="3"/>
  <c r="I67" i="3"/>
  <c r="J35" i="3"/>
  <c r="I35" i="3"/>
  <c r="I384" i="3"/>
  <c r="J384" i="3"/>
  <c r="J363" i="3"/>
  <c r="I363" i="3"/>
  <c r="J344" i="3"/>
  <c r="I344" i="3"/>
  <c r="I305" i="3"/>
  <c r="J305" i="3"/>
  <c r="J273" i="3"/>
  <c r="I273" i="3"/>
  <c r="I241" i="3"/>
  <c r="J241" i="3"/>
  <c r="I209" i="3"/>
  <c r="J209" i="3"/>
  <c r="I177" i="3"/>
  <c r="J177" i="3"/>
  <c r="I145" i="3"/>
  <c r="J145" i="3"/>
  <c r="J113" i="3"/>
  <c r="I113" i="3"/>
  <c r="J81" i="3"/>
  <c r="I81" i="3"/>
  <c r="J49" i="3"/>
  <c r="I49" i="3"/>
  <c r="J17" i="3"/>
  <c r="I17" i="3"/>
  <c r="M3" i="3" l="1"/>
  <c r="K4" i="3" s="1"/>
  <c r="L4" i="3" s="1"/>
  <c r="L3" i="3"/>
  <c r="N3" i="3"/>
  <c r="AH3" i="3" s="1"/>
  <c r="N2" i="3"/>
  <c r="N4" i="3"/>
  <c r="AH4" i="3" s="1"/>
  <c r="M4" i="3"/>
  <c r="K5" i="3" s="1"/>
  <c r="M5" i="3" s="1"/>
  <c r="K6" i="3" s="1"/>
  <c r="L6" i="3" s="1"/>
  <c r="L5" i="3" l="1"/>
  <c r="AE2" i="3"/>
  <c r="AF2" i="3" s="1"/>
  <c r="AI2" i="3" s="1"/>
  <c r="AH2" i="3"/>
  <c r="N5" i="3"/>
  <c r="AH5" i="3" s="1"/>
  <c r="M6" i="3"/>
  <c r="K7" i="3" s="1"/>
  <c r="L7" i="3" s="1"/>
  <c r="N6" i="3"/>
  <c r="AH6" i="3" s="1"/>
  <c r="AC2" i="3"/>
  <c r="AB3" i="3" l="1"/>
  <c r="AD3" i="3" s="1"/>
  <c r="M7" i="3"/>
  <c r="K8" i="3" s="1"/>
  <c r="L8" i="3" s="1"/>
  <c r="N7" i="3"/>
  <c r="AH7" i="3" s="1"/>
  <c r="AC3" i="3" l="1"/>
  <c r="AB4" i="3" s="1"/>
  <c r="AD4" i="3" s="1"/>
  <c r="M8" i="3"/>
  <c r="K9" i="3" s="1"/>
  <c r="L9" i="3" s="1"/>
  <c r="N8" i="3"/>
  <c r="AH8" i="3" s="1"/>
  <c r="AC4" i="3" l="1"/>
  <c r="AB5" i="3" s="1"/>
  <c r="AD5" i="3" s="1"/>
  <c r="AE4" i="3"/>
  <c r="AF4" i="3" s="1"/>
  <c r="AI4" i="3" s="1"/>
  <c r="AE3" i="3"/>
  <c r="AF3" i="3" s="1"/>
  <c r="AI3" i="3" s="1"/>
  <c r="M9" i="3"/>
  <c r="K10" i="3" s="1"/>
  <c r="L10" i="3" s="1"/>
  <c r="N9" i="3"/>
  <c r="AH9" i="3" s="1"/>
  <c r="AE5" i="3" l="1"/>
  <c r="AF5" i="3" s="1"/>
  <c r="AI5" i="3" s="1"/>
  <c r="AC5" i="3"/>
  <c r="AB6" i="3" s="1"/>
  <c r="AD6" i="3" s="1"/>
  <c r="M10" i="3"/>
  <c r="K11" i="3" s="1"/>
  <c r="L11" i="3" s="1"/>
  <c r="N10" i="3"/>
  <c r="AH10" i="3" s="1"/>
  <c r="AE6" i="3" l="1"/>
  <c r="AF6" i="3" s="1"/>
  <c r="AI6" i="3" s="1"/>
  <c r="AC6" i="3"/>
  <c r="AB7" i="3" s="1"/>
  <c r="AD7" i="3" s="1"/>
  <c r="M11" i="3"/>
  <c r="K12" i="3" s="1"/>
  <c r="L12" i="3" s="1"/>
  <c r="N11" i="3"/>
  <c r="AH11" i="3" s="1"/>
  <c r="AE7" i="3" l="1"/>
  <c r="AF7" i="3" s="1"/>
  <c r="AI7" i="3" s="1"/>
  <c r="AC7" i="3"/>
  <c r="AB8" i="3" s="1"/>
  <c r="AD8" i="3" s="1"/>
  <c r="N12" i="3"/>
  <c r="AH12" i="3" s="1"/>
  <c r="M12" i="3"/>
  <c r="K13" i="3" s="1"/>
  <c r="L13" i="3" s="1"/>
  <c r="AE8" i="3" l="1"/>
  <c r="AF8" i="3" s="1"/>
  <c r="AI8" i="3" s="1"/>
  <c r="AC8" i="3"/>
  <c r="AB9" i="3" s="1"/>
  <c r="AD9" i="3" s="1"/>
  <c r="M13" i="3"/>
  <c r="K14" i="3" s="1"/>
  <c r="L14" i="3" s="1"/>
  <c r="N13" i="3"/>
  <c r="AH13" i="3" s="1"/>
  <c r="AE9" i="3" l="1"/>
  <c r="AF9" i="3" s="1"/>
  <c r="AI9" i="3" s="1"/>
  <c r="AC9" i="3"/>
  <c r="AB10" i="3" s="1"/>
  <c r="AD10" i="3" s="1"/>
  <c r="N14" i="3"/>
  <c r="AH14" i="3" s="1"/>
  <c r="M14" i="3"/>
  <c r="K15" i="3" s="1"/>
  <c r="L15" i="3" s="1"/>
  <c r="AE10" i="3" l="1"/>
  <c r="AF10" i="3" s="1"/>
  <c r="AI10" i="3" s="1"/>
  <c r="AC10" i="3"/>
  <c r="AB11" i="3" s="1"/>
  <c r="AD11" i="3" s="1"/>
  <c r="M15" i="3"/>
  <c r="K16" i="3" s="1"/>
  <c r="L16" i="3" s="1"/>
  <c r="N15" i="3"/>
  <c r="AH15" i="3" s="1"/>
  <c r="AE11" i="3" l="1"/>
  <c r="AF11" i="3" s="1"/>
  <c r="AI11" i="3" s="1"/>
  <c r="AC11" i="3"/>
  <c r="AB12" i="3" s="1"/>
  <c r="AD12" i="3" s="1"/>
  <c r="M16" i="3"/>
  <c r="K17" i="3" s="1"/>
  <c r="L17" i="3" s="1"/>
  <c r="N16" i="3"/>
  <c r="AH16" i="3" s="1"/>
  <c r="AE12" i="3" l="1"/>
  <c r="AF12" i="3" s="1"/>
  <c r="AI12" i="3" s="1"/>
  <c r="AC12" i="3"/>
  <c r="AB13" i="3" s="1"/>
  <c r="AD13" i="3" s="1"/>
  <c r="M17" i="3"/>
  <c r="K18" i="3" s="1"/>
  <c r="L18" i="3" s="1"/>
  <c r="N17" i="3"/>
  <c r="AH17" i="3" s="1"/>
  <c r="AE13" i="3" l="1"/>
  <c r="AF13" i="3" s="1"/>
  <c r="AI13" i="3" s="1"/>
  <c r="AC13" i="3"/>
  <c r="AB14" i="3" s="1"/>
  <c r="AD14" i="3" s="1"/>
  <c r="M18" i="3"/>
  <c r="K19" i="3" s="1"/>
  <c r="L19" i="3" s="1"/>
  <c r="N18" i="3"/>
  <c r="AH18" i="3" s="1"/>
  <c r="AE14" i="3" l="1"/>
  <c r="AF14" i="3" s="1"/>
  <c r="AI14" i="3" s="1"/>
  <c r="AC14" i="3"/>
  <c r="AB15" i="3" s="1"/>
  <c r="AD15" i="3" s="1"/>
  <c r="M19" i="3"/>
  <c r="K20" i="3" s="1"/>
  <c r="L20" i="3" s="1"/>
  <c r="N19" i="3"/>
  <c r="AH19" i="3" s="1"/>
  <c r="AE15" i="3" l="1"/>
  <c r="AF15" i="3" s="1"/>
  <c r="AI15" i="3" s="1"/>
  <c r="AC15" i="3"/>
  <c r="AB16" i="3" s="1"/>
  <c r="AD16" i="3" s="1"/>
  <c r="M20" i="3"/>
  <c r="K21" i="3" s="1"/>
  <c r="L21" i="3" s="1"/>
  <c r="N20" i="3"/>
  <c r="AH20" i="3" s="1"/>
  <c r="AE16" i="3" l="1"/>
  <c r="AF16" i="3" s="1"/>
  <c r="AI16" i="3" s="1"/>
  <c r="AC16" i="3"/>
  <c r="AB17" i="3" s="1"/>
  <c r="AD17" i="3" s="1"/>
  <c r="M21" i="3"/>
  <c r="K22" i="3" s="1"/>
  <c r="L22" i="3" s="1"/>
  <c r="N21" i="3"/>
  <c r="AH21" i="3" s="1"/>
  <c r="AE17" i="3" l="1"/>
  <c r="AF17" i="3" s="1"/>
  <c r="AI17" i="3" s="1"/>
  <c r="AC17" i="3"/>
  <c r="AB18" i="3" s="1"/>
  <c r="AD18" i="3" s="1"/>
  <c r="M22" i="3"/>
  <c r="K23" i="3" s="1"/>
  <c r="L23" i="3" s="1"/>
  <c r="N22" i="3"/>
  <c r="AH22" i="3" s="1"/>
  <c r="AE18" i="3" l="1"/>
  <c r="AF18" i="3" s="1"/>
  <c r="AI18" i="3" s="1"/>
  <c r="AC18" i="3"/>
  <c r="AB19" i="3" s="1"/>
  <c r="AD19" i="3" s="1"/>
  <c r="M23" i="3"/>
  <c r="K24" i="3" s="1"/>
  <c r="L24" i="3" s="1"/>
  <c r="N23" i="3"/>
  <c r="AH23" i="3" s="1"/>
  <c r="AE19" i="3" l="1"/>
  <c r="AF19" i="3" s="1"/>
  <c r="AI19" i="3" s="1"/>
  <c r="AC19" i="3"/>
  <c r="AB20" i="3" s="1"/>
  <c r="AD20" i="3" s="1"/>
  <c r="M24" i="3"/>
  <c r="K25" i="3" s="1"/>
  <c r="L25" i="3" s="1"/>
  <c r="N24" i="3"/>
  <c r="AH24" i="3" s="1"/>
  <c r="AE20" i="3" l="1"/>
  <c r="AF20" i="3" s="1"/>
  <c r="AI20" i="3" s="1"/>
  <c r="AC20" i="3"/>
  <c r="AB21" i="3" s="1"/>
  <c r="AD21" i="3" s="1"/>
  <c r="M25" i="3"/>
  <c r="K26" i="3" s="1"/>
  <c r="L26" i="3" s="1"/>
  <c r="N25" i="3"/>
  <c r="AH25" i="3" s="1"/>
  <c r="AE21" i="3" l="1"/>
  <c r="AF21" i="3" s="1"/>
  <c r="AI21" i="3" s="1"/>
  <c r="AC21" i="3"/>
  <c r="AB22" i="3" s="1"/>
  <c r="AD22" i="3" s="1"/>
  <c r="M26" i="3"/>
  <c r="K27" i="3" s="1"/>
  <c r="L27" i="3" s="1"/>
  <c r="N26" i="3"/>
  <c r="AH26" i="3" s="1"/>
  <c r="AE22" i="3" l="1"/>
  <c r="AF22" i="3" s="1"/>
  <c r="AI22" i="3" s="1"/>
  <c r="AC22" i="3"/>
  <c r="AB23" i="3" s="1"/>
  <c r="AD23" i="3" s="1"/>
  <c r="M27" i="3"/>
  <c r="K28" i="3" s="1"/>
  <c r="L28" i="3" s="1"/>
  <c r="N27" i="3"/>
  <c r="AH27" i="3" s="1"/>
  <c r="AE23" i="3" l="1"/>
  <c r="AF23" i="3" s="1"/>
  <c r="AI23" i="3" s="1"/>
  <c r="AC23" i="3"/>
  <c r="AB24" i="3" s="1"/>
  <c r="AD24" i="3" s="1"/>
  <c r="M28" i="3"/>
  <c r="K29" i="3" s="1"/>
  <c r="L29" i="3" s="1"/>
  <c r="N28" i="3"/>
  <c r="AH28" i="3" s="1"/>
  <c r="AE24" i="3" l="1"/>
  <c r="AF24" i="3" s="1"/>
  <c r="AI24" i="3" s="1"/>
  <c r="AC24" i="3"/>
  <c r="AB25" i="3" s="1"/>
  <c r="AD25" i="3" s="1"/>
  <c r="M29" i="3"/>
  <c r="K30" i="3" s="1"/>
  <c r="L30" i="3" s="1"/>
  <c r="N29" i="3"/>
  <c r="AH29" i="3" s="1"/>
  <c r="AE25" i="3" l="1"/>
  <c r="AF25" i="3" s="1"/>
  <c r="AI25" i="3" s="1"/>
  <c r="AC25" i="3"/>
  <c r="AB26" i="3" s="1"/>
  <c r="AD26" i="3" s="1"/>
  <c r="M30" i="3"/>
  <c r="K31" i="3" s="1"/>
  <c r="L31" i="3" s="1"/>
  <c r="N30" i="3"/>
  <c r="AH30" i="3" s="1"/>
  <c r="AE26" i="3" l="1"/>
  <c r="AF26" i="3" s="1"/>
  <c r="AI26" i="3" s="1"/>
  <c r="AC26" i="3"/>
  <c r="AB27" i="3" s="1"/>
  <c r="AD27" i="3" s="1"/>
  <c r="M31" i="3"/>
  <c r="K32" i="3" s="1"/>
  <c r="L32" i="3" s="1"/>
  <c r="N31" i="3"/>
  <c r="AH31" i="3" s="1"/>
  <c r="AE27" i="3" l="1"/>
  <c r="AF27" i="3" s="1"/>
  <c r="AI27" i="3" s="1"/>
  <c r="AC27" i="3"/>
  <c r="AB28" i="3" s="1"/>
  <c r="AD28" i="3" s="1"/>
  <c r="M32" i="3"/>
  <c r="K33" i="3" s="1"/>
  <c r="L33" i="3" s="1"/>
  <c r="N32" i="3"/>
  <c r="AH32" i="3" s="1"/>
  <c r="AE28" i="3" l="1"/>
  <c r="AF28" i="3" s="1"/>
  <c r="AI28" i="3" s="1"/>
  <c r="AC28" i="3"/>
  <c r="AB29" i="3" s="1"/>
  <c r="AD29" i="3" s="1"/>
  <c r="M33" i="3"/>
  <c r="K34" i="3" s="1"/>
  <c r="L34" i="3" s="1"/>
  <c r="N33" i="3"/>
  <c r="AH33" i="3" s="1"/>
  <c r="AE29" i="3" l="1"/>
  <c r="AF29" i="3" s="1"/>
  <c r="AI29" i="3" s="1"/>
  <c r="AC29" i="3"/>
  <c r="AB30" i="3" s="1"/>
  <c r="AD30" i="3" s="1"/>
  <c r="M34" i="3"/>
  <c r="K35" i="3" s="1"/>
  <c r="L35" i="3" s="1"/>
  <c r="N34" i="3"/>
  <c r="AH34" i="3" s="1"/>
  <c r="AE30" i="3" l="1"/>
  <c r="AF30" i="3" s="1"/>
  <c r="AI30" i="3" s="1"/>
  <c r="AC30" i="3"/>
  <c r="AB31" i="3" s="1"/>
  <c r="AD31" i="3" s="1"/>
  <c r="M35" i="3"/>
  <c r="K36" i="3" s="1"/>
  <c r="L36" i="3" s="1"/>
  <c r="N35" i="3"/>
  <c r="AH35" i="3" s="1"/>
  <c r="AE31" i="3" l="1"/>
  <c r="AF31" i="3" s="1"/>
  <c r="AI31" i="3" s="1"/>
  <c r="AC31" i="3"/>
  <c r="AB32" i="3" s="1"/>
  <c r="AD32" i="3" s="1"/>
  <c r="N36" i="3"/>
  <c r="AH36" i="3" s="1"/>
  <c r="M36" i="3"/>
  <c r="K37" i="3" s="1"/>
  <c r="L37" i="3" s="1"/>
  <c r="AE32" i="3" l="1"/>
  <c r="AF32" i="3" s="1"/>
  <c r="AI32" i="3" s="1"/>
  <c r="AC32" i="3"/>
  <c r="AB33" i="3" s="1"/>
  <c r="AD33" i="3" s="1"/>
  <c r="M37" i="3"/>
  <c r="K38" i="3" s="1"/>
  <c r="L38" i="3" s="1"/>
  <c r="N37" i="3"/>
  <c r="AH37" i="3" s="1"/>
  <c r="AE33" i="3" l="1"/>
  <c r="AF33" i="3" s="1"/>
  <c r="AI33" i="3" s="1"/>
  <c r="AC33" i="3"/>
  <c r="AB34" i="3" s="1"/>
  <c r="AD34" i="3" s="1"/>
  <c r="M38" i="3"/>
  <c r="K39" i="3" s="1"/>
  <c r="L39" i="3" s="1"/>
  <c r="N38" i="3"/>
  <c r="AH38" i="3" s="1"/>
  <c r="AE34" i="3" l="1"/>
  <c r="AF34" i="3" s="1"/>
  <c r="AI34" i="3" s="1"/>
  <c r="AC34" i="3"/>
  <c r="AB35" i="3" s="1"/>
  <c r="AD35" i="3" s="1"/>
  <c r="M39" i="3"/>
  <c r="K40" i="3" s="1"/>
  <c r="L40" i="3" s="1"/>
  <c r="N39" i="3"/>
  <c r="AH39" i="3" s="1"/>
  <c r="AE35" i="3" l="1"/>
  <c r="AF35" i="3" s="1"/>
  <c r="AI35" i="3" s="1"/>
  <c r="AC35" i="3"/>
  <c r="AB36" i="3" s="1"/>
  <c r="AD36" i="3" s="1"/>
  <c r="M40" i="3"/>
  <c r="K41" i="3" s="1"/>
  <c r="L41" i="3" s="1"/>
  <c r="N40" i="3"/>
  <c r="AH40" i="3" s="1"/>
  <c r="AE36" i="3" l="1"/>
  <c r="AF36" i="3" s="1"/>
  <c r="AI36" i="3" s="1"/>
  <c r="AC36" i="3"/>
  <c r="AB37" i="3" s="1"/>
  <c r="AD37" i="3" s="1"/>
  <c r="M41" i="3"/>
  <c r="K42" i="3" s="1"/>
  <c r="L42" i="3" s="1"/>
  <c r="N41" i="3"/>
  <c r="AH41" i="3" s="1"/>
  <c r="AE37" i="3" l="1"/>
  <c r="AF37" i="3" s="1"/>
  <c r="AI37" i="3" s="1"/>
  <c r="AC37" i="3"/>
  <c r="AB38" i="3" s="1"/>
  <c r="AD38" i="3" s="1"/>
  <c r="M42" i="3"/>
  <c r="K43" i="3" s="1"/>
  <c r="L43" i="3" s="1"/>
  <c r="N42" i="3"/>
  <c r="AH42" i="3" s="1"/>
  <c r="AE38" i="3" l="1"/>
  <c r="AF38" i="3" s="1"/>
  <c r="AI38" i="3" s="1"/>
  <c r="AC38" i="3"/>
  <c r="AB39" i="3" s="1"/>
  <c r="AD39" i="3" s="1"/>
  <c r="M43" i="3"/>
  <c r="K44" i="3" s="1"/>
  <c r="L44" i="3" s="1"/>
  <c r="N43" i="3"/>
  <c r="AH43" i="3" s="1"/>
  <c r="AE39" i="3" l="1"/>
  <c r="AF39" i="3" s="1"/>
  <c r="AI39" i="3" s="1"/>
  <c r="AC39" i="3"/>
  <c r="AB40" i="3" s="1"/>
  <c r="AD40" i="3" s="1"/>
  <c r="N44" i="3"/>
  <c r="AH44" i="3" s="1"/>
  <c r="M44" i="3"/>
  <c r="K45" i="3" s="1"/>
  <c r="L45" i="3" s="1"/>
  <c r="AE40" i="3" l="1"/>
  <c r="AF40" i="3" s="1"/>
  <c r="AI40" i="3" s="1"/>
  <c r="AC40" i="3"/>
  <c r="AB41" i="3" s="1"/>
  <c r="AD41" i="3" s="1"/>
  <c r="M45" i="3"/>
  <c r="K46" i="3" s="1"/>
  <c r="L46" i="3" s="1"/>
  <c r="N45" i="3"/>
  <c r="AH45" i="3" s="1"/>
  <c r="AE41" i="3" l="1"/>
  <c r="AF41" i="3" s="1"/>
  <c r="AI41" i="3" s="1"/>
  <c r="AC41" i="3"/>
  <c r="AB42" i="3" s="1"/>
  <c r="AD42" i="3" s="1"/>
  <c r="N46" i="3"/>
  <c r="AH46" i="3" s="1"/>
  <c r="M46" i="3"/>
  <c r="K47" i="3" s="1"/>
  <c r="L47" i="3" s="1"/>
  <c r="AE42" i="3" l="1"/>
  <c r="AF42" i="3" s="1"/>
  <c r="AI42" i="3" s="1"/>
  <c r="AC42" i="3"/>
  <c r="AB43" i="3" s="1"/>
  <c r="AD43" i="3" s="1"/>
  <c r="M47" i="3"/>
  <c r="K48" i="3" s="1"/>
  <c r="L48" i="3" s="1"/>
  <c r="N47" i="3"/>
  <c r="AH47" i="3" s="1"/>
  <c r="AC43" i="3" l="1"/>
  <c r="AB44" i="3" s="1"/>
  <c r="AE43" i="3"/>
  <c r="AF43" i="3" s="1"/>
  <c r="AI43" i="3" s="1"/>
  <c r="M48" i="3"/>
  <c r="K49" i="3" s="1"/>
  <c r="L49" i="3" s="1"/>
  <c r="N48" i="3"/>
  <c r="AH48" i="3" s="1"/>
  <c r="AD44" i="3" l="1"/>
  <c r="AE44" i="3" s="1"/>
  <c r="AF44" i="3" s="1"/>
  <c r="AI44" i="3" s="1"/>
  <c r="AC44" i="3"/>
  <c r="AB45" i="3" s="1"/>
  <c r="M49" i="3"/>
  <c r="K50" i="3" s="1"/>
  <c r="L50" i="3" s="1"/>
  <c r="N49" i="3"/>
  <c r="AH49" i="3" s="1"/>
  <c r="AD45" i="3" l="1"/>
  <c r="AE45" i="3" s="1"/>
  <c r="AF45" i="3" s="1"/>
  <c r="AI45" i="3" s="1"/>
  <c r="AC45" i="3"/>
  <c r="AB46" i="3" s="1"/>
  <c r="M50" i="3"/>
  <c r="K51" i="3" s="1"/>
  <c r="L51" i="3" s="1"/>
  <c r="N50" i="3"/>
  <c r="AH50" i="3" s="1"/>
  <c r="AD46" i="3" l="1"/>
  <c r="AE46" i="3" s="1"/>
  <c r="AF46" i="3" s="1"/>
  <c r="AI46" i="3" s="1"/>
  <c r="AC46" i="3"/>
  <c r="AB47" i="3" s="1"/>
  <c r="M51" i="3"/>
  <c r="K52" i="3" s="1"/>
  <c r="L52" i="3" s="1"/>
  <c r="N51" i="3"/>
  <c r="AH51" i="3" s="1"/>
  <c r="AD47" i="3" l="1"/>
  <c r="AE47" i="3" s="1"/>
  <c r="AF47" i="3" s="1"/>
  <c r="AI47" i="3" s="1"/>
  <c r="AC47" i="3"/>
  <c r="AB48" i="3" s="1"/>
  <c r="M52" i="3"/>
  <c r="K53" i="3" s="1"/>
  <c r="L53" i="3" s="1"/>
  <c r="N52" i="3"/>
  <c r="AH52" i="3" s="1"/>
  <c r="AD48" i="3" l="1"/>
  <c r="AE48" i="3" s="1"/>
  <c r="AF48" i="3" s="1"/>
  <c r="AI48" i="3" s="1"/>
  <c r="AC48" i="3"/>
  <c r="AB49" i="3" s="1"/>
  <c r="M53" i="3"/>
  <c r="K54" i="3" s="1"/>
  <c r="L54" i="3" s="1"/>
  <c r="N53" i="3"/>
  <c r="AH53" i="3" s="1"/>
  <c r="AD49" i="3" l="1"/>
  <c r="AE49" i="3" s="1"/>
  <c r="AF49" i="3" s="1"/>
  <c r="AI49" i="3" s="1"/>
  <c r="AC49" i="3"/>
  <c r="AB50" i="3" s="1"/>
  <c r="M54" i="3"/>
  <c r="K55" i="3" s="1"/>
  <c r="L55" i="3" s="1"/>
  <c r="N54" i="3"/>
  <c r="AH54" i="3" s="1"/>
  <c r="AD50" i="3" l="1"/>
  <c r="AE50" i="3" s="1"/>
  <c r="AF50" i="3" s="1"/>
  <c r="AI50" i="3" s="1"/>
  <c r="AC50" i="3"/>
  <c r="AB51" i="3" s="1"/>
  <c r="M55" i="3"/>
  <c r="K56" i="3" s="1"/>
  <c r="L56" i="3" s="1"/>
  <c r="N55" i="3"/>
  <c r="AH55" i="3" s="1"/>
  <c r="AD51" i="3" l="1"/>
  <c r="AE51" i="3" s="1"/>
  <c r="AF51" i="3" s="1"/>
  <c r="AI51" i="3" s="1"/>
  <c r="AC51" i="3"/>
  <c r="AB52" i="3" s="1"/>
  <c r="M56" i="3"/>
  <c r="K57" i="3" s="1"/>
  <c r="L57" i="3" s="1"/>
  <c r="N56" i="3"/>
  <c r="AH56" i="3" s="1"/>
  <c r="AD52" i="3" l="1"/>
  <c r="AE52" i="3" s="1"/>
  <c r="AF52" i="3" s="1"/>
  <c r="AI52" i="3" s="1"/>
  <c r="AC52" i="3"/>
  <c r="AB53" i="3" s="1"/>
  <c r="M57" i="3"/>
  <c r="K58" i="3" s="1"/>
  <c r="L58" i="3" s="1"/>
  <c r="N57" i="3"/>
  <c r="AH57" i="3" s="1"/>
  <c r="AD53" i="3" l="1"/>
  <c r="AE53" i="3" s="1"/>
  <c r="AF53" i="3" s="1"/>
  <c r="AI53" i="3" s="1"/>
  <c r="AC53" i="3"/>
  <c r="AB54" i="3" s="1"/>
  <c r="M58" i="3"/>
  <c r="K59" i="3" s="1"/>
  <c r="L59" i="3" s="1"/>
  <c r="N58" i="3"/>
  <c r="AH58" i="3" s="1"/>
  <c r="AD54" i="3" l="1"/>
  <c r="AE54" i="3" s="1"/>
  <c r="AF54" i="3" s="1"/>
  <c r="AI54" i="3" s="1"/>
  <c r="AC54" i="3"/>
  <c r="AB55" i="3" s="1"/>
  <c r="M59" i="3"/>
  <c r="K60" i="3" s="1"/>
  <c r="L60" i="3" s="1"/>
  <c r="N59" i="3"/>
  <c r="AH59" i="3" s="1"/>
  <c r="AD55" i="3" l="1"/>
  <c r="AE55" i="3" s="1"/>
  <c r="AF55" i="3" s="1"/>
  <c r="AI55" i="3" s="1"/>
  <c r="AC55" i="3"/>
  <c r="AB56" i="3" s="1"/>
  <c r="N60" i="3"/>
  <c r="AH60" i="3" s="1"/>
  <c r="M60" i="3"/>
  <c r="K61" i="3" s="1"/>
  <c r="L61" i="3" s="1"/>
  <c r="AD56" i="3" l="1"/>
  <c r="AE56" i="3" s="1"/>
  <c r="AF56" i="3" s="1"/>
  <c r="AI56" i="3" s="1"/>
  <c r="AC56" i="3"/>
  <c r="AB57" i="3" s="1"/>
  <c r="M61" i="3"/>
  <c r="K62" i="3" s="1"/>
  <c r="L62" i="3" s="1"/>
  <c r="N61" i="3"/>
  <c r="AH61" i="3" s="1"/>
  <c r="AD57" i="3" l="1"/>
  <c r="AE57" i="3" s="1"/>
  <c r="AF57" i="3" s="1"/>
  <c r="AI57" i="3" s="1"/>
  <c r="AC57" i="3"/>
  <c r="AB58" i="3" s="1"/>
  <c r="M62" i="3"/>
  <c r="K63" i="3" s="1"/>
  <c r="L63" i="3" s="1"/>
  <c r="N62" i="3"/>
  <c r="AH62" i="3" s="1"/>
  <c r="AD58" i="3" l="1"/>
  <c r="AE58" i="3" s="1"/>
  <c r="AF58" i="3" s="1"/>
  <c r="AI58" i="3" s="1"/>
  <c r="AC58" i="3"/>
  <c r="AB59" i="3" s="1"/>
  <c r="M63" i="3"/>
  <c r="K64" i="3" s="1"/>
  <c r="L64" i="3" s="1"/>
  <c r="N63" i="3"/>
  <c r="AH63" i="3" s="1"/>
  <c r="AD59" i="3" l="1"/>
  <c r="AE59" i="3" s="1"/>
  <c r="AF59" i="3" s="1"/>
  <c r="AI59" i="3" s="1"/>
  <c r="AC59" i="3"/>
  <c r="AB60" i="3" s="1"/>
  <c r="M64" i="3"/>
  <c r="K65" i="3" s="1"/>
  <c r="L65" i="3" s="1"/>
  <c r="N64" i="3"/>
  <c r="AH64" i="3" s="1"/>
  <c r="AD60" i="3" l="1"/>
  <c r="AE60" i="3" s="1"/>
  <c r="AF60" i="3" s="1"/>
  <c r="AI60" i="3" s="1"/>
  <c r="AC60" i="3"/>
  <c r="AB61" i="3" s="1"/>
  <c r="M65" i="3"/>
  <c r="K66" i="3" s="1"/>
  <c r="L66" i="3" s="1"/>
  <c r="N65" i="3"/>
  <c r="AH65" i="3" s="1"/>
  <c r="AD61" i="3" l="1"/>
  <c r="AE61" i="3" s="1"/>
  <c r="AF61" i="3" s="1"/>
  <c r="AI61" i="3" s="1"/>
  <c r="AC61" i="3"/>
  <c r="AB62" i="3" s="1"/>
  <c r="M66" i="3"/>
  <c r="K67" i="3" s="1"/>
  <c r="L67" i="3" s="1"/>
  <c r="N66" i="3"/>
  <c r="AH66" i="3" s="1"/>
  <c r="AD62" i="3" l="1"/>
  <c r="AE62" i="3" s="1"/>
  <c r="AF62" i="3" s="1"/>
  <c r="AI62" i="3" s="1"/>
  <c r="AC62" i="3"/>
  <c r="AB63" i="3" s="1"/>
  <c r="M67" i="3"/>
  <c r="K68" i="3" s="1"/>
  <c r="L68" i="3" s="1"/>
  <c r="N67" i="3"/>
  <c r="AH67" i="3" s="1"/>
  <c r="AD63" i="3" l="1"/>
  <c r="AE63" i="3" s="1"/>
  <c r="AF63" i="3" s="1"/>
  <c r="AI63" i="3" s="1"/>
  <c r="AC63" i="3"/>
  <c r="AB64" i="3" s="1"/>
  <c r="N68" i="3"/>
  <c r="AH68" i="3" s="1"/>
  <c r="M68" i="3"/>
  <c r="K69" i="3" s="1"/>
  <c r="L69" i="3" s="1"/>
  <c r="AD64" i="3" l="1"/>
  <c r="AE64" i="3" s="1"/>
  <c r="AF64" i="3" s="1"/>
  <c r="AI64" i="3" s="1"/>
  <c r="AC64" i="3"/>
  <c r="AB65" i="3" s="1"/>
  <c r="M69" i="3"/>
  <c r="K70" i="3" s="1"/>
  <c r="L70" i="3" s="1"/>
  <c r="N69" i="3"/>
  <c r="AH69" i="3" s="1"/>
  <c r="AD65" i="3" l="1"/>
  <c r="AE65" i="3" s="1"/>
  <c r="AF65" i="3" s="1"/>
  <c r="AI65" i="3" s="1"/>
  <c r="AC65" i="3"/>
  <c r="AB66" i="3" s="1"/>
  <c r="M70" i="3"/>
  <c r="K71" i="3" s="1"/>
  <c r="L71" i="3" s="1"/>
  <c r="N70" i="3"/>
  <c r="AH70" i="3" s="1"/>
  <c r="AD66" i="3" l="1"/>
  <c r="AE66" i="3" s="1"/>
  <c r="AF66" i="3" s="1"/>
  <c r="AI66" i="3" s="1"/>
  <c r="AC66" i="3"/>
  <c r="AB67" i="3" s="1"/>
  <c r="M71" i="3"/>
  <c r="K72" i="3" s="1"/>
  <c r="L72" i="3" s="1"/>
  <c r="N71" i="3"/>
  <c r="AH71" i="3" s="1"/>
  <c r="AD67" i="3" l="1"/>
  <c r="AE67" i="3" s="1"/>
  <c r="AF67" i="3" s="1"/>
  <c r="AI67" i="3" s="1"/>
  <c r="AC67" i="3"/>
  <c r="AB68" i="3" s="1"/>
  <c r="M72" i="3"/>
  <c r="K73" i="3" s="1"/>
  <c r="L73" i="3" s="1"/>
  <c r="N72" i="3"/>
  <c r="AH72" i="3" s="1"/>
  <c r="AD68" i="3" l="1"/>
  <c r="AE68" i="3" s="1"/>
  <c r="AF68" i="3" s="1"/>
  <c r="AI68" i="3" s="1"/>
  <c r="AC68" i="3"/>
  <c r="AB69" i="3" s="1"/>
  <c r="M73" i="3"/>
  <c r="K74" i="3" s="1"/>
  <c r="L74" i="3" s="1"/>
  <c r="N73" i="3"/>
  <c r="AH73" i="3" s="1"/>
  <c r="AD69" i="3" l="1"/>
  <c r="AE69" i="3" s="1"/>
  <c r="AF69" i="3" s="1"/>
  <c r="AI69" i="3" s="1"/>
  <c r="AC69" i="3"/>
  <c r="AB70" i="3" s="1"/>
  <c r="M74" i="3"/>
  <c r="K75" i="3" s="1"/>
  <c r="L75" i="3" s="1"/>
  <c r="N74" i="3"/>
  <c r="AH74" i="3" s="1"/>
  <c r="AD70" i="3" l="1"/>
  <c r="AE70" i="3" s="1"/>
  <c r="AF70" i="3" s="1"/>
  <c r="AI70" i="3" s="1"/>
  <c r="AC70" i="3"/>
  <c r="AB71" i="3" s="1"/>
  <c r="M75" i="3"/>
  <c r="K76" i="3" s="1"/>
  <c r="L76" i="3" s="1"/>
  <c r="N75" i="3"/>
  <c r="AH75" i="3" s="1"/>
  <c r="AD71" i="3" l="1"/>
  <c r="AE71" i="3" s="1"/>
  <c r="AF71" i="3" s="1"/>
  <c r="AI71" i="3" s="1"/>
  <c r="AC71" i="3"/>
  <c r="AB72" i="3" s="1"/>
  <c r="N76" i="3"/>
  <c r="AH76" i="3" s="1"/>
  <c r="M76" i="3"/>
  <c r="K77" i="3" s="1"/>
  <c r="L77" i="3" s="1"/>
  <c r="AD72" i="3" l="1"/>
  <c r="AE72" i="3" s="1"/>
  <c r="AF72" i="3" s="1"/>
  <c r="AI72" i="3" s="1"/>
  <c r="AC72" i="3"/>
  <c r="AB73" i="3" s="1"/>
  <c r="M77" i="3"/>
  <c r="K78" i="3" s="1"/>
  <c r="L78" i="3" s="1"/>
  <c r="N77" i="3"/>
  <c r="AH77" i="3" s="1"/>
  <c r="AD73" i="3" l="1"/>
  <c r="AE73" i="3" s="1"/>
  <c r="AF73" i="3" s="1"/>
  <c r="AI73" i="3" s="1"/>
  <c r="AC73" i="3"/>
  <c r="AB74" i="3" s="1"/>
  <c r="N78" i="3"/>
  <c r="AH78" i="3" s="1"/>
  <c r="M78" i="3"/>
  <c r="K79" i="3" s="1"/>
  <c r="L79" i="3" s="1"/>
  <c r="AD74" i="3" l="1"/>
  <c r="AE74" i="3" s="1"/>
  <c r="AF74" i="3" s="1"/>
  <c r="AI74" i="3" s="1"/>
  <c r="AC74" i="3"/>
  <c r="AB75" i="3" s="1"/>
  <c r="M79" i="3"/>
  <c r="K80" i="3" s="1"/>
  <c r="L80" i="3" s="1"/>
  <c r="N79" i="3"/>
  <c r="AH79" i="3" s="1"/>
  <c r="AD75" i="3" l="1"/>
  <c r="AE75" i="3" s="1"/>
  <c r="AF75" i="3" s="1"/>
  <c r="AI75" i="3" s="1"/>
  <c r="AC75" i="3"/>
  <c r="AB76" i="3" s="1"/>
  <c r="M80" i="3"/>
  <c r="K81" i="3" s="1"/>
  <c r="L81" i="3" s="1"/>
  <c r="N80" i="3"/>
  <c r="AH80" i="3" s="1"/>
  <c r="AD76" i="3" l="1"/>
  <c r="AE76" i="3" s="1"/>
  <c r="AF76" i="3" s="1"/>
  <c r="AI76" i="3" s="1"/>
  <c r="AC76" i="3"/>
  <c r="AB77" i="3" s="1"/>
  <c r="M81" i="3"/>
  <c r="K82" i="3" s="1"/>
  <c r="L82" i="3" s="1"/>
  <c r="N81" i="3"/>
  <c r="AH81" i="3" s="1"/>
  <c r="AD77" i="3" l="1"/>
  <c r="AE77" i="3" s="1"/>
  <c r="AF77" i="3" s="1"/>
  <c r="AI77" i="3" s="1"/>
  <c r="AC77" i="3"/>
  <c r="AB78" i="3" s="1"/>
  <c r="M82" i="3"/>
  <c r="K83" i="3" s="1"/>
  <c r="L83" i="3" s="1"/>
  <c r="N82" i="3"/>
  <c r="AH82" i="3" s="1"/>
  <c r="AD78" i="3" l="1"/>
  <c r="AE78" i="3" s="1"/>
  <c r="AF78" i="3" s="1"/>
  <c r="AI78" i="3" s="1"/>
  <c r="AC78" i="3"/>
  <c r="AB79" i="3" s="1"/>
  <c r="M83" i="3"/>
  <c r="K84" i="3" s="1"/>
  <c r="L84" i="3" s="1"/>
  <c r="N83" i="3"/>
  <c r="AH83" i="3" s="1"/>
  <c r="AD79" i="3" l="1"/>
  <c r="AE79" i="3" s="1"/>
  <c r="AF79" i="3" s="1"/>
  <c r="AI79" i="3" s="1"/>
  <c r="AC79" i="3"/>
  <c r="AB80" i="3" s="1"/>
  <c r="M84" i="3"/>
  <c r="K85" i="3" s="1"/>
  <c r="L85" i="3" s="1"/>
  <c r="N84" i="3"/>
  <c r="AH84" i="3" s="1"/>
  <c r="AD80" i="3" l="1"/>
  <c r="AE80" i="3" s="1"/>
  <c r="AF80" i="3" s="1"/>
  <c r="AI80" i="3" s="1"/>
  <c r="AC80" i="3"/>
  <c r="AB81" i="3" s="1"/>
  <c r="M85" i="3"/>
  <c r="K86" i="3" s="1"/>
  <c r="L86" i="3" s="1"/>
  <c r="N85" i="3"/>
  <c r="AH85" i="3" s="1"/>
  <c r="AD81" i="3" l="1"/>
  <c r="AE81" i="3" s="1"/>
  <c r="AF81" i="3" s="1"/>
  <c r="AI81" i="3" s="1"/>
  <c r="AC81" i="3"/>
  <c r="AB82" i="3" s="1"/>
  <c r="M86" i="3"/>
  <c r="K87" i="3" s="1"/>
  <c r="L87" i="3" s="1"/>
  <c r="N86" i="3"/>
  <c r="AH86" i="3" s="1"/>
  <c r="AD82" i="3" l="1"/>
  <c r="AE82" i="3" s="1"/>
  <c r="AF82" i="3" s="1"/>
  <c r="AI82" i="3" s="1"/>
  <c r="AC82" i="3"/>
  <c r="AB83" i="3" s="1"/>
  <c r="M87" i="3"/>
  <c r="K88" i="3" s="1"/>
  <c r="L88" i="3" s="1"/>
  <c r="N87" i="3"/>
  <c r="AH87" i="3" s="1"/>
  <c r="AD83" i="3" l="1"/>
  <c r="AE83" i="3" s="1"/>
  <c r="AF83" i="3" s="1"/>
  <c r="AI83" i="3" s="1"/>
  <c r="AC83" i="3"/>
  <c r="AB84" i="3" s="1"/>
  <c r="M88" i="3"/>
  <c r="K89" i="3" s="1"/>
  <c r="L89" i="3" s="1"/>
  <c r="N88" i="3"/>
  <c r="AH88" i="3" s="1"/>
  <c r="AD84" i="3" l="1"/>
  <c r="AE84" i="3" s="1"/>
  <c r="AF84" i="3" s="1"/>
  <c r="AI84" i="3" s="1"/>
  <c r="AC84" i="3"/>
  <c r="AB85" i="3" s="1"/>
  <c r="M89" i="3"/>
  <c r="K90" i="3" s="1"/>
  <c r="L90" i="3" s="1"/>
  <c r="N89" i="3"/>
  <c r="AH89" i="3" s="1"/>
  <c r="AD85" i="3" l="1"/>
  <c r="AE85" i="3" s="1"/>
  <c r="AF85" i="3" s="1"/>
  <c r="AI85" i="3" s="1"/>
  <c r="AC85" i="3"/>
  <c r="AB86" i="3" s="1"/>
  <c r="M90" i="3"/>
  <c r="K91" i="3" s="1"/>
  <c r="L91" i="3" s="1"/>
  <c r="N90" i="3"/>
  <c r="AH90" i="3" s="1"/>
  <c r="AD86" i="3" l="1"/>
  <c r="AE86" i="3" s="1"/>
  <c r="AF86" i="3" s="1"/>
  <c r="AI86" i="3" s="1"/>
  <c r="AC86" i="3"/>
  <c r="AB87" i="3" s="1"/>
  <c r="M91" i="3"/>
  <c r="K92" i="3" s="1"/>
  <c r="L92" i="3" s="1"/>
  <c r="N91" i="3"/>
  <c r="AH91" i="3" s="1"/>
  <c r="AD87" i="3" l="1"/>
  <c r="AE87" i="3" s="1"/>
  <c r="AF87" i="3" s="1"/>
  <c r="AI87" i="3" s="1"/>
  <c r="AC87" i="3"/>
  <c r="AB88" i="3" s="1"/>
  <c r="N92" i="3"/>
  <c r="AH92" i="3" s="1"/>
  <c r="M92" i="3"/>
  <c r="K93" i="3" s="1"/>
  <c r="L93" i="3" s="1"/>
  <c r="AD88" i="3" l="1"/>
  <c r="AE88" i="3" s="1"/>
  <c r="AF88" i="3" s="1"/>
  <c r="AI88" i="3" s="1"/>
  <c r="AC88" i="3"/>
  <c r="AB89" i="3" s="1"/>
  <c r="M93" i="3"/>
  <c r="K94" i="3" s="1"/>
  <c r="L94" i="3" s="1"/>
  <c r="N93" i="3"/>
  <c r="AH93" i="3" s="1"/>
  <c r="AD89" i="3" l="1"/>
  <c r="AE89" i="3" s="1"/>
  <c r="AF89" i="3" s="1"/>
  <c r="AI89" i="3" s="1"/>
  <c r="AC89" i="3"/>
  <c r="AB90" i="3" s="1"/>
  <c r="M94" i="3"/>
  <c r="K95" i="3" s="1"/>
  <c r="L95" i="3" s="1"/>
  <c r="N94" i="3"/>
  <c r="AH94" i="3" s="1"/>
  <c r="AD90" i="3" l="1"/>
  <c r="AE90" i="3" s="1"/>
  <c r="AF90" i="3" s="1"/>
  <c r="AI90" i="3" s="1"/>
  <c r="AC90" i="3"/>
  <c r="AB91" i="3" s="1"/>
  <c r="M95" i="3"/>
  <c r="K96" i="3" s="1"/>
  <c r="L96" i="3" s="1"/>
  <c r="N95" i="3"/>
  <c r="AH95" i="3" s="1"/>
  <c r="AD91" i="3" l="1"/>
  <c r="AE91" i="3" s="1"/>
  <c r="AF91" i="3" s="1"/>
  <c r="AI91" i="3" s="1"/>
  <c r="AC91" i="3"/>
  <c r="AB92" i="3" s="1"/>
  <c r="M96" i="3"/>
  <c r="K97" i="3" s="1"/>
  <c r="L97" i="3" s="1"/>
  <c r="N96" i="3"/>
  <c r="AH96" i="3" s="1"/>
  <c r="AD92" i="3" l="1"/>
  <c r="AE92" i="3" s="1"/>
  <c r="AF92" i="3" s="1"/>
  <c r="AI92" i="3" s="1"/>
  <c r="AC92" i="3"/>
  <c r="AB93" i="3" s="1"/>
  <c r="M97" i="3"/>
  <c r="K98" i="3" s="1"/>
  <c r="L98" i="3" s="1"/>
  <c r="N97" i="3"/>
  <c r="AH97" i="3" s="1"/>
  <c r="AD93" i="3" l="1"/>
  <c r="AE93" i="3" s="1"/>
  <c r="AF93" i="3" s="1"/>
  <c r="AI93" i="3" s="1"/>
  <c r="AC93" i="3"/>
  <c r="AB94" i="3" s="1"/>
  <c r="M98" i="3"/>
  <c r="K99" i="3" s="1"/>
  <c r="L99" i="3" s="1"/>
  <c r="N98" i="3"/>
  <c r="AH98" i="3" s="1"/>
  <c r="AD94" i="3" l="1"/>
  <c r="AE94" i="3" s="1"/>
  <c r="AF94" i="3" s="1"/>
  <c r="AI94" i="3" s="1"/>
  <c r="AC94" i="3"/>
  <c r="AB95" i="3" s="1"/>
  <c r="M99" i="3"/>
  <c r="K100" i="3" s="1"/>
  <c r="L100" i="3" s="1"/>
  <c r="N99" i="3"/>
  <c r="AH99" i="3" s="1"/>
  <c r="AD95" i="3" l="1"/>
  <c r="AE95" i="3" s="1"/>
  <c r="AF95" i="3" s="1"/>
  <c r="AI95" i="3" s="1"/>
  <c r="AC95" i="3"/>
  <c r="AB96" i="3" s="1"/>
  <c r="N100" i="3"/>
  <c r="AH100" i="3" s="1"/>
  <c r="M100" i="3"/>
  <c r="K101" i="3" s="1"/>
  <c r="L101" i="3" s="1"/>
  <c r="AD96" i="3" l="1"/>
  <c r="AE96" i="3" s="1"/>
  <c r="AF96" i="3" s="1"/>
  <c r="AI96" i="3" s="1"/>
  <c r="AC96" i="3"/>
  <c r="AB97" i="3" s="1"/>
  <c r="M101" i="3"/>
  <c r="K102" i="3" s="1"/>
  <c r="L102" i="3" s="1"/>
  <c r="N101" i="3"/>
  <c r="AH101" i="3" s="1"/>
  <c r="AD97" i="3" l="1"/>
  <c r="AE97" i="3" s="1"/>
  <c r="AF97" i="3" s="1"/>
  <c r="AI97" i="3" s="1"/>
  <c r="AC97" i="3"/>
  <c r="AB98" i="3" s="1"/>
  <c r="M102" i="3"/>
  <c r="K103" i="3" s="1"/>
  <c r="L103" i="3" s="1"/>
  <c r="N102" i="3"/>
  <c r="AH102" i="3" s="1"/>
  <c r="AD98" i="3" l="1"/>
  <c r="AE98" i="3" s="1"/>
  <c r="AF98" i="3" s="1"/>
  <c r="AI98" i="3" s="1"/>
  <c r="AC98" i="3"/>
  <c r="AB99" i="3" s="1"/>
  <c r="M103" i="3"/>
  <c r="K104" i="3" s="1"/>
  <c r="L104" i="3" s="1"/>
  <c r="N103" i="3"/>
  <c r="AH103" i="3" s="1"/>
  <c r="AD99" i="3" l="1"/>
  <c r="AE99" i="3" s="1"/>
  <c r="AF99" i="3" s="1"/>
  <c r="AI99" i="3" s="1"/>
  <c r="AC99" i="3"/>
  <c r="AB100" i="3" s="1"/>
  <c r="M104" i="3"/>
  <c r="K105" i="3" s="1"/>
  <c r="L105" i="3" s="1"/>
  <c r="N104" i="3"/>
  <c r="AH104" i="3" s="1"/>
  <c r="AD100" i="3" l="1"/>
  <c r="AE100" i="3" s="1"/>
  <c r="AF100" i="3" s="1"/>
  <c r="AI100" i="3" s="1"/>
  <c r="AC100" i="3"/>
  <c r="AB101" i="3" s="1"/>
  <c r="M105" i="3"/>
  <c r="K106" i="3" s="1"/>
  <c r="L106" i="3" s="1"/>
  <c r="N105" i="3"/>
  <c r="AH105" i="3" s="1"/>
  <c r="AD101" i="3" l="1"/>
  <c r="AE101" i="3" s="1"/>
  <c r="AF101" i="3" s="1"/>
  <c r="AI101" i="3" s="1"/>
  <c r="AC101" i="3"/>
  <c r="AB102" i="3" s="1"/>
  <c r="M106" i="3"/>
  <c r="K107" i="3" s="1"/>
  <c r="L107" i="3" s="1"/>
  <c r="N106" i="3"/>
  <c r="AH106" i="3" s="1"/>
  <c r="AD102" i="3" l="1"/>
  <c r="AE102" i="3" s="1"/>
  <c r="AF102" i="3" s="1"/>
  <c r="AI102" i="3" s="1"/>
  <c r="AC102" i="3"/>
  <c r="AB103" i="3" s="1"/>
  <c r="M107" i="3"/>
  <c r="K108" i="3" s="1"/>
  <c r="L108" i="3" s="1"/>
  <c r="N107" i="3"/>
  <c r="AH107" i="3" s="1"/>
  <c r="AD103" i="3" l="1"/>
  <c r="AE103" i="3" s="1"/>
  <c r="AF103" i="3" s="1"/>
  <c r="AI103" i="3" s="1"/>
  <c r="AC103" i="3"/>
  <c r="AB104" i="3" s="1"/>
  <c r="N108" i="3"/>
  <c r="AH108" i="3" s="1"/>
  <c r="M108" i="3"/>
  <c r="K109" i="3" s="1"/>
  <c r="L109" i="3" s="1"/>
  <c r="AD104" i="3" l="1"/>
  <c r="AE104" i="3" s="1"/>
  <c r="AF104" i="3" s="1"/>
  <c r="AI104" i="3" s="1"/>
  <c r="AC104" i="3"/>
  <c r="AB105" i="3" s="1"/>
  <c r="M109" i="3"/>
  <c r="K110" i="3" s="1"/>
  <c r="L110" i="3" s="1"/>
  <c r="N109" i="3"/>
  <c r="AH109" i="3" s="1"/>
  <c r="AD105" i="3" l="1"/>
  <c r="AE105" i="3" s="1"/>
  <c r="AF105" i="3" s="1"/>
  <c r="AI105" i="3" s="1"/>
  <c r="AC105" i="3"/>
  <c r="AB106" i="3" s="1"/>
  <c r="N110" i="3"/>
  <c r="AH110" i="3" s="1"/>
  <c r="M110" i="3"/>
  <c r="K111" i="3" s="1"/>
  <c r="L111" i="3" s="1"/>
  <c r="AD106" i="3" l="1"/>
  <c r="AE106" i="3" s="1"/>
  <c r="AF106" i="3" s="1"/>
  <c r="AI106" i="3" s="1"/>
  <c r="AC106" i="3"/>
  <c r="AB107" i="3" s="1"/>
  <c r="M111" i="3"/>
  <c r="K112" i="3" s="1"/>
  <c r="L112" i="3" s="1"/>
  <c r="N111" i="3"/>
  <c r="AH111" i="3" s="1"/>
  <c r="AD107" i="3" l="1"/>
  <c r="AE107" i="3" s="1"/>
  <c r="AF107" i="3" s="1"/>
  <c r="AI107" i="3" s="1"/>
  <c r="AC107" i="3"/>
  <c r="AB108" i="3" s="1"/>
  <c r="M112" i="3"/>
  <c r="K113" i="3" s="1"/>
  <c r="L113" i="3" s="1"/>
  <c r="N112" i="3"/>
  <c r="AH112" i="3" s="1"/>
  <c r="AD108" i="3" l="1"/>
  <c r="AE108" i="3" s="1"/>
  <c r="AF108" i="3" s="1"/>
  <c r="AI108" i="3" s="1"/>
  <c r="AC108" i="3"/>
  <c r="AB109" i="3" s="1"/>
  <c r="M113" i="3"/>
  <c r="K114" i="3" s="1"/>
  <c r="L114" i="3" s="1"/>
  <c r="N113" i="3"/>
  <c r="AH113" i="3" s="1"/>
  <c r="AD109" i="3" l="1"/>
  <c r="AE109" i="3" s="1"/>
  <c r="AF109" i="3" s="1"/>
  <c r="AI109" i="3" s="1"/>
  <c r="AC109" i="3"/>
  <c r="AB110" i="3" s="1"/>
  <c r="M114" i="3"/>
  <c r="K115" i="3" s="1"/>
  <c r="L115" i="3" s="1"/>
  <c r="N114" i="3"/>
  <c r="AH114" i="3" s="1"/>
  <c r="AD110" i="3" l="1"/>
  <c r="AE110" i="3" s="1"/>
  <c r="AF110" i="3" s="1"/>
  <c r="AI110" i="3" s="1"/>
  <c r="AC110" i="3"/>
  <c r="AB111" i="3" s="1"/>
  <c r="M115" i="3"/>
  <c r="K116" i="3" s="1"/>
  <c r="L116" i="3" s="1"/>
  <c r="N115" i="3"/>
  <c r="AH115" i="3" s="1"/>
  <c r="AD111" i="3" l="1"/>
  <c r="AE111" i="3" s="1"/>
  <c r="AF111" i="3" s="1"/>
  <c r="AI111" i="3" s="1"/>
  <c r="AC111" i="3"/>
  <c r="AB112" i="3" s="1"/>
  <c r="M116" i="3"/>
  <c r="K117" i="3" s="1"/>
  <c r="L117" i="3" s="1"/>
  <c r="N116" i="3"/>
  <c r="AH116" i="3" s="1"/>
  <c r="AD112" i="3" l="1"/>
  <c r="AE112" i="3" s="1"/>
  <c r="AF112" i="3" s="1"/>
  <c r="AI112" i="3" s="1"/>
  <c r="AC112" i="3"/>
  <c r="AB113" i="3" s="1"/>
  <c r="M117" i="3"/>
  <c r="K118" i="3" s="1"/>
  <c r="L118" i="3" s="1"/>
  <c r="N117" i="3"/>
  <c r="AH117" i="3" s="1"/>
  <c r="AD113" i="3" l="1"/>
  <c r="AE113" i="3" s="1"/>
  <c r="AF113" i="3" s="1"/>
  <c r="AI113" i="3" s="1"/>
  <c r="AC113" i="3"/>
  <c r="AB114" i="3" s="1"/>
  <c r="M118" i="3"/>
  <c r="K119" i="3" s="1"/>
  <c r="L119" i="3" s="1"/>
  <c r="N118" i="3"/>
  <c r="AH118" i="3" s="1"/>
  <c r="AD114" i="3" l="1"/>
  <c r="AE114" i="3" s="1"/>
  <c r="AF114" i="3" s="1"/>
  <c r="AI114" i="3" s="1"/>
  <c r="AC114" i="3"/>
  <c r="AB115" i="3" s="1"/>
  <c r="M119" i="3"/>
  <c r="K120" i="3" s="1"/>
  <c r="L120" i="3" s="1"/>
  <c r="N119" i="3"/>
  <c r="AH119" i="3" s="1"/>
  <c r="AD115" i="3" l="1"/>
  <c r="AE115" i="3" s="1"/>
  <c r="AF115" i="3" s="1"/>
  <c r="AI115" i="3" s="1"/>
  <c r="AC115" i="3"/>
  <c r="AB116" i="3" s="1"/>
  <c r="M120" i="3"/>
  <c r="K121" i="3" s="1"/>
  <c r="L121" i="3" s="1"/>
  <c r="N120" i="3"/>
  <c r="AH120" i="3" s="1"/>
  <c r="AD116" i="3" l="1"/>
  <c r="AE116" i="3" s="1"/>
  <c r="AF116" i="3" s="1"/>
  <c r="AI116" i="3" s="1"/>
  <c r="AC116" i="3"/>
  <c r="AB117" i="3" s="1"/>
  <c r="M121" i="3"/>
  <c r="K122" i="3" s="1"/>
  <c r="L122" i="3" s="1"/>
  <c r="N121" i="3"/>
  <c r="AH121" i="3" s="1"/>
  <c r="AD117" i="3" l="1"/>
  <c r="AE117" i="3" s="1"/>
  <c r="AF117" i="3" s="1"/>
  <c r="AI117" i="3" s="1"/>
  <c r="AC117" i="3"/>
  <c r="AB118" i="3" s="1"/>
  <c r="M122" i="3"/>
  <c r="K123" i="3" s="1"/>
  <c r="L123" i="3" s="1"/>
  <c r="N122" i="3"/>
  <c r="AH122" i="3" s="1"/>
  <c r="AD118" i="3" l="1"/>
  <c r="AE118" i="3" s="1"/>
  <c r="AF118" i="3" s="1"/>
  <c r="AI118" i="3" s="1"/>
  <c r="AC118" i="3"/>
  <c r="AB119" i="3" s="1"/>
  <c r="M123" i="3"/>
  <c r="K124" i="3" s="1"/>
  <c r="L124" i="3" s="1"/>
  <c r="N123" i="3"/>
  <c r="AH123" i="3" s="1"/>
  <c r="AD119" i="3" l="1"/>
  <c r="AE119" i="3" s="1"/>
  <c r="AF119" i="3" s="1"/>
  <c r="AI119" i="3" s="1"/>
  <c r="AC119" i="3"/>
  <c r="AB120" i="3" s="1"/>
  <c r="N124" i="3"/>
  <c r="AH124" i="3" s="1"/>
  <c r="M124" i="3"/>
  <c r="K125" i="3" s="1"/>
  <c r="L125" i="3" s="1"/>
  <c r="AD120" i="3" l="1"/>
  <c r="AE120" i="3" s="1"/>
  <c r="AF120" i="3" s="1"/>
  <c r="AI120" i="3" s="1"/>
  <c r="AC120" i="3"/>
  <c r="AB121" i="3" s="1"/>
  <c r="M125" i="3"/>
  <c r="K126" i="3" s="1"/>
  <c r="L126" i="3" s="1"/>
  <c r="N125" i="3"/>
  <c r="AH125" i="3" s="1"/>
  <c r="AD121" i="3" l="1"/>
  <c r="AE121" i="3" s="1"/>
  <c r="AF121" i="3" s="1"/>
  <c r="AI121" i="3" s="1"/>
  <c r="AC121" i="3"/>
  <c r="AB122" i="3" s="1"/>
  <c r="M126" i="3"/>
  <c r="K127" i="3" s="1"/>
  <c r="L127" i="3" s="1"/>
  <c r="N126" i="3"/>
  <c r="AH126" i="3" s="1"/>
  <c r="AD122" i="3" l="1"/>
  <c r="AE122" i="3" s="1"/>
  <c r="AF122" i="3" s="1"/>
  <c r="AI122" i="3" s="1"/>
  <c r="AC122" i="3"/>
  <c r="AB123" i="3" s="1"/>
  <c r="M127" i="3"/>
  <c r="K128" i="3" s="1"/>
  <c r="L128" i="3" s="1"/>
  <c r="N127" i="3"/>
  <c r="AH127" i="3" s="1"/>
  <c r="AD123" i="3" l="1"/>
  <c r="AE123" i="3" s="1"/>
  <c r="AF123" i="3" s="1"/>
  <c r="AI123" i="3" s="1"/>
  <c r="AC123" i="3"/>
  <c r="AB124" i="3" s="1"/>
  <c r="M128" i="3"/>
  <c r="K129" i="3" s="1"/>
  <c r="L129" i="3" s="1"/>
  <c r="N128" i="3"/>
  <c r="AH128" i="3" s="1"/>
  <c r="AD124" i="3" l="1"/>
  <c r="AE124" i="3" s="1"/>
  <c r="AF124" i="3" s="1"/>
  <c r="AI124" i="3" s="1"/>
  <c r="AC124" i="3"/>
  <c r="AB125" i="3" s="1"/>
  <c r="M129" i="3"/>
  <c r="K130" i="3" s="1"/>
  <c r="L130" i="3" s="1"/>
  <c r="N129" i="3"/>
  <c r="AH129" i="3" s="1"/>
  <c r="AD125" i="3" l="1"/>
  <c r="AE125" i="3" s="1"/>
  <c r="AF125" i="3" s="1"/>
  <c r="AI125" i="3" s="1"/>
  <c r="AC125" i="3"/>
  <c r="AB126" i="3" s="1"/>
  <c r="M130" i="3"/>
  <c r="K131" i="3" s="1"/>
  <c r="L131" i="3" s="1"/>
  <c r="N130" i="3"/>
  <c r="AH130" i="3" s="1"/>
  <c r="AD126" i="3" l="1"/>
  <c r="AE126" i="3" s="1"/>
  <c r="AF126" i="3" s="1"/>
  <c r="AI126" i="3" s="1"/>
  <c r="AC126" i="3"/>
  <c r="AB127" i="3" s="1"/>
  <c r="M131" i="3"/>
  <c r="K132" i="3" s="1"/>
  <c r="L132" i="3" s="1"/>
  <c r="N131" i="3"/>
  <c r="AH131" i="3" s="1"/>
  <c r="AD127" i="3" l="1"/>
  <c r="AE127" i="3" s="1"/>
  <c r="AF127" i="3" s="1"/>
  <c r="AI127" i="3" s="1"/>
  <c r="AC127" i="3"/>
  <c r="AB128" i="3" s="1"/>
  <c r="N132" i="3"/>
  <c r="AH132" i="3" s="1"/>
  <c r="M132" i="3"/>
  <c r="K133" i="3" s="1"/>
  <c r="L133" i="3" s="1"/>
  <c r="AD128" i="3" l="1"/>
  <c r="AE128" i="3" s="1"/>
  <c r="AF128" i="3" s="1"/>
  <c r="AI128" i="3" s="1"/>
  <c r="AC128" i="3"/>
  <c r="AB129" i="3" s="1"/>
  <c r="M133" i="3"/>
  <c r="K134" i="3" s="1"/>
  <c r="L134" i="3" s="1"/>
  <c r="N133" i="3"/>
  <c r="AH133" i="3" s="1"/>
  <c r="AD129" i="3" l="1"/>
  <c r="AE129" i="3" s="1"/>
  <c r="AF129" i="3" s="1"/>
  <c r="AI129" i="3" s="1"/>
  <c r="AC129" i="3"/>
  <c r="AB130" i="3" s="1"/>
  <c r="M134" i="3"/>
  <c r="K135" i="3" s="1"/>
  <c r="L135" i="3" s="1"/>
  <c r="N134" i="3"/>
  <c r="AH134" i="3" s="1"/>
  <c r="AD130" i="3" l="1"/>
  <c r="AE130" i="3" s="1"/>
  <c r="AF130" i="3" s="1"/>
  <c r="AI130" i="3" s="1"/>
  <c r="AC130" i="3"/>
  <c r="AB131" i="3" s="1"/>
  <c r="M135" i="3"/>
  <c r="K136" i="3" s="1"/>
  <c r="L136" i="3" s="1"/>
  <c r="N135" i="3"/>
  <c r="AH135" i="3" s="1"/>
  <c r="AD131" i="3" l="1"/>
  <c r="AE131" i="3" s="1"/>
  <c r="AF131" i="3" s="1"/>
  <c r="AI131" i="3" s="1"/>
  <c r="AC131" i="3"/>
  <c r="AB132" i="3" s="1"/>
  <c r="M136" i="3"/>
  <c r="K137" i="3" s="1"/>
  <c r="L137" i="3" s="1"/>
  <c r="N136" i="3"/>
  <c r="AH136" i="3" s="1"/>
  <c r="AD132" i="3" l="1"/>
  <c r="AE132" i="3" s="1"/>
  <c r="AF132" i="3" s="1"/>
  <c r="AI132" i="3" s="1"/>
  <c r="AC132" i="3"/>
  <c r="AB133" i="3" s="1"/>
  <c r="M137" i="3"/>
  <c r="K138" i="3" s="1"/>
  <c r="L138" i="3" s="1"/>
  <c r="N137" i="3"/>
  <c r="AH137" i="3" s="1"/>
  <c r="AD133" i="3" l="1"/>
  <c r="AE133" i="3" s="1"/>
  <c r="AF133" i="3" s="1"/>
  <c r="AI133" i="3" s="1"/>
  <c r="AC133" i="3"/>
  <c r="AB134" i="3" s="1"/>
  <c r="M138" i="3"/>
  <c r="K139" i="3" s="1"/>
  <c r="L139" i="3" s="1"/>
  <c r="N138" i="3"/>
  <c r="AH138" i="3" s="1"/>
  <c r="AD134" i="3" l="1"/>
  <c r="AE134" i="3" s="1"/>
  <c r="AF134" i="3" s="1"/>
  <c r="AI134" i="3" s="1"/>
  <c r="AC134" i="3"/>
  <c r="AB135" i="3" s="1"/>
  <c r="M139" i="3"/>
  <c r="K140" i="3" s="1"/>
  <c r="L140" i="3" s="1"/>
  <c r="N139" i="3"/>
  <c r="AH139" i="3" s="1"/>
  <c r="AD135" i="3" l="1"/>
  <c r="AE135" i="3" s="1"/>
  <c r="AF135" i="3" s="1"/>
  <c r="AI135" i="3" s="1"/>
  <c r="AC135" i="3"/>
  <c r="AB136" i="3" s="1"/>
  <c r="N140" i="3"/>
  <c r="AH140" i="3" s="1"/>
  <c r="M140" i="3"/>
  <c r="K141" i="3" s="1"/>
  <c r="L141" i="3" s="1"/>
  <c r="AD136" i="3" l="1"/>
  <c r="AE136" i="3" s="1"/>
  <c r="AF136" i="3" s="1"/>
  <c r="AI136" i="3" s="1"/>
  <c r="AC136" i="3"/>
  <c r="AB137" i="3" s="1"/>
  <c r="M141" i="3"/>
  <c r="K142" i="3" s="1"/>
  <c r="L142" i="3" s="1"/>
  <c r="N141" i="3"/>
  <c r="AH141" i="3" s="1"/>
  <c r="AD137" i="3" l="1"/>
  <c r="AE137" i="3" s="1"/>
  <c r="AF137" i="3" s="1"/>
  <c r="AI137" i="3" s="1"/>
  <c r="AC137" i="3"/>
  <c r="AB138" i="3" s="1"/>
  <c r="N142" i="3"/>
  <c r="AH142" i="3" s="1"/>
  <c r="M142" i="3"/>
  <c r="K143" i="3" s="1"/>
  <c r="L143" i="3" s="1"/>
  <c r="AD138" i="3" l="1"/>
  <c r="AE138" i="3" s="1"/>
  <c r="AF138" i="3" s="1"/>
  <c r="AI138" i="3" s="1"/>
  <c r="AC138" i="3"/>
  <c r="AB139" i="3" s="1"/>
  <c r="M143" i="3"/>
  <c r="K144" i="3" s="1"/>
  <c r="L144" i="3" s="1"/>
  <c r="N143" i="3"/>
  <c r="AH143" i="3" s="1"/>
  <c r="AD139" i="3" l="1"/>
  <c r="AE139" i="3" s="1"/>
  <c r="AF139" i="3" s="1"/>
  <c r="AI139" i="3" s="1"/>
  <c r="AC139" i="3"/>
  <c r="AB140" i="3" s="1"/>
  <c r="M144" i="3"/>
  <c r="K145" i="3" s="1"/>
  <c r="L145" i="3" s="1"/>
  <c r="N144" i="3"/>
  <c r="AH144" i="3" s="1"/>
  <c r="AD140" i="3" l="1"/>
  <c r="AE140" i="3" s="1"/>
  <c r="AF140" i="3" s="1"/>
  <c r="AI140" i="3" s="1"/>
  <c r="AC140" i="3"/>
  <c r="AB141" i="3" s="1"/>
  <c r="M145" i="3"/>
  <c r="K146" i="3" s="1"/>
  <c r="L146" i="3" s="1"/>
  <c r="N145" i="3"/>
  <c r="AH145" i="3" s="1"/>
  <c r="AD141" i="3" l="1"/>
  <c r="AE141" i="3" s="1"/>
  <c r="AF141" i="3" s="1"/>
  <c r="AI141" i="3" s="1"/>
  <c r="AC141" i="3"/>
  <c r="AB142" i="3" s="1"/>
  <c r="M146" i="3"/>
  <c r="K147" i="3" s="1"/>
  <c r="L147" i="3" s="1"/>
  <c r="N146" i="3"/>
  <c r="AH146" i="3" s="1"/>
  <c r="AD142" i="3" l="1"/>
  <c r="AE142" i="3" s="1"/>
  <c r="AF142" i="3" s="1"/>
  <c r="AI142" i="3" s="1"/>
  <c r="AC142" i="3"/>
  <c r="AB143" i="3" s="1"/>
  <c r="M147" i="3"/>
  <c r="K148" i="3" s="1"/>
  <c r="L148" i="3" s="1"/>
  <c r="N147" i="3"/>
  <c r="AH147" i="3" s="1"/>
  <c r="AD143" i="3" l="1"/>
  <c r="AE143" i="3" s="1"/>
  <c r="AF143" i="3" s="1"/>
  <c r="AI143" i="3" s="1"/>
  <c r="AC143" i="3"/>
  <c r="AB144" i="3" s="1"/>
  <c r="M148" i="3"/>
  <c r="K149" i="3" s="1"/>
  <c r="L149" i="3" s="1"/>
  <c r="N148" i="3"/>
  <c r="AH148" i="3" s="1"/>
  <c r="AD144" i="3" l="1"/>
  <c r="AE144" i="3" s="1"/>
  <c r="AF144" i="3" s="1"/>
  <c r="AI144" i="3" s="1"/>
  <c r="AC144" i="3"/>
  <c r="AB145" i="3" s="1"/>
  <c r="M149" i="3"/>
  <c r="K150" i="3" s="1"/>
  <c r="L150" i="3" s="1"/>
  <c r="N149" i="3"/>
  <c r="AH149" i="3" s="1"/>
  <c r="AD145" i="3" l="1"/>
  <c r="AE145" i="3" s="1"/>
  <c r="AF145" i="3" s="1"/>
  <c r="AI145" i="3" s="1"/>
  <c r="AC145" i="3"/>
  <c r="AB146" i="3" s="1"/>
  <c r="M150" i="3"/>
  <c r="K151" i="3" s="1"/>
  <c r="L151" i="3" s="1"/>
  <c r="N150" i="3"/>
  <c r="AH150" i="3" s="1"/>
  <c r="AD146" i="3" l="1"/>
  <c r="AE146" i="3" s="1"/>
  <c r="AF146" i="3" s="1"/>
  <c r="AI146" i="3" s="1"/>
  <c r="AC146" i="3"/>
  <c r="AB147" i="3" s="1"/>
  <c r="M151" i="3"/>
  <c r="K152" i="3" s="1"/>
  <c r="L152" i="3" s="1"/>
  <c r="N151" i="3"/>
  <c r="AH151" i="3" s="1"/>
  <c r="AD147" i="3" l="1"/>
  <c r="AE147" i="3" s="1"/>
  <c r="AF147" i="3" s="1"/>
  <c r="AI147" i="3" s="1"/>
  <c r="AC147" i="3"/>
  <c r="AB148" i="3" s="1"/>
  <c r="M152" i="3"/>
  <c r="K153" i="3" s="1"/>
  <c r="L153" i="3" s="1"/>
  <c r="N152" i="3"/>
  <c r="AH152" i="3" s="1"/>
  <c r="AD148" i="3" l="1"/>
  <c r="AE148" i="3" s="1"/>
  <c r="AF148" i="3" s="1"/>
  <c r="AI148" i="3" s="1"/>
  <c r="AC148" i="3"/>
  <c r="AB149" i="3" s="1"/>
  <c r="M153" i="3"/>
  <c r="K154" i="3" s="1"/>
  <c r="L154" i="3" s="1"/>
  <c r="N153" i="3"/>
  <c r="AH153" i="3" s="1"/>
  <c r="AD149" i="3" l="1"/>
  <c r="AE149" i="3" s="1"/>
  <c r="AF149" i="3" s="1"/>
  <c r="AI149" i="3" s="1"/>
  <c r="AC149" i="3"/>
  <c r="AB150" i="3" s="1"/>
  <c r="M154" i="3"/>
  <c r="K155" i="3" s="1"/>
  <c r="L155" i="3" s="1"/>
  <c r="N154" i="3"/>
  <c r="AH154" i="3" s="1"/>
  <c r="AD150" i="3" l="1"/>
  <c r="AE150" i="3" s="1"/>
  <c r="AF150" i="3" s="1"/>
  <c r="AI150" i="3" s="1"/>
  <c r="AC150" i="3"/>
  <c r="AB151" i="3" s="1"/>
  <c r="M155" i="3"/>
  <c r="K156" i="3" s="1"/>
  <c r="L156" i="3" s="1"/>
  <c r="N155" i="3"/>
  <c r="AH155" i="3" s="1"/>
  <c r="AD151" i="3" l="1"/>
  <c r="AE151" i="3" s="1"/>
  <c r="AF151" i="3" s="1"/>
  <c r="AI151" i="3" s="1"/>
  <c r="AC151" i="3"/>
  <c r="AB152" i="3" s="1"/>
  <c r="N156" i="3"/>
  <c r="AH156" i="3" s="1"/>
  <c r="M156" i="3"/>
  <c r="K157" i="3" s="1"/>
  <c r="L157" i="3" s="1"/>
  <c r="AD152" i="3" l="1"/>
  <c r="AE152" i="3" s="1"/>
  <c r="AF152" i="3" s="1"/>
  <c r="AI152" i="3" s="1"/>
  <c r="AC152" i="3"/>
  <c r="AB153" i="3" s="1"/>
  <c r="M157" i="3"/>
  <c r="K158" i="3" s="1"/>
  <c r="L158" i="3" s="1"/>
  <c r="N157" i="3"/>
  <c r="AH157" i="3" s="1"/>
  <c r="AD153" i="3" l="1"/>
  <c r="AE153" i="3" s="1"/>
  <c r="AF153" i="3" s="1"/>
  <c r="AI153" i="3" s="1"/>
  <c r="AC153" i="3"/>
  <c r="AB154" i="3" s="1"/>
  <c r="M158" i="3"/>
  <c r="K159" i="3" s="1"/>
  <c r="L159" i="3" s="1"/>
  <c r="N158" i="3"/>
  <c r="AH158" i="3" s="1"/>
  <c r="AD154" i="3" l="1"/>
  <c r="AE154" i="3" s="1"/>
  <c r="AF154" i="3" s="1"/>
  <c r="AI154" i="3" s="1"/>
  <c r="AC154" i="3"/>
  <c r="AB155" i="3" s="1"/>
  <c r="M159" i="3"/>
  <c r="K160" i="3" s="1"/>
  <c r="L160" i="3" s="1"/>
  <c r="N159" i="3"/>
  <c r="AH159" i="3" s="1"/>
  <c r="AD155" i="3" l="1"/>
  <c r="AE155" i="3" s="1"/>
  <c r="AF155" i="3" s="1"/>
  <c r="AI155" i="3" s="1"/>
  <c r="AC155" i="3"/>
  <c r="AB156" i="3" s="1"/>
  <c r="M160" i="3"/>
  <c r="K161" i="3" s="1"/>
  <c r="L161" i="3" s="1"/>
  <c r="N160" i="3"/>
  <c r="AH160" i="3" s="1"/>
  <c r="AD156" i="3" l="1"/>
  <c r="AE156" i="3" s="1"/>
  <c r="AF156" i="3" s="1"/>
  <c r="AI156" i="3" s="1"/>
  <c r="AC156" i="3"/>
  <c r="AB157" i="3" s="1"/>
  <c r="M161" i="3"/>
  <c r="K162" i="3" s="1"/>
  <c r="L162" i="3" s="1"/>
  <c r="N161" i="3"/>
  <c r="AH161" i="3" s="1"/>
  <c r="AD157" i="3" l="1"/>
  <c r="AE157" i="3" s="1"/>
  <c r="AF157" i="3" s="1"/>
  <c r="AI157" i="3" s="1"/>
  <c r="AC157" i="3"/>
  <c r="AB158" i="3" s="1"/>
  <c r="M162" i="3"/>
  <c r="K163" i="3" s="1"/>
  <c r="L163" i="3" s="1"/>
  <c r="N162" i="3"/>
  <c r="AH162" i="3" s="1"/>
  <c r="AD158" i="3" l="1"/>
  <c r="AE158" i="3" s="1"/>
  <c r="AF158" i="3" s="1"/>
  <c r="AI158" i="3" s="1"/>
  <c r="AC158" i="3"/>
  <c r="AB159" i="3" s="1"/>
  <c r="M163" i="3"/>
  <c r="K164" i="3" s="1"/>
  <c r="L164" i="3" s="1"/>
  <c r="N163" i="3"/>
  <c r="AH163" i="3" s="1"/>
  <c r="AD159" i="3" l="1"/>
  <c r="AE159" i="3" s="1"/>
  <c r="AF159" i="3" s="1"/>
  <c r="AI159" i="3" s="1"/>
  <c r="AC159" i="3"/>
  <c r="AB160" i="3" s="1"/>
  <c r="N164" i="3"/>
  <c r="AH164" i="3" s="1"/>
  <c r="M164" i="3"/>
  <c r="K165" i="3" s="1"/>
  <c r="L165" i="3" s="1"/>
  <c r="AD160" i="3" l="1"/>
  <c r="AE160" i="3" s="1"/>
  <c r="AF160" i="3" s="1"/>
  <c r="AI160" i="3" s="1"/>
  <c r="AC160" i="3"/>
  <c r="AB161" i="3" s="1"/>
  <c r="M165" i="3"/>
  <c r="K166" i="3" s="1"/>
  <c r="L166" i="3" s="1"/>
  <c r="N165" i="3"/>
  <c r="AH165" i="3" s="1"/>
  <c r="AD161" i="3" l="1"/>
  <c r="AE161" i="3" s="1"/>
  <c r="AF161" i="3" s="1"/>
  <c r="AI161" i="3" s="1"/>
  <c r="AC161" i="3"/>
  <c r="AB162" i="3" s="1"/>
  <c r="M166" i="3"/>
  <c r="K167" i="3" s="1"/>
  <c r="L167" i="3" s="1"/>
  <c r="N166" i="3"/>
  <c r="AH166" i="3" s="1"/>
  <c r="AD162" i="3" l="1"/>
  <c r="AE162" i="3" s="1"/>
  <c r="AF162" i="3" s="1"/>
  <c r="AI162" i="3" s="1"/>
  <c r="AC162" i="3"/>
  <c r="AB163" i="3" s="1"/>
  <c r="M167" i="3"/>
  <c r="K168" i="3" s="1"/>
  <c r="L168" i="3" s="1"/>
  <c r="N167" i="3"/>
  <c r="AH167" i="3" s="1"/>
  <c r="AD163" i="3" l="1"/>
  <c r="AE163" i="3" s="1"/>
  <c r="AF163" i="3" s="1"/>
  <c r="AI163" i="3" s="1"/>
  <c r="AC163" i="3"/>
  <c r="AB164" i="3" s="1"/>
  <c r="M168" i="3"/>
  <c r="K169" i="3" s="1"/>
  <c r="L169" i="3" s="1"/>
  <c r="N168" i="3"/>
  <c r="AH168" i="3" s="1"/>
  <c r="AD164" i="3" l="1"/>
  <c r="AE164" i="3" s="1"/>
  <c r="AF164" i="3" s="1"/>
  <c r="AI164" i="3" s="1"/>
  <c r="AC164" i="3"/>
  <c r="AB165" i="3" s="1"/>
  <c r="M169" i="3"/>
  <c r="K170" i="3" s="1"/>
  <c r="L170" i="3" s="1"/>
  <c r="N169" i="3"/>
  <c r="AH169" i="3" s="1"/>
  <c r="AD165" i="3" l="1"/>
  <c r="AE165" i="3" s="1"/>
  <c r="AF165" i="3" s="1"/>
  <c r="AI165" i="3" s="1"/>
  <c r="AC165" i="3"/>
  <c r="AB166" i="3" s="1"/>
  <c r="M170" i="3"/>
  <c r="K171" i="3" s="1"/>
  <c r="L171" i="3" s="1"/>
  <c r="N170" i="3"/>
  <c r="AH170" i="3" s="1"/>
  <c r="AD166" i="3" l="1"/>
  <c r="AE166" i="3" s="1"/>
  <c r="AF166" i="3" s="1"/>
  <c r="AI166" i="3" s="1"/>
  <c r="AC166" i="3"/>
  <c r="AB167" i="3" s="1"/>
  <c r="M171" i="3"/>
  <c r="K172" i="3" s="1"/>
  <c r="L172" i="3" s="1"/>
  <c r="N171" i="3"/>
  <c r="AH171" i="3" s="1"/>
  <c r="AD167" i="3" l="1"/>
  <c r="AE167" i="3" s="1"/>
  <c r="AF167" i="3" s="1"/>
  <c r="AI167" i="3" s="1"/>
  <c r="AC167" i="3"/>
  <c r="AB168" i="3" s="1"/>
  <c r="N172" i="3"/>
  <c r="AH172" i="3" s="1"/>
  <c r="M172" i="3"/>
  <c r="K173" i="3" s="1"/>
  <c r="L173" i="3" s="1"/>
  <c r="AD168" i="3" l="1"/>
  <c r="AE168" i="3" s="1"/>
  <c r="AF168" i="3" s="1"/>
  <c r="AI168" i="3" s="1"/>
  <c r="AC168" i="3"/>
  <c r="AB169" i="3" s="1"/>
  <c r="M173" i="3"/>
  <c r="K174" i="3" s="1"/>
  <c r="L174" i="3" s="1"/>
  <c r="N173" i="3"/>
  <c r="AH173" i="3" s="1"/>
  <c r="AD169" i="3" l="1"/>
  <c r="AE169" i="3" s="1"/>
  <c r="AF169" i="3" s="1"/>
  <c r="AI169" i="3" s="1"/>
  <c r="AC169" i="3"/>
  <c r="AB170" i="3" s="1"/>
  <c r="N174" i="3"/>
  <c r="AH174" i="3" s="1"/>
  <c r="M174" i="3"/>
  <c r="K175" i="3" s="1"/>
  <c r="L175" i="3" s="1"/>
  <c r="AD170" i="3" l="1"/>
  <c r="AE170" i="3" s="1"/>
  <c r="AF170" i="3" s="1"/>
  <c r="AI170" i="3" s="1"/>
  <c r="AC170" i="3"/>
  <c r="AB171" i="3" s="1"/>
  <c r="M175" i="3"/>
  <c r="K176" i="3" s="1"/>
  <c r="L176" i="3" s="1"/>
  <c r="N175" i="3"/>
  <c r="AH175" i="3" s="1"/>
  <c r="AD171" i="3" l="1"/>
  <c r="AE171" i="3" s="1"/>
  <c r="AF171" i="3" s="1"/>
  <c r="AI171" i="3" s="1"/>
  <c r="AC171" i="3"/>
  <c r="AB172" i="3" s="1"/>
  <c r="M176" i="3"/>
  <c r="K177" i="3" s="1"/>
  <c r="L177" i="3" s="1"/>
  <c r="N176" i="3"/>
  <c r="AH176" i="3" s="1"/>
  <c r="AD172" i="3" l="1"/>
  <c r="AE172" i="3" s="1"/>
  <c r="AF172" i="3" s="1"/>
  <c r="AI172" i="3" s="1"/>
  <c r="AC172" i="3"/>
  <c r="AB173" i="3" s="1"/>
  <c r="M177" i="3"/>
  <c r="K178" i="3" s="1"/>
  <c r="L178" i="3" s="1"/>
  <c r="N177" i="3"/>
  <c r="AH177" i="3" s="1"/>
  <c r="AD173" i="3" l="1"/>
  <c r="AE173" i="3" s="1"/>
  <c r="AF173" i="3" s="1"/>
  <c r="AI173" i="3" s="1"/>
  <c r="AC173" i="3"/>
  <c r="AB174" i="3" s="1"/>
  <c r="M178" i="3"/>
  <c r="K179" i="3" s="1"/>
  <c r="L179" i="3" s="1"/>
  <c r="N178" i="3"/>
  <c r="AH178" i="3" s="1"/>
  <c r="AD174" i="3" l="1"/>
  <c r="AE174" i="3" s="1"/>
  <c r="AF174" i="3" s="1"/>
  <c r="AI174" i="3" s="1"/>
  <c r="AC174" i="3"/>
  <c r="AB175" i="3" s="1"/>
  <c r="M179" i="3"/>
  <c r="K180" i="3" s="1"/>
  <c r="L180" i="3" s="1"/>
  <c r="N179" i="3"/>
  <c r="AH179" i="3" s="1"/>
  <c r="AD175" i="3" l="1"/>
  <c r="AE175" i="3" s="1"/>
  <c r="AF175" i="3" s="1"/>
  <c r="AI175" i="3" s="1"/>
  <c r="AC175" i="3"/>
  <c r="AB176" i="3" s="1"/>
  <c r="M180" i="3"/>
  <c r="K181" i="3" s="1"/>
  <c r="L181" i="3" s="1"/>
  <c r="N180" i="3"/>
  <c r="AH180" i="3" s="1"/>
  <c r="AD176" i="3" l="1"/>
  <c r="AE176" i="3" s="1"/>
  <c r="AF176" i="3" s="1"/>
  <c r="AI176" i="3" s="1"/>
  <c r="AC176" i="3"/>
  <c r="AB177" i="3" s="1"/>
  <c r="M181" i="3"/>
  <c r="K182" i="3" s="1"/>
  <c r="L182" i="3" s="1"/>
  <c r="N181" i="3"/>
  <c r="AH181" i="3" s="1"/>
  <c r="AD177" i="3" l="1"/>
  <c r="AE177" i="3" s="1"/>
  <c r="AF177" i="3" s="1"/>
  <c r="AI177" i="3" s="1"/>
  <c r="AC177" i="3"/>
  <c r="AB178" i="3" s="1"/>
  <c r="M182" i="3"/>
  <c r="K183" i="3" s="1"/>
  <c r="L183" i="3" s="1"/>
  <c r="N182" i="3"/>
  <c r="AH182" i="3" s="1"/>
  <c r="AD178" i="3" l="1"/>
  <c r="AE178" i="3" s="1"/>
  <c r="AF178" i="3" s="1"/>
  <c r="AI178" i="3" s="1"/>
  <c r="AC178" i="3"/>
  <c r="AB179" i="3" s="1"/>
  <c r="M183" i="3"/>
  <c r="K184" i="3" s="1"/>
  <c r="L184" i="3" s="1"/>
  <c r="N183" i="3"/>
  <c r="AH183" i="3" s="1"/>
  <c r="AD179" i="3" l="1"/>
  <c r="AE179" i="3" s="1"/>
  <c r="AF179" i="3" s="1"/>
  <c r="AI179" i="3" s="1"/>
  <c r="AC179" i="3"/>
  <c r="AB180" i="3" s="1"/>
  <c r="M184" i="3"/>
  <c r="K185" i="3" s="1"/>
  <c r="L185" i="3" s="1"/>
  <c r="N184" i="3"/>
  <c r="AH184" i="3" s="1"/>
  <c r="AD180" i="3" l="1"/>
  <c r="AE180" i="3" s="1"/>
  <c r="AF180" i="3" s="1"/>
  <c r="AI180" i="3" s="1"/>
  <c r="AC180" i="3"/>
  <c r="AB181" i="3" s="1"/>
  <c r="M185" i="3"/>
  <c r="K186" i="3" s="1"/>
  <c r="L186" i="3" s="1"/>
  <c r="N185" i="3"/>
  <c r="AH185" i="3" s="1"/>
  <c r="AD181" i="3" l="1"/>
  <c r="AE181" i="3" s="1"/>
  <c r="AF181" i="3" s="1"/>
  <c r="AI181" i="3" s="1"/>
  <c r="AC181" i="3"/>
  <c r="AB182" i="3" s="1"/>
  <c r="M186" i="3"/>
  <c r="K187" i="3" s="1"/>
  <c r="L187" i="3" s="1"/>
  <c r="N186" i="3"/>
  <c r="AH186" i="3" s="1"/>
  <c r="AD182" i="3" l="1"/>
  <c r="AE182" i="3" s="1"/>
  <c r="AF182" i="3" s="1"/>
  <c r="AI182" i="3" s="1"/>
  <c r="AC182" i="3"/>
  <c r="AB183" i="3" s="1"/>
  <c r="M187" i="3"/>
  <c r="K188" i="3" s="1"/>
  <c r="L188" i="3" s="1"/>
  <c r="N187" i="3"/>
  <c r="AH187" i="3" s="1"/>
  <c r="AD183" i="3" l="1"/>
  <c r="AE183" i="3" s="1"/>
  <c r="AF183" i="3" s="1"/>
  <c r="AI183" i="3" s="1"/>
  <c r="AC183" i="3"/>
  <c r="AB184" i="3" s="1"/>
  <c r="N188" i="3"/>
  <c r="AH188" i="3" s="1"/>
  <c r="M188" i="3"/>
  <c r="K189" i="3" s="1"/>
  <c r="L189" i="3" s="1"/>
  <c r="AD184" i="3" l="1"/>
  <c r="AE184" i="3" s="1"/>
  <c r="AF184" i="3" s="1"/>
  <c r="AI184" i="3" s="1"/>
  <c r="AC184" i="3"/>
  <c r="AB185" i="3" s="1"/>
  <c r="M189" i="3"/>
  <c r="K190" i="3" s="1"/>
  <c r="L190" i="3" s="1"/>
  <c r="N189" i="3"/>
  <c r="AH189" i="3" s="1"/>
  <c r="AD185" i="3" l="1"/>
  <c r="AE185" i="3" s="1"/>
  <c r="AF185" i="3" s="1"/>
  <c r="AI185" i="3" s="1"/>
  <c r="AC185" i="3"/>
  <c r="AB186" i="3" s="1"/>
  <c r="M190" i="3"/>
  <c r="K191" i="3" s="1"/>
  <c r="L191" i="3" s="1"/>
  <c r="N190" i="3"/>
  <c r="AH190" i="3" s="1"/>
  <c r="AD186" i="3" l="1"/>
  <c r="AE186" i="3" s="1"/>
  <c r="AF186" i="3" s="1"/>
  <c r="AI186" i="3" s="1"/>
  <c r="AC186" i="3"/>
  <c r="AB187" i="3" s="1"/>
  <c r="M191" i="3"/>
  <c r="K192" i="3" s="1"/>
  <c r="L192" i="3" s="1"/>
  <c r="N191" i="3"/>
  <c r="AH191" i="3" s="1"/>
  <c r="AD187" i="3" l="1"/>
  <c r="AE187" i="3" s="1"/>
  <c r="AF187" i="3" s="1"/>
  <c r="AI187" i="3" s="1"/>
  <c r="AC187" i="3"/>
  <c r="AB188" i="3" s="1"/>
  <c r="M192" i="3"/>
  <c r="K193" i="3" s="1"/>
  <c r="L193" i="3" s="1"/>
  <c r="N192" i="3"/>
  <c r="AH192" i="3" s="1"/>
  <c r="AD188" i="3" l="1"/>
  <c r="AE188" i="3" s="1"/>
  <c r="AF188" i="3" s="1"/>
  <c r="AI188" i="3" s="1"/>
  <c r="AC188" i="3"/>
  <c r="AB189" i="3" s="1"/>
  <c r="M193" i="3"/>
  <c r="K194" i="3" s="1"/>
  <c r="L194" i="3" s="1"/>
  <c r="N193" i="3"/>
  <c r="AH193" i="3" s="1"/>
  <c r="AD189" i="3" l="1"/>
  <c r="AE189" i="3" s="1"/>
  <c r="AF189" i="3" s="1"/>
  <c r="AI189" i="3" s="1"/>
  <c r="AC189" i="3"/>
  <c r="AB190" i="3" s="1"/>
  <c r="M194" i="3"/>
  <c r="K195" i="3" s="1"/>
  <c r="L195" i="3" s="1"/>
  <c r="N194" i="3"/>
  <c r="AH194" i="3" s="1"/>
  <c r="AD190" i="3" l="1"/>
  <c r="AE190" i="3" s="1"/>
  <c r="AF190" i="3" s="1"/>
  <c r="AI190" i="3" s="1"/>
  <c r="AC190" i="3"/>
  <c r="AB191" i="3" s="1"/>
  <c r="M195" i="3"/>
  <c r="K196" i="3" s="1"/>
  <c r="L196" i="3" s="1"/>
  <c r="N195" i="3"/>
  <c r="AH195" i="3" s="1"/>
  <c r="AD191" i="3" l="1"/>
  <c r="AE191" i="3" s="1"/>
  <c r="AF191" i="3" s="1"/>
  <c r="AI191" i="3" s="1"/>
  <c r="AC191" i="3"/>
  <c r="AB192" i="3" s="1"/>
  <c r="N196" i="3"/>
  <c r="AH196" i="3" s="1"/>
  <c r="M196" i="3"/>
  <c r="K197" i="3" s="1"/>
  <c r="L197" i="3" s="1"/>
  <c r="AD192" i="3" l="1"/>
  <c r="AE192" i="3" s="1"/>
  <c r="AF192" i="3" s="1"/>
  <c r="AI192" i="3" s="1"/>
  <c r="AC192" i="3"/>
  <c r="AB193" i="3" s="1"/>
  <c r="M197" i="3"/>
  <c r="K198" i="3" s="1"/>
  <c r="L198" i="3" s="1"/>
  <c r="N197" i="3"/>
  <c r="AH197" i="3" s="1"/>
  <c r="AD193" i="3" l="1"/>
  <c r="AE193" i="3" s="1"/>
  <c r="AF193" i="3" s="1"/>
  <c r="AI193" i="3" s="1"/>
  <c r="AC193" i="3"/>
  <c r="AB194" i="3" s="1"/>
  <c r="M198" i="3"/>
  <c r="K199" i="3" s="1"/>
  <c r="L199" i="3" s="1"/>
  <c r="N198" i="3"/>
  <c r="AH198" i="3" s="1"/>
  <c r="AD194" i="3" l="1"/>
  <c r="AE194" i="3" s="1"/>
  <c r="AF194" i="3" s="1"/>
  <c r="AI194" i="3" s="1"/>
  <c r="AC194" i="3"/>
  <c r="AB195" i="3" s="1"/>
  <c r="M199" i="3"/>
  <c r="K200" i="3" s="1"/>
  <c r="L200" i="3" s="1"/>
  <c r="N199" i="3"/>
  <c r="AH199" i="3" s="1"/>
  <c r="AD195" i="3" l="1"/>
  <c r="AE195" i="3" s="1"/>
  <c r="AF195" i="3" s="1"/>
  <c r="AI195" i="3" s="1"/>
  <c r="AC195" i="3"/>
  <c r="AB196" i="3" s="1"/>
  <c r="M200" i="3"/>
  <c r="K201" i="3" s="1"/>
  <c r="L201" i="3" s="1"/>
  <c r="N200" i="3"/>
  <c r="AH200" i="3" s="1"/>
  <c r="AD196" i="3" l="1"/>
  <c r="AE196" i="3" s="1"/>
  <c r="AF196" i="3" s="1"/>
  <c r="AI196" i="3" s="1"/>
  <c r="AC196" i="3"/>
  <c r="AB197" i="3" s="1"/>
  <c r="M201" i="3"/>
  <c r="K202" i="3" s="1"/>
  <c r="L202" i="3" s="1"/>
  <c r="N201" i="3"/>
  <c r="AH201" i="3" s="1"/>
  <c r="AD197" i="3" l="1"/>
  <c r="AE197" i="3" s="1"/>
  <c r="AF197" i="3" s="1"/>
  <c r="AI197" i="3" s="1"/>
  <c r="AC197" i="3"/>
  <c r="AB198" i="3" s="1"/>
  <c r="M202" i="3"/>
  <c r="K203" i="3" s="1"/>
  <c r="L203" i="3" s="1"/>
  <c r="N202" i="3"/>
  <c r="AH202" i="3" s="1"/>
  <c r="AD198" i="3" l="1"/>
  <c r="AE198" i="3" s="1"/>
  <c r="AF198" i="3" s="1"/>
  <c r="AI198" i="3" s="1"/>
  <c r="AC198" i="3"/>
  <c r="AB199" i="3" s="1"/>
  <c r="M203" i="3"/>
  <c r="K204" i="3" s="1"/>
  <c r="L204" i="3" s="1"/>
  <c r="N203" i="3"/>
  <c r="AH203" i="3" s="1"/>
  <c r="AD199" i="3" l="1"/>
  <c r="AE199" i="3" s="1"/>
  <c r="AF199" i="3" s="1"/>
  <c r="AI199" i="3" s="1"/>
  <c r="AC199" i="3"/>
  <c r="AB200" i="3" s="1"/>
  <c r="N204" i="3"/>
  <c r="AH204" i="3" s="1"/>
  <c r="M204" i="3"/>
  <c r="K205" i="3" s="1"/>
  <c r="L205" i="3" s="1"/>
  <c r="AD200" i="3" l="1"/>
  <c r="AE200" i="3" s="1"/>
  <c r="AF200" i="3" s="1"/>
  <c r="AI200" i="3" s="1"/>
  <c r="AC200" i="3"/>
  <c r="AB201" i="3" s="1"/>
  <c r="M205" i="3"/>
  <c r="K206" i="3" s="1"/>
  <c r="L206" i="3" s="1"/>
  <c r="N205" i="3"/>
  <c r="AH205" i="3" s="1"/>
  <c r="AD201" i="3" l="1"/>
  <c r="AE201" i="3" s="1"/>
  <c r="AF201" i="3" s="1"/>
  <c r="AI201" i="3" s="1"/>
  <c r="AC201" i="3"/>
  <c r="AB202" i="3" s="1"/>
  <c r="N206" i="3"/>
  <c r="AH206" i="3" s="1"/>
  <c r="M206" i="3"/>
  <c r="K207" i="3" s="1"/>
  <c r="L207" i="3" s="1"/>
  <c r="AD202" i="3" l="1"/>
  <c r="AE202" i="3" s="1"/>
  <c r="AF202" i="3" s="1"/>
  <c r="AI202" i="3" s="1"/>
  <c r="AC202" i="3"/>
  <c r="AB203" i="3" s="1"/>
  <c r="M207" i="3"/>
  <c r="K208" i="3" s="1"/>
  <c r="L208" i="3" s="1"/>
  <c r="N207" i="3"/>
  <c r="AH207" i="3" s="1"/>
  <c r="AD203" i="3" l="1"/>
  <c r="AE203" i="3" s="1"/>
  <c r="AF203" i="3" s="1"/>
  <c r="AI203" i="3" s="1"/>
  <c r="AC203" i="3"/>
  <c r="AB204" i="3" s="1"/>
  <c r="M208" i="3"/>
  <c r="K209" i="3" s="1"/>
  <c r="L209" i="3" s="1"/>
  <c r="N208" i="3"/>
  <c r="AH208" i="3" s="1"/>
  <c r="AD204" i="3" l="1"/>
  <c r="AE204" i="3" s="1"/>
  <c r="AF204" i="3" s="1"/>
  <c r="AI204" i="3" s="1"/>
  <c r="AC204" i="3"/>
  <c r="AB205" i="3" s="1"/>
  <c r="M209" i="3"/>
  <c r="K210" i="3" s="1"/>
  <c r="L210" i="3" s="1"/>
  <c r="N209" i="3"/>
  <c r="AH209" i="3" s="1"/>
  <c r="AD205" i="3" l="1"/>
  <c r="AE205" i="3" s="1"/>
  <c r="AF205" i="3" s="1"/>
  <c r="AI205" i="3" s="1"/>
  <c r="AC205" i="3"/>
  <c r="AB206" i="3" s="1"/>
  <c r="M210" i="3"/>
  <c r="K211" i="3" s="1"/>
  <c r="L211" i="3" s="1"/>
  <c r="N210" i="3"/>
  <c r="AH210" i="3" s="1"/>
  <c r="AD206" i="3" l="1"/>
  <c r="AE206" i="3" s="1"/>
  <c r="AF206" i="3" s="1"/>
  <c r="AI206" i="3" s="1"/>
  <c r="AC206" i="3"/>
  <c r="AB207" i="3" s="1"/>
  <c r="M211" i="3"/>
  <c r="K212" i="3" s="1"/>
  <c r="L212" i="3" s="1"/>
  <c r="N211" i="3"/>
  <c r="AH211" i="3" s="1"/>
  <c r="AD207" i="3" l="1"/>
  <c r="AE207" i="3" s="1"/>
  <c r="AF207" i="3" s="1"/>
  <c r="AI207" i="3" s="1"/>
  <c r="AC207" i="3"/>
  <c r="AB208" i="3" s="1"/>
  <c r="M212" i="3"/>
  <c r="K213" i="3" s="1"/>
  <c r="L213" i="3" s="1"/>
  <c r="N212" i="3"/>
  <c r="AH212" i="3" s="1"/>
  <c r="AD208" i="3" l="1"/>
  <c r="AE208" i="3" s="1"/>
  <c r="AF208" i="3" s="1"/>
  <c r="AI208" i="3" s="1"/>
  <c r="AC208" i="3"/>
  <c r="AB209" i="3" s="1"/>
  <c r="M213" i="3"/>
  <c r="K214" i="3" s="1"/>
  <c r="L214" i="3" s="1"/>
  <c r="N213" i="3"/>
  <c r="AH213" i="3" s="1"/>
  <c r="AD209" i="3" l="1"/>
  <c r="AE209" i="3" s="1"/>
  <c r="AF209" i="3" s="1"/>
  <c r="AI209" i="3" s="1"/>
  <c r="AC209" i="3"/>
  <c r="AB210" i="3" s="1"/>
  <c r="M214" i="3"/>
  <c r="K215" i="3" s="1"/>
  <c r="L215" i="3" s="1"/>
  <c r="N214" i="3"/>
  <c r="AH214" i="3" s="1"/>
  <c r="AD210" i="3" l="1"/>
  <c r="AE210" i="3" s="1"/>
  <c r="AF210" i="3" s="1"/>
  <c r="AI210" i="3" s="1"/>
  <c r="AC210" i="3"/>
  <c r="AB211" i="3" s="1"/>
  <c r="M215" i="3"/>
  <c r="K216" i="3" s="1"/>
  <c r="L216" i="3" s="1"/>
  <c r="N215" i="3"/>
  <c r="AH215" i="3" s="1"/>
  <c r="AD211" i="3" l="1"/>
  <c r="AE211" i="3" s="1"/>
  <c r="AF211" i="3" s="1"/>
  <c r="AI211" i="3" s="1"/>
  <c r="AC211" i="3"/>
  <c r="AB212" i="3" s="1"/>
  <c r="M216" i="3"/>
  <c r="K217" i="3" s="1"/>
  <c r="L217" i="3" s="1"/>
  <c r="N216" i="3"/>
  <c r="AH216" i="3" s="1"/>
  <c r="AD212" i="3" l="1"/>
  <c r="AE212" i="3" s="1"/>
  <c r="AF212" i="3" s="1"/>
  <c r="AI212" i="3" s="1"/>
  <c r="AC212" i="3"/>
  <c r="AB213" i="3" s="1"/>
  <c r="M217" i="3"/>
  <c r="K218" i="3" s="1"/>
  <c r="L218" i="3" s="1"/>
  <c r="N217" i="3"/>
  <c r="AH217" i="3" s="1"/>
  <c r="AD213" i="3" l="1"/>
  <c r="AE213" i="3" s="1"/>
  <c r="AF213" i="3" s="1"/>
  <c r="AI213" i="3" s="1"/>
  <c r="AC213" i="3"/>
  <c r="AB214" i="3" s="1"/>
  <c r="M218" i="3"/>
  <c r="K219" i="3" s="1"/>
  <c r="L219" i="3" s="1"/>
  <c r="N218" i="3"/>
  <c r="AH218" i="3" s="1"/>
  <c r="AD214" i="3" l="1"/>
  <c r="AE214" i="3" s="1"/>
  <c r="AF214" i="3" s="1"/>
  <c r="AI214" i="3" s="1"/>
  <c r="AC214" i="3"/>
  <c r="AB215" i="3" s="1"/>
  <c r="M219" i="3"/>
  <c r="K220" i="3" s="1"/>
  <c r="L220" i="3" s="1"/>
  <c r="N219" i="3"/>
  <c r="AH219" i="3" s="1"/>
  <c r="AD215" i="3" l="1"/>
  <c r="AE215" i="3" s="1"/>
  <c r="AF215" i="3" s="1"/>
  <c r="AI215" i="3" s="1"/>
  <c r="AC215" i="3"/>
  <c r="AB216" i="3" s="1"/>
  <c r="N220" i="3"/>
  <c r="AH220" i="3" s="1"/>
  <c r="M220" i="3"/>
  <c r="K221" i="3" s="1"/>
  <c r="L221" i="3" s="1"/>
  <c r="AD216" i="3" l="1"/>
  <c r="AE216" i="3" s="1"/>
  <c r="AF216" i="3" s="1"/>
  <c r="AI216" i="3" s="1"/>
  <c r="AC216" i="3"/>
  <c r="AB217" i="3" s="1"/>
  <c r="M221" i="3"/>
  <c r="K222" i="3" s="1"/>
  <c r="L222" i="3" s="1"/>
  <c r="N221" i="3"/>
  <c r="AH221" i="3" s="1"/>
  <c r="AD217" i="3" l="1"/>
  <c r="AE217" i="3" s="1"/>
  <c r="AF217" i="3" s="1"/>
  <c r="AI217" i="3" s="1"/>
  <c r="AC217" i="3"/>
  <c r="AB218" i="3" s="1"/>
  <c r="M222" i="3"/>
  <c r="K223" i="3" s="1"/>
  <c r="L223" i="3" s="1"/>
  <c r="N222" i="3"/>
  <c r="AH222" i="3" s="1"/>
  <c r="AD218" i="3" l="1"/>
  <c r="AE218" i="3" s="1"/>
  <c r="AF218" i="3" s="1"/>
  <c r="AI218" i="3" s="1"/>
  <c r="AC218" i="3"/>
  <c r="AB219" i="3" s="1"/>
  <c r="M223" i="3"/>
  <c r="K224" i="3" s="1"/>
  <c r="L224" i="3" s="1"/>
  <c r="N223" i="3"/>
  <c r="AH223" i="3" s="1"/>
  <c r="AD219" i="3" l="1"/>
  <c r="AE219" i="3" s="1"/>
  <c r="AF219" i="3" s="1"/>
  <c r="AI219" i="3" s="1"/>
  <c r="AC219" i="3"/>
  <c r="AB220" i="3" s="1"/>
  <c r="M224" i="3"/>
  <c r="K225" i="3" s="1"/>
  <c r="L225" i="3" s="1"/>
  <c r="N224" i="3"/>
  <c r="AH224" i="3" s="1"/>
  <c r="AD220" i="3" l="1"/>
  <c r="AE220" i="3" s="1"/>
  <c r="AF220" i="3" s="1"/>
  <c r="AI220" i="3" s="1"/>
  <c r="AC220" i="3"/>
  <c r="AB221" i="3" s="1"/>
  <c r="M225" i="3"/>
  <c r="K226" i="3" s="1"/>
  <c r="L226" i="3" s="1"/>
  <c r="N225" i="3"/>
  <c r="AH225" i="3" s="1"/>
  <c r="AD221" i="3" l="1"/>
  <c r="AE221" i="3" s="1"/>
  <c r="AF221" i="3" s="1"/>
  <c r="AI221" i="3" s="1"/>
  <c r="AC221" i="3"/>
  <c r="AB222" i="3" s="1"/>
  <c r="M226" i="3"/>
  <c r="K227" i="3" s="1"/>
  <c r="L227" i="3" s="1"/>
  <c r="N226" i="3"/>
  <c r="AH226" i="3" s="1"/>
  <c r="AD222" i="3" l="1"/>
  <c r="AE222" i="3" s="1"/>
  <c r="AF222" i="3" s="1"/>
  <c r="AI222" i="3" s="1"/>
  <c r="AC222" i="3"/>
  <c r="AB223" i="3" s="1"/>
  <c r="M227" i="3"/>
  <c r="K228" i="3" s="1"/>
  <c r="L228" i="3" s="1"/>
  <c r="N227" i="3"/>
  <c r="AH227" i="3" s="1"/>
  <c r="AD223" i="3" l="1"/>
  <c r="AE223" i="3" s="1"/>
  <c r="AF223" i="3" s="1"/>
  <c r="AI223" i="3" s="1"/>
  <c r="AC223" i="3"/>
  <c r="AB224" i="3" s="1"/>
  <c r="N228" i="3"/>
  <c r="AH228" i="3" s="1"/>
  <c r="M228" i="3"/>
  <c r="K229" i="3" s="1"/>
  <c r="L229" i="3" s="1"/>
  <c r="AD224" i="3" l="1"/>
  <c r="AE224" i="3" s="1"/>
  <c r="AF224" i="3" s="1"/>
  <c r="AI224" i="3" s="1"/>
  <c r="AC224" i="3"/>
  <c r="AB225" i="3" s="1"/>
  <c r="M229" i="3"/>
  <c r="K230" i="3" s="1"/>
  <c r="L230" i="3" s="1"/>
  <c r="N229" i="3"/>
  <c r="AH229" i="3" s="1"/>
  <c r="AD225" i="3" l="1"/>
  <c r="AE225" i="3" s="1"/>
  <c r="AF225" i="3" s="1"/>
  <c r="AI225" i="3" s="1"/>
  <c r="AC225" i="3"/>
  <c r="AB226" i="3" s="1"/>
  <c r="M230" i="3"/>
  <c r="K231" i="3" s="1"/>
  <c r="L231" i="3" s="1"/>
  <c r="N230" i="3"/>
  <c r="AH230" i="3" s="1"/>
  <c r="AD226" i="3" l="1"/>
  <c r="AE226" i="3" s="1"/>
  <c r="AF226" i="3" s="1"/>
  <c r="AI226" i="3" s="1"/>
  <c r="AC226" i="3"/>
  <c r="AB227" i="3" s="1"/>
  <c r="M231" i="3"/>
  <c r="K232" i="3" s="1"/>
  <c r="L232" i="3" s="1"/>
  <c r="N231" i="3"/>
  <c r="AH231" i="3" s="1"/>
  <c r="AD227" i="3" l="1"/>
  <c r="AE227" i="3" s="1"/>
  <c r="AF227" i="3" s="1"/>
  <c r="AI227" i="3" s="1"/>
  <c r="AC227" i="3"/>
  <c r="AB228" i="3" s="1"/>
  <c r="M232" i="3"/>
  <c r="K233" i="3" s="1"/>
  <c r="L233" i="3" s="1"/>
  <c r="N232" i="3"/>
  <c r="AH232" i="3" s="1"/>
  <c r="AD228" i="3" l="1"/>
  <c r="AE228" i="3" s="1"/>
  <c r="AF228" i="3" s="1"/>
  <c r="AI228" i="3" s="1"/>
  <c r="AC228" i="3"/>
  <c r="AB229" i="3" s="1"/>
  <c r="M233" i="3"/>
  <c r="K234" i="3" s="1"/>
  <c r="L234" i="3" s="1"/>
  <c r="N233" i="3"/>
  <c r="AH233" i="3" s="1"/>
  <c r="AD229" i="3" l="1"/>
  <c r="AE229" i="3" s="1"/>
  <c r="AF229" i="3" s="1"/>
  <c r="AI229" i="3" s="1"/>
  <c r="AC229" i="3"/>
  <c r="AB230" i="3" s="1"/>
  <c r="M234" i="3"/>
  <c r="K235" i="3" s="1"/>
  <c r="L235" i="3" s="1"/>
  <c r="N234" i="3"/>
  <c r="AH234" i="3" s="1"/>
  <c r="AD230" i="3" l="1"/>
  <c r="AE230" i="3" s="1"/>
  <c r="AF230" i="3" s="1"/>
  <c r="AI230" i="3" s="1"/>
  <c r="AC230" i="3"/>
  <c r="AB231" i="3" s="1"/>
  <c r="M235" i="3"/>
  <c r="K236" i="3" s="1"/>
  <c r="L236" i="3" s="1"/>
  <c r="N235" i="3"/>
  <c r="AH235" i="3" s="1"/>
  <c r="AD231" i="3" l="1"/>
  <c r="AE231" i="3" s="1"/>
  <c r="AF231" i="3" s="1"/>
  <c r="AI231" i="3" s="1"/>
  <c r="AC231" i="3"/>
  <c r="AB232" i="3" s="1"/>
  <c r="N236" i="3"/>
  <c r="AH236" i="3" s="1"/>
  <c r="M236" i="3"/>
  <c r="K237" i="3" s="1"/>
  <c r="L237" i="3" s="1"/>
  <c r="AD232" i="3" l="1"/>
  <c r="AE232" i="3" s="1"/>
  <c r="AF232" i="3" s="1"/>
  <c r="AI232" i="3" s="1"/>
  <c r="AC232" i="3"/>
  <c r="AB233" i="3" s="1"/>
  <c r="M237" i="3"/>
  <c r="K238" i="3" s="1"/>
  <c r="L238" i="3" s="1"/>
  <c r="N237" i="3"/>
  <c r="AH237" i="3" s="1"/>
  <c r="AD233" i="3" l="1"/>
  <c r="AE233" i="3" s="1"/>
  <c r="AF233" i="3" s="1"/>
  <c r="AI233" i="3" s="1"/>
  <c r="AC233" i="3"/>
  <c r="AB234" i="3" s="1"/>
  <c r="N238" i="3"/>
  <c r="AH238" i="3" s="1"/>
  <c r="M238" i="3"/>
  <c r="K239" i="3" s="1"/>
  <c r="L239" i="3" s="1"/>
  <c r="AD234" i="3" l="1"/>
  <c r="AE234" i="3" s="1"/>
  <c r="AF234" i="3" s="1"/>
  <c r="AI234" i="3" s="1"/>
  <c r="AC234" i="3"/>
  <c r="AB235" i="3" s="1"/>
  <c r="M239" i="3"/>
  <c r="K240" i="3" s="1"/>
  <c r="L240" i="3" s="1"/>
  <c r="N239" i="3"/>
  <c r="AH239" i="3" s="1"/>
  <c r="AD235" i="3" l="1"/>
  <c r="AE235" i="3" s="1"/>
  <c r="AF235" i="3" s="1"/>
  <c r="AI235" i="3" s="1"/>
  <c r="AC235" i="3"/>
  <c r="AB236" i="3" s="1"/>
  <c r="M240" i="3"/>
  <c r="K241" i="3" s="1"/>
  <c r="L241" i="3" s="1"/>
  <c r="N240" i="3"/>
  <c r="AH240" i="3" s="1"/>
  <c r="AD236" i="3" l="1"/>
  <c r="AE236" i="3" s="1"/>
  <c r="AF236" i="3" s="1"/>
  <c r="AI236" i="3" s="1"/>
  <c r="AC236" i="3"/>
  <c r="AB237" i="3" s="1"/>
  <c r="M241" i="3"/>
  <c r="K242" i="3" s="1"/>
  <c r="L242" i="3" s="1"/>
  <c r="N241" i="3"/>
  <c r="AH241" i="3" s="1"/>
  <c r="AD237" i="3" l="1"/>
  <c r="AE237" i="3" s="1"/>
  <c r="AF237" i="3" s="1"/>
  <c r="AI237" i="3" s="1"/>
  <c r="AC237" i="3"/>
  <c r="AB238" i="3" s="1"/>
  <c r="M242" i="3"/>
  <c r="K243" i="3" s="1"/>
  <c r="L243" i="3" s="1"/>
  <c r="N242" i="3"/>
  <c r="AH242" i="3" s="1"/>
  <c r="AD238" i="3" l="1"/>
  <c r="AE238" i="3" s="1"/>
  <c r="AF238" i="3" s="1"/>
  <c r="AI238" i="3" s="1"/>
  <c r="AC238" i="3"/>
  <c r="AB239" i="3" s="1"/>
  <c r="M243" i="3"/>
  <c r="K244" i="3" s="1"/>
  <c r="L244" i="3" s="1"/>
  <c r="N243" i="3"/>
  <c r="AH243" i="3" s="1"/>
  <c r="AD239" i="3" l="1"/>
  <c r="AE239" i="3" s="1"/>
  <c r="AF239" i="3" s="1"/>
  <c r="AI239" i="3" s="1"/>
  <c r="AC239" i="3"/>
  <c r="AB240" i="3" s="1"/>
  <c r="M244" i="3"/>
  <c r="K245" i="3" s="1"/>
  <c r="L245" i="3" s="1"/>
  <c r="N244" i="3"/>
  <c r="AH244" i="3" s="1"/>
  <c r="AD240" i="3" l="1"/>
  <c r="AE240" i="3" s="1"/>
  <c r="AF240" i="3" s="1"/>
  <c r="AI240" i="3" s="1"/>
  <c r="AC240" i="3"/>
  <c r="AB241" i="3" s="1"/>
  <c r="M245" i="3"/>
  <c r="K246" i="3" s="1"/>
  <c r="L246" i="3" s="1"/>
  <c r="N245" i="3"/>
  <c r="AH245" i="3" s="1"/>
  <c r="AD241" i="3" l="1"/>
  <c r="AE241" i="3" s="1"/>
  <c r="AF241" i="3" s="1"/>
  <c r="AI241" i="3" s="1"/>
  <c r="AC241" i="3"/>
  <c r="AB242" i="3" s="1"/>
  <c r="M246" i="3"/>
  <c r="K247" i="3" s="1"/>
  <c r="L247" i="3" s="1"/>
  <c r="N246" i="3"/>
  <c r="AH246" i="3" s="1"/>
  <c r="AD242" i="3" l="1"/>
  <c r="AE242" i="3" s="1"/>
  <c r="AF242" i="3" s="1"/>
  <c r="AI242" i="3" s="1"/>
  <c r="AC242" i="3"/>
  <c r="AB243" i="3" s="1"/>
  <c r="M247" i="3"/>
  <c r="K248" i="3" s="1"/>
  <c r="L248" i="3" s="1"/>
  <c r="N247" i="3"/>
  <c r="AH247" i="3" s="1"/>
  <c r="AD243" i="3" l="1"/>
  <c r="AE243" i="3" s="1"/>
  <c r="AF243" i="3" s="1"/>
  <c r="AI243" i="3" s="1"/>
  <c r="AC243" i="3"/>
  <c r="AB244" i="3" s="1"/>
  <c r="M248" i="3"/>
  <c r="K249" i="3" s="1"/>
  <c r="L249" i="3" s="1"/>
  <c r="N248" i="3"/>
  <c r="AH248" i="3" s="1"/>
  <c r="AD244" i="3" l="1"/>
  <c r="AE244" i="3" s="1"/>
  <c r="AF244" i="3" s="1"/>
  <c r="AI244" i="3" s="1"/>
  <c r="AC244" i="3"/>
  <c r="AB245" i="3" s="1"/>
  <c r="M249" i="3"/>
  <c r="K250" i="3" s="1"/>
  <c r="L250" i="3" s="1"/>
  <c r="N249" i="3"/>
  <c r="AH249" i="3" s="1"/>
  <c r="AD245" i="3" l="1"/>
  <c r="AE245" i="3" s="1"/>
  <c r="AF245" i="3" s="1"/>
  <c r="AI245" i="3" s="1"/>
  <c r="AC245" i="3"/>
  <c r="AB246" i="3" s="1"/>
  <c r="M250" i="3"/>
  <c r="K251" i="3" s="1"/>
  <c r="L251" i="3" s="1"/>
  <c r="N250" i="3"/>
  <c r="AH250" i="3" s="1"/>
  <c r="AD246" i="3" l="1"/>
  <c r="AE246" i="3" s="1"/>
  <c r="AF246" i="3" s="1"/>
  <c r="AI246" i="3" s="1"/>
  <c r="AC246" i="3"/>
  <c r="AB247" i="3" s="1"/>
  <c r="M251" i="3"/>
  <c r="K252" i="3" s="1"/>
  <c r="L252" i="3" s="1"/>
  <c r="N251" i="3"/>
  <c r="AH251" i="3" s="1"/>
  <c r="AD247" i="3" l="1"/>
  <c r="AE247" i="3" s="1"/>
  <c r="AF247" i="3" s="1"/>
  <c r="AI247" i="3" s="1"/>
  <c r="AC247" i="3"/>
  <c r="AB248" i="3" s="1"/>
  <c r="N252" i="3"/>
  <c r="AH252" i="3" s="1"/>
  <c r="M252" i="3"/>
  <c r="K253" i="3" s="1"/>
  <c r="L253" i="3" s="1"/>
  <c r="AD248" i="3" l="1"/>
  <c r="AE248" i="3" s="1"/>
  <c r="AF248" i="3" s="1"/>
  <c r="AI248" i="3" s="1"/>
  <c r="AC248" i="3"/>
  <c r="AB249" i="3" s="1"/>
  <c r="M253" i="3"/>
  <c r="K254" i="3" s="1"/>
  <c r="L254" i="3" s="1"/>
  <c r="N253" i="3"/>
  <c r="AH253" i="3" s="1"/>
  <c r="AD249" i="3" l="1"/>
  <c r="AE249" i="3" s="1"/>
  <c r="AF249" i="3" s="1"/>
  <c r="AI249" i="3" s="1"/>
  <c r="AC249" i="3"/>
  <c r="AB250" i="3" s="1"/>
  <c r="M254" i="3"/>
  <c r="K255" i="3" s="1"/>
  <c r="L255" i="3" s="1"/>
  <c r="N254" i="3"/>
  <c r="AH254" i="3" s="1"/>
  <c r="AD250" i="3" l="1"/>
  <c r="AE250" i="3" s="1"/>
  <c r="AF250" i="3" s="1"/>
  <c r="AI250" i="3" s="1"/>
  <c r="AC250" i="3"/>
  <c r="AB251" i="3" s="1"/>
  <c r="M255" i="3"/>
  <c r="K256" i="3" s="1"/>
  <c r="L256" i="3" s="1"/>
  <c r="N255" i="3"/>
  <c r="AH255" i="3" s="1"/>
  <c r="AD251" i="3" l="1"/>
  <c r="AE251" i="3" s="1"/>
  <c r="AF251" i="3" s="1"/>
  <c r="AI251" i="3" s="1"/>
  <c r="AC251" i="3"/>
  <c r="AB252" i="3" s="1"/>
  <c r="M256" i="3"/>
  <c r="K257" i="3" s="1"/>
  <c r="L257" i="3" s="1"/>
  <c r="N256" i="3"/>
  <c r="AH256" i="3" s="1"/>
  <c r="AD252" i="3" l="1"/>
  <c r="AE252" i="3" s="1"/>
  <c r="AF252" i="3" s="1"/>
  <c r="AI252" i="3" s="1"/>
  <c r="AC252" i="3"/>
  <c r="AB253" i="3" s="1"/>
  <c r="M257" i="3"/>
  <c r="K258" i="3" s="1"/>
  <c r="L258" i="3" s="1"/>
  <c r="N257" i="3"/>
  <c r="AH257" i="3" s="1"/>
  <c r="AD253" i="3" l="1"/>
  <c r="AE253" i="3" s="1"/>
  <c r="AF253" i="3" s="1"/>
  <c r="AI253" i="3" s="1"/>
  <c r="AC253" i="3"/>
  <c r="AB254" i="3" s="1"/>
  <c r="M258" i="3"/>
  <c r="K259" i="3" s="1"/>
  <c r="L259" i="3" s="1"/>
  <c r="N258" i="3"/>
  <c r="AH258" i="3" s="1"/>
  <c r="AD254" i="3" l="1"/>
  <c r="AE254" i="3" s="1"/>
  <c r="AF254" i="3" s="1"/>
  <c r="AI254" i="3" s="1"/>
  <c r="AC254" i="3"/>
  <c r="AB255" i="3" s="1"/>
  <c r="M259" i="3"/>
  <c r="K260" i="3" s="1"/>
  <c r="L260" i="3" s="1"/>
  <c r="N259" i="3"/>
  <c r="AH259" i="3" s="1"/>
  <c r="AD255" i="3" l="1"/>
  <c r="AE255" i="3" s="1"/>
  <c r="AF255" i="3" s="1"/>
  <c r="AI255" i="3" s="1"/>
  <c r="AC255" i="3"/>
  <c r="AB256" i="3" s="1"/>
  <c r="N260" i="3"/>
  <c r="AH260" i="3" s="1"/>
  <c r="M260" i="3"/>
  <c r="K261" i="3" s="1"/>
  <c r="L261" i="3" s="1"/>
  <c r="AD256" i="3" l="1"/>
  <c r="AE256" i="3" s="1"/>
  <c r="AF256" i="3" s="1"/>
  <c r="AI256" i="3" s="1"/>
  <c r="AC256" i="3"/>
  <c r="AB257" i="3" s="1"/>
  <c r="M261" i="3"/>
  <c r="K262" i="3" s="1"/>
  <c r="L262" i="3" s="1"/>
  <c r="N261" i="3"/>
  <c r="AH261" i="3" s="1"/>
  <c r="AD257" i="3" l="1"/>
  <c r="AE257" i="3" s="1"/>
  <c r="AF257" i="3" s="1"/>
  <c r="AI257" i="3" s="1"/>
  <c r="AC257" i="3"/>
  <c r="AB258" i="3" s="1"/>
  <c r="M262" i="3"/>
  <c r="K263" i="3" s="1"/>
  <c r="L263" i="3" s="1"/>
  <c r="N262" i="3"/>
  <c r="AH262" i="3" s="1"/>
  <c r="AD258" i="3" l="1"/>
  <c r="AE258" i="3" s="1"/>
  <c r="AF258" i="3" s="1"/>
  <c r="AI258" i="3" s="1"/>
  <c r="AC258" i="3"/>
  <c r="AB259" i="3" s="1"/>
  <c r="M263" i="3"/>
  <c r="K264" i="3" s="1"/>
  <c r="L264" i="3" s="1"/>
  <c r="N263" i="3"/>
  <c r="AH263" i="3" s="1"/>
  <c r="AD259" i="3" l="1"/>
  <c r="AE259" i="3" s="1"/>
  <c r="AF259" i="3" s="1"/>
  <c r="AI259" i="3" s="1"/>
  <c r="AC259" i="3"/>
  <c r="AB260" i="3" s="1"/>
  <c r="M264" i="3"/>
  <c r="K265" i="3" s="1"/>
  <c r="L265" i="3" s="1"/>
  <c r="N264" i="3"/>
  <c r="AH264" i="3" s="1"/>
  <c r="AD260" i="3" l="1"/>
  <c r="AE260" i="3" s="1"/>
  <c r="AF260" i="3" s="1"/>
  <c r="AI260" i="3" s="1"/>
  <c r="AC260" i="3"/>
  <c r="AB261" i="3" s="1"/>
  <c r="M265" i="3"/>
  <c r="K266" i="3" s="1"/>
  <c r="L266" i="3" s="1"/>
  <c r="N265" i="3"/>
  <c r="AH265" i="3" s="1"/>
  <c r="AD261" i="3" l="1"/>
  <c r="AE261" i="3" s="1"/>
  <c r="AF261" i="3" s="1"/>
  <c r="AI261" i="3" s="1"/>
  <c r="AC261" i="3"/>
  <c r="AB262" i="3" s="1"/>
  <c r="M266" i="3"/>
  <c r="K267" i="3" s="1"/>
  <c r="L267" i="3" s="1"/>
  <c r="N266" i="3"/>
  <c r="AH266" i="3" s="1"/>
  <c r="AD262" i="3" l="1"/>
  <c r="AE262" i="3" s="1"/>
  <c r="AF262" i="3" s="1"/>
  <c r="AI262" i="3" s="1"/>
  <c r="AC262" i="3"/>
  <c r="AB263" i="3" s="1"/>
  <c r="M267" i="3"/>
  <c r="K268" i="3" s="1"/>
  <c r="L268" i="3" s="1"/>
  <c r="N267" i="3"/>
  <c r="AH267" i="3" s="1"/>
  <c r="AD263" i="3" l="1"/>
  <c r="AE263" i="3" s="1"/>
  <c r="AF263" i="3" s="1"/>
  <c r="AI263" i="3" s="1"/>
  <c r="AC263" i="3"/>
  <c r="AB264" i="3" s="1"/>
  <c r="N268" i="3"/>
  <c r="AH268" i="3" s="1"/>
  <c r="M268" i="3"/>
  <c r="K269" i="3" s="1"/>
  <c r="L269" i="3" s="1"/>
  <c r="AD264" i="3" l="1"/>
  <c r="AE264" i="3" s="1"/>
  <c r="AF264" i="3" s="1"/>
  <c r="AI264" i="3" s="1"/>
  <c r="AC264" i="3"/>
  <c r="AB265" i="3" s="1"/>
  <c r="M269" i="3"/>
  <c r="K270" i="3" s="1"/>
  <c r="L270" i="3" s="1"/>
  <c r="N269" i="3"/>
  <c r="AH269" i="3" s="1"/>
  <c r="AD265" i="3" l="1"/>
  <c r="AE265" i="3" s="1"/>
  <c r="AF265" i="3" s="1"/>
  <c r="AI265" i="3" s="1"/>
  <c r="AC265" i="3"/>
  <c r="AB266" i="3" s="1"/>
  <c r="N270" i="3"/>
  <c r="AH270" i="3" s="1"/>
  <c r="M270" i="3"/>
  <c r="K271" i="3" s="1"/>
  <c r="L271" i="3" s="1"/>
  <c r="AD266" i="3" l="1"/>
  <c r="AE266" i="3" s="1"/>
  <c r="AF266" i="3" s="1"/>
  <c r="AI266" i="3" s="1"/>
  <c r="AC266" i="3"/>
  <c r="AB267" i="3" s="1"/>
  <c r="M271" i="3"/>
  <c r="K272" i="3" s="1"/>
  <c r="L272" i="3" s="1"/>
  <c r="N271" i="3"/>
  <c r="AH271" i="3" s="1"/>
  <c r="AD267" i="3" l="1"/>
  <c r="AE267" i="3" s="1"/>
  <c r="AF267" i="3" s="1"/>
  <c r="AI267" i="3" s="1"/>
  <c r="AC267" i="3"/>
  <c r="AB268" i="3" s="1"/>
  <c r="M272" i="3"/>
  <c r="K273" i="3" s="1"/>
  <c r="L273" i="3" s="1"/>
  <c r="N272" i="3"/>
  <c r="AH272" i="3" s="1"/>
  <c r="AD268" i="3" l="1"/>
  <c r="AE268" i="3" s="1"/>
  <c r="AF268" i="3" s="1"/>
  <c r="AI268" i="3" s="1"/>
  <c r="AC268" i="3"/>
  <c r="AB269" i="3" s="1"/>
  <c r="M273" i="3"/>
  <c r="K274" i="3" s="1"/>
  <c r="L274" i="3" s="1"/>
  <c r="N273" i="3"/>
  <c r="AH273" i="3" s="1"/>
  <c r="AD269" i="3" l="1"/>
  <c r="AE269" i="3" s="1"/>
  <c r="AF269" i="3" s="1"/>
  <c r="AI269" i="3" s="1"/>
  <c r="AC269" i="3"/>
  <c r="AB270" i="3" s="1"/>
  <c r="M274" i="3"/>
  <c r="K275" i="3" s="1"/>
  <c r="L275" i="3" s="1"/>
  <c r="N274" i="3"/>
  <c r="AH274" i="3" s="1"/>
  <c r="AD270" i="3" l="1"/>
  <c r="AE270" i="3" s="1"/>
  <c r="AF270" i="3" s="1"/>
  <c r="AI270" i="3" s="1"/>
  <c r="AC270" i="3"/>
  <c r="AB271" i="3" s="1"/>
  <c r="M275" i="3"/>
  <c r="K276" i="3" s="1"/>
  <c r="L276" i="3" s="1"/>
  <c r="N275" i="3"/>
  <c r="AH275" i="3" s="1"/>
  <c r="AD271" i="3" l="1"/>
  <c r="AE271" i="3" s="1"/>
  <c r="AF271" i="3" s="1"/>
  <c r="AI271" i="3" s="1"/>
  <c r="AC271" i="3"/>
  <c r="AB272" i="3" s="1"/>
  <c r="M276" i="3"/>
  <c r="K277" i="3" s="1"/>
  <c r="L277" i="3" s="1"/>
  <c r="N276" i="3"/>
  <c r="AH276" i="3" s="1"/>
  <c r="AD272" i="3" l="1"/>
  <c r="AE272" i="3" s="1"/>
  <c r="AF272" i="3" s="1"/>
  <c r="AI272" i="3" s="1"/>
  <c r="AC272" i="3"/>
  <c r="AB273" i="3" s="1"/>
  <c r="M277" i="3"/>
  <c r="K278" i="3" s="1"/>
  <c r="L278" i="3" s="1"/>
  <c r="N277" i="3"/>
  <c r="AH277" i="3" s="1"/>
  <c r="AD273" i="3" l="1"/>
  <c r="AE273" i="3" s="1"/>
  <c r="AF273" i="3" s="1"/>
  <c r="AI273" i="3" s="1"/>
  <c r="AC273" i="3"/>
  <c r="AB274" i="3" s="1"/>
  <c r="M278" i="3"/>
  <c r="K279" i="3" s="1"/>
  <c r="L279" i="3" s="1"/>
  <c r="N278" i="3"/>
  <c r="AH278" i="3" s="1"/>
  <c r="AD274" i="3" l="1"/>
  <c r="AE274" i="3" s="1"/>
  <c r="AF274" i="3" s="1"/>
  <c r="AI274" i="3" s="1"/>
  <c r="AC274" i="3"/>
  <c r="AB275" i="3" s="1"/>
  <c r="M279" i="3"/>
  <c r="K280" i="3" s="1"/>
  <c r="L280" i="3" s="1"/>
  <c r="N279" i="3"/>
  <c r="AH279" i="3" s="1"/>
  <c r="AD275" i="3" l="1"/>
  <c r="AE275" i="3" s="1"/>
  <c r="AF275" i="3" s="1"/>
  <c r="AI275" i="3" s="1"/>
  <c r="AC275" i="3"/>
  <c r="AB276" i="3" s="1"/>
  <c r="M280" i="3"/>
  <c r="K281" i="3" s="1"/>
  <c r="L281" i="3" s="1"/>
  <c r="N280" i="3"/>
  <c r="AH280" i="3" s="1"/>
  <c r="AD276" i="3" l="1"/>
  <c r="AE276" i="3" s="1"/>
  <c r="AF276" i="3" s="1"/>
  <c r="AI276" i="3" s="1"/>
  <c r="AC276" i="3"/>
  <c r="AB277" i="3" s="1"/>
  <c r="M281" i="3"/>
  <c r="K282" i="3" s="1"/>
  <c r="L282" i="3" s="1"/>
  <c r="N281" i="3"/>
  <c r="AH281" i="3" s="1"/>
  <c r="AD277" i="3" l="1"/>
  <c r="AE277" i="3" s="1"/>
  <c r="AF277" i="3" s="1"/>
  <c r="AI277" i="3" s="1"/>
  <c r="AC277" i="3"/>
  <c r="AB278" i="3" s="1"/>
  <c r="M282" i="3"/>
  <c r="K283" i="3" s="1"/>
  <c r="L283" i="3" s="1"/>
  <c r="N282" i="3"/>
  <c r="AH282" i="3" s="1"/>
  <c r="AD278" i="3" l="1"/>
  <c r="AE278" i="3" s="1"/>
  <c r="AF278" i="3" s="1"/>
  <c r="AI278" i="3" s="1"/>
  <c r="AC278" i="3"/>
  <c r="AB279" i="3" s="1"/>
  <c r="M283" i="3"/>
  <c r="K284" i="3" s="1"/>
  <c r="L284" i="3" s="1"/>
  <c r="N283" i="3"/>
  <c r="AH283" i="3" s="1"/>
  <c r="AC279" i="3"/>
  <c r="AB280" i="3" s="1"/>
  <c r="AD280" i="3" s="1"/>
  <c r="AD279" i="3" l="1"/>
  <c r="AE279" i="3" s="1"/>
  <c r="AF279" i="3" s="1"/>
  <c r="AI279" i="3" s="1"/>
  <c r="AE280" i="3"/>
  <c r="AF280" i="3" s="1"/>
  <c r="AI280" i="3" s="1"/>
  <c r="AC280" i="3"/>
  <c r="AB281" i="3" s="1"/>
  <c r="AD281" i="3" s="1"/>
  <c r="N284" i="3"/>
  <c r="AH284" i="3" s="1"/>
  <c r="M284" i="3"/>
  <c r="K285" i="3" s="1"/>
  <c r="L285" i="3" s="1"/>
  <c r="AE281" i="3" l="1"/>
  <c r="AF281" i="3" s="1"/>
  <c r="AI281" i="3" s="1"/>
  <c r="M285" i="3"/>
  <c r="K286" i="3" s="1"/>
  <c r="L286" i="3" s="1"/>
  <c r="N285" i="3"/>
  <c r="AH285" i="3" s="1"/>
  <c r="AC281" i="3"/>
  <c r="AB282" i="3" s="1"/>
  <c r="AD282" i="3" s="1"/>
  <c r="AE282" i="3" l="1"/>
  <c r="AF282" i="3" s="1"/>
  <c r="AI282" i="3" s="1"/>
  <c r="M286" i="3"/>
  <c r="K287" i="3" s="1"/>
  <c r="L287" i="3" s="1"/>
  <c r="N286" i="3"/>
  <c r="AH286" i="3" s="1"/>
  <c r="AC282" i="3"/>
  <c r="AB283" i="3" s="1"/>
  <c r="AD283" i="3" s="1"/>
  <c r="AE283" i="3" l="1"/>
  <c r="AF283" i="3" s="1"/>
  <c r="AI283" i="3" s="1"/>
  <c r="M287" i="3"/>
  <c r="K288" i="3" s="1"/>
  <c r="L288" i="3" s="1"/>
  <c r="N287" i="3"/>
  <c r="AH287" i="3" s="1"/>
  <c r="AC283" i="3"/>
  <c r="AB284" i="3" s="1"/>
  <c r="AD284" i="3" s="1"/>
  <c r="AE284" i="3" l="1"/>
  <c r="AF284" i="3" s="1"/>
  <c r="AI284" i="3" s="1"/>
  <c r="M288" i="3"/>
  <c r="K289" i="3" s="1"/>
  <c r="L289" i="3" s="1"/>
  <c r="N288" i="3"/>
  <c r="AH288" i="3" s="1"/>
  <c r="AC284" i="3"/>
  <c r="AB285" i="3" s="1"/>
  <c r="AD285" i="3" s="1"/>
  <c r="AE285" i="3" l="1"/>
  <c r="AF285" i="3" s="1"/>
  <c r="AI285" i="3" s="1"/>
  <c r="M289" i="3"/>
  <c r="K290" i="3" s="1"/>
  <c r="L290" i="3" s="1"/>
  <c r="N289" i="3"/>
  <c r="AH289" i="3" s="1"/>
  <c r="AC285" i="3"/>
  <c r="AB286" i="3" s="1"/>
  <c r="AD286" i="3" s="1"/>
  <c r="AE286" i="3" l="1"/>
  <c r="AF286" i="3" s="1"/>
  <c r="AI286" i="3" s="1"/>
  <c r="AC286" i="3"/>
  <c r="AB287" i="3" s="1"/>
  <c r="AD287" i="3" s="1"/>
  <c r="M290" i="3"/>
  <c r="K291" i="3" s="1"/>
  <c r="L291" i="3" s="1"/>
  <c r="N290" i="3"/>
  <c r="AH290" i="3" s="1"/>
  <c r="AE287" i="3" l="1"/>
  <c r="AF287" i="3" s="1"/>
  <c r="AI287" i="3" s="1"/>
  <c r="M291" i="3"/>
  <c r="K292" i="3" s="1"/>
  <c r="L292" i="3" s="1"/>
  <c r="N291" i="3"/>
  <c r="AH291" i="3" s="1"/>
  <c r="AC287" i="3"/>
  <c r="AB288" i="3" s="1"/>
  <c r="AD288" i="3" s="1"/>
  <c r="AE288" i="3" l="1"/>
  <c r="AF288" i="3" s="1"/>
  <c r="AI288" i="3" s="1"/>
  <c r="AC288" i="3"/>
  <c r="AB289" i="3" s="1"/>
  <c r="AD289" i="3" s="1"/>
  <c r="N292" i="3"/>
  <c r="AH292" i="3" s="1"/>
  <c r="M292" i="3"/>
  <c r="K293" i="3" s="1"/>
  <c r="L293" i="3" s="1"/>
  <c r="AE289" i="3" l="1"/>
  <c r="AF289" i="3" s="1"/>
  <c r="AI289" i="3" s="1"/>
  <c r="AC289" i="3"/>
  <c r="AB290" i="3" s="1"/>
  <c r="AD290" i="3" s="1"/>
  <c r="M293" i="3"/>
  <c r="K294" i="3" s="1"/>
  <c r="L294" i="3" s="1"/>
  <c r="N293" i="3"/>
  <c r="AH293" i="3" s="1"/>
  <c r="AE290" i="3" l="1"/>
  <c r="AF290" i="3" s="1"/>
  <c r="AI290" i="3" s="1"/>
  <c r="M294" i="3"/>
  <c r="K295" i="3" s="1"/>
  <c r="L295" i="3" s="1"/>
  <c r="N294" i="3"/>
  <c r="AH294" i="3" s="1"/>
  <c r="AC290" i="3"/>
  <c r="AB291" i="3" s="1"/>
  <c r="AD291" i="3" s="1"/>
  <c r="AE291" i="3" l="1"/>
  <c r="AF291" i="3" s="1"/>
  <c r="AI291" i="3" s="1"/>
  <c r="AC291" i="3"/>
  <c r="AB292" i="3" s="1"/>
  <c r="AD292" i="3" s="1"/>
  <c r="M295" i="3"/>
  <c r="K296" i="3" s="1"/>
  <c r="L296" i="3" s="1"/>
  <c r="N295" i="3"/>
  <c r="AH295" i="3" s="1"/>
  <c r="AE292" i="3" l="1"/>
  <c r="AF292" i="3" s="1"/>
  <c r="AI292" i="3" s="1"/>
  <c r="M296" i="3"/>
  <c r="K297" i="3" s="1"/>
  <c r="L297" i="3" s="1"/>
  <c r="N296" i="3"/>
  <c r="AH296" i="3" s="1"/>
  <c r="AC292" i="3"/>
  <c r="AB293" i="3" s="1"/>
  <c r="AD293" i="3" s="1"/>
  <c r="AE293" i="3" l="1"/>
  <c r="AF293" i="3" s="1"/>
  <c r="AI293" i="3" s="1"/>
  <c r="M297" i="3"/>
  <c r="K298" i="3" s="1"/>
  <c r="L298" i="3" s="1"/>
  <c r="N297" i="3"/>
  <c r="AH297" i="3" s="1"/>
  <c r="AC293" i="3"/>
  <c r="AB294" i="3" s="1"/>
  <c r="AD294" i="3" s="1"/>
  <c r="AE294" i="3" l="1"/>
  <c r="AF294" i="3" s="1"/>
  <c r="AI294" i="3" s="1"/>
  <c r="AC294" i="3"/>
  <c r="AB295" i="3" s="1"/>
  <c r="AD295" i="3" s="1"/>
  <c r="M298" i="3"/>
  <c r="K299" i="3" s="1"/>
  <c r="L299" i="3" s="1"/>
  <c r="N298" i="3"/>
  <c r="AH298" i="3" s="1"/>
  <c r="AE295" i="3" l="1"/>
  <c r="AF295" i="3" s="1"/>
  <c r="AI295" i="3" s="1"/>
  <c r="AC295" i="3"/>
  <c r="AB296" i="3" s="1"/>
  <c r="AD296" i="3" s="1"/>
  <c r="M299" i="3"/>
  <c r="K300" i="3" s="1"/>
  <c r="L300" i="3" s="1"/>
  <c r="N299" i="3"/>
  <c r="AH299" i="3" s="1"/>
  <c r="AE296" i="3" l="1"/>
  <c r="AF296" i="3" s="1"/>
  <c r="AI296" i="3" s="1"/>
  <c r="N300" i="3"/>
  <c r="AH300" i="3" s="1"/>
  <c r="M300" i="3"/>
  <c r="K301" i="3" s="1"/>
  <c r="L301" i="3" s="1"/>
  <c r="AC296" i="3"/>
  <c r="AB297" i="3" s="1"/>
  <c r="AD297" i="3" s="1"/>
  <c r="AE297" i="3" l="1"/>
  <c r="AF297" i="3" s="1"/>
  <c r="AI297" i="3" s="1"/>
  <c r="AC297" i="3"/>
  <c r="AB298" i="3" s="1"/>
  <c r="AD298" i="3" s="1"/>
  <c r="M301" i="3"/>
  <c r="K302" i="3" s="1"/>
  <c r="L302" i="3" s="1"/>
  <c r="N301" i="3"/>
  <c r="AH301" i="3" s="1"/>
  <c r="AE298" i="3" l="1"/>
  <c r="AF298" i="3" s="1"/>
  <c r="AI298" i="3" s="1"/>
  <c r="AC298" i="3"/>
  <c r="AB299" i="3" s="1"/>
  <c r="AD299" i="3" s="1"/>
  <c r="N302" i="3"/>
  <c r="AH302" i="3" s="1"/>
  <c r="M302" i="3"/>
  <c r="K303" i="3" s="1"/>
  <c r="L303" i="3" s="1"/>
  <c r="AE299" i="3" l="1"/>
  <c r="AF299" i="3" s="1"/>
  <c r="AI299" i="3" s="1"/>
  <c r="M303" i="3"/>
  <c r="K304" i="3" s="1"/>
  <c r="L304" i="3" s="1"/>
  <c r="N303" i="3"/>
  <c r="AH303" i="3" s="1"/>
  <c r="AC299" i="3"/>
  <c r="AB300" i="3" s="1"/>
  <c r="AD300" i="3" s="1"/>
  <c r="AE300" i="3" l="1"/>
  <c r="AF300" i="3" s="1"/>
  <c r="AI300" i="3" s="1"/>
  <c r="M304" i="3"/>
  <c r="K305" i="3" s="1"/>
  <c r="L305" i="3" s="1"/>
  <c r="N304" i="3"/>
  <c r="AH304" i="3" s="1"/>
  <c r="AC300" i="3"/>
  <c r="AB301" i="3" s="1"/>
  <c r="AD301" i="3" s="1"/>
  <c r="AE301" i="3" l="1"/>
  <c r="AF301" i="3" s="1"/>
  <c r="AI301" i="3" s="1"/>
  <c r="M305" i="3"/>
  <c r="K306" i="3" s="1"/>
  <c r="L306" i="3" s="1"/>
  <c r="N305" i="3"/>
  <c r="AH305" i="3" s="1"/>
  <c r="AC301" i="3"/>
  <c r="AB302" i="3" s="1"/>
  <c r="AD302" i="3" s="1"/>
  <c r="AE302" i="3" l="1"/>
  <c r="AF302" i="3" s="1"/>
  <c r="AI302" i="3" s="1"/>
  <c r="AC302" i="3"/>
  <c r="AB303" i="3" s="1"/>
  <c r="AD303" i="3" s="1"/>
  <c r="M306" i="3"/>
  <c r="K307" i="3" s="1"/>
  <c r="L307" i="3" s="1"/>
  <c r="N306" i="3"/>
  <c r="AH306" i="3" s="1"/>
  <c r="AE303" i="3" l="1"/>
  <c r="AF303" i="3" s="1"/>
  <c r="AI303" i="3" s="1"/>
  <c r="AC303" i="3"/>
  <c r="AB304" i="3" s="1"/>
  <c r="AD304" i="3" s="1"/>
  <c r="M307" i="3"/>
  <c r="K308" i="3" s="1"/>
  <c r="L308" i="3" s="1"/>
  <c r="N307" i="3"/>
  <c r="AH307" i="3" s="1"/>
  <c r="AE304" i="3" l="1"/>
  <c r="AF304" i="3" s="1"/>
  <c r="AI304" i="3" s="1"/>
  <c r="M308" i="3"/>
  <c r="K309" i="3" s="1"/>
  <c r="L309" i="3" s="1"/>
  <c r="N308" i="3"/>
  <c r="AH308" i="3" s="1"/>
  <c r="AC304" i="3"/>
  <c r="AB305" i="3" s="1"/>
  <c r="AD305" i="3" s="1"/>
  <c r="AE305" i="3" l="1"/>
  <c r="AF305" i="3" s="1"/>
  <c r="AI305" i="3" s="1"/>
  <c r="AC305" i="3"/>
  <c r="AB306" i="3" s="1"/>
  <c r="AD306" i="3" s="1"/>
  <c r="M309" i="3"/>
  <c r="K310" i="3" s="1"/>
  <c r="L310" i="3" s="1"/>
  <c r="N309" i="3"/>
  <c r="AH309" i="3" s="1"/>
  <c r="AE306" i="3" l="1"/>
  <c r="AF306" i="3" s="1"/>
  <c r="AI306" i="3" s="1"/>
  <c r="AC306" i="3"/>
  <c r="AB307" i="3" s="1"/>
  <c r="AD307" i="3" s="1"/>
  <c r="M310" i="3"/>
  <c r="K311" i="3" s="1"/>
  <c r="L311" i="3" s="1"/>
  <c r="N310" i="3"/>
  <c r="AH310" i="3" s="1"/>
  <c r="AE307" i="3" l="1"/>
  <c r="AF307" i="3" s="1"/>
  <c r="AI307" i="3" s="1"/>
  <c r="M311" i="3"/>
  <c r="K312" i="3" s="1"/>
  <c r="L312" i="3" s="1"/>
  <c r="N311" i="3"/>
  <c r="AH311" i="3" s="1"/>
  <c r="AC307" i="3"/>
  <c r="AB308" i="3" s="1"/>
  <c r="AD308" i="3" s="1"/>
  <c r="AE308" i="3" l="1"/>
  <c r="AF308" i="3" s="1"/>
  <c r="AI308" i="3" s="1"/>
  <c r="AC308" i="3"/>
  <c r="AB309" i="3" s="1"/>
  <c r="AD309" i="3" s="1"/>
  <c r="M312" i="3"/>
  <c r="K313" i="3" s="1"/>
  <c r="L313" i="3" s="1"/>
  <c r="N312" i="3"/>
  <c r="AH312" i="3" s="1"/>
  <c r="AE309" i="3" l="1"/>
  <c r="AF309" i="3" s="1"/>
  <c r="AI309" i="3" s="1"/>
  <c r="M313" i="3"/>
  <c r="K314" i="3" s="1"/>
  <c r="L314" i="3" s="1"/>
  <c r="N313" i="3"/>
  <c r="AH313" i="3" s="1"/>
  <c r="AC309" i="3"/>
  <c r="AB310" i="3" s="1"/>
  <c r="AD310" i="3" s="1"/>
  <c r="AE310" i="3" l="1"/>
  <c r="AF310" i="3" s="1"/>
  <c r="AI310" i="3" s="1"/>
  <c r="AC310" i="3"/>
  <c r="AB311" i="3" s="1"/>
  <c r="AD311" i="3" s="1"/>
  <c r="M314" i="3"/>
  <c r="K315" i="3" s="1"/>
  <c r="L315" i="3" s="1"/>
  <c r="N314" i="3"/>
  <c r="AH314" i="3" s="1"/>
  <c r="AE311" i="3" l="1"/>
  <c r="AF311" i="3" s="1"/>
  <c r="AI311" i="3" s="1"/>
  <c r="M315" i="3"/>
  <c r="K316" i="3" s="1"/>
  <c r="L316" i="3" s="1"/>
  <c r="N315" i="3"/>
  <c r="AH315" i="3" s="1"/>
  <c r="AC311" i="3"/>
  <c r="AB312" i="3" s="1"/>
  <c r="AD312" i="3" s="1"/>
  <c r="AE312" i="3" l="1"/>
  <c r="AF312" i="3" s="1"/>
  <c r="AI312" i="3" s="1"/>
  <c r="AC312" i="3"/>
  <c r="AB313" i="3" s="1"/>
  <c r="AD313" i="3" s="1"/>
  <c r="N316" i="3"/>
  <c r="AH316" i="3" s="1"/>
  <c r="M316" i="3"/>
  <c r="K317" i="3" s="1"/>
  <c r="L317" i="3" s="1"/>
  <c r="AE313" i="3" l="1"/>
  <c r="AF313" i="3" s="1"/>
  <c r="AI313" i="3" s="1"/>
  <c r="M317" i="3"/>
  <c r="K318" i="3" s="1"/>
  <c r="L318" i="3" s="1"/>
  <c r="N317" i="3"/>
  <c r="AH317" i="3" s="1"/>
  <c r="AC313" i="3"/>
  <c r="AB314" i="3" s="1"/>
  <c r="AD314" i="3" s="1"/>
  <c r="AE314" i="3" l="1"/>
  <c r="AF314" i="3" s="1"/>
  <c r="AI314" i="3" s="1"/>
  <c r="AC314" i="3"/>
  <c r="AB315" i="3" s="1"/>
  <c r="AD315" i="3" s="1"/>
  <c r="M318" i="3"/>
  <c r="K319" i="3" s="1"/>
  <c r="L319" i="3" s="1"/>
  <c r="N318" i="3"/>
  <c r="AH318" i="3" s="1"/>
  <c r="AE315" i="3" l="1"/>
  <c r="AF315" i="3" s="1"/>
  <c r="AI315" i="3" s="1"/>
  <c r="M319" i="3"/>
  <c r="K320" i="3" s="1"/>
  <c r="L320" i="3" s="1"/>
  <c r="N319" i="3"/>
  <c r="AH319" i="3" s="1"/>
  <c r="AC315" i="3"/>
  <c r="AB316" i="3" s="1"/>
  <c r="AD316" i="3" s="1"/>
  <c r="AE316" i="3" l="1"/>
  <c r="AF316" i="3" s="1"/>
  <c r="AI316" i="3" s="1"/>
  <c r="M320" i="3"/>
  <c r="K321" i="3" s="1"/>
  <c r="L321" i="3" s="1"/>
  <c r="N320" i="3"/>
  <c r="AH320" i="3" s="1"/>
  <c r="AC316" i="3"/>
  <c r="AB317" i="3" s="1"/>
  <c r="AD317" i="3" s="1"/>
  <c r="AE317" i="3" l="1"/>
  <c r="AF317" i="3" s="1"/>
  <c r="AI317" i="3" s="1"/>
  <c r="M321" i="3"/>
  <c r="K322" i="3" s="1"/>
  <c r="L322" i="3" s="1"/>
  <c r="N321" i="3"/>
  <c r="AH321" i="3" s="1"/>
  <c r="AC317" i="3"/>
  <c r="AB318" i="3" s="1"/>
  <c r="AD318" i="3" s="1"/>
  <c r="AE318" i="3" l="1"/>
  <c r="AF318" i="3" s="1"/>
  <c r="AI318" i="3" s="1"/>
  <c r="M322" i="3"/>
  <c r="K323" i="3" s="1"/>
  <c r="L323" i="3" s="1"/>
  <c r="N322" i="3"/>
  <c r="AH322" i="3" s="1"/>
  <c r="AC318" i="3"/>
  <c r="AB319" i="3" s="1"/>
  <c r="AD319" i="3" s="1"/>
  <c r="AE319" i="3" l="1"/>
  <c r="AF319" i="3" s="1"/>
  <c r="AI319" i="3" s="1"/>
  <c r="AC319" i="3"/>
  <c r="AB320" i="3" s="1"/>
  <c r="AD320" i="3" s="1"/>
  <c r="M323" i="3"/>
  <c r="K324" i="3" s="1"/>
  <c r="L324" i="3" s="1"/>
  <c r="N323" i="3"/>
  <c r="AH323" i="3" s="1"/>
  <c r="AE320" i="3" l="1"/>
  <c r="AF320" i="3" s="1"/>
  <c r="AI320" i="3" s="1"/>
  <c r="N324" i="3"/>
  <c r="AH324" i="3" s="1"/>
  <c r="M324" i="3"/>
  <c r="K325" i="3" s="1"/>
  <c r="L325" i="3" s="1"/>
  <c r="AC320" i="3"/>
  <c r="AB321" i="3" s="1"/>
  <c r="AD321" i="3" s="1"/>
  <c r="AE321" i="3" l="1"/>
  <c r="AF321" i="3" s="1"/>
  <c r="AI321" i="3" s="1"/>
  <c r="AC321" i="3"/>
  <c r="AB322" i="3" s="1"/>
  <c r="AD322" i="3" s="1"/>
  <c r="M325" i="3"/>
  <c r="K326" i="3" s="1"/>
  <c r="L326" i="3" s="1"/>
  <c r="N325" i="3"/>
  <c r="AH325" i="3" s="1"/>
  <c r="AE322" i="3" l="1"/>
  <c r="AF322" i="3" s="1"/>
  <c r="AI322" i="3" s="1"/>
  <c r="M326" i="3"/>
  <c r="K327" i="3" s="1"/>
  <c r="L327" i="3" s="1"/>
  <c r="N326" i="3"/>
  <c r="AH326" i="3" s="1"/>
  <c r="AC322" i="3"/>
  <c r="AB323" i="3" s="1"/>
  <c r="AD323" i="3" s="1"/>
  <c r="AE323" i="3" l="1"/>
  <c r="AF323" i="3" s="1"/>
  <c r="AI323" i="3" s="1"/>
  <c r="M327" i="3"/>
  <c r="K328" i="3" s="1"/>
  <c r="L328" i="3" s="1"/>
  <c r="N327" i="3"/>
  <c r="AH327" i="3" s="1"/>
  <c r="AC323" i="3"/>
  <c r="AB324" i="3" s="1"/>
  <c r="AD324" i="3" s="1"/>
  <c r="AE324" i="3" l="1"/>
  <c r="AF324" i="3" s="1"/>
  <c r="AI324" i="3" s="1"/>
  <c r="M328" i="3"/>
  <c r="K329" i="3" s="1"/>
  <c r="L329" i="3" s="1"/>
  <c r="N328" i="3"/>
  <c r="AH328" i="3" s="1"/>
  <c r="AC324" i="3"/>
  <c r="AB325" i="3" s="1"/>
  <c r="AD325" i="3" s="1"/>
  <c r="AE325" i="3" l="1"/>
  <c r="AF325" i="3" s="1"/>
  <c r="AI325" i="3" s="1"/>
  <c r="AC325" i="3"/>
  <c r="AB326" i="3" s="1"/>
  <c r="AD326" i="3" s="1"/>
  <c r="M329" i="3"/>
  <c r="K330" i="3" s="1"/>
  <c r="L330" i="3" s="1"/>
  <c r="N329" i="3"/>
  <c r="AH329" i="3" s="1"/>
  <c r="AE326" i="3" l="1"/>
  <c r="AF326" i="3" s="1"/>
  <c r="AI326" i="3" s="1"/>
  <c r="N330" i="3"/>
  <c r="AH330" i="3" s="1"/>
  <c r="M330" i="3"/>
  <c r="K331" i="3" s="1"/>
  <c r="L331" i="3" s="1"/>
  <c r="AC326" i="3"/>
  <c r="AB327" i="3" s="1"/>
  <c r="AD327" i="3" s="1"/>
  <c r="AE327" i="3" l="1"/>
  <c r="AF327" i="3" s="1"/>
  <c r="AI327" i="3" s="1"/>
  <c r="M331" i="3"/>
  <c r="K332" i="3" s="1"/>
  <c r="L332" i="3" s="1"/>
  <c r="N331" i="3"/>
  <c r="AH331" i="3" s="1"/>
  <c r="AC327" i="3"/>
  <c r="AB328" i="3" s="1"/>
  <c r="AD328" i="3" s="1"/>
  <c r="AE328" i="3" l="1"/>
  <c r="AF328" i="3" s="1"/>
  <c r="AI328" i="3" s="1"/>
  <c r="AC328" i="3"/>
  <c r="AB329" i="3" s="1"/>
  <c r="AD329" i="3" s="1"/>
  <c r="N332" i="3"/>
  <c r="AH332" i="3" s="1"/>
  <c r="M332" i="3"/>
  <c r="K333" i="3" s="1"/>
  <c r="L333" i="3" s="1"/>
  <c r="AE329" i="3" l="1"/>
  <c r="AF329" i="3" s="1"/>
  <c r="AI329" i="3" s="1"/>
  <c r="AC329" i="3"/>
  <c r="AB330" i="3" s="1"/>
  <c r="AD330" i="3" s="1"/>
  <c r="M333" i="3"/>
  <c r="K334" i="3" s="1"/>
  <c r="L334" i="3" s="1"/>
  <c r="N333" i="3"/>
  <c r="AH333" i="3" s="1"/>
  <c r="AE330" i="3" l="1"/>
  <c r="AF330" i="3" s="1"/>
  <c r="AI330" i="3" s="1"/>
  <c r="AC330" i="3"/>
  <c r="AB331" i="3" s="1"/>
  <c r="AD331" i="3" s="1"/>
  <c r="N334" i="3"/>
  <c r="AH334" i="3" s="1"/>
  <c r="M334" i="3"/>
  <c r="K335" i="3" s="1"/>
  <c r="L335" i="3" s="1"/>
  <c r="AE331" i="3" l="1"/>
  <c r="AF331" i="3" s="1"/>
  <c r="AI331" i="3" s="1"/>
  <c r="AC331" i="3"/>
  <c r="AB332" i="3" s="1"/>
  <c r="AD332" i="3" s="1"/>
  <c r="M335" i="3"/>
  <c r="K336" i="3" s="1"/>
  <c r="L336" i="3" s="1"/>
  <c r="N335" i="3"/>
  <c r="AH335" i="3" s="1"/>
  <c r="AE332" i="3" l="1"/>
  <c r="AF332" i="3" s="1"/>
  <c r="AI332" i="3" s="1"/>
  <c r="M336" i="3"/>
  <c r="K337" i="3" s="1"/>
  <c r="L337" i="3" s="1"/>
  <c r="N336" i="3"/>
  <c r="AH336" i="3" s="1"/>
  <c r="AC332" i="3"/>
  <c r="AB333" i="3" s="1"/>
  <c r="AD333" i="3" s="1"/>
  <c r="AE333" i="3" l="1"/>
  <c r="AF333" i="3" s="1"/>
  <c r="AI333" i="3" s="1"/>
  <c r="AC333" i="3"/>
  <c r="AB334" i="3" s="1"/>
  <c r="AD334" i="3" s="1"/>
  <c r="M337" i="3"/>
  <c r="K338" i="3" s="1"/>
  <c r="L338" i="3" s="1"/>
  <c r="N337" i="3"/>
  <c r="AH337" i="3" s="1"/>
  <c r="AE334" i="3" l="1"/>
  <c r="AF334" i="3" s="1"/>
  <c r="AI334" i="3" s="1"/>
  <c r="AC334" i="3"/>
  <c r="AB335" i="3" s="1"/>
  <c r="AD335" i="3" s="1"/>
  <c r="M338" i="3"/>
  <c r="K339" i="3" s="1"/>
  <c r="L339" i="3" s="1"/>
  <c r="N338" i="3"/>
  <c r="AH338" i="3" s="1"/>
  <c r="AE335" i="3" l="1"/>
  <c r="AF335" i="3" s="1"/>
  <c r="AI335" i="3" s="1"/>
  <c r="M339" i="3"/>
  <c r="K340" i="3" s="1"/>
  <c r="L340" i="3" s="1"/>
  <c r="N339" i="3"/>
  <c r="AH339" i="3" s="1"/>
  <c r="AC335" i="3"/>
  <c r="AB336" i="3" s="1"/>
  <c r="AD336" i="3" s="1"/>
  <c r="AE336" i="3" l="1"/>
  <c r="AF336" i="3" s="1"/>
  <c r="AI336" i="3" s="1"/>
  <c r="AC336" i="3"/>
  <c r="AB337" i="3" s="1"/>
  <c r="AD337" i="3" s="1"/>
  <c r="M340" i="3"/>
  <c r="K341" i="3" s="1"/>
  <c r="L341" i="3" s="1"/>
  <c r="N340" i="3"/>
  <c r="AH340" i="3" s="1"/>
  <c r="AE337" i="3" l="1"/>
  <c r="AF337" i="3" s="1"/>
  <c r="AI337" i="3" s="1"/>
  <c r="AC337" i="3"/>
  <c r="AB338" i="3" s="1"/>
  <c r="AD338" i="3" s="1"/>
  <c r="M341" i="3"/>
  <c r="K342" i="3" s="1"/>
  <c r="L342" i="3" s="1"/>
  <c r="N341" i="3"/>
  <c r="AH341" i="3" s="1"/>
  <c r="AE338" i="3" l="1"/>
  <c r="AF338" i="3" s="1"/>
  <c r="AI338" i="3" s="1"/>
  <c r="M342" i="3"/>
  <c r="K343" i="3" s="1"/>
  <c r="L343" i="3" s="1"/>
  <c r="N342" i="3"/>
  <c r="AH342" i="3" s="1"/>
  <c r="AC338" i="3"/>
  <c r="AB339" i="3" s="1"/>
  <c r="AD339" i="3" s="1"/>
  <c r="AE339" i="3" l="1"/>
  <c r="AF339" i="3" s="1"/>
  <c r="AI339" i="3" s="1"/>
  <c r="M343" i="3"/>
  <c r="K344" i="3" s="1"/>
  <c r="L344" i="3" s="1"/>
  <c r="N343" i="3"/>
  <c r="AH343" i="3" s="1"/>
  <c r="AC339" i="3"/>
  <c r="AB340" i="3" s="1"/>
  <c r="AD340" i="3" s="1"/>
  <c r="AE340" i="3" l="1"/>
  <c r="AF340" i="3" s="1"/>
  <c r="AI340" i="3" s="1"/>
  <c r="M344" i="3"/>
  <c r="K345" i="3" s="1"/>
  <c r="L345" i="3" s="1"/>
  <c r="N344" i="3"/>
  <c r="AH344" i="3" s="1"/>
  <c r="AC340" i="3"/>
  <c r="AB341" i="3" s="1"/>
  <c r="AD341" i="3" s="1"/>
  <c r="AE341" i="3" l="1"/>
  <c r="AF341" i="3" s="1"/>
  <c r="AI341" i="3" s="1"/>
  <c r="AC341" i="3"/>
  <c r="AB342" i="3" s="1"/>
  <c r="AD342" i="3" s="1"/>
  <c r="M345" i="3"/>
  <c r="K346" i="3" s="1"/>
  <c r="L346" i="3" s="1"/>
  <c r="N345" i="3"/>
  <c r="AH345" i="3" s="1"/>
  <c r="AE342" i="3" l="1"/>
  <c r="AF342" i="3" s="1"/>
  <c r="AI342" i="3" s="1"/>
  <c r="M346" i="3"/>
  <c r="K347" i="3" s="1"/>
  <c r="L347" i="3" s="1"/>
  <c r="N346" i="3"/>
  <c r="AH346" i="3" s="1"/>
  <c r="AC342" i="3"/>
  <c r="AB343" i="3" s="1"/>
  <c r="AD343" i="3" s="1"/>
  <c r="AE343" i="3" l="1"/>
  <c r="AF343" i="3" s="1"/>
  <c r="AI343" i="3" s="1"/>
  <c r="M347" i="3"/>
  <c r="K348" i="3" s="1"/>
  <c r="L348" i="3" s="1"/>
  <c r="N347" i="3"/>
  <c r="AH347" i="3" s="1"/>
  <c r="AC343" i="3"/>
  <c r="AB344" i="3" s="1"/>
  <c r="AD344" i="3" s="1"/>
  <c r="AE344" i="3" l="1"/>
  <c r="AF344" i="3" s="1"/>
  <c r="AI344" i="3" s="1"/>
  <c r="AC344" i="3"/>
  <c r="AB345" i="3" s="1"/>
  <c r="AD345" i="3" s="1"/>
  <c r="M348" i="3"/>
  <c r="K349" i="3" s="1"/>
  <c r="L349" i="3" s="1"/>
  <c r="N348" i="3"/>
  <c r="AH348" i="3" s="1"/>
  <c r="AE345" i="3" l="1"/>
  <c r="AF345" i="3" s="1"/>
  <c r="AI345" i="3" s="1"/>
  <c r="AC345" i="3"/>
  <c r="AB346" i="3" s="1"/>
  <c r="AD346" i="3" s="1"/>
  <c r="M349" i="3"/>
  <c r="K350" i="3" s="1"/>
  <c r="L350" i="3" s="1"/>
  <c r="N349" i="3"/>
  <c r="AH349" i="3" s="1"/>
  <c r="AE346" i="3" l="1"/>
  <c r="AF346" i="3" s="1"/>
  <c r="AI346" i="3" s="1"/>
  <c r="AC346" i="3"/>
  <c r="AB347" i="3" s="1"/>
  <c r="AD347" i="3" s="1"/>
  <c r="N350" i="3"/>
  <c r="AH350" i="3" s="1"/>
  <c r="M350" i="3"/>
  <c r="K351" i="3" s="1"/>
  <c r="L351" i="3" s="1"/>
  <c r="AE347" i="3" l="1"/>
  <c r="AF347" i="3" s="1"/>
  <c r="AI347" i="3" s="1"/>
  <c r="M351" i="3"/>
  <c r="K352" i="3" s="1"/>
  <c r="L352" i="3" s="1"/>
  <c r="N351" i="3"/>
  <c r="AH351" i="3" s="1"/>
  <c r="AC347" i="3"/>
  <c r="AB348" i="3" s="1"/>
  <c r="AD348" i="3" s="1"/>
  <c r="AE348" i="3" l="1"/>
  <c r="AF348" i="3" s="1"/>
  <c r="AI348" i="3" s="1"/>
  <c r="AC348" i="3"/>
  <c r="AB349" i="3" s="1"/>
  <c r="AD349" i="3" s="1"/>
  <c r="M352" i="3"/>
  <c r="K353" i="3" s="1"/>
  <c r="L353" i="3" s="1"/>
  <c r="N352" i="3"/>
  <c r="AH352" i="3" s="1"/>
  <c r="AE349" i="3" l="1"/>
  <c r="AF349" i="3" s="1"/>
  <c r="AI349" i="3" s="1"/>
  <c r="M353" i="3"/>
  <c r="K354" i="3" s="1"/>
  <c r="L354" i="3" s="1"/>
  <c r="N353" i="3"/>
  <c r="AH353" i="3" s="1"/>
  <c r="AC349" i="3"/>
  <c r="AB350" i="3" s="1"/>
  <c r="AD350" i="3" s="1"/>
  <c r="AE350" i="3" l="1"/>
  <c r="AF350" i="3" s="1"/>
  <c r="AI350" i="3" s="1"/>
  <c r="M354" i="3"/>
  <c r="K355" i="3" s="1"/>
  <c r="L355" i="3" s="1"/>
  <c r="N354" i="3"/>
  <c r="AH354" i="3" s="1"/>
  <c r="AC350" i="3"/>
  <c r="AB351" i="3" s="1"/>
  <c r="AD351" i="3" s="1"/>
  <c r="AE351" i="3" l="1"/>
  <c r="AF351" i="3" s="1"/>
  <c r="AI351" i="3" s="1"/>
  <c r="M355" i="3"/>
  <c r="K356" i="3" s="1"/>
  <c r="L356" i="3" s="1"/>
  <c r="N355" i="3"/>
  <c r="AH355" i="3" s="1"/>
  <c r="AC351" i="3"/>
  <c r="AB352" i="3" s="1"/>
  <c r="AD352" i="3" s="1"/>
  <c r="AE352" i="3" l="1"/>
  <c r="AF352" i="3" s="1"/>
  <c r="AI352" i="3" s="1"/>
  <c r="AC352" i="3"/>
  <c r="AB353" i="3" s="1"/>
  <c r="AD353" i="3" s="1"/>
  <c r="N356" i="3"/>
  <c r="AH356" i="3" s="1"/>
  <c r="M356" i="3"/>
  <c r="K357" i="3" s="1"/>
  <c r="L357" i="3" s="1"/>
  <c r="AE353" i="3" l="1"/>
  <c r="AF353" i="3" s="1"/>
  <c r="AI353" i="3" s="1"/>
  <c r="M357" i="3"/>
  <c r="K358" i="3" s="1"/>
  <c r="L358" i="3" s="1"/>
  <c r="N357" i="3"/>
  <c r="AH357" i="3" s="1"/>
  <c r="AC353" i="3"/>
  <c r="AB354" i="3" s="1"/>
  <c r="AD354" i="3" s="1"/>
  <c r="AE354" i="3" l="1"/>
  <c r="AF354" i="3" s="1"/>
  <c r="AI354" i="3" s="1"/>
  <c r="AC354" i="3"/>
  <c r="AB355" i="3" s="1"/>
  <c r="AD355" i="3" s="1"/>
  <c r="M358" i="3"/>
  <c r="K359" i="3" s="1"/>
  <c r="L359" i="3" s="1"/>
  <c r="N358" i="3"/>
  <c r="AH358" i="3" s="1"/>
  <c r="AE355" i="3" l="1"/>
  <c r="AF355" i="3" s="1"/>
  <c r="AI355" i="3" s="1"/>
  <c r="AC355" i="3"/>
  <c r="AB356" i="3" s="1"/>
  <c r="AD356" i="3" s="1"/>
  <c r="M359" i="3"/>
  <c r="K360" i="3" s="1"/>
  <c r="L360" i="3" s="1"/>
  <c r="N359" i="3"/>
  <c r="AH359" i="3" s="1"/>
  <c r="AE356" i="3" l="1"/>
  <c r="AF356" i="3" s="1"/>
  <c r="AI356" i="3" s="1"/>
  <c r="AC356" i="3"/>
  <c r="AB357" i="3" s="1"/>
  <c r="AD357" i="3" s="1"/>
  <c r="M360" i="3"/>
  <c r="K361" i="3" s="1"/>
  <c r="L361" i="3" s="1"/>
  <c r="N360" i="3"/>
  <c r="AH360" i="3" s="1"/>
  <c r="AE357" i="3" l="1"/>
  <c r="AF357" i="3" s="1"/>
  <c r="AI357" i="3" s="1"/>
  <c r="AC357" i="3"/>
  <c r="AB358" i="3" s="1"/>
  <c r="AD358" i="3" s="1"/>
  <c r="M361" i="3"/>
  <c r="K362" i="3" s="1"/>
  <c r="L362" i="3" s="1"/>
  <c r="N361" i="3"/>
  <c r="AH361" i="3" s="1"/>
  <c r="AE358" i="3" l="1"/>
  <c r="AF358" i="3" s="1"/>
  <c r="AI358" i="3" s="1"/>
  <c r="N362" i="3"/>
  <c r="AH362" i="3" s="1"/>
  <c r="M362" i="3"/>
  <c r="K363" i="3" s="1"/>
  <c r="L363" i="3" s="1"/>
  <c r="AC358" i="3"/>
  <c r="AB359" i="3" s="1"/>
  <c r="AD359" i="3" s="1"/>
  <c r="AE359" i="3" l="1"/>
  <c r="AF359" i="3" s="1"/>
  <c r="AI359" i="3" s="1"/>
  <c r="AC359" i="3"/>
  <c r="AB360" i="3" s="1"/>
  <c r="AD360" i="3" s="1"/>
  <c r="M363" i="3"/>
  <c r="K364" i="3" s="1"/>
  <c r="L364" i="3" s="1"/>
  <c r="N363" i="3"/>
  <c r="AH363" i="3" s="1"/>
  <c r="AE360" i="3" l="1"/>
  <c r="AF360" i="3" s="1"/>
  <c r="AI360" i="3" s="1"/>
  <c r="AC360" i="3"/>
  <c r="AB361" i="3" s="1"/>
  <c r="AD361" i="3" s="1"/>
  <c r="N364" i="3"/>
  <c r="AH364" i="3" s="1"/>
  <c r="M364" i="3"/>
  <c r="K365" i="3" s="1"/>
  <c r="L365" i="3" s="1"/>
  <c r="AE361" i="3" l="1"/>
  <c r="AF361" i="3" s="1"/>
  <c r="AI361" i="3" s="1"/>
  <c r="M365" i="3"/>
  <c r="K366" i="3" s="1"/>
  <c r="L366" i="3" s="1"/>
  <c r="N365" i="3"/>
  <c r="AH365" i="3" s="1"/>
  <c r="AC361" i="3"/>
  <c r="AB362" i="3" s="1"/>
  <c r="AD362" i="3" s="1"/>
  <c r="AE362" i="3" l="1"/>
  <c r="AF362" i="3" s="1"/>
  <c r="AI362" i="3" s="1"/>
  <c r="N366" i="3"/>
  <c r="AH366" i="3" s="1"/>
  <c r="M366" i="3"/>
  <c r="K367" i="3" s="1"/>
  <c r="L367" i="3" s="1"/>
  <c r="AC362" i="3"/>
  <c r="AB363" i="3" s="1"/>
  <c r="AD363" i="3" s="1"/>
  <c r="AE363" i="3" l="1"/>
  <c r="AF363" i="3" s="1"/>
  <c r="AI363" i="3" s="1"/>
  <c r="M367" i="3"/>
  <c r="K368" i="3" s="1"/>
  <c r="L368" i="3" s="1"/>
  <c r="N367" i="3"/>
  <c r="AH367" i="3" s="1"/>
  <c r="AC363" i="3"/>
  <c r="AB364" i="3" s="1"/>
  <c r="AD364" i="3" s="1"/>
  <c r="AE364" i="3" l="1"/>
  <c r="AF364" i="3" s="1"/>
  <c r="AI364" i="3" s="1"/>
  <c r="M368" i="3"/>
  <c r="K369" i="3" s="1"/>
  <c r="L369" i="3" s="1"/>
  <c r="N368" i="3"/>
  <c r="AH368" i="3" s="1"/>
  <c r="AC364" i="3"/>
  <c r="AB365" i="3" s="1"/>
  <c r="AD365" i="3" s="1"/>
  <c r="AE365" i="3" l="1"/>
  <c r="AF365" i="3" s="1"/>
  <c r="AI365" i="3" s="1"/>
  <c r="AC365" i="3"/>
  <c r="AB366" i="3" s="1"/>
  <c r="AD366" i="3" s="1"/>
  <c r="M369" i="3"/>
  <c r="K370" i="3" s="1"/>
  <c r="L370" i="3" s="1"/>
  <c r="N369" i="3"/>
  <c r="AH369" i="3" s="1"/>
  <c r="AE366" i="3" l="1"/>
  <c r="AF366" i="3" s="1"/>
  <c r="AI366" i="3" s="1"/>
  <c r="AC366" i="3"/>
  <c r="AB367" i="3" s="1"/>
  <c r="AD367" i="3" s="1"/>
  <c r="N370" i="3"/>
  <c r="AH370" i="3" s="1"/>
  <c r="M370" i="3"/>
  <c r="K371" i="3" s="1"/>
  <c r="L371" i="3" s="1"/>
  <c r="AE367" i="3" l="1"/>
  <c r="AF367" i="3" s="1"/>
  <c r="AI367" i="3" s="1"/>
  <c r="M371" i="3"/>
  <c r="K372" i="3" s="1"/>
  <c r="L372" i="3" s="1"/>
  <c r="N371" i="3"/>
  <c r="AH371" i="3" s="1"/>
  <c r="AC367" i="3"/>
  <c r="AB368" i="3" s="1"/>
  <c r="AD368" i="3" s="1"/>
  <c r="AE368" i="3" l="1"/>
  <c r="AF368" i="3" s="1"/>
  <c r="AI368" i="3" s="1"/>
  <c r="AC368" i="3"/>
  <c r="AB369" i="3" s="1"/>
  <c r="AD369" i="3" s="1"/>
  <c r="M372" i="3"/>
  <c r="K373" i="3" s="1"/>
  <c r="L373" i="3" s="1"/>
  <c r="N372" i="3"/>
  <c r="AH372" i="3" s="1"/>
  <c r="AE369" i="3" l="1"/>
  <c r="AF369" i="3" s="1"/>
  <c r="AI369" i="3" s="1"/>
  <c r="AC369" i="3"/>
  <c r="AB370" i="3" s="1"/>
  <c r="AD370" i="3" s="1"/>
  <c r="M373" i="3"/>
  <c r="K374" i="3" s="1"/>
  <c r="L374" i="3" s="1"/>
  <c r="N373" i="3"/>
  <c r="AH373" i="3" s="1"/>
  <c r="AE370" i="3" l="1"/>
  <c r="AF370" i="3" s="1"/>
  <c r="AI370" i="3" s="1"/>
  <c r="M374" i="3"/>
  <c r="K375" i="3" s="1"/>
  <c r="L375" i="3" s="1"/>
  <c r="N374" i="3"/>
  <c r="AH374" i="3" s="1"/>
  <c r="AC370" i="3"/>
  <c r="AB371" i="3" s="1"/>
  <c r="AD371" i="3" s="1"/>
  <c r="AE371" i="3" l="1"/>
  <c r="AF371" i="3" s="1"/>
  <c r="AI371" i="3" s="1"/>
  <c r="M375" i="3"/>
  <c r="K376" i="3" s="1"/>
  <c r="L376" i="3" s="1"/>
  <c r="N375" i="3"/>
  <c r="AH375" i="3" s="1"/>
  <c r="AC371" i="3"/>
  <c r="AB372" i="3" s="1"/>
  <c r="AD372" i="3" s="1"/>
  <c r="AE372" i="3" l="1"/>
  <c r="AF372" i="3" s="1"/>
  <c r="AI372" i="3" s="1"/>
  <c r="AC372" i="3"/>
  <c r="AB373" i="3" s="1"/>
  <c r="AD373" i="3" s="1"/>
  <c r="M376" i="3"/>
  <c r="K377" i="3" s="1"/>
  <c r="L377" i="3" s="1"/>
  <c r="N376" i="3"/>
  <c r="AH376" i="3" s="1"/>
  <c r="AE373" i="3" l="1"/>
  <c r="AF373" i="3" s="1"/>
  <c r="AI373" i="3" s="1"/>
  <c r="AC373" i="3"/>
  <c r="AB374" i="3" s="1"/>
  <c r="AD374" i="3" s="1"/>
  <c r="M377" i="3"/>
  <c r="K378" i="3" s="1"/>
  <c r="L378" i="3" s="1"/>
  <c r="N377" i="3"/>
  <c r="AH377" i="3" s="1"/>
  <c r="AE374" i="3" l="1"/>
  <c r="AF374" i="3" s="1"/>
  <c r="AI374" i="3" s="1"/>
  <c r="M378" i="3"/>
  <c r="K379" i="3" s="1"/>
  <c r="L379" i="3" s="1"/>
  <c r="N378" i="3"/>
  <c r="AH378" i="3" s="1"/>
  <c r="AC374" i="3"/>
  <c r="AB375" i="3" s="1"/>
  <c r="AD375" i="3" s="1"/>
  <c r="AE375" i="3" l="1"/>
  <c r="AF375" i="3" s="1"/>
  <c r="AI375" i="3" s="1"/>
  <c r="M379" i="3"/>
  <c r="K380" i="3" s="1"/>
  <c r="L380" i="3" s="1"/>
  <c r="N379" i="3"/>
  <c r="AH379" i="3" s="1"/>
  <c r="AC375" i="3"/>
  <c r="AB376" i="3" s="1"/>
  <c r="AD376" i="3" s="1"/>
  <c r="AE376" i="3" l="1"/>
  <c r="AF376" i="3" s="1"/>
  <c r="AI376" i="3" s="1"/>
  <c r="M380" i="3"/>
  <c r="K381" i="3" s="1"/>
  <c r="L381" i="3" s="1"/>
  <c r="N380" i="3"/>
  <c r="AH380" i="3" s="1"/>
  <c r="AC376" i="3"/>
  <c r="AB377" i="3" s="1"/>
  <c r="AD377" i="3" s="1"/>
  <c r="AE377" i="3" l="1"/>
  <c r="AF377" i="3" s="1"/>
  <c r="AI377" i="3" s="1"/>
  <c r="AC377" i="3"/>
  <c r="AB378" i="3" s="1"/>
  <c r="AD378" i="3" s="1"/>
  <c r="M381" i="3"/>
  <c r="K382" i="3" s="1"/>
  <c r="L382" i="3" s="1"/>
  <c r="N381" i="3"/>
  <c r="AH381" i="3" s="1"/>
  <c r="AE378" i="3" l="1"/>
  <c r="AF378" i="3" s="1"/>
  <c r="AI378" i="3" s="1"/>
  <c r="M382" i="3"/>
  <c r="K383" i="3" s="1"/>
  <c r="L383" i="3" s="1"/>
  <c r="N382" i="3"/>
  <c r="AH382" i="3" s="1"/>
  <c r="AC378" i="3"/>
  <c r="AB379" i="3" s="1"/>
  <c r="AD379" i="3" s="1"/>
  <c r="AE379" i="3" l="1"/>
  <c r="AF379" i="3" s="1"/>
  <c r="AI379" i="3" s="1"/>
  <c r="AC379" i="3"/>
  <c r="AB380" i="3" s="1"/>
  <c r="AD380" i="3" s="1"/>
  <c r="M383" i="3"/>
  <c r="K384" i="3" s="1"/>
  <c r="L384" i="3" s="1"/>
  <c r="N383" i="3"/>
  <c r="AH383" i="3" s="1"/>
  <c r="AE380" i="3" l="1"/>
  <c r="AF380" i="3" s="1"/>
  <c r="AI380" i="3" s="1"/>
  <c r="M384" i="3"/>
  <c r="K385" i="3" s="1"/>
  <c r="L385" i="3" s="1"/>
  <c r="N384" i="3"/>
  <c r="AH384" i="3" s="1"/>
  <c r="AC380" i="3"/>
  <c r="AB381" i="3" s="1"/>
  <c r="AD381" i="3" s="1"/>
  <c r="AE381" i="3" l="1"/>
  <c r="AF381" i="3" s="1"/>
  <c r="AI381" i="3" s="1"/>
  <c r="AC381" i="3"/>
  <c r="AB382" i="3" s="1"/>
  <c r="AD382" i="3" s="1"/>
  <c r="M385" i="3"/>
  <c r="K386" i="3" s="1"/>
  <c r="L386" i="3" s="1"/>
  <c r="N385" i="3"/>
  <c r="AH385" i="3" s="1"/>
  <c r="AE382" i="3" l="1"/>
  <c r="AF382" i="3" s="1"/>
  <c r="AI382" i="3" s="1"/>
  <c r="AC382" i="3"/>
  <c r="AB383" i="3" s="1"/>
  <c r="AD383" i="3" s="1"/>
  <c r="M386" i="3"/>
  <c r="K387" i="3" s="1"/>
  <c r="L387" i="3" s="1"/>
  <c r="N386" i="3"/>
  <c r="AH386" i="3" s="1"/>
  <c r="AE383" i="3" l="1"/>
  <c r="AF383" i="3" s="1"/>
  <c r="AI383" i="3" s="1"/>
  <c r="AC383" i="3"/>
  <c r="AB384" i="3" s="1"/>
  <c r="AD384" i="3" s="1"/>
  <c r="M387" i="3"/>
  <c r="K388" i="3" s="1"/>
  <c r="L388" i="3" s="1"/>
  <c r="N387" i="3"/>
  <c r="AH387" i="3" s="1"/>
  <c r="AE384" i="3" l="1"/>
  <c r="AF384" i="3" s="1"/>
  <c r="AI384" i="3" s="1"/>
  <c r="N388" i="3"/>
  <c r="AH388" i="3" s="1"/>
  <c r="M388" i="3"/>
  <c r="K389" i="3" s="1"/>
  <c r="L389" i="3" s="1"/>
  <c r="AC384" i="3"/>
  <c r="AB385" i="3" s="1"/>
  <c r="AD385" i="3" s="1"/>
  <c r="AE385" i="3" l="1"/>
  <c r="AF385" i="3" s="1"/>
  <c r="AI385" i="3" s="1"/>
  <c r="M389" i="3"/>
  <c r="K390" i="3" s="1"/>
  <c r="L390" i="3" s="1"/>
  <c r="N389" i="3"/>
  <c r="AH389" i="3" s="1"/>
  <c r="AC385" i="3"/>
  <c r="AB386" i="3" s="1"/>
  <c r="AD386" i="3" s="1"/>
  <c r="AE386" i="3" l="1"/>
  <c r="AF386" i="3" s="1"/>
  <c r="AI386" i="3" s="1"/>
  <c r="M390" i="3"/>
  <c r="K391" i="3" s="1"/>
  <c r="L391" i="3" s="1"/>
  <c r="N390" i="3"/>
  <c r="AH390" i="3" s="1"/>
  <c r="AC386" i="3"/>
  <c r="AB387" i="3" s="1"/>
  <c r="AD387" i="3" s="1"/>
  <c r="AE387" i="3" l="1"/>
  <c r="AF387" i="3" s="1"/>
  <c r="AI387" i="3" s="1"/>
  <c r="AC387" i="3"/>
  <c r="AB388" i="3" s="1"/>
  <c r="AD388" i="3" s="1"/>
  <c r="M391" i="3"/>
  <c r="K392" i="3" s="1"/>
  <c r="L392" i="3" s="1"/>
  <c r="N391" i="3"/>
  <c r="AH391" i="3" s="1"/>
  <c r="AE388" i="3" l="1"/>
  <c r="AF388" i="3" s="1"/>
  <c r="AI388" i="3" s="1"/>
  <c r="M392" i="3"/>
  <c r="K393" i="3" s="1"/>
  <c r="L393" i="3" s="1"/>
  <c r="N392" i="3"/>
  <c r="AH392" i="3" s="1"/>
  <c r="AC388" i="3"/>
  <c r="AB389" i="3" s="1"/>
  <c r="AD389" i="3" s="1"/>
  <c r="AE389" i="3" l="1"/>
  <c r="AF389" i="3" s="1"/>
  <c r="AI389" i="3" s="1"/>
  <c r="AC389" i="3"/>
  <c r="AB390" i="3" s="1"/>
  <c r="AD390" i="3" s="1"/>
  <c r="M393" i="3"/>
  <c r="K394" i="3" s="1"/>
  <c r="L394" i="3" s="1"/>
  <c r="N393" i="3"/>
  <c r="AH393" i="3" s="1"/>
  <c r="AE390" i="3" l="1"/>
  <c r="AF390" i="3" s="1"/>
  <c r="AI390" i="3" s="1"/>
  <c r="M394" i="3"/>
  <c r="K395" i="3" s="1"/>
  <c r="L395" i="3" s="1"/>
  <c r="N394" i="3"/>
  <c r="AH394" i="3" s="1"/>
  <c r="AC390" i="3"/>
  <c r="AB391" i="3" s="1"/>
  <c r="AD391" i="3" s="1"/>
  <c r="AE391" i="3" l="1"/>
  <c r="AF391" i="3" s="1"/>
  <c r="AI391" i="3" s="1"/>
  <c r="AC391" i="3"/>
  <c r="AB392" i="3" s="1"/>
  <c r="AD392" i="3" s="1"/>
  <c r="M395" i="3"/>
  <c r="K396" i="3" s="1"/>
  <c r="L396" i="3" s="1"/>
  <c r="N395" i="3"/>
  <c r="AH395" i="3" s="1"/>
  <c r="AE392" i="3" l="1"/>
  <c r="AF392" i="3" s="1"/>
  <c r="AI392" i="3" s="1"/>
  <c r="N396" i="3"/>
  <c r="AH396" i="3" s="1"/>
  <c r="M396" i="3"/>
  <c r="K397" i="3" s="1"/>
  <c r="L397" i="3" s="1"/>
  <c r="AC392" i="3"/>
  <c r="AB393" i="3" s="1"/>
  <c r="AD393" i="3" s="1"/>
  <c r="AE393" i="3" l="1"/>
  <c r="AF393" i="3" s="1"/>
  <c r="AI393" i="3" s="1"/>
  <c r="M397" i="3"/>
  <c r="K398" i="3" s="1"/>
  <c r="L398" i="3" s="1"/>
  <c r="N397" i="3"/>
  <c r="AH397" i="3" s="1"/>
  <c r="AC393" i="3"/>
  <c r="AB394" i="3" s="1"/>
  <c r="AD394" i="3" s="1"/>
  <c r="AE394" i="3" l="1"/>
  <c r="AF394" i="3" s="1"/>
  <c r="AI394" i="3" s="1"/>
  <c r="M398" i="3"/>
  <c r="K399" i="3" s="1"/>
  <c r="L399" i="3" s="1"/>
  <c r="N398" i="3"/>
  <c r="AH398" i="3" s="1"/>
  <c r="AC394" i="3"/>
  <c r="AB395" i="3" s="1"/>
  <c r="AD395" i="3" s="1"/>
  <c r="AE395" i="3" l="1"/>
  <c r="AF395" i="3" s="1"/>
  <c r="AI395" i="3" s="1"/>
  <c r="M399" i="3"/>
  <c r="K400" i="3" s="1"/>
  <c r="L400" i="3" s="1"/>
  <c r="N399" i="3"/>
  <c r="AH399" i="3" s="1"/>
  <c r="AC395" i="3"/>
  <c r="AB396" i="3" s="1"/>
  <c r="AD396" i="3" s="1"/>
  <c r="AE396" i="3" l="1"/>
  <c r="AF396" i="3" s="1"/>
  <c r="AI396" i="3" s="1"/>
  <c r="AC396" i="3"/>
  <c r="AB397" i="3" s="1"/>
  <c r="AD397" i="3" s="1"/>
  <c r="M400" i="3"/>
  <c r="K401" i="3" s="1"/>
  <c r="L401" i="3" s="1"/>
  <c r="N400" i="3"/>
  <c r="AH400" i="3" s="1"/>
  <c r="AE397" i="3" l="1"/>
  <c r="AF397" i="3" s="1"/>
  <c r="AI397" i="3" s="1"/>
  <c r="AC397" i="3"/>
  <c r="AB398" i="3" s="1"/>
  <c r="AD398" i="3" s="1"/>
  <c r="M401" i="3"/>
  <c r="K402" i="3" s="1"/>
  <c r="L402" i="3" s="1"/>
  <c r="N401" i="3"/>
  <c r="AH401" i="3" s="1"/>
  <c r="AE398" i="3" l="1"/>
  <c r="AF398" i="3" s="1"/>
  <c r="AI398" i="3" s="1"/>
  <c r="M402" i="3"/>
  <c r="K403" i="3" s="1"/>
  <c r="L403" i="3" s="1"/>
  <c r="N402" i="3"/>
  <c r="AH402" i="3" s="1"/>
  <c r="AC398" i="3"/>
  <c r="AB399" i="3" s="1"/>
  <c r="AD399" i="3" s="1"/>
  <c r="AE399" i="3" l="1"/>
  <c r="AF399" i="3" s="1"/>
  <c r="AI399" i="3" s="1"/>
  <c r="AC399" i="3"/>
  <c r="AB400" i="3" s="1"/>
  <c r="AD400" i="3" s="1"/>
  <c r="M403" i="3"/>
  <c r="K404" i="3" s="1"/>
  <c r="L404" i="3" s="1"/>
  <c r="N403" i="3"/>
  <c r="AH403" i="3" s="1"/>
  <c r="AE400" i="3" l="1"/>
  <c r="AF400" i="3" s="1"/>
  <c r="AI400" i="3" s="1"/>
  <c r="N404" i="3"/>
  <c r="AH404" i="3" s="1"/>
  <c r="M404" i="3"/>
  <c r="K405" i="3" s="1"/>
  <c r="L405" i="3" s="1"/>
  <c r="AC400" i="3"/>
  <c r="AB401" i="3" s="1"/>
  <c r="AD401" i="3" s="1"/>
  <c r="AE401" i="3" l="1"/>
  <c r="AF401" i="3" s="1"/>
  <c r="AI401" i="3" s="1"/>
  <c r="AC401" i="3"/>
  <c r="AB402" i="3" s="1"/>
  <c r="AD402" i="3" s="1"/>
  <c r="M405" i="3"/>
  <c r="K406" i="3" s="1"/>
  <c r="L406" i="3" s="1"/>
  <c r="N405" i="3"/>
  <c r="AH405" i="3" s="1"/>
  <c r="AE402" i="3" l="1"/>
  <c r="AF402" i="3" s="1"/>
  <c r="AI402" i="3" s="1"/>
  <c r="AC402" i="3"/>
  <c r="AB403" i="3" s="1"/>
  <c r="AD403" i="3" s="1"/>
  <c r="N406" i="3"/>
  <c r="AH406" i="3" s="1"/>
  <c r="M406" i="3"/>
  <c r="K407" i="3" s="1"/>
  <c r="L407" i="3" s="1"/>
  <c r="AE403" i="3" l="1"/>
  <c r="AF403" i="3" s="1"/>
  <c r="AI403" i="3" s="1"/>
  <c r="AC403" i="3"/>
  <c r="AB404" i="3" s="1"/>
  <c r="AD404" i="3" s="1"/>
  <c r="M407" i="3"/>
  <c r="K408" i="3" s="1"/>
  <c r="L408" i="3" s="1"/>
  <c r="N407" i="3"/>
  <c r="AH407" i="3" s="1"/>
  <c r="AE404" i="3" l="1"/>
  <c r="AF404" i="3" s="1"/>
  <c r="AI404" i="3" s="1"/>
  <c r="M408" i="3"/>
  <c r="K409" i="3" s="1"/>
  <c r="L409" i="3" s="1"/>
  <c r="N408" i="3"/>
  <c r="AH408" i="3" s="1"/>
  <c r="AC404" i="3"/>
  <c r="AB405" i="3" s="1"/>
  <c r="AD405" i="3" s="1"/>
  <c r="AE405" i="3" l="1"/>
  <c r="AF405" i="3" s="1"/>
  <c r="AI405" i="3" s="1"/>
  <c r="AC405" i="3"/>
  <c r="AB406" i="3" s="1"/>
  <c r="AD406" i="3" s="1"/>
  <c r="M409" i="3"/>
  <c r="K410" i="3" s="1"/>
  <c r="L410" i="3" s="1"/>
  <c r="N409" i="3"/>
  <c r="AH409" i="3" s="1"/>
  <c r="AE406" i="3" l="1"/>
  <c r="AF406" i="3" s="1"/>
  <c r="AI406" i="3" s="1"/>
  <c r="AC406" i="3"/>
  <c r="AB407" i="3" s="1"/>
  <c r="AD407" i="3" s="1"/>
  <c r="N410" i="3"/>
  <c r="AH410" i="3" s="1"/>
  <c r="M410" i="3"/>
  <c r="K411" i="3" s="1"/>
  <c r="L411" i="3" s="1"/>
  <c r="AE407" i="3" l="1"/>
  <c r="AF407" i="3" s="1"/>
  <c r="AI407" i="3" s="1"/>
  <c r="M411" i="3"/>
  <c r="K412" i="3" s="1"/>
  <c r="L412" i="3" s="1"/>
  <c r="N411" i="3"/>
  <c r="AH411" i="3" s="1"/>
  <c r="AC407" i="3"/>
  <c r="AB408" i="3" s="1"/>
  <c r="AD408" i="3" s="1"/>
  <c r="AE408" i="3" l="1"/>
  <c r="AF408" i="3" s="1"/>
  <c r="AI408" i="3" s="1"/>
  <c r="AC408" i="3"/>
  <c r="AB409" i="3" s="1"/>
  <c r="AD409" i="3" s="1"/>
  <c r="N412" i="3"/>
  <c r="AH412" i="3" s="1"/>
  <c r="M412" i="3"/>
  <c r="K413" i="3" s="1"/>
  <c r="L413" i="3" s="1"/>
  <c r="AE409" i="3" l="1"/>
  <c r="AF409" i="3" s="1"/>
  <c r="AI409" i="3" s="1"/>
  <c r="AC409" i="3"/>
  <c r="AB410" i="3" s="1"/>
  <c r="AD410" i="3" s="1"/>
  <c r="M413" i="3"/>
  <c r="K414" i="3" s="1"/>
  <c r="L414" i="3" s="1"/>
  <c r="N413" i="3"/>
  <c r="AH413" i="3" s="1"/>
  <c r="AE410" i="3" l="1"/>
  <c r="AF410" i="3" s="1"/>
  <c r="AI410" i="3" s="1"/>
  <c r="M414" i="3"/>
  <c r="K415" i="3" s="1"/>
  <c r="L415" i="3" s="1"/>
  <c r="N414" i="3"/>
  <c r="AH414" i="3" s="1"/>
  <c r="AC410" i="3"/>
  <c r="AB411" i="3" s="1"/>
  <c r="AD411" i="3" s="1"/>
  <c r="AE411" i="3" l="1"/>
  <c r="AF411" i="3" s="1"/>
  <c r="AI411" i="3" s="1"/>
  <c r="AC411" i="3"/>
  <c r="AB412" i="3" s="1"/>
  <c r="AD412" i="3" s="1"/>
  <c r="M415" i="3"/>
  <c r="K416" i="3" s="1"/>
  <c r="L416" i="3" s="1"/>
  <c r="N415" i="3"/>
  <c r="AH415" i="3" s="1"/>
  <c r="AE412" i="3" l="1"/>
  <c r="AF412" i="3" s="1"/>
  <c r="AI412" i="3" s="1"/>
  <c r="M416" i="3"/>
  <c r="K417" i="3" s="1"/>
  <c r="L417" i="3" s="1"/>
  <c r="N416" i="3"/>
  <c r="AH416" i="3" s="1"/>
  <c r="AC412" i="3"/>
  <c r="AB413" i="3" s="1"/>
  <c r="AD413" i="3" s="1"/>
  <c r="AE413" i="3" l="1"/>
  <c r="AF413" i="3" s="1"/>
  <c r="AI413" i="3" s="1"/>
  <c r="M417" i="3"/>
  <c r="K418" i="3" s="1"/>
  <c r="L418" i="3" s="1"/>
  <c r="N417" i="3"/>
  <c r="AH417" i="3" s="1"/>
  <c r="AC413" i="3"/>
  <c r="AB414" i="3" s="1"/>
  <c r="AD414" i="3" s="1"/>
  <c r="AE414" i="3" l="1"/>
  <c r="AF414" i="3" s="1"/>
  <c r="AI414" i="3" s="1"/>
  <c r="AC414" i="3"/>
  <c r="AB415" i="3" s="1"/>
  <c r="AD415" i="3" s="1"/>
  <c r="M418" i="3"/>
  <c r="K419" i="3" s="1"/>
  <c r="L419" i="3" s="1"/>
  <c r="N418" i="3"/>
  <c r="AH418" i="3" s="1"/>
  <c r="AE415" i="3" l="1"/>
  <c r="AF415" i="3" s="1"/>
  <c r="AI415" i="3" s="1"/>
  <c r="M419" i="3"/>
  <c r="K420" i="3" s="1"/>
  <c r="L420" i="3" s="1"/>
  <c r="N419" i="3"/>
  <c r="AH419" i="3" s="1"/>
  <c r="AC415" i="3"/>
  <c r="AB416" i="3" s="1"/>
  <c r="AD416" i="3" s="1"/>
  <c r="AE416" i="3" l="1"/>
  <c r="AF416" i="3" s="1"/>
  <c r="AI416" i="3" s="1"/>
  <c r="AC416" i="3"/>
  <c r="AB417" i="3" s="1"/>
  <c r="AD417" i="3" s="1"/>
  <c r="N420" i="3"/>
  <c r="AH420" i="3" s="1"/>
  <c r="M420" i="3"/>
  <c r="K421" i="3" s="1"/>
  <c r="L421" i="3" s="1"/>
  <c r="AE417" i="3" l="1"/>
  <c r="AF417" i="3" s="1"/>
  <c r="AI417" i="3" s="1"/>
  <c r="AC417" i="3"/>
  <c r="AB418" i="3" s="1"/>
  <c r="AD418" i="3" s="1"/>
  <c r="M421" i="3"/>
  <c r="K422" i="3" s="1"/>
  <c r="L422" i="3" s="1"/>
  <c r="N421" i="3"/>
  <c r="AH421" i="3" s="1"/>
  <c r="AE418" i="3" l="1"/>
  <c r="AF418" i="3" s="1"/>
  <c r="AI418" i="3" s="1"/>
  <c r="AC418" i="3"/>
  <c r="AB419" i="3" s="1"/>
  <c r="AD419" i="3" s="1"/>
  <c r="M422" i="3"/>
  <c r="K423" i="3" s="1"/>
  <c r="L423" i="3" s="1"/>
  <c r="N422" i="3"/>
  <c r="AH422" i="3" s="1"/>
  <c r="AE419" i="3" l="1"/>
  <c r="AF419" i="3" s="1"/>
  <c r="AI419" i="3" s="1"/>
  <c r="AC419" i="3"/>
  <c r="AB420" i="3" s="1"/>
  <c r="AD420" i="3" s="1"/>
  <c r="M423" i="3"/>
  <c r="K424" i="3" s="1"/>
  <c r="L424" i="3" s="1"/>
  <c r="N423" i="3"/>
  <c r="AH423" i="3" s="1"/>
  <c r="AE420" i="3" l="1"/>
  <c r="AF420" i="3" s="1"/>
  <c r="AI420" i="3" s="1"/>
  <c r="M424" i="3"/>
  <c r="K425" i="3" s="1"/>
  <c r="L425" i="3" s="1"/>
  <c r="N424" i="3"/>
  <c r="AH424" i="3" s="1"/>
  <c r="AC420" i="3"/>
  <c r="AB421" i="3" s="1"/>
  <c r="AD421" i="3" s="1"/>
  <c r="AE421" i="3" l="1"/>
  <c r="AF421" i="3" s="1"/>
  <c r="AI421" i="3" s="1"/>
  <c r="M425" i="3"/>
  <c r="K426" i="3" s="1"/>
  <c r="L426" i="3" s="1"/>
  <c r="N425" i="3"/>
  <c r="AH425" i="3" s="1"/>
  <c r="AC421" i="3"/>
  <c r="AB422" i="3" s="1"/>
  <c r="AD422" i="3" s="1"/>
  <c r="AE422" i="3" l="1"/>
  <c r="AF422" i="3" s="1"/>
  <c r="AI422" i="3" s="1"/>
  <c r="M426" i="3"/>
  <c r="K427" i="3" s="1"/>
  <c r="L427" i="3" s="1"/>
  <c r="N426" i="3"/>
  <c r="AH426" i="3" s="1"/>
  <c r="AC422" i="3"/>
  <c r="AB423" i="3" s="1"/>
  <c r="AD423" i="3" s="1"/>
  <c r="AE423" i="3" l="1"/>
  <c r="AF423" i="3" s="1"/>
  <c r="AI423" i="3" s="1"/>
  <c r="AC423" i="3"/>
  <c r="AB424" i="3" s="1"/>
  <c r="AD424" i="3" s="1"/>
  <c r="M427" i="3"/>
  <c r="K428" i="3" s="1"/>
  <c r="L428" i="3" s="1"/>
  <c r="N427" i="3"/>
  <c r="AH427" i="3" s="1"/>
  <c r="AE424" i="3" l="1"/>
  <c r="AF424" i="3" s="1"/>
  <c r="AI424" i="3" s="1"/>
  <c r="N428" i="3"/>
  <c r="AH428" i="3" s="1"/>
  <c r="M428" i="3"/>
  <c r="K429" i="3" s="1"/>
  <c r="L429" i="3" s="1"/>
  <c r="AC424" i="3"/>
  <c r="AB425" i="3" s="1"/>
  <c r="AD425" i="3" s="1"/>
  <c r="AE425" i="3" l="1"/>
  <c r="AF425" i="3" s="1"/>
  <c r="AI425" i="3" s="1"/>
  <c r="AC425" i="3"/>
  <c r="AB426" i="3" s="1"/>
  <c r="AD426" i="3" s="1"/>
  <c r="M429" i="3"/>
  <c r="K430" i="3" s="1"/>
  <c r="L430" i="3" s="1"/>
  <c r="N429" i="3"/>
  <c r="AH429" i="3" s="1"/>
  <c r="AE426" i="3" l="1"/>
  <c r="AF426" i="3" s="1"/>
  <c r="AI426" i="3" s="1"/>
  <c r="M430" i="3"/>
  <c r="K431" i="3" s="1"/>
  <c r="L431" i="3" s="1"/>
  <c r="N430" i="3"/>
  <c r="AH430" i="3" s="1"/>
  <c r="AC426" i="3"/>
  <c r="AB427" i="3" s="1"/>
  <c r="AD427" i="3" s="1"/>
  <c r="AE427" i="3" l="1"/>
  <c r="AF427" i="3" s="1"/>
  <c r="AI427" i="3" s="1"/>
  <c r="AC427" i="3"/>
  <c r="AB428" i="3" s="1"/>
  <c r="AD428" i="3" s="1"/>
  <c r="M431" i="3"/>
  <c r="K432" i="3" s="1"/>
  <c r="L432" i="3" s="1"/>
  <c r="N431" i="3"/>
  <c r="AH431" i="3" s="1"/>
  <c r="AE428" i="3" l="1"/>
  <c r="AF428" i="3" s="1"/>
  <c r="AI428" i="3" s="1"/>
  <c r="AC428" i="3"/>
  <c r="AB429" i="3" s="1"/>
  <c r="AD429" i="3" s="1"/>
  <c r="M432" i="3"/>
  <c r="K433" i="3" s="1"/>
  <c r="L433" i="3" s="1"/>
  <c r="N432" i="3"/>
  <c r="AH432" i="3" s="1"/>
  <c r="AE429" i="3" l="1"/>
  <c r="AF429" i="3" s="1"/>
  <c r="AI429" i="3" s="1"/>
  <c r="AC429" i="3"/>
  <c r="AB430" i="3" s="1"/>
  <c r="AD430" i="3" s="1"/>
  <c r="M433" i="3"/>
  <c r="K434" i="3" s="1"/>
  <c r="L434" i="3" s="1"/>
  <c r="N433" i="3"/>
  <c r="AH433" i="3" s="1"/>
  <c r="AE430" i="3" l="1"/>
  <c r="AF430" i="3" s="1"/>
  <c r="AI430" i="3" s="1"/>
  <c r="N434" i="3"/>
  <c r="AH434" i="3" s="1"/>
  <c r="M434" i="3"/>
  <c r="K435" i="3" s="1"/>
  <c r="L435" i="3" s="1"/>
  <c r="AC430" i="3"/>
  <c r="AB431" i="3" s="1"/>
  <c r="AD431" i="3" s="1"/>
  <c r="AE431" i="3" l="1"/>
  <c r="AF431" i="3" s="1"/>
  <c r="AI431" i="3" s="1"/>
  <c r="AC431" i="3"/>
  <c r="AB432" i="3" s="1"/>
  <c r="AD432" i="3" s="1"/>
  <c r="M435" i="3"/>
  <c r="K436" i="3" s="1"/>
  <c r="L436" i="3" s="1"/>
  <c r="N435" i="3"/>
  <c r="AH435" i="3" s="1"/>
  <c r="AE432" i="3" l="1"/>
  <c r="AF432" i="3" s="1"/>
  <c r="AI432" i="3" s="1"/>
  <c r="N436" i="3"/>
  <c r="AH436" i="3" s="1"/>
  <c r="M436" i="3"/>
  <c r="K437" i="3" s="1"/>
  <c r="L437" i="3" s="1"/>
  <c r="AC432" i="3"/>
  <c r="AB433" i="3" s="1"/>
  <c r="AD433" i="3" s="1"/>
  <c r="AE433" i="3" l="1"/>
  <c r="AF433" i="3" s="1"/>
  <c r="AI433" i="3" s="1"/>
  <c r="AC433" i="3"/>
  <c r="AB434" i="3" s="1"/>
  <c r="AD434" i="3" s="1"/>
  <c r="M437" i="3"/>
  <c r="K438" i="3" s="1"/>
  <c r="L438" i="3" s="1"/>
  <c r="N437" i="3"/>
  <c r="AH437" i="3" s="1"/>
  <c r="AE434" i="3" l="1"/>
  <c r="AF434" i="3" s="1"/>
  <c r="AI434" i="3" s="1"/>
  <c r="M438" i="3"/>
  <c r="K439" i="3" s="1"/>
  <c r="L439" i="3" s="1"/>
  <c r="N438" i="3"/>
  <c r="AH438" i="3" s="1"/>
  <c r="AC434" i="3"/>
  <c r="AB435" i="3" s="1"/>
  <c r="AD435" i="3" s="1"/>
  <c r="AE435" i="3" l="1"/>
  <c r="AF435" i="3" s="1"/>
  <c r="AI435" i="3" s="1"/>
  <c r="AC435" i="3"/>
  <c r="AB436" i="3" s="1"/>
  <c r="AD436" i="3" s="1"/>
  <c r="M439" i="3"/>
  <c r="K440" i="3" s="1"/>
  <c r="L440" i="3" s="1"/>
  <c r="N439" i="3"/>
  <c r="AH439" i="3" s="1"/>
  <c r="AE436" i="3" l="1"/>
  <c r="AF436" i="3" s="1"/>
  <c r="AI436" i="3" s="1"/>
  <c r="M440" i="3"/>
  <c r="K441" i="3" s="1"/>
  <c r="L441" i="3" s="1"/>
  <c r="N440" i="3"/>
  <c r="AH440" i="3" s="1"/>
  <c r="AC436" i="3"/>
  <c r="AB437" i="3" s="1"/>
  <c r="AD437" i="3" s="1"/>
  <c r="AE437" i="3" l="1"/>
  <c r="AF437" i="3" s="1"/>
  <c r="AI437" i="3" s="1"/>
  <c r="M441" i="3"/>
  <c r="K442" i="3" s="1"/>
  <c r="L442" i="3" s="1"/>
  <c r="N441" i="3"/>
  <c r="AH441" i="3" s="1"/>
  <c r="AC437" i="3"/>
  <c r="AB438" i="3" s="1"/>
  <c r="AD438" i="3" s="1"/>
  <c r="AE438" i="3" l="1"/>
  <c r="AF438" i="3" s="1"/>
  <c r="AI438" i="3" s="1"/>
  <c r="AC438" i="3"/>
  <c r="AB439" i="3" s="1"/>
  <c r="AD439" i="3" s="1"/>
  <c r="N442" i="3"/>
  <c r="AH442" i="3" s="1"/>
  <c r="M442" i="3"/>
  <c r="K443" i="3" s="1"/>
  <c r="L443" i="3" s="1"/>
  <c r="AE439" i="3" l="1"/>
  <c r="AF439" i="3" s="1"/>
  <c r="AI439" i="3" s="1"/>
  <c r="AC439" i="3"/>
  <c r="AB440" i="3" s="1"/>
  <c r="AD440" i="3" s="1"/>
  <c r="M443" i="3"/>
  <c r="K444" i="3" s="1"/>
  <c r="L444" i="3" s="1"/>
  <c r="N443" i="3"/>
  <c r="AH443" i="3" s="1"/>
  <c r="AE440" i="3" l="1"/>
  <c r="AF440" i="3" s="1"/>
  <c r="AI440" i="3" s="1"/>
  <c r="M444" i="3"/>
  <c r="K445" i="3" s="1"/>
  <c r="L445" i="3" s="1"/>
  <c r="N444" i="3"/>
  <c r="AH444" i="3" s="1"/>
  <c r="AC440" i="3"/>
  <c r="AB441" i="3" s="1"/>
  <c r="AD441" i="3" s="1"/>
  <c r="AE441" i="3" l="1"/>
  <c r="AF441" i="3" s="1"/>
  <c r="AI441" i="3" s="1"/>
  <c r="AC441" i="3"/>
  <c r="AB442" i="3" s="1"/>
  <c r="AD442" i="3" s="1"/>
  <c r="M445" i="3"/>
  <c r="K446" i="3" s="1"/>
  <c r="L446" i="3" s="1"/>
  <c r="N445" i="3"/>
  <c r="AH445" i="3" s="1"/>
  <c r="AE442" i="3" l="1"/>
  <c r="AF442" i="3" s="1"/>
  <c r="AI442" i="3" s="1"/>
  <c r="AC442" i="3"/>
  <c r="AB443" i="3" s="1"/>
  <c r="AD443" i="3" s="1"/>
  <c r="M446" i="3"/>
  <c r="K447" i="3" s="1"/>
  <c r="L447" i="3" s="1"/>
  <c r="N446" i="3"/>
  <c r="AH446" i="3" s="1"/>
  <c r="AE443" i="3" l="1"/>
  <c r="AF443" i="3" s="1"/>
  <c r="AI443" i="3" s="1"/>
  <c r="AC443" i="3"/>
  <c r="AB444" i="3" s="1"/>
  <c r="AD444" i="3" s="1"/>
  <c r="M447" i="3"/>
  <c r="K448" i="3" s="1"/>
  <c r="L448" i="3" s="1"/>
  <c r="N447" i="3"/>
  <c r="AH447" i="3" s="1"/>
  <c r="AE444" i="3" l="1"/>
  <c r="AF444" i="3" s="1"/>
  <c r="AI444" i="3" s="1"/>
  <c r="AC444" i="3"/>
  <c r="AB445" i="3" s="1"/>
  <c r="AD445" i="3" s="1"/>
  <c r="M448" i="3"/>
  <c r="K449" i="3" s="1"/>
  <c r="L449" i="3" s="1"/>
  <c r="N448" i="3"/>
  <c r="AH448" i="3" s="1"/>
  <c r="AE445" i="3" l="1"/>
  <c r="AF445" i="3" s="1"/>
  <c r="AI445" i="3" s="1"/>
  <c r="M449" i="3"/>
  <c r="K450" i="3" s="1"/>
  <c r="L450" i="3" s="1"/>
  <c r="N449" i="3"/>
  <c r="AH449" i="3" s="1"/>
  <c r="AC445" i="3"/>
  <c r="AB446" i="3" s="1"/>
  <c r="AD446" i="3" s="1"/>
  <c r="AE446" i="3" l="1"/>
  <c r="AF446" i="3" s="1"/>
  <c r="AI446" i="3" s="1"/>
  <c r="N450" i="3"/>
  <c r="AH450" i="3" s="1"/>
  <c r="M450" i="3"/>
  <c r="K451" i="3" s="1"/>
  <c r="L451" i="3" s="1"/>
  <c r="AC446" i="3"/>
  <c r="AB447" i="3" s="1"/>
  <c r="AD447" i="3" s="1"/>
  <c r="AE447" i="3" l="1"/>
  <c r="AF447" i="3" s="1"/>
  <c r="AI447" i="3" s="1"/>
  <c r="M451" i="3"/>
  <c r="K452" i="3" s="1"/>
  <c r="L452" i="3" s="1"/>
  <c r="N451" i="3"/>
  <c r="AH451" i="3" s="1"/>
  <c r="AC447" i="3"/>
  <c r="AB448" i="3" s="1"/>
  <c r="AD448" i="3" s="1"/>
  <c r="AE448" i="3" l="1"/>
  <c r="AF448" i="3" s="1"/>
  <c r="AI448" i="3" s="1"/>
  <c r="N452" i="3"/>
  <c r="AH452" i="3" s="1"/>
  <c r="M452" i="3"/>
  <c r="K453" i="3" s="1"/>
  <c r="L453" i="3" s="1"/>
  <c r="AC448" i="3"/>
  <c r="AB449" i="3" s="1"/>
  <c r="AD449" i="3" s="1"/>
  <c r="AE449" i="3" l="1"/>
  <c r="AF449" i="3" s="1"/>
  <c r="AI449" i="3" s="1"/>
  <c r="M453" i="3"/>
  <c r="K454" i="3" s="1"/>
  <c r="L454" i="3" s="1"/>
  <c r="N453" i="3"/>
  <c r="AH453" i="3" s="1"/>
  <c r="AC449" i="3"/>
  <c r="AB450" i="3" s="1"/>
  <c r="AD450" i="3" s="1"/>
  <c r="AE450" i="3" l="1"/>
  <c r="AF450" i="3" s="1"/>
  <c r="AI450" i="3" s="1"/>
  <c r="M454" i="3"/>
  <c r="K455" i="3" s="1"/>
  <c r="L455" i="3" s="1"/>
  <c r="N454" i="3"/>
  <c r="AH454" i="3" s="1"/>
  <c r="AC450" i="3"/>
  <c r="AB451" i="3" s="1"/>
  <c r="AD451" i="3" s="1"/>
  <c r="AE451" i="3" l="1"/>
  <c r="AF451" i="3" s="1"/>
  <c r="AI451" i="3" s="1"/>
  <c r="M455" i="3"/>
  <c r="K456" i="3" s="1"/>
  <c r="L456" i="3" s="1"/>
  <c r="N455" i="3"/>
  <c r="AH455" i="3" s="1"/>
  <c r="AC451" i="3"/>
  <c r="AB452" i="3" s="1"/>
  <c r="AD452" i="3" s="1"/>
  <c r="AE452" i="3" l="1"/>
  <c r="AF452" i="3" s="1"/>
  <c r="AI452" i="3" s="1"/>
  <c r="M456" i="3"/>
  <c r="K457" i="3" s="1"/>
  <c r="L457" i="3" s="1"/>
  <c r="N456" i="3"/>
  <c r="AH456" i="3" s="1"/>
  <c r="AC452" i="3"/>
  <c r="AB453" i="3" s="1"/>
  <c r="AD453" i="3" s="1"/>
  <c r="AE453" i="3" l="1"/>
  <c r="AF453" i="3" s="1"/>
  <c r="AI453" i="3" s="1"/>
  <c r="AC453" i="3"/>
  <c r="AB454" i="3" s="1"/>
  <c r="AD454" i="3" s="1"/>
  <c r="M457" i="3"/>
  <c r="K458" i="3" s="1"/>
  <c r="L458" i="3" s="1"/>
  <c r="N457" i="3"/>
  <c r="AH457" i="3" s="1"/>
  <c r="AE454" i="3" l="1"/>
  <c r="AF454" i="3" s="1"/>
  <c r="AI454" i="3" s="1"/>
  <c r="AC454" i="3"/>
  <c r="AB455" i="3" s="1"/>
  <c r="AD455" i="3" s="1"/>
  <c r="N458" i="3"/>
  <c r="AH458" i="3" s="1"/>
  <c r="M458" i="3"/>
  <c r="K459" i="3" s="1"/>
  <c r="L459" i="3" s="1"/>
  <c r="AE455" i="3" l="1"/>
  <c r="AF455" i="3" s="1"/>
  <c r="AI455" i="3" s="1"/>
  <c r="M459" i="3"/>
  <c r="K460" i="3" s="1"/>
  <c r="L460" i="3" s="1"/>
  <c r="N459" i="3"/>
  <c r="AH459" i="3" s="1"/>
  <c r="AC455" i="3"/>
  <c r="AB456" i="3" s="1"/>
  <c r="AD456" i="3" s="1"/>
  <c r="AE456" i="3" l="1"/>
  <c r="AF456" i="3" s="1"/>
  <c r="AI456" i="3" s="1"/>
  <c r="AC456" i="3"/>
  <c r="AB457" i="3" s="1"/>
  <c r="AD457" i="3" s="1"/>
  <c r="N460" i="3"/>
  <c r="AH460" i="3" s="1"/>
  <c r="M460" i="3"/>
  <c r="K461" i="3" s="1"/>
  <c r="L461" i="3" s="1"/>
  <c r="AE457" i="3" l="1"/>
  <c r="AF457" i="3" s="1"/>
  <c r="AI457" i="3" s="1"/>
  <c r="AC457" i="3"/>
  <c r="AB458" i="3" s="1"/>
  <c r="AD458" i="3" s="1"/>
  <c r="M461" i="3"/>
  <c r="K462" i="3" s="1"/>
  <c r="L462" i="3" s="1"/>
  <c r="N461" i="3"/>
  <c r="AH461" i="3" s="1"/>
  <c r="AE458" i="3" l="1"/>
  <c r="AF458" i="3" s="1"/>
  <c r="AI458" i="3" s="1"/>
  <c r="AC458" i="3"/>
  <c r="AB459" i="3" s="1"/>
  <c r="AD459" i="3" s="1"/>
  <c r="M462" i="3"/>
  <c r="K463" i="3" s="1"/>
  <c r="L463" i="3" s="1"/>
  <c r="N462" i="3"/>
  <c r="AH462" i="3" s="1"/>
  <c r="AE459" i="3" l="1"/>
  <c r="AF459" i="3" s="1"/>
  <c r="AI459" i="3" s="1"/>
  <c r="AC459" i="3"/>
  <c r="AB460" i="3" s="1"/>
  <c r="AD460" i="3" s="1"/>
  <c r="M463" i="3"/>
  <c r="K464" i="3" s="1"/>
  <c r="L464" i="3" s="1"/>
  <c r="N463" i="3"/>
  <c r="AH463" i="3" s="1"/>
  <c r="AE460" i="3" l="1"/>
  <c r="AF460" i="3" s="1"/>
  <c r="AI460" i="3" s="1"/>
  <c r="M464" i="3"/>
  <c r="K465" i="3" s="1"/>
  <c r="L465" i="3" s="1"/>
  <c r="N464" i="3"/>
  <c r="AH464" i="3" s="1"/>
  <c r="AC460" i="3"/>
  <c r="AB461" i="3" s="1"/>
  <c r="AD461" i="3" s="1"/>
  <c r="AE461" i="3" l="1"/>
  <c r="AF461" i="3" s="1"/>
  <c r="AI461" i="3" s="1"/>
  <c r="M465" i="3"/>
  <c r="K466" i="3" s="1"/>
  <c r="L466" i="3" s="1"/>
  <c r="N465" i="3"/>
  <c r="AH465" i="3" s="1"/>
  <c r="AC461" i="3"/>
  <c r="AB462" i="3" s="1"/>
  <c r="AD462" i="3" s="1"/>
  <c r="AE462" i="3" l="1"/>
  <c r="AF462" i="3" s="1"/>
  <c r="AI462" i="3" s="1"/>
  <c r="AC462" i="3"/>
  <c r="AB463" i="3" s="1"/>
  <c r="AD463" i="3" s="1"/>
  <c r="N466" i="3"/>
  <c r="AH466" i="3" s="1"/>
  <c r="M466" i="3"/>
  <c r="K467" i="3" s="1"/>
  <c r="L467" i="3" s="1"/>
  <c r="AE463" i="3" l="1"/>
  <c r="AF463" i="3" s="1"/>
  <c r="AI463" i="3" s="1"/>
  <c r="M467" i="3"/>
  <c r="K468" i="3" s="1"/>
  <c r="L468" i="3" s="1"/>
  <c r="N467" i="3"/>
  <c r="AH467" i="3" s="1"/>
  <c r="AC463" i="3"/>
  <c r="AB464" i="3" s="1"/>
  <c r="AD464" i="3" s="1"/>
  <c r="AE464" i="3" l="1"/>
  <c r="AF464" i="3" s="1"/>
  <c r="AI464" i="3" s="1"/>
  <c r="N468" i="3"/>
  <c r="AH468" i="3" s="1"/>
  <c r="M468" i="3"/>
  <c r="K469" i="3" s="1"/>
  <c r="L469" i="3" s="1"/>
  <c r="AC464" i="3"/>
  <c r="AB465" i="3" s="1"/>
  <c r="AD465" i="3" s="1"/>
  <c r="AE465" i="3" l="1"/>
  <c r="AF465" i="3" s="1"/>
  <c r="AI465" i="3" s="1"/>
  <c r="M469" i="3"/>
  <c r="K470" i="3" s="1"/>
  <c r="L470" i="3" s="1"/>
  <c r="N469" i="3"/>
  <c r="AH469" i="3" s="1"/>
  <c r="AC465" i="3"/>
  <c r="AB466" i="3" s="1"/>
  <c r="AD466" i="3" s="1"/>
  <c r="AE466" i="3" l="1"/>
  <c r="AF466" i="3" s="1"/>
  <c r="AI466" i="3" s="1"/>
  <c r="AC466" i="3"/>
  <c r="AB467" i="3" s="1"/>
  <c r="AD467" i="3" s="1"/>
  <c r="M470" i="3"/>
  <c r="K471" i="3" s="1"/>
  <c r="L471" i="3" s="1"/>
  <c r="N470" i="3"/>
  <c r="AH470" i="3" s="1"/>
  <c r="AE467" i="3" l="1"/>
  <c r="AF467" i="3" s="1"/>
  <c r="AI467" i="3" s="1"/>
  <c r="AC467" i="3"/>
  <c r="AB468" i="3" s="1"/>
  <c r="AD468" i="3" s="1"/>
  <c r="M471" i="3"/>
  <c r="K472" i="3" s="1"/>
  <c r="L472" i="3" s="1"/>
  <c r="N471" i="3"/>
  <c r="AH471" i="3" s="1"/>
  <c r="AE468" i="3" l="1"/>
  <c r="AF468" i="3" s="1"/>
  <c r="AI468" i="3" s="1"/>
  <c r="AC468" i="3"/>
  <c r="AB469" i="3" s="1"/>
  <c r="AD469" i="3" s="1"/>
  <c r="M472" i="3"/>
  <c r="K473" i="3" s="1"/>
  <c r="L473" i="3" s="1"/>
  <c r="N472" i="3"/>
  <c r="AH472" i="3" s="1"/>
  <c r="AE469" i="3" l="1"/>
  <c r="AF469" i="3" s="1"/>
  <c r="AI469" i="3" s="1"/>
  <c r="AC469" i="3"/>
  <c r="AB470" i="3" s="1"/>
  <c r="AD470" i="3" s="1"/>
  <c r="M473" i="3"/>
  <c r="K474" i="3" s="1"/>
  <c r="L474" i="3" s="1"/>
  <c r="N473" i="3"/>
  <c r="AH473" i="3" s="1"/>
  <c r="AE470" i="3" l="1"/>
  <c r="AF470" i="3" s="1"/>
  <c r="AI470" i="3" s="1"/>
  <c r="N474" i="3"/>
  <c r="AH474" i="3" s="1"/>
  <c r="M474" i="3"/>
  <c r="K475" i="3" s="1"/>
  <c r="L475" i="3" s="1"/>
  <c r="AC470" i="3"/>
  <c r="AB471" i="3" s="1"/>
  <c r="AD471" i="3" s="1"/>
  <c r="AE471" i="3" l="1"/>
  <c r="AF471" i="3" s="1"/>
  <c r="AI471" i="3" s="1"/>
  <c r="M475" i="3"/>
  <c r="K476" i="3" s="1"/>
  <c r="L476" i="3" s="1"/>
  <c r="N475" i="3"/>
  <c r="AH475" i="3" s="1"/>
  <c r="AC471" i="3"/>
  <c r="AB472" i="3" s="1"/>
  <c r="AD472" i="3" s="1"/>
  <c r="AE472" i="3" l="1"/>
  <c r="AF472" i="3" s="1"/>
  <c r="AI472" i="3" s="1"/>
  <c r="M476" i="3"/>
  <c r="K477" i="3" s="1"/>
  <c r="L477" i="3" s="1"/>
  <c r="N476" i="3"/>
  <c r="AH476" i="3" s="1"/>
  <c r="AC472" i="3"/>
  <c r="AB473" i="3" s="1"/>
  <c r="AD473" i="3" s="1"/>
  <c r="AE473" i="3" l="1"/>
  <c r="AF473" i="3" s="1"/>
  <c r="AI473" i="3" s="1"/>
  <c r="M477" i="3"/>
  <c r="K478" i="3" s="1"/>
  <c r="L478" i="3" s="1"/>
  <c r="N477" i="3"/>
  <c r="AH477" i="3" s="1"/>
  <c r="AC473" i="3"/>
  <c r="AB474" i="3" s="1"/>
  <c r="AD474" i="3" s="1"/>
  <c r="AE474" i="3" l="1"/>
  <c r="AF474" i="3" s="1"/>
  <c r="AI474" i="3" s="1"/>
  <c r="M478" i="3"/>
  <c r="K479" i="3" s="1"/>
  <c r="L479" i="3" s="1"/>
  <c r="N478" i="3"/>
  <c r="AH478" i="3" s="1"/>
  <c r="AC474" i="3"/>
  <c r="AB475" i="3" s="1"/>
  <c r="AD475" i="3" s="1"/>
  <c r="AE475" i="3" l="1"/>
  <c r="AF475" i="3" s="1"/>
  <c r="AI475" i="3" s="1"/>
  <c r="AC475" i="3"/>
  <c r="AB476" i="3" s="1"/>
  <c r="AD476" i="3" s="1"/>
  <c r="M479" i="3"/>
  <c r="K480" i="3" s="1"/>
  <c r="L480" i="3" s="1"/>
  <c r="N479" i="3"/>
  <c r="AH479" i="3" s="1"/>
  <c r="AE476" i="3" l="1"/>
  <c r="AF476" i="3" s="1"/>
  <c r="AI476" i="3" s="1"/>
  <c r="M480" i="3"/>
  <c r="K481" i="3" s="1"/>
  <c r="L481" i="3" s="1"/>
  <c r="N480" i="3"/>
  <c r="AH480" i="3" s="1"/>
  <c r="AC476" i="3"/>
  <c r="AB477" i="3" s="1"/>
  <c r="AD477" i="3" s="1"/>
  <c r="AE477" i="3" l="1"/>
  <c r="AF477" i="3" s="1"/>
  <c r="AI477" i="3" s="1"/>
  <c r="M481" i="3"/>
  <c r="K482" i="3" s="1"/>
  <c r="L482" i="3" s="1"/>
  <c r="N481" i="3"/>
  <c r="AH481" i="3" s="1"/>
  <c r="AC477" i="3"/>
  <c r="AB478" i="3" s="1"/>
  <c r="AD478" i="3" s="1"/>
  <c r="AE478" i="3" l="1"/>
  <c r="AF478" i="3" s="1"/>
  <c r="AI478" i="3" s="1"/>
  <c r="AC478" i="3"/>
  <c r="AB479" i="3" s="1"/>
  <c r="AD479" i="3" s="1"/>
  <c r="N482" i="3"/>
  <c r="AH482" i="3" s="1"/>
  <c r="M482" i="3"/>
  <c r="K483" i="3" s="1"/>
  <c r="L483" i="3" s="1"/>
  <c r="AE479" i="3" l="1"/>
  <c r="AF479" i="3" s="1"/>
  <c r="AI479" i="3" s="1"/>
  <c r="M483" i="3"/>
  <c r="K484" i="3" s="1"/>
  <c r="L484" i="3" s="1"/>
  <c r="N483" i="3"/>
  <c r="AH483" i="3" s="1"/>
  <c r="AC479" i="3"/>
  <c r="AB480" i="3" s="1"/>
  <c r="AD480" i="3" s="1"/>
  <c r="AE480" i="3" l="1"/>
  <c r="AF480" i="3" s="1"/>
  <c r="AI480" i="3" s="1"/>
  <c r="AC480" i="3"/>
  <c r="AB481" i="3" s="1"/>
  <c r="AD481" i="3" s="1"/>
  <c r="N484" i="3"/>
  <c r="AH484" i="3" s="1"/>
  <c r="M484" i="3"/>
  <c r="K485" i="3" s="1"/>
  <c r="L485" i="3" s="1"/>
  <c r="AE481" i="3" l="1"/>
  <c r="AF481" i="3" s="1"/>
  <c r="AI481" i="3" s="1"/>
  <c r="M485" i="3"/>
  <c r="K486" i="3" s="1"/>
  <c r="L486" i="3" s="1"/>
  <c r="N485" i="3"/>
  <c r="AH485" i="3" s="1"/>
  <c r="AC481" i="3"/>
  <c r="AB482" i="3" s="1"/>
  <c r="AD482" i="3" s="1"/>
  <c r="AE482" i="3" l="1"/>
  <c r="AF482" i="3" s="1"/>
  <c r="AI482" i="3" s="1"/>
  <c r="M486" i="3"/>
  <c r="K487" i="3" s="1"/>
  <c r="L487" i="3" s="1"/>
  <c r="N486" i="3"/>
  <c r="AH486" i="3" s="1"/>
  <c r="AC482" i="3"/>
  <c r="AB483" i="3" s="1"/>
  <c r="AD483" i="3" s="1"/>
  <c r="AE483" i="3" l="1"/>
  <c r="AF483" i="3" s="1"/>
  <c r="AI483" i="3" s="1"/>
  <c r="M487" i="3"/>
  <c r="K488" i="3" s="1"/>
  <c r="L488" i="3" s="1"/>
  <c r="N487" i="3"/>
  <c r="AH487" i="3" s="1"/>
  <c r="AC483" i="3"/>
  <c r="AB484" i="3" s="1"/>
  <c r="AD484" i="3" s="1"/>
  <c r="AE484" i="3" l="1"/>
  <c r="AF484" i="3" s="1"/>
  <c r="AI484" i="3" s="1"/>
  <c r="M488" i="3"/>
  <c r="K489" i="3" s="1"/>
  <c r="L489" i="3" s="1"/>
  <c r="N488" i="3"/>
  <c r="AH488" i="3" s="1"/>
  <c r="AC484" i="3"/>
  <c r="AB485" i="3" s="1"/>
  <c r="AD485" i="3" s="1"/>
  <c r="AE485" i="3" l="1"/>
  <c r="AF485" i="3" s="1"/>
  <c r="AI485" i="3" s="1"/>
  <c r="AC485" i="3"/>
  <c r="AB486" i="3" s="1"/>
  <c r="AD486" i="3" s="1"/>
  <c r="M489" i="3"/>
  <c r="K490" i="3" s="1"/>
  <c r="L490" i="3" s="1"/>
  <c r="N489" i="3"/>
  <c r="AH489" i="3" s="1"/>
  <c r="AE486" i="3" l="1"/>
  <c r="AF486" i="3" s="1"/>
  <c r="AI486" i="3" s="1"/>
  <c r="AC486" i="3"/>
  <c r="AB487" i="3" s="1"/>
  <c r="AD487" i="3" s="1"/>
  <c r="M490" i="3"/>
  <c r="K491" i="3" s="1"/>
  <c r="L491" i="3" s="1"/>
  <c r="N490" i="3"/>
  <c r="AH490" i="3" s="1"/>
  <c r="AE487" i="3" l="1"/>
  <c r="AF487" i="3" s="1"/>
  <c r="AI487" i="3" s="1"/>
  <c r="M491" i="3"/>
  <c r="K492" i="3" s="1"/>
  <c r="L492" i="3" s="1"/>
  <c r="N491" i="3"/>
  <c r="AH491" i="3" s="1"/>
  <c r="AC487" i="3"/>
  <c r="AB488" i="3" s="1"/>
  <c r="AD488" i="3" s="1"/>
  <c r="AE488" i="3" l="1"/>
  <c r="AF488" i="3" s="1"/>
  <c r="AI488" i="3" s="1"/>
  <c r="AC488" i="3"/>
  <c r="AB489" i="3" s="1"/>
  <c r="AD489" i="3" s="1"/>
  <c r="N492" i="3"/>
  <c r="AH492" i="3" s="1"/>
  <c r="M492" i="3"/>
  <c r="K493" i="3" s="1"/>
  <c r="L493" i="3" s="1"/>
  <c r="AE489" i="3" l="1"/>
  <c r="AF489" i="3" s="1"/>
  <c r="AI489" i="3" s="1"/>
  <c r="AC489" i="3"/>
  <c r="AB490" i="3" s="1"/>
  <c r="AD490" i="3" s="1"/>
  <c r="M493" i="3"/>
  <c r="K494" i="3" s="1"/>
  <c r="L494" i="3" s="1"/>
  <c r="N493" i="3"/>
  <c r="AH493" i="3" s="1"/>
  <c r="AE490" i="3" l="1"/>
  <c r="AF490" i="3" s="1"/>
  <c r="AI490" i="3" s="1"/>
  <c r="M494" i="3"/>
  <c r="K495" i="3" s="1"/>
  <c r="L495" i="3" s="1"/>
  <c r="N494" i="3"/>
  <c r="AH494" i="3" s="1"/>
  <c r="AC490" i="3"/>
  <c r="AB491" i="3" s="1"/>
  <c r="AD491" i="3" s="1"/>
  <c r="AE491" i="3" l="1"/>
  <c r="AF491" i="3" s="1"/>
  <c r="AI491" i="3" s="1"/>
  <c r="AC491" i="3"/>
  <c r="AB492" i="3" s="1"/>
  <c r="AD492" i="3" s="1"/>
  <c r="M495" i="3"/>
  <c r="K496" i="3" s="1"/>
  <c r="L496" i="3" s="1"/>
  <c r="N495" i="3"/>
  <c r="AH495" i="3" s="1"/>
  <c r="AE492" i="3" l="1"/>
  <c r="AF492" i="3" s="1"/>
  <c r="AI492" i="3" s="1"/>
  <c r="M496" i="3"/>
  <c r="K497" i="3" s="1"/>
  <c r="L497" i="3" s="1"/>
  <c r="N496" i="3"/>
  <c r="AH496" i="3" s="1"/>
  <c r="AC492" i="3"/>
  <c r="AB493" i="3" s="1"/>
  <c r="AD493" i="3" s="1"/>
  <c r="AE493" i="3" l="1"/>
  <c r="AF493" i="3" s="1"/>
  <c r="AI493" i="3" s="1"/>
  <c r="AC493" i="3"/>
  <c r="AB494" i="3" s="1"/>
  <c r="AD494" i="3" s="1"/>
  <c r="M497" i="3"/>
  <c r="K498" i="3" s="1"/>
  <c r="L498" i="3" s="1"/>
  <c r="N497" i="3"/>
  <c r="AH497" i="3" s="1"/>
  <c r="AE494" i="3" l="1"/>
  <c r="AF494" i="3" s="1"/>
  <c r="AI494" i="3" s="1"/>
  <c r="M498" i="3"/>
  <c r="K499" i="3" s="1"/>
  <c r="L499" i="3" s="1"/>
  <c r="N498" i="3"/>
  <c r="AH498" i="3" s="1"/>
  <c r="AC494" i="3"/>
  <c r="AB495" i="3" s="1"/>
  <c r="AD495" i="3" s="1"/>
  <c r="AE495" i="3" l="1"/>
  <c r="AF495" i="3" s="1"/>
  <c r="AI495" i="3" s="1"/>
  <c r="AC495" i="3"/>
  <c r="AB496" i="3" s="1"/>
  <c r="AD496" i="3" s="1"/>
  <c r="M499" i="3"/>
  <c r="K500" i="3" s="1"/>
  <c r="L500" i="3" s="1"/>
  <c r="N499" i="3"/>
  <c r="AH499" i="3" s="1"/>
  <c r="AE496" i="3" l="1"/>
  <c r="AF496" i="3" s="1"/>
  <c r="AI496" i="3" s="1"/>
  <c r="AC496" i="3"/>
  <c r="AB497" i="3" s="1"/>
  <c r="AD497" i="3" s="1"/>
  <c r="N500" i="3"/>
  <c r="AH500" i="3" s="1"/>
  <c r="M500" i="3"/>
  <c r="K501" i="3" s="1"/>
  <c r="L501" i="3" s="1"/>
  <c r="AE497" i="3" l="1"/>
  <c r="AF497" i="3" s="1"/>
  <c r="AI497" i="3" s="1"/>
  <c r="M501" i="3"/>
  <c r="K502" i="3" s="1"/>
  <c r="L502" i="3" s="1"/>
  <c r="N501" i="3"/>
  <c r="AH501" i="3" s="1"/>
  <c r="AC497" i="3"/>
  <c r="AB498" i="3" s="1"/>
  <c r="AD498" i="3" s="1"/>
  <c r="AE498" i="3" l="1"/>
  <c r="AF498" i="3" s="1"/>
  <c r="AI498" i="3" s="1"/>
  <c r="M502" i="3"/>
  <c r="K503" i="3" s="1"/>
  <c r="L503" i="3" s="1"/>
  <c r="N502" i="3"/>
  <c r="AH502" i="3" s="1"/>
  <c r="AC498" i="3"/>
  <c r="AB499" i="3" s="1"/>
  <c r="AD499" i="3" s="1"/>
  <c r="AE499" i="3" l="1"/>
  <c r="AF499" i="3" s="1"/>
  <c r="AI499" i="3" s="1"/>
  <c r="M503" i="3"/>
  <c r="K504" i="3" s="1"/>
  <c r="L504" i="3" s="1"/>
  <c r="N503" i="3"/>
  <c r="AH503" i="3" s="1"/>
  <c r="AC499" i="3"/>
  <c r="AB500" i="3" s="1"/>
  <c r="AD500" i="3" s="1"/>
  <c r="AE500" i="3" l="1"/>
  <c r="AF500" i="3" s="1"/>
  <c r="AI500" i="3" s="1"/>
  <c r="M504" i="3"/>
  <c r="K505" i="3" s="1"/>
  <c r="L505" i="3" s="1"/>
  <c r="N504" i="3"/>
  <c r="AH504" i="3" s="1"/>
  <c r="AC500" i="3"/>
  <c r="AB501" i="3" s="1"/>
  <c r="AD501" i="3" s="1"/>
  <c r="AE501" i="3" l="1"/>
  <c r="AF501" i="3" s="1"/>
  <c r="AI501" i="3" s="1"/>
  <c r="AC501" i="3"/>
  <c r="AB502" i="3" s="1"/>
  <c r="AD502" i="3" s="1"/>
  <c r="M505" i="3"/>
  <c r="K506" i="3" s="1"/>
  <c r="L506" i="3" s="1"/>
  <c r="N505" i="3"/>
  <c r="AH505" i="3" s="1"/>
  <c r="AE502" i="3" l="1"/>
  <c r="AF502" i="3" s="1"/>
  <c r="AI502" i="3" s="1"/>
  <c r="M506" i="3"/>
  <c r="K507" i="3" s="1"/>
  <c r="L507" i="3" s="1"/>
  <c r="N506" i="3"/>
  <c r="AH506" i="3" s="1"/>
  <c r="AC502" i="3"/>
  <c r="AB503" i="3" s="1"/>
  <c r="AD503" i="3" s="1"/>
  <c r="AE503" i="3" l="1"/>
  <c r="AF503" i="3" s="1"/>
  <c r="AI503" i="3" s="1"/>
  <c r="AC503" i="3"/>
  <c r="AB504" i="3" s="1"/>
  <c r="AD504" i="3" s="1"/>
  <c r="M507" i="3"/>
  <c r="K508" i="3" s="1"/>
  <c r="L508" i="3" s="1"/>
  <c r="N507" i="3"/>
  <c r="AH507" i="3" s="1"/>
  <c r="AE504" i="3" l="1"/>
  <c r="AF504" i="3" s="1"/>
  <c r="AI504" i="3" s="1"/>
  <c r="M508" i="3"/>
  <c r="K509" i="3" s="1"/>
  <c r="L509" i="3" s="1"/>
  <c r="N508" i="3"/>
  <c r="AH508" i="3" s="1"/>
  <c r="AC504" i="3"/>
  <c r="AB505" i="3" s="1"/>
  <c r="AD505" i="3" s="1"/>
  <c r="AE505" i="3" l="1"/>
  <c r="AF505" i="3" s="1"/>
  <c r="AI505" i="3" s="1"/>
  <c r="M509" i="3"/>
  <c r="K510" i="3" s="1"/>
  <c r="L510" i="3" s="1"/>
  <c r="N509" i="3"/>
  <c r="AH509" i="3" s="1"/>
  <c r="AC505" i="3"/>
  <c r="AB506" i="3" s="1"/>
  <c r="AD506" i="3" s="1"/>
  <c r="AE506" i="3" l="1"/>
  <c r="AF506" i="3" s="1"/>
  <c r="AI506" i="3" s="1"/>
  <c r="AC506" i="3"/>
  <c r="AB507" i="3" s="1"/>
  <c r="AD507" i="3" s="1"/>
  <c r="M510" i="3"/>
  <c r="K511" i="3" s="1"/>
  <c r="L511" i="3" s="1"/>
  <c r="N510" i="3"/>
  <c r="AH510" i="3" s="1"/>
  <c r="AE507" i="3" l="1"/>
  <c r="AF507" i="3" s="1"/>
  <c r="AI507" i="3" s="1"/>
  <c r="M511" i="3"/>
  <c r="K512" i="3" s="1"/>
  <c r="L512" i="3" s="1"/>
  <c r="N511" i="3"/>
  <c r="AH511" i="3" s="1"/>
  <c r="AC507" i="3"/>
  <c r="AB508" i="3" s="1"/>
  <c r="AD508" i="3" s="1"/>
  <c r="AE508" i="3" l="1"/>
  <c r="AF508" i="3" s="1"/>
  <c r="AI508" i="3" s="1"/>
  <c r="M512" i="3"/>
  <c r="K513" i="3" s="1"/>
  <c r="L513" i="3" s="1"/>
  <c r="N512" i="3"/>
  <c r="AH512" i="3" s="1"/>
  <c r="AC508" i="3"/>
  <c r="AB509" i="3" s="1"/>
  <c r="AD509" i="3" s="1"/>
  <c r="AE509" i="3" l="1"/>
  <c r="AF509" i="3" s="1"/>
  <c r="AI509" i="3" s="1"/>
  <c r="AC509" i="3"/>
  <c r="AB510" i="3" s="1"/>
  <c r="AD510" i="3" s="1"/>
  <c r="M513" i="3"/>
  <c r="K514" i="3" s="1"/>
  <c r="L514" i="3" s="1"/>
  <c r="N513" i="3"/>
  <c r="AH513" i="3" s="1"/>
  <c r="AE510" i="3" l="1"/>
  <c r="AF510" i="3" s="1"/>
  <c r="AI510" i="3" s="1"/>
  <c r="AC510" i="3"/>
  <c r="AB511" i="3" s="1"/>
  <c r="AD511" i="3" s="1"/>
  <c r="M514" i="3"/>
  <c r="K515" i="3" s="1"/>
  <c r="L515" i="3" s="1"/>
  <c r="N514" i="3"/>
  <c r="AH514" i="3" s="1"/>
  <c r="AE511" i="3" l="1"/>
  <c r="AF511" i="3" s="1"/>
  <c r="AI511" i="3" s="1"/>
  <c r="AC511" i="3"/>
  <c r="AB512" i="3" s="1"/>
  <c r="AD512" i="3" s="1"/>
  <c r="M515" i="3"/>
  <c r="K516" i="3" s="1"/>
  <c r="L516" i="3" s="1"/>
  <c r="N515" i="3"/>
  <c r="AH515" i="3" s="1"/>
  <c r="AE512" i="3" l="1"/>
  <c r="AF512" i="3" s="1"/>
  <c r="AI512" i="3" s="1"/>
  <c r="N516" i="3"/>
  <c r="AH516" i="3" s="1"/>
  <c r="M516" i="3"/>
  <c r="K517" i="3" s="1"/>
  <c r="L517" i="3" s="1"/>
  <c r="AC512" i="3"/>
  <c r="AB513" i="3" s="1"/>
  <c r="AD513" i="3" s="1"/>
  <c r="AE513" i="3" l="1"/>
  <c r="AF513" i="3" s="1"/>
  <c r="AI513" i="3" s="1"/>
  <c r="AC513" i="3"/>
  <c r="AB514" i="3" s="1"/>
  <c r="AD514" i="3" s="1"/>
  <c r="M517" i="3"/>
  <c r="K518" i="3" s="1"/>
  <c r="L518" i="3" s="1"/>
  <c r="N517" i="3"/>
  <c r="AH517" i="3" s="1"/>
  <c r="AE514" i="3" l="1"/>
  <c r="AF514" i="3" s="1"/>
  <c r="AI514" i="3" s="1"/>
  <c r="AC514" i="3"/>
  <c r="AB515" i="3" s="1"/>
  <c r="AD515" i="3" s="1"/>
  <c r="M518" i="3"/>
  <c r="K519" i="3" s="1"/>
  <c r="L519" i="3" s="1"/>
  <c r="N518" i="3"/>
  <c r="AH518" i="3" s="1"/>
  <c r="AE515" i="3" l="1"/>
  <c r="AF515" i="3" s="1"/>
  <c r="AI515" i="3" s="1"/>
  <c r="M519" i="3"/>
  <c r="K520" i="3" s="1"/>
  <c r="L520" i="3" s="1"/>
  <c r="N519" i="3"/>
  <c r="AH519" i="3" s="1"/>
  <c r="AC515" i="3"/>
  <c r="AB516" i="3" s="1"/>
  <c r="AD516" i="3" s="1"/>
  <c r="AE516" i="3" l="1"/>
  <c r="AF516" i="3" s="1"/>
  <c r="AI516" i="3" s="1"/>
  <c r="AC516" i="3"/>
  <c r="AB517" i="3" s="1"/>
  <c r="AD517" i="3" s="1"/>
  <c r="M520" i="3"/>
  <c r="K521" i="3" s="1"/>
  <c r="L521" i="3" s="1"/>
  <c r="N520" i="3"/>
  <c r="AH520" i="3" s="1"/>
  <c r="AE517" i="3" l="1"/>
  <c r="AF517" i="3" s="1"/>
  <c r="AI517" i="3" s="1"/>
  <c r="M521" i="3"/>
  <c r="K522" i="3" s="1"/>
  <c r="L522" i="3" s="1"/>
  <c r="N521" i="3"/>
  <c r="AH521" i="3" s="1"/>
  <c r="AC517" i="3"/>
  <c r="AB518" i="3" s="1"/>
  <c r="AD518" i="3" s="1"/>
  <c r="AE518" i="3" l="1"/>
  <c r="AF518" i="3" s="1"/>
  <c r="AI518" i="3" s="1"/>
  <c r="M522" i="3"/>
  <c r="K523" i="3" s="1"/>
  <c r="L523" i="3" s="1"/>
  <c r="N522" i="3"/>
  <c r="AH522" i="3" s="1"/>
  <c r="AC518" i="3"/>
  <c r="AB519" i="3" s="1"/>
  <c r="AD519" i="3" s="1"/>
  <c r="AE519" i="3" l="1"/>
  <c r="AF519" i="3" s="1"/>
  <c r="AI519" i="3" s="1"/>
  <c r="AC519" i="3"/>
  <c r="AB520" i="3" s="1"/>
  <c r="AD520" i="3" s="1"/>
  <c r="M523" i="3"/>
  <c r="K524" i="3" s="1"/>
  <c r="L524" i="3" s="1"/>
  <c r="N523" i="3"/>
  <c r="AH523" i="3" s="1"/>
  <c r="AE520" i="3" l="1"/>
  <c r="AF520" i="3" s="1"/>
  <c r="AI520" i="3" s="1"/>
  <c r="N524" i="3"/>
  <c r="AH524" i="3" s="1"/>
  <c r="M524" i="3"/>
  <c r="K525" i="3" s="1"/>
  <c r="L525" i="3" s="1"/>
  <c r="AC520" i="3"/>
  <c r="AB521" i="3" s="1"/>
  <c r="AD521" i="3" s="1"/>
  <c r="AE521" i="3" l="1"/>
  <c r="AF521" i="3" s="1"/>
  <c r="AI521" i="3" s="1"/>
  <c r="AC521" i="3"/>
  <c r="AB522" i="3" s="1"/>
  <c r="AD522" i="3" s="1"/>
  <c r="M525" i="3"/>
  <c r="K526" i="3" s="1"/>
  <c r="L526" i="3" s="1"/>
  <c r="N525" i="3"/>
  <c r="AH525" i="3" s="1"/>
  <c r="AE522" i="3" l="1"/>
  <c r="AF522" i="3" s="1"/>
  <c r="AI522" i="3" s="1"/>
  <c r="M526" i="3"/>
  <c r="K527" i="3" s="1"/>
  <c r="L527" i="3" s="1"/>
  <c r="N526" i="3"/>
  <c r="AH526" i="3" s="1"/>
  <c r="AC522" i="3"/>
  <c r="AB523" i="3" s="1"/>
  <c r="AD523" i="3" s="1"/>
  <c r="AE523" i="3" l="1"/>
  <c r="AF523" i="3" s="1"/>
  <c r="AI523" i="3" s="1"/>
  <c r="AC523" i="3"/>
  <c r="AB524" i="3" s="1"/>
  <c r="AD524" i="3" s="1"/>
  <c r="M527" i="3"/>
  <c r="K528" i="3" s="1"/>
  <c r="L528" i="3" s="1"/>
  <c r="N527" i="3"/>
  <c r="AH527" i="3" s="1"/>
  <c r="AE524" i="3" l="1"/>
  <c r="AF524" i="3" s="1"/>
  <c r="AI524" i="3" s="1"/>
  <c r="M528" i="3"/>
  <c r="K529" i="3" s="1"/>
  <c r="L529" i="3" s="1"/>
  <c r="N528" i="3"/>
  <c r="AH528" i="3" s="1"/>
  <c r="AC524" i="3"/>
  <c r="AB525" i="3" s="1"/>
  <c r="AD525" i="3" s="1"/>
  <c r="AE525" i="3" l="1"/>
  <c r="AF525" i="3" s="1"/>
  <c r="AI525" i="3" s="1"/>
  <c r="M529" i="3"/>
  <c r="K530" i="3" s="1"/>
  <c r="L530" i="3" s="1"/>
  <c r="N529" i="3"/>
  <c r="AH529" i="3" s="1"/>
  <c r="AC525" i="3"/>
  <c r="AB526" i="3" s="1"/>
  <c r="AD526" i="3" s="1"/>
  <c r="AE526" i="3" l="1"/>
  <c r="AF526" i="3" s="1"/>
  <c r="AI526" i="3" s="1"/>
  <c r="M530" i="3"/>
  <c r="K531" i="3" s="1"/>
  <c r="L531" i="3" s="1"/>
  <c r="N530" i="3"/>
  <c r="AH530" i="3" s="1"/>
  <c r="AC526" i="3"/>
  <c r="AB527" i="3" s="1"/>
  <c r="AD527" i="3" s="1"/>
  <c r="AE527" i="3" l="1"/>
  <c r="AF527" i="3" s="1"/>
  <c r="AI527" i="3" s="1"/>
  <c r="M531" i="3"/>
  <c r="K532" i="3" s="1"/>
  <c r="L532" i="3" s="1"/>
  <c r="N531" i="3"/>
  <c r="AH531" i="3" s="1"/>
  <c r="AC527" i="3"/>
  <c r="AB528" i="3" s="1"/>
  <c r="AD528" i="3" s="1"/>
  <c r="AE528" i="3" l="1"/>
  <c r="AF528" i="3" s="1"/>
  <c r="AI528" i="3" s="1"/>
  <c r="M532" i="3"/>
  <c r="K533" i="3" s="1"/>
  <c r="L533" i="3" s="1"/>
  <c r="N532" i="3"/>
  <c r="AH532" i="3" s="1"/>
  <c r="AC528" i="3"/>
  <c r="AB529" i="3" s="1"/>
  <c r="AD529" i="3" s="1"/>
  <c r="AE529" i="3" l="1"/>
  <c r="AF529" i="3" s="1"/>
  <c r="AI529" i="3" s="1"/>
  <c r="AC529" i="3"/>
  <c r="AB530" i="3" s="1"/>
  <c r="AD530" i="3" s="1"/>
  <c r="M533" i="3"/>
  <c r="K534" i="3" s="1"/>
  <c r="L534" i="3" s="1"/>
  <c r="N533" i="3"/>
  <c r="AH533" i="3" s="1"/>
  <c r="AE530" i="3" l="1"/>
  <c r="AF530" i="3" s="1"/>
  <c r="AI530" i="3" s="1"/>
  <c r="M534" i="3"/>
  <c r="K535" i="3" s="1"/>
  <c r="L535" i="3" s="1"/>
  <c r="N534" i="3"/>
  <c r="AH534" i="3" s="1"/>
  <c r="AC530" i="3"/>
  <c r="AB531" i="3" s="1"/>
  <c r="AD531" i="3" s="1"/>
  <c r="AE531" i="3" l="1"/>
  <c r="AF531" i="3" s="1"/>
  <c r="AI531" i="3" s="1"/>
  <c r="M535" i="3"/>
  <c r="K536" i="3" s="1"/>
  <c r="L536" i="3" s="1"/>
  <c r="N535" i="3"/>
  <c r="AH535" i="3" s="1"/>
  <c r="AC531" i="3"/>
  <c r="AB532" i="3" s="1"/>
  <c r="AD532" i="3" s="1"/>
  <c r="AE532" i="3" l="1"/>
  <c r="AF532" i="3" s="1"/>
  <c r="AI532" i="3" s="1"/>
  <c r="AC532" i="3"/>
  <c r="AB533" i="3" s="1"/>
  <c r="AD533" i="3" s="1"/>
  <c r="M536" i="3"/>
  <c r="K537" i="3" s="1"/>
  <c r="L537" i="3" s="1"/>
  <c r="N536" i="3"/>
  <c r="AH536" i="3" s="1"/>
  <c r="AE533" i="3" l="1"/>
  <c r="AF533" i="3" s="1"/>
  <c r="AI533" i="3" s="1"/>
  <c r="AC533" i="3"/>
  <c r="AB534" i="3" s="1"/>
  <c r="AD534" i="3" s="1"/>
  <c r="M537" i="3"/>
  <c r="K538" i="3" s="1"/>
  <c r="L538" i="3" s="1"/>
  <c r="N537" i="3"/>
  <c r="AH537" i="3" s="1"/>
  <c r="AE534" i="3" l="1"/>
  <c r="AF534" i="3" s="1"/>
  <c r="AI534" i="3" s="1"/>
  <c r="AC534" i="3"/>
  <c r="AB535" i="3" s="1"/>
  <c r="AD535" i="3" s="1"/>
  <c r="M538" i="3"/>
  <c r="K539" i="3" s="1"/>
  <c r="L539" i="3" s="1"/>
  <c r="N538" i="3"/>
  <c r="AH538" i="3" s="1"/>
  <c r="AE535" i="3" l="1"/>
  <c r="AF535" i="3" s="1"/>
  <c r="AI535" i="3" s="1"/>
  <c r="M539" i="3"/>
  <c r="K540" i="3" s="1"/>
  <c r="L540" i="3" s="1"/>
  <c r="N539" i="3"/>
  <c r="AH539" i="3" s="1"/>
  <c r="AC535" i="3"/>
  <c r="AB536" i="3" s="1"/>
  <c r="AD536" i="3" s="1"/>
  <c r="AE536" i="3" l="1"/>
  <c r="AF536" i="3" s="1"/>
  <c r="AI536" i="3" s="1"/>
  <c r="AC536" i="3"/>
  <c r="AB537" i="3" s="1"/>
  <c r="AD537" i="3" s="1"/>
  <c r="M540" i="3"/>
  <c r="K541" i="3" s="1"/>
  <c r="L541" i="3" s="1"/>
  <c r="N540" i="3"/>
  <c r="AH540" i="3" s="1"/>
  <c r="AE537" i="3" l="1"/>
  <c r="AF537" i="3" s="1"/>
  <c r="AI537" i="3" s="1"/>
  <c r="M541" i="3"/>
  <c r="K542" i="3" s="1"/>
  <c r="L542" i="3" s="1"/>
  <c r="N541" i="3"/>
  <c r="AH541" i="3" s="1"/>
  <c r="AC537" i="3"/>
  <c r="AB538" i="3" s="1"/>
  <c r="AD538" i="3" s="1"/>
  <c r="AE538" i="3" l="1"/>
  <c r="AF538" i="3" s="1"/>
  <c r="AI538" i="3" s="1"/>
  <c r="M542" i="3"/>
  <c r="K543" i="3" s="1"/>
  <c r="L543" i="3" s="1"/>
  <c r="N542" i="3"/>
  <c r="AH542" i="3" s="1"/>
  <c r="AC538" i="3"/>
  <c r="AB539" i="3" s="1"/>
  <c r="AD539" i="3" s="1"/>
  <c r="AE539" i="3" l="1"/>
  <c r="AF539" i="3" s="1"/>
  <c r="AI539" i="3" s="1"/>
  <c r="AC539" i="3"/>
  <c r="AB540" i="3" s="1"/>
  <c r="AD540" i="3" s="1"/>
  <c r="M543" i="3"/>
  <c r="K544" i="3" s="1"/>
  <c r="L544" i="3" s="1"/>
  <c r="N543" i="3"/>
  <c r="AH543" i="3" s="1"/>
  <c r="AE540" i="3" l="1"/>
  <c r="AF540" i="3" s="1"/>
  <c r="AI540" i="3" s="1"/>
  <c r="M544" i="3"/>
  <c r="K545" i="3" s="1"/>
  <c r="L545" i="3" s="1"/>
  <c r="N544" i="3"/>
  <c r="AH544" i="3" s="1"/>
  <c r="AC540" i="3"/>
  <c r="AB541" i="3" s="1"/>
  <c r="AD541" i="3" s="1"/>
  <c r="AE541" i="3" l="1"/>
  <c r="AF541" i="3" s="1"/>
  <c r="AI541" i="3" s="1"/>
  <c r="AC541" i="3"/>
  <c r="AB542" i="3" s="1"/>
  <c r="AD542" i="3" s="1"/>
  <c r="M545" i="3"/>
  <c r="K546" i="3" s="1"/>
  <c r="L546" i="3" s="1"/>
  <c r="N545" i="3"/>
  <c r="AH545" i="3" s="1"/>
  <c r="AE542" i="3" l="1"/>
  <c r="AF542" i="3" s="1"/>
  <c r="AI542" i="3" s="1"/>
  <c r="M546" i="3"/>
  <c r="K547" i="3" s="1"/>
  <c r="L547" i="3" s="1"/>
  <c r="N546" i="3"/>
  <c r="AH546" i="3" s="1"/>
  <c r="AC542" i="3"/>
  <c r="AB543" i="3" s="1"/>
  <c r="AD543" i="3" s="1"/>
  <c r="AE543" i="3" l="1"/>
  <c r="AF543" i="3" s="1"/>
  <c r="AI543" i="3" s="1"/>
  <c r="AC543" i="3"/>
  <c r="AB544" i="3" s="1"/>
  <c r="AD544" i="3" s="1"/>
  <c r="M547" i="3"/>
  <c r="K548" i="3" s="1"/>
  <c r="L548" i="3" s="1"/>
  <c r="N547" i="3"/>
  <c r="AH547" i="3" s="1"/>
  <c r="AE544" i="3" l="1"/>
  <c r="AF544" i="3" s="1"/>
  <c r="AI544" i="3" s="1"/>
  <c r="N548" i="3"/>
  <c r="AH548" i="3" s="1"/>
  <c r="M548" i="3"/>
  <c r="K549" i="3" s="1"/>
  <c r="L549" i="3" s="1"/>
  <c r="AC544" i="3"/>
  <c r="AB545" i="3" s="1"/>
  <c r="AD545" i="3" s="1"/>
  <c r="AE545" i="3" l="1"/>
  <c r="AF545" i="3" s="1"/>
  <c r="AI545" i="3" s="1"/>
  <c r="AC545" i="3"/>
  <c r="AB546" i="3" s="1"/>
  <c r="AD546" i="3" s="1"/>
  <c r="M549" i="3"/>
  <c r="K550" i="3" s="1"/>
  <c r="L550" i="3" s="1"/>
  <c r="N549" i="3"/>
  <c r="AH549" i="3" s="1"/>
  <c r="AE546" i="3" l="1"/>
  <c r="AF546" i="3" s="1"/>
  <c r="AI546" i="3" s="1"/>
  <c r="AC546" i="3"/>
  <c r="AB547" i="3" s="1"/>
  <c r="AD547" i="3" s="1"/>
  <c r="M550" i="3"/>
  <c r="K551" i="3" s="1"/>
  <c r="L551" i="3" s="1"/>
  <c r="N550" i="3"/>
  <c r="AH550" i="3" s="1"/>
  <c r="AE547" i="3" l="1"/>
  <c r="AF547" i="3" s="1"/>
  <c r="AI547" i="3" s="1"/>
  <c r="AC547" i="3"/>
  <c r="AB548" i="3" s="1"/>
  <c r="AD548" i="3" s="1"/>
  <c r="M551" i="3"/>
  <c r="K552" i="3" s="1"/>
  <c r="L552" i="3" s="1"/>
  <c r="N551" i="3"/>
  <c r="AH551" i="3" s="1"/>
  <c r="AE548" i="3" l="1"/>
  <c r="AF548" i="3" s="1"/>
  <c r="AI548" i="3" s="1"/>
  <c r="M552" i="3"/>
  <c r="K553" i="3" s="1"/>
  <c r="L553" i="3" s="1"/>
  <c r="N552" i="3"/>
  <c r="AH552" i="3" s="1"/>
  <c r="AC548" i="3"/>
  <c r="AB549" i="3" s="1"/>
  <c r="AD549" i="3" s="1"/>
  <c r="AE549" i="3" l="1"/>
  <c r="AF549" i="3" s="1"/>
  <c r="AI549" i="3" s="1"/>
  <c r="AC549" i="3"/>
  <c r="AB550" i="3" s="1"/>
  <c r="AD550" i="3" s="1"/>
  <c r="M553" i="3"/>
  <c r="K554" i="3" s="1"/>
  <c r="L554" i="3" s="1"/>
  <c r="N553" i="3"/>
  <c r="AH553" i="3" s="1"/>
  <c r="AE550" i="3" l="1"/>
  <c r="AF550" i="3" s="1"/>
  <c r="AI550" i="3" s="1"/>
  <c r="AC550" i="3"/>
  <c r="AB551" i="3" s="1"/>
  <c r="AD551" i="3" s="1"/>
  <c r="M554" i="3"/>
  <c r="K555" i="3" s="1"/>
  <c r="L555" i="3" s="1"/>
  <c r="N554" i="3"/>
  <c r="AH554" i="3" s="1"/>
  <c r="AE551" i="3" l="1"/>
  <c r="AF551" i="3" s="1"/>
  <c r="AI551" i="3" s="1"/>
  <c r="AC551" i="3"/>
  <c r="AB552" i="3" s="1"/>
  <c r="AD552" i="3" s="1"/>
  <c r="M555" i="3"/>
  <c r="K556" i="3" s="1"/>
  <c r="L556" i="3" s="1"/>
  <c r="N555" i="3"/>
  <c r="AH555" i="3" s="1"/>
  <c r="AE552" i="3" l="1"/>
  <c r="AF552" i="3" s="1"/>
  <c r="AI552" i="3" s="1"/>
  <c r="N556" i="3"/>
  <c r="AH556" i="3" s="1"/>
  <c r="M556" i="3"/>
  <c r="K557" i="3" s="1"/>
  <c r="L557" i="3" s="1"/>
  <c r="AC552" i="3"/>
  <c r="AB553" i="3" s="1"/>
  <c r="AD553" i="3" s="1"/>
  <c r="AE553" i="3" l="1"/>
  <c r="AF553" i="3" s="1"/>
  <c r="AI553" i="3" s="1"/>
  <c r="AC553" i="3"/>
  <c r="AB554" i="3" s="1"/>
  <c r="AD554" i="3" s="1"/>
  <c r="M557" i="3"/>
  <c r="K558" i="3" s="1"/>
  <c r="L558" i="3" s="1"/>
  <c r="N557" i="3"/>
  <c r="AH557" i="3" s="1"/>
  <c r="AE554" i="3" l="1"/>
  <c r="AF554" i="3" s="1"/>
  <c r="AI554" i="3" s="1"/>
  <c r="AC554" i="3"/>
  <c r="AB555" i="3" s="1"/>
  <c r="AD555" i="3" s="1"/>
  <c r="M558" i="3"/>
  <c r="K559" i="3" s="1"/>
  <c r="L559" i="3" s="1"/>
  <c r="N558" i="3"/>
  <c r="AH558" i="3" s="1"/>
  <c r="AE555" i="3" l="1"/>
  <c r="AF555" i="3" s="1"/>
  <c r="AI555" i="3" s="1"/>
  <c r="M559" i="3"/>
  <c r="K560" i="3" s="1"/>
  <c r="L560" i="3" s="1"/>
  <c r="N559" i="3"/>
  <c r="AH559" i="3" s="1"/>
  <c r="AC555" i="3"/>
  <c r="AB556" i="3" s="1"/>
  <c r="AD556" i="3" s="1"/>
  <c r="AE556" i="3" l="1"/>
  <c r="AF556" i="3" s="1"/>
  <c r="AI556" i="3" s="1"/>
  <c r="AC556" i="3"/>
  <c r="AB557" i="3" s="1"/>
  <c r="AD557" i="3" s="1"/>
  <c r="M560" i="3"/>
  <c r="K561" i="3" s="1"/>
  <c r="L561" i="3" s="1"/>
  <c r="N560" i="3"/>
  <c r="AH560" i="3" s="1"/>
  <c r="AE557" i="3" l="1"/>
  <c r="AF557" i="3" s="1"/>
  <c r="AI557" i="3" s="1"/>
  <c r="AC557" i="3"/>
  <c r="AB558" i="3" s="1"/>
  <c r="AD558" i="3" s="1"/>
  <c r="M561" i="3"/>
  <c r="K562" i="3" s="1"/>
  <c r="L562" i="3" s="1"/>
  <c r="N561" i="3"/>
  <c r="AH561" i="3" s="1"/>
  <c r="AE558" i="3" l="1"/>
  <c r="AF558" i="3" s="1"/>
  <c r="AI558" i="3" s="1"/>
  <c r="M562" i="3"/>
  <c r="K563" i="3" s="1"/>
  <c r="L563" i="3" s="1"/>
  <c r="N562" i="3"/>
  <c r="AH562" i="3" s="1"/>
  <c r="AC558" i="3"/>
  <c r="AB559" i="3" s="1"/>
  <c r="AD559" i="3" s="1"/>
  <c r="AE559" i="3" l="1"/>
  <c r="AF559" i="3" s="1"/>
  <c r="AI559" i="3" s="1"/>
  <c r="M563" i="3"/>
  <c r="K564" i="3" s="1"/>
  <c r="L564" i="3" s="1"/>
  <c r="N563" i="3"/>
  <c r="AH563" i="3" s="1"/>
  <c r="AC559" i="3"/>
  <c r="AB560" i="3" s="1"/>
  <c r="AD560" i="3" s="1"/>
  <c r="AE560" i="3" l="1"/>
  <c r="AF560" i="3" s="1"/>
  <c r="AI560" i="3" s="1"/>
  <c r="AC560" i="3"/>
  <c r="AB561" i="3" s="1"/>
  <c r="AD561" i="3" s="1"/>
  <c r="N564" i="3"/>
  <c r="AH564" i="3" s="1"/>
  <c r="M564" i="3"/>
  <c r="K565" i="3" s="1"/>
  <c r="L565" i="3" s="1"/>
  <c r="AE561" i="3" l="1"/>
  <c r="AF561" i="3" s="1"/>
  <c r="AI561" i="3" s="1"/>
  <c r="M565" i="3"/>
  <c r="K566" i="3" s="1"/>
  <c r="L566" i="3" s="1"/>
  <c r="N565" i="3"/>
  <c r="AH565" i="3" s="1"/>
  <c r="AC561" i="3"/>
  <c r="AB562" i="3" s="1"/>
  <c r="AD562" i="3" s="1"/>
  <c r="AE562" i="3" l="1"/>
  <c r="AF562" i="3" s="1"/>
  <c r="AI562" i="3" s="1"/>
  <c r="AC562" i="3"/>
  <c r="AB563" i="3" s="1"/>
  <c r="AD563" i="3" s="1"/>
  <c r="M566" i="3"/>
  <c r="K567" i="3" s="1"/>
  <c r="L567" i="3" s="1"/>
  <c r="N566" i="3"/>
  <c r="AH566" i="3" s="1"/>
  <c r="AE563" i="3" l="1"/>
  <c r="AF563" i="3" s="1"/>
  <c r="AI563" i="3" s="1"/>
  <c r="AC563" i="3"/>
  <c r="AB564" i="3" s="1"/>
  <c r="AD564" i="3" s="1"/>
  <c r="M567" i="3"/>
  <c r="K568" i="3" s="1"/>
  <c r="L568" i="3" s="1"/>
  <c r="N567" i="3"/>
  <c r="AH567" i="3" s="1"/>
  <c r="AE564" i="3" l="1"/>
  <c r="AF564" i="3" s="1"/>
  <c r="AI564" i="3" s="1"/>
  <c r="AC564" i="3"/>
  <c r="AB565" i="3" s="1"/>
  <c r="AD565" i="3" s="1"/>
  <c r="M568" i="3"/>
  <c r="K569" i="3" s="1"/>
  <c r="L569" i="3" s="1"/>
  <c r="N568" i="3"/>
  <c r="AH568" i="3" s="1"/>
  <c r="AE565" i="3" l="1"/>
  <c r="AF565" i="3" s="1"/>
  <c r="AI565" i="3" s="1"/>
  <c r="AC565" i="3"/>
  <c r="AB566" i="3" s="1"/>
  <c r="AD566" i="3" s="1"/>
  <c r="M569" i="3"/>
  <c r="K570" i="3" s="1"/>
  <c r="L570" i="3" s="1"/>
  <c r="N569" i="3"/>
  <c r="AH569" i="3" s="1"/>
  <c r="AE566" i="3" l="1"/>
  <c r="AF566" i="3" s="1"/>
  <c r="AI566" i="3" s="1"/>
  <c r="AC566" i="3"/>
  <c r="AB567" i="3" s="1"/>
  <c r="AD567" i="3" s="1"/>
  <c r="M570" i="3"/>
  <c r="K571" i="3" s="1"/>
  <c r="L571" i="3" s="1"/>
  <c r="N570" i="3"/>
  <c r="AH570" i="3" s="1"/>
  <c r="AE567" i="3" l="1"/>
  <c r="AF567" i="3" s="1"/>
  <c r="AI567" i="3" s="1"/>
  <c r="AC567" i="3"/>
  <c r="AB568" i="3" s="1"/>
  <c r="AD568" i="3" s="1"/>
  <c r="M571" i="3"/>
  <c r="K572" i="3" s="1"/>
  <c r="L572" i="3" s="1"/>
  <c r="N571" i="3"/>
  <c r="AH571" i="3" s="1"/>
  <c r="AE568" i="3" l="1"/>
  <c r="AF568" i="3" s="1"/>
  <c r="AI568" i="3" s="1"/>
  <c r="AC568" i="3"/>
  <c r="AB569" i="3" s="1"/>
  <c r="AD569" i="3" s="1"/>
  <c r="M572" i="3"/>
  <c r="K573" i="3" s="1"/>
  <c r="L573" i="3" s="1"/>
  <c r="N572" i="3"/>
  <c r="AH572" i="3" s="1"/>
  <c r="AE569" i="3" l="1"/>
  <c r="AF569" i="3" s="1"/>
  <c r="AI569" i="3" s="1"/>
  <c r="AC569" i="3"/>
  <c r="AB570" i="3" s="1"/>
  <c r="AD570" i="3" s="1"/>
  <c r="M573" i="3"/>
  <c r="K574" i="3" s="1"/>
  <c r="L574" i="3" s="1"/>
  <c r="N573" i="3"/>
  <c r="AH573" i="3" s="1"/>
  <c r="AE570" i="3" l="1"/>
  <c r="AF570" i="3" s="1"/>
  <c r="AI570" i="3" s="1"/>
  <c r="AC570" i="3"/>
  <c r="AB571" i="3" s="1"/>
  <c r="AD571" i="3" s="1"/>
  <c r="M574" i="3"/>
  <c r="K575" i="3" s="1"/>
  <c r="L575" i="3" s="1"/>
  <c r="N574" i="3"/>
  <c r="AH574" i="3" s="1"/>
  <c r="AE571" i="3" l="1"/>
  <c r="AF571" i="3" s="1"/>
  <c r="AI571" i="3" s="1"/>
  <c r="M575" i="3"/>
  <c r="K576" i="3" s="1"/>
  <c r="L576" i="3" s="1"/>
  <c r="N575" i="3"/>
  <c r="AH575" i="3" s="1"/>
  <c r="AC571" i="3"/>
  <c r="AB572" i="3" s="1"/>
  <c r="AD572" i="3" s="1"/>
  <c r="AE572" i="3" l="1"/>
  <c r="AF572" i="3" s="1"/>
  <c r="AI572" i="3" s="1"/>
  <c r="M576" i="3"/>
  <c r="K577" i="3" s="1"/>
  <c r="L577" i="3" s="1"/>
  <c r="N576" i="3"/>
  <c r="AH576" i="3" s="1"/>
  <c r="AC572" i="3"/>
  <c r="AB573" i="3" s="1"/>
  <c r="AD573" i="3" s="1"/>
  <c r="AE573" i="3" l="1"/>
  <c r="AF573" i="3" s="1"/>
  <c r="AI573" i="3" s="1"/>
  <c r="AC573" i="3"/>
  <c r="AB574" i="3" s="1"/>
  <c r="AD574" i="3" s="1"/>
  <c r="M577" i="3"/>
  <c r="K578" i="3" s="1"/>
  <c r="L578" i="3" s="1"/>
  <c r="N577" i="3"/>
  <c r="AH577" i="3" s="1"/>
  <c r="AE574" i="3" l="1"/>
  <c r="AF574" i="3" s="1"/>
  <c r="AI574" i="3" s="1"/>
  <c r="M578" i="3"/>
  <c r="K579" i="3" s="1"/>
  <c r="L579" i="3" s="1"/>
  <c r="N578" i="3"/>
  <c r="AH578" i="3" s="1"/>
  <c r="AC574" i="3"/>
  <c r="AB575" i="3" s="1"/>
  <c r="AD575" i="3" s="1"/>
  <c r="AE575" i="3" l="1"/>
  <c r="AF575" i="3" s="1"/>
  <c r="AI575" i="3" s="1"/>
  <c r="AC575" i="3"/>
  <c r="AB576" i="3" s="1"/>
  <c r="AD576" i="3" s="1"/>
  <c r="M579" i="3"/>
  <c r="K580" i="3" s="1"/>
  <c r="L580" i="3" s="1"/>
  <c r="N579" i="3"/>
  <c r="AH579" i="3" s="1"/>
  <c r="AE576" i="3" l="1"/>
  <c r="AF576" i="3" s="1"/>
  <c r="AI576" i="3" s="1"/>
  <c r="N580" i="3"/>
  <c r="AH580" i="3" s="1"/>
  <c r="M580" i="3"/>
  <c r="K581" i="3" s="1"/>
  <c r="L581" i="3" s="1"/>
  <c r="AC576" i="3"/>
  <c r="AB577" i="3" s="1"/>
  <c r="AD577" i="3" s="1"/>
  <c r="AE577" i="3" l="1"/>
  <c r="AF577" i="3" s="1"/>
  <c r="AI577" i="3" s="1"/>
  <c r="M581" i="3"/>
  <c r="K582" i="3" s="1"/>
  <c r="L582" i="3" s="1"/>
  <c r="N581" i="3"/>
  <c r="AH581" i="3" s="1"/>
  <c r="AC577" i="3"/>
  <c r="AB578" i="3" s="1"/>
  <c r="AD578" i="3" s="1"/>
  <c r="AE578" i="3" l="1"/>
  <c r="AF578" i="3" s="1"/>
  <c r="AI578" i="3" s="1"/>
  <c r="AC578" i="3"/>
  <c r="AB579" i="3" s="1"/>
  <c r="AD579" i="3" s="1"/>
  <c r="M582" i="3"/>
  <c r="K583" i="3" s="1"/>
  <c r="L583" i="3" s="1"/>
  <c r="N582" i="3"/>
  <c r="AH582" i="3" s="1"/>
  <c r="AE579" i="3" l="1"/>
  <c r="AF579" i="3" s="1"/>
  <c r="AI579" i="3" s="1"/>
  <c r="AC579" i="3"/>
  <c r="AB580" i="3" s="1"/>
  <c r="AD580" i="3" s="1"/>
  <c r="M583" i="3"/>
  <c r="K584" i="3" s="1"/>
  <c r="L584" i="3" s="1"/>
  <c r="N583" i="3"/>
  <c r="AH583" i="3" s="1"/>
  <c r="AE580" i="3" l="1"/>
  <c r="AF580" i="3" s="1"/>
  <c r="AI580" i="3" s="1"/>
  <c r="AC580" i="3"/>
  <c r="AB581" i="3" s="1"/>
  <c r="AD581" i="3" s="1"/>
  <c r="M584" i="3"/>
  <c r="K585" i="3" s="1"/>
  <c r="L585" i="3" s="1"/>
  <c r="N584" i="3"/>
  <c r="AH584" i="3" s="1"/>
  <c r="AE581" i="3" l="1"/>
  <c r="AF581" i="3" s="1"/>
  <c r="AI581" i="3" s="1"/>
  <c r="M585" i="3"/>
  <c r="K586" i="3" s="1"/>
  <c r="L586" i="3" s="1"/>
  <c r="N585" i="3"/>
  <c r="AH585" i="3" s="1"/>
  <c r="AC581" i="3"/>
  <c r="AB582" i="3" s="1"/>
  <c r="AD582" i="3" s="1"/>
  <c r="AE582" i="3" l="1"/>
  <c r="AF582" i="3" s="1"/>
  <c r="AI582" i="3" s="1"/>
  <c r="AC582" i="3"/>
  <c r="AB583" i="3" s="1"/>
  <c r="AD583" i="3" s="1"/>
  <c r="M586" i="3"/>
  <c r="K587" i="3" s="1"/>
  <c r="L587" i="3" s="1"/>
  <c r="N586" i="3"/>
  <c r="AH586" i="3" s="1"/>
  <c r="AE583" i="3" l="1"/>
  <c r="AF583" i="3" s="1"/>
  <c r="AI583" i="3" s="1"/>
  <c r="AC583" i="3"/>
  <c r="AB584" i="3" s="1"/>
  <c r="AD584" i="3" s="1"/>
  <c r="M587" i="3"/>
  <c r="K588" i="3" s="1"/>
  <c r="L588" i="3" s="1"/>
  <c r="N587" i="3"/>
  <c r="AH587" i="3" s="1"/>
  <c r="AE584" i="3" l="1"/>
  <c r="AF584" i="3" s="1"/>
  <c r="AI584" i="3" s="1"/>
  <c r="N588" i="3"/>
  <c r="AH588" i="3" s="1"/>
  <c r="M588" i="3"/>
  <c r="K589" i="3" s="1"/>
  <c r="L589" i="3" s="1"/>
  <c r="AC584" i="3"/>
  <c r="AB585" i="3" s="1"/>
  <c r="AD585" i="3" s="1"/>
  <c r="AE585" i="3" l="1"/>
  <c r="AF585" i="3" s="1"/>
  <c r="AI585" i="3" s="1"/>
  <c r="M589" i="3"/>
  <c r="K590" i="3" s="1"/>
  <c r="L590" i="3" s="1"/>
  <c r="N589" i="3"/>
  <c r="AH589" i="3" s="1"/>
  <c r="AC585" i="3"/>
  <c r="AB586" i="3" s="1"/>
  <c r="AD586" i="3" s="1"/>
  <c r="AE586" i="3" l="1"/>
  <c r="AF586" i="3" s="1"/>
  <c r="AI586" i="3" s="1"/>
  <c r="AC586" i="3"/>
  <c r="AB587" i="3" s="1"/>
  <c r="AD587" i="3" s="1"/>
  <c r="M590" i="3"/>
  <c r="K591" i="3" s="1"/>
  <c r="L591" i="3" s="1"/>
  <c r="N590" i="3"/>
  <c r="AH590" i="3" s="1"/>
  <c r="AE587" i="3" l="1"/>
  <c r="AF587" i="3" s="1"/>
  <c r="AI587" i="3" s="1"/>
  <c r="AC587" i="3"/>
  <c r="AB588" i="3" s="1"/>
  <c r="AD588" i="3" s="1"/>
  <c r="M591" i="3"/>
  <c r="K592" i="3" s="1"/>
  <c r="L592" i="3" s="1"/>
  <c r="N591" i="3"/>
  <c r="AH591" i="3" s="1"/>
  <c r="AE588" i="3" l="1"/>
  <c r="AF588" i="3" s="1"/>
  <c r="AI588" i="3" s="1"/>
  <c r="M592" i="3"/>
  <c r="K593" i="3" s="1"/>
  <c r="L593" i="3" s="1"/>
  <c r="N592" i="3"/>
  <c r="AH592" i="3" s="1"/>
  <c r="AC588" i="3"/>
  <c r="AB589" i="3" s="1"/>
  <c r="AD589" i="3" s="1"/>
  <c r="AE589" i="3" l="1"/>
  <c r="AF589" i="3" s="1"/>
  <c r="AI589" i="3" s="1"/>
  <c r="AC589" i="3"/>
  <c r="AB590" i="3" s="1"/>
  <c r="AD590" i="3" s="1"/>
  <c r="M593" i="3"/>
  <c r="K594" i="3" s="1"/>
  <c r="L594" i="3" s="1"/>
  <c r="N593" i="3"/>
  <c r="AH593" i="3" s="1"/>
  <c r="AE590" i="3" l="1"/>
  <c r="AF590" i="3" s="1"/>
  <c r="AI590" i="3" s="1"/>
  <c r="M594" i="3"/>
  <c r="K595" i="3" s="1"/>
  <c r="L595" i="3" s="1"/>
  <c r="N594" i="3"/>
  <c r="AH594" i="3" s="1"/>
  <c r="AC590" i="3"/>
  <c r="AB591" i="3" s="1"/>
  <c r="AD591" i="3" s="1"/>
  <c r="AE591" i="3" l="1"/>
  <c r="AF591" i="3" s="1"/>
  <c r="AI591" i="3" s="1"/>
  <c r="AC591" i="3"/>
  <c r="AB592" i="3" s="1"/>
  <c r="AD592" i="3" s="1"/>
  <c r="M595" i="3"/>
  <c r="K596" i="3" s="1"/>
  <c r="L596" i="3" s="1"/>
  <c r="N595" i="3"/>
  <c r="AH595" i="3" s="1"/>
  <c r="AE592" i="3" l="1"/>
  <c r="AF592" i="3" s="1"/>
  <c r="AI592" i="3" s="1"/>
  <c r="M596" i="3"/>
  <c r="K597" i="3" s="1"/>
  <c r="L597" i="3" s="1"/>
  <c r="N596" i="3"/>
  <c r="AH596" i="3" s="1"/>
  <c r="AC592" i="3"/>
  <c r="AB593" i="3" s="1"/>
  <c r="AD593" i="3" s="1"/>
  <c r="AE593" i="3" l="1"/>
  <c r="AF593" i="3" s="1"/>
  <c r="AI593" i="3" s="1"/>
  <c r="AC593" i="3"/>
  <c r="AB594" i="3" s="1"/>
  <c r="AD594" i="3" s="1"/>
  <c r="M597" i="3"/>
  <c r="K598" i="3" s="1"/>
  <c r="L598" i="3" s="1"/>
  <c r="N597" i="3"/>
  <c r="AH597" i="3" s="1"/>
  <c r="AE594" i="3" l="1"/>
  <c r="AF594" i="3" s="1"/>
  <c r="AI594" i="3" s="1"/>
  <c r="AC594" i="3"/>
  <c r="AB595" i="3" s="1"/>
  <c r="AD595" i="3" s="1"/>
  <c r="M598" i="3"/>
  <c r="K599" i="3" s="1"/>
  <c r="L599" i="3" s="1"/>
  <c r="N598" i="3"/>
  <c r="AH598" i="3" s="1"/>
  <c r="AE595" i="3" l="1"/>
  <c r="AF595" i="3" s="1"/>
  <c r="AI595" i="3" s="1"/>
  <c r="M599" i="3"/>
  <c r="K600" i="3" s="1"/>
  <c r="L600" i="3" s="1"/>
  <c r="N599" i="3"/>
  <c r="AH599" i="3" s="1"/>
  <c r="AC595" i="3"/>
  <c r="AB596" i="3" s="1"/>
  <c r="AD596" i="3" s="1"/>
  <c r="AE596" i="3" l="1"/>
  <c r="AF596" i="3" s="1"/>
  <c r="AI596" i="3" s="1"/>
  <c r="M600" i="3"/>
  <c r="K601" i="3" s="1"/>
  <c r="L601" i="3" s="1"/>
  <c r="N600" i="3"/>
  <c r="AH600" i="3" s="1"/>
  <c r="AC596" i="3"/>
  <c r="AB597" i="3" s="1"/>
  <c r="AD597" i="3" s="1"/>
  <c r="AE597" i="3" l="1"/>
  <c r="AF597" i="3" s="1"/>
  <c r="AI597" i="3" s="1"/>
  <c r="AC597" i="3"/>
  <c r="AB598" i="3" s="1"/>
  <c r="AD598" i="3" s="1"/>
  <c r="M601" i="3"/>
  <c r="K602" i="3" s="1"/>
  <c r="L602" i="3" s="1"/>
  <c r="N601" i="3"/>
  <c r="AH601" i="3" s="1"/>
  <c r="AE598" i="3" l="1"/>
  <c r="AF598" i="3" s="1"/>
  <c r="AI598" i="3" s="1"/>
  <c r="AC598" i="3"/>
  <c r="AB599" i="3" s="1"/>
  <c r="AD599" i="3" s="1"/>
  <c r="M602" i="3"/>
  <c r="K603" i="3" s="1"/>
  <c r="L603" i="3" s="1"/>
  <c r="N602" i="3"/>
  <c r="AH602" i="3" s="1"/>
  <c r="AE599" i="3" l="1"/>
  <c r="AF599" i="3" s="1"/>
  <c r="AI599" i="3" s="1"/>
  <c r="AC599" i="3"/>
  <c r="AB600" i="3" s="1"/>
  <c r="AD600" i="3" s="1"/>
  <c r="M603" i="3"/>
  <c r="K604" i="3" s="1"/>
  <c r="L604" i="3" s="1"/>
  <c r="N603" i="3"/>
  <c r="AH603" i="3" s="1"/>
  <c r="AE600" i="3" l="1"/>
  <c r="AF600" i="3" s="1"/>
  <c r="AI600" i="3" s="1"/>
  <c r="M604" i="3"/>
  <c r="K605" i="3" s="1"/>
  <c r="L605" i="3" s="1"/>
  <c r="N604" i="3"/>
  <c r="AH604" i="3" s="1"/>
  <c r="AC600" i="3"/>
  <c r="AB601" i="3" s="1"/>
  <c r="AD601" i="3" s="1"/>
  <c r="AE601" i="3" l="1"/>
  <c r="AF601" i="3" s="1"/>
  <c r="AI601" i="3" s="1"/>
  <c r="AC601" i="3"/>
  <c r="AB602" i="3" s="1"/>
  <c r="AD602" i="3" s="1"/>
  <c r="M605" i="3"/>
  <c r="K606" i="3" s="1"/>
  <c r="L606" i="3" s="1"/>
  <c r="N605" i="3"/>
  <c r="AH605" i="3" s="1"/>
  <c r="AE602" i="3" l="1"/>
  <c r="AF602" i="3" s="1"/>
  <c r="AI602" i="3" s="1"/>
  <c r="AC602" i="3"/>
  <c r="AB603" i="3" s="1"/>
  <c r="AD603" i="3" s="1"/>
  <c r="M606" i="3"/>
  <c r="K607" i="3" s="1"/>
  <c r="L607" i="3" s="1"/>
  <c r="N606" i="3"/>
  <c r="AH606" i="3" s="1"/>
  <c r="AE603" i="3" l="1"/>
  <c r="AF603" i="3" s="1"/>
  <c r="AI603" i="3" s="1"/>
  <c r="AC603" i="3"/>
  <c r="AB604" i="3" s="1"/>
  <c r="AD604" i="3" s="1"/>
  <c r="M607" i="3"/>
  <c r="K608" i="3" s="1"/>
  <c r="L608" i="3" s="1"/>
  <c r="N607" i="3"/>
  <c r="AH607" i="3" s="1"/>
  <c r="AE604" i="3" l="1"/>
  <c r="AF604" i="3" s="1"/>
  <c r="AI604" i="3" s="1"/>
  <c r="AC604" i="3"/>
  <c r="AB605" i="3" s="1"/>
  <c r="AD605" i="3" s="1"/>
  <c r="M608" i="3"/>
  <c r="K609" i="3" s="1"/>
  <c r="L609" i="3" s="1"/>
  <c r="N608" i="3"/>
  <c r="AH608" i="3" s="1"/>
  <c r="AE605" i="3" l="1"/>
  <c r="AF605" i="3" s="1"/>
  <c r="AI605" i="3" s="1"/>
  <c r="M609" i="3"/>
  <c r="K610" i="3" s="1"/>
  <c r="L610" i="3" s="1"/>
  <c r="N609" i="3"/>
  <c r="AH609" i="3" s="1"/>
  <c r="AC605" i="3"/>
  <c r="AB606" i="3" s="1"/>
  <c r="AD606" i="3" s="1"/>
  <c r="AE606" i="3" l="1"/>
  <c r="AF606" i="3" s="1"/>
  <c r="AI606" i="3" s="1"/>
  <c r="AC606" i="3"/>
  <c r="AB607" i="3" s="1"/>
  <c r="AD607" i="3" s="1"/>
  <c r="M610" i="3"/>
  <c r="K611" i="3" s="1"/>
  <c r="L611" i="3" s="1"/>
  <c r="N610" i="3"/>
  <c r="AH610" i="3" s="1"/>
  <c r="AE607" i="3" l="1"/>
  <c r="AF607" i="3" s="1"/>
  <c r="AI607" i="3" s="1"/>
  <c r="AC607" i="3"/>
  <c r="AB608" i="3" s="1"/>
  <c r="AD608" i="3" s="1"/>
  <c r="M611" i="3"/>
  <c r="K612" i="3" s="1"/>
  <c r="L612" i="3" s="1"/>
  <c r="N611" i="3"/>
  <c r="AH611" i="3" s="1"/>
  <c r="AE608" i="3" l="1"/>
  <c r="AF608" i="3" s="1"/>
  <c r="AI608" i="3" s="1"/>
  <c r="AC608" i="3"/>
  <c r="AB609" i="3" s="1"/>
  <c r="AD609" i="3" s="1"/>
  <c r="N612" i="3"/>
  <c r="AH612" i="3" s="1"/>
  <c r="M612" i="3"/>
  <c r="K613" i="3" s="1"/>
  <c r="L613" i="3" s="1"/>
  <c r="AE609" i="3" l="1"/>
  <c r="AF609" i="3" s="1"/>
  <c r="AI609" i="3" s="1"/>
  <c r="M613" i="3"/>
  <c r="K614" i="3" s="1"/>
  <c r="L614" i="3" s="1"/>
  <c r="N613" i="3"/>
  <c r="AH613" i="3" s="1"/>
  <c r="AC609" i="3"/>
  <c r="AB610" i="3" s="1"/>
  <c r="AD610" i="3" s="1"/>
  <c r="AE610" i="3" l="1"/>
  <c r="AF610" i="3" s="1"/>
  <c r="AI610" i="3" s="1"/>
  <c r="AC610" i="3"/>
  <c r="AB611" i="3" s="1"/>
  <c r="AD611" i="3" s="1"/>
  <c r="M614" i="3"/>
  <c r="K615" i="3" s="1"/>
  <c r="L615" i="3" s="1"/>
  <c r="N614" i="3"/>
  <c r="AH614" i="3" s="1"/>
  <c r="AE611" i="3" l="1"/>
  <c r="AF611" i="3" s="1"/>
  <c r="AI611" i="3" s="1"/>
  <c r="AC611" i="3"/>
  <c r="AB612" i="3" s="1"/>
  <c r="AD612" i="3" s="1"/>
  <c r="M615" i="3"/>
  <c r="K616" i="3" s="1"/>
  <c r="L616" i="3" s="1"/>
  <c r="N615" i="3"/>
  <c r="AH615" i="3" s="1"/>
  <c r="AE612" i="3" l="1"/>
  <c r="AF612" i="3" s="1"/>
  <c r="AI612" i="3" s="1"/>
  <c r="AC612" i="3"/>
  <c r="AB613" i="3" s="1"/>
  <c r="AD613" i="3" s="1"/>
  <c r="M616" i="3"/>
  <c r="K617" i="3" s="1"/>
  <c r="L617" i="3" s="1"/>
  <c r="N616" i="3"/>
  <c r="AH616" i="3" s="1"/>
  <c r="AE613" i="3" l="1"/>
  <c r="AF613" i="3" s="1"/>
  <c r="AI613" i="3" s="1"/>
  <c r="AC613" i="3"/>
  <c r="AB614" i="3" s="1"/>
  <c r="AD614" i="3" s="1"/>
  <c r="M617" i="3"/>
  <c r="K618" i="3" s="1"/>
  <c r="L618" i="3" s="1"/>
  <c r="N617" i="3"/>
  <c r="AH617" i="3" s="1"/>
  <c r="AE614" i="3" l="1"/>
  <c r="AF614" i="3" s="1"/>
  <c r="AI614" i="3" s="1"/>
  <c r="AC614" i="3"/>
  <c r="AB615" i="3" s="1"/>
  <c r="AD615" i="3" s="1"/>
  <c r="M618" i="3"/>
  <c r="K619" i="3" s="1"/>
  <c r="L619" i="3" s="1"/>
  <c r="N618" i="3"/>
  <c r="AH618" i="3" s="1"/>
  <c r="AE615" i="3" l="1"/>
  <c r="AF615" i="3" s="1"/>
  <c r="AI615" i="3" s="1"/>
  <c r="AC615" i="3"/>
  <c r="AB616" i="3" s="1"/>
  <c r="AD616" i="3" s="1"/>
  <c r="M619" i="3"/>
  <c r="K620" i="3" s="1"/>
  <c r="L620" i="3" s="1"/>
  <c r="N619" i="3"/>
  <c r="AH619" i="3" s="1"/>
  <c r="AE616" i="3" l="1"/>
  <c r="AF616" i="3" s="1"/>
  <c r="AI616" i="3" s="1"/>
  <c r="N620" i="3"/>
  <c r="AH620" i="3" s="1"/>
  <c r="M620" i="3"/>
  <c r="K621" i="3" s="1"/>
  <c r="L621" i="3" s="1"/>
  <c r="AC616" i="3"/>
  <c r="AB617" i="3" s="1"/>
  <c r="AD617" i="3" s="1"/>
  <c r="AE617" i="3" l="1"/>
  <c r="AF617" i="3" s="1"/>
  <c r="AI617" i="3" s="1"/>
  <c r="AC617" i="3"/>
  <c r="AB618" i="3" s="1"/>
  <c r="AD618" i="3" s="1"/>
  <c r="M621" i="3"/>
  <c r="K622" i="3" s="1"/>
  <c r="L622" i="3" s="1"/>
  <c r="N621" i="3"/>
  <c r="AH621" i="3" s="1"/>
  <c r="AE618" i="3" l="1"/>
  <c r="AF618" i="3" s="1"/>
  <c r="AI618" i="3" s="1"/>
  <c r="M622" i="3"/>
  <c r="K623" i="3" s="1"/>
  <c r="L623" i="3" s="1"/>
  <c r="N622" i="3"/>
  <c r="AH622" i="3" s="1"/>
  <c r="AC618" i="3"/>
  <c r="AB619" i="3" s="1"/>
  <c r="AD619" i="3" s="1"/>
  <c r="AE619" i="3" l="1"/>
  <c r="AF619" i="3" s="1"/>
  <c r="AI619" i="3" s="1"/>
  <c r="M623" i="3"/>
  <c r="K624" i="3" s="1"/>
  <c r="L624" i="3" s="1"/>
  <c r="N623" i="3"/>
  <c r="AH623" i="3" s="1"/>
  <c r="AC619" i="3"/>
  <c r="AB620" i="3" s="1"/>
  <c r="AD620" i="3" s="1"/>
  <c r="AE620" i="3" l="1"/>
  <c r="AF620" i="3" s="1"/>
  <c r="AI620" i="3" s="1"/>
  <c r="AC620" i="3"/>
  <c r="AB621" i="3" s="1"/>
  <c r="AD621" i="3" s="1"/>
  <c r="M624" i="3"/>
  <c r="K625" i="3" s="1"/>
  <c r="L625" i="3" s="1"/>
  <c r="N624" i="3"/>
  <c r="AH624" i="3" s="1"/>
  <c r="AE621" i="3" l="1"/>
  <c r="AF621" i="3" s="1"/>
  <c r="AI621" i="3" s="1"/>
  <c r="AC621" i="3"/>
  <c r="AB622" i="3" s="1"/>
  <c r="AD622" i="3" s="1"/>
  <c r="M625" i="3"/>
  <c r="K626" i="3" s="1"/>
  <c r="L626" i="3" s="1"/>
  <c r="N625" i="3"/>
  <c r="AH625" i="3" s="1"/>
  <c r="AE622" i="3" l="1"/>
  <c r="AF622" i="3" s="1"/>
  <c r="AI622" i="3" s="1"/>
  <c r="AC622" i="3"/>
  <c r="AB623" i="3" s="1"/>
  <c r="AD623" i="3" s="1"/>
  <c r="N626" i="3"/>
  <c r="AH626" i="3" s="1"/>
  <c r="M626" i="3"/>
  <c r="K627" i="3" s="1"/>
  <c r="L627" i="3" s="1"/>
  <c r="AE623" i="3" l="1"/>
  <c r="AF623" i="3" s="1"/>
  <c r="AI623" i="3" s="1"/>
  <c r="M627" i="3"/>
  <c r="K628" i="3" s="1"/>
  <c r="L628" i="3" s="1"/>
  <c r="N627" i="3"/>
  <c r="AH627" i="3" s="1"/>
  <c r="AC623" i="3"/>
  <c r="AB624" i="3" s="1"/>
  <c r="AD624" i="3" s="1"/>
  <c r="AE624" i="3" l="1"/>
  <c r="AF624" i="3" s="1"/>
  <c r="AI624" i="3" s="1"/>
  <c r="AC624" i="3"/>
  <c r="AB625" i="3" s="1"/>
  <c r="AD625" i="3" s="1"/>
  <c r="N628" i="3"/>
  <c r="AH628" i="3" s="1"/>
  <c r="M628" i="3"/>
  <c r="K629" i="3" s="1"/>
  <c r="L629" i="3" s="1"/>
  <c r="AE625" i="3" l="1"/>
  <c r="AF625" i="3" s="1"/>
  <c r="AI625" i="3" s="1"/>
  <c r="M629" i="3"/>
  <c r="K630" i="3" s="1"/>
  <c r="L630" i="3" s="1"/>
  <c r="N629" i="3"/>
  <c r="AH629" i="3" s="1"/>
  <c r="AC625" i="3"/>
  <c r="AB626" i="3" s="1"/>
  <c r="AD626" i="3" s="1"/>
  <c r="AE626" i="3" l="1"/>
  <c r="AF626" i="3" s="1"/>
  <c r="AI626" i="3" s="1"/>
  <c r="AC626" i="3"/>
  <c r="AB627" i="3" s="1"/>
  <c r="AD627" i="3" s="1"/>
  <c r="M630" i="3"/>
  <c r="K631" i="3" s="1"/>
  <c r="L631" i="3" s="1"/>
  <c r="N630" i="3"/>
  <c r="AH630" i="3" s="1"/>
  <c r="AE627" i="3" l="1"/>
  <c r="AF627" i="3" s="1"/>
  <c r="AI627" i="3" s="1"/>
  <c r="AC627" i="3"/>
  <c r="AB628" i="3" s="1"/>
  <c r="AD628" i="3" s="1"/>
  <c r="M631" i="3"/>
  <c r="K632" i="3" s="1"/>
  <c r="L632" i="3" s="1"/>
  <c r="N631" i="3"/>
  <c r="AH631" i="3" s="1"/>
  <c r="AE628" i="3" l="1"/>
  <c r="AF628" i="3" s="1"/>
  <c r="AI628" i="3" s="1"/>
  <c r="AC628" i="3"/>
  <c r="AB629" i="3" s="1"/>
  <c r="AD629" i="3" s="1"/>
  <c r="M632" i="3"/>
  <c r="K633" i="3" s="1"/>
  <c r="L633" i="3" s="1"/>
  <c r="N632" i="3"/>
  <c r="AH632" i="3" s="1"/>
  <c r="AE629" i="3" l="1"/>
  <c r="AF629" i="3" s="1"/>
  <c r="AI629" i="3" s="1"/>
  <c r="AC629" i="3"/>
  <c r="AB630" i="3" s="1"/>
  <c r="AD630" i="3" s="1"/>
  <c r="M633" i="3"/>
  <c r="K634" i="3" s="1"/>
  <c r="L634" i="3" s="1"/>
  <c r="N633" i="3"/>
  <c r="AH633" i="3" s="1"/>
  <c r="AE630" i="3" l="1"/>
  <c r="AF630" i="3" s="1"/>
  <c r="AI630" i="3" s="1"/>
  <c r="AC630" i="3"/>
  <c r="AB631" i="3" s="1"/>
  <c r="AD631" i="3" s="1"/>
  <c r="N634" i="3"/>
  <c r="AH634" i="3" s="1"/>
  <c r="M634" i="3"/>
  <c r="K635" i="3" s="1"/>
  <c r="L635" i="3" s="1"/>
  <c r="AE631" i="3" l="1"/>
  <c r="AF631" i="3" s="1"/>
  <c r="AI631" i="3" s="1"/>
  <c r="M635" i="3"/>
  <c r="K636" i="3" s="1"/>
  <c r="L636" i="3" s="1"/>
  <c r="N635" i="3"/>
  <c r="AH635" i="3" s="1"/>
  <c r="AC631" i="3"/>
  <c r="AB632" i="3" s="1"/>
  <c r="AD632" i="3" s="1"/>
  <c r="AE632" i="3" l="1"/>
  <c r="AF632" i="3" s="1"/>
  <c r="AI632" i="3" s="1"/>
  <c r="N636" i="3"/>
  <c r="AH636" i="3" s="1"/>
  <c r="M636" i="3"/>
  <c r="K637" i="3" s="1"/>
  <c r="L637" i="3" s="1"/>
  <c r="AC632" i="3"/>
  <c r="AB633" i="3" s="1"/>
  <c r="AD633" i="3" s="1"/>
  <c r="AE633" i="3" l="1"/>
  <c r="AF633" i="3" s="1"/>
  <c r="AI633" i="3" s="1"/>
  <c r="AC633" i="3"/>
  <c r="AB634" i="3" s="1"/>
  <c r="AD634" i="3" s="1"/>
  <c r="M637" i="3"/>
  <c r="K638" i="3" s="1"/>
  <c r="L638" i="3" s="1"/>
  <c r="N637" i="3"/>
  <c r="AH637" i="3" s="1"/>
  <c r="AE634" i="3" l="1"/>
  <c r="AF634" i="3" s="1"/>
  <c r="AI634" i="3" s="1"/>
  <c r="M638" i="3"/>
  <c r="K639" i="3" s="1"/>
  <c r="L639" i="3" s="1"/>
  <c r="N638" i="3"/>
  <c r="AH638" i="3" s="1"/>
  <c r="AC634" i="3"/>
  <c r="AB635" i="3" s="1"/>
  <c r="AD635" i="3" s="1"/>
  <c r="AE635" i="3" l="1"/>
  <c r="AF635" i="3" s="1"/>
  <c r="AI635" i="3" s="1"/>
  <c r="AC635" i="3"/>
  <c r="AB636" i="3" s="1"/>
  <c r="AD636" i="3" s="1"/>
  <c r="M639" i="3"/>
  <c r="K640" i="3" s="1"/>
  <c r="L640" i="3" s="1"/>
  <c r="N639" i="3"/>
  <c r="AH639" i="3" s="1"/>
  <c r="AE636" i="3" l="1"/>
  <c r="AF636" i="3" s="1"/>
  <c r="AI636" i="3" s="1"/>
  <c r="M640" i="3"/>
  <c r="K641" i="3" s="1"/>
  <c r="L641" i="3" s="1"/>
  <c r="N640" i="3"/>
  <c r="AH640" i="3" s="1"/>
  <c r="AC636" i="3"/>
  <c r="AB637" i="3" s="1"/>
  <c r="AD637" i="3" s="1"/>
  <c r="AE637" i="3" l="1"/>
  <c r="AF637" i="3" s="1"/>
  <c r="AI637" i="3" s="1"/>
  <c r="M641" i="3"/>
  <c r="K642" i="3" s="1"/>
  <c r="L642" i="3" s="1"/>
  <c r="N641" i="3"/>
  <c r="AH641" i="3" s="1"/>
  <c r="AC637" i="3"/>
  <c r="AB638" i="3" s="1"/>
  <c r="AD638" i="3" s="1"/>
  <c r="AE638" i="3" l="1"/>
  <c r="AF638" i="3" s="1"/>
  <c r="AI638" i="3" s="1"/>
  <c r="AC638" i="3"/>
  <c r="AB639" i="3" s="1"/>
  <c r="AD639" i="3" s="1"/>
  <c r="N642" i="3"/>
  <c r="AH642" i="3" s="1"/>
  <c r="M642" i="3"/>
  <c r="K643" i="3" s="1"/>
  <c r="L643" i="3" s="1"/>
  <c r="AE639" i="3" l="1"/>
  <c r="AF639" i="3" s="1"/>
  <c r="AI639" i="3" s="1"/>
  <c r="M643" i="3"/>
  <c r="K644" i="3" s="1"/>
  <c r="L644" i="3" s="1"/>
  <c r="N643" i="3"/>
  <c r="AH643" i="3" s="1"/>
  <c r="AC639" i="3"/>
  <c r="AB640" i="3" s="1"/>
  <c r="AD640" i="3" s="1"/>
  <c r="AE640" i="3" l="1"/>
  <c r="AF640" i="3" s="1"/>
  <c r="AI640" i="3" s="1"/>
  <c r="N644" i="3"/>
  <c r="AH644" i="3" s="1"/>
  <c r="M644" i="3"/>
  <c r="K645" i="3" s="1"/>
  <c r="L645" i="3" s="1"/>
  <c r="AC640" i="3"/>
  <c r="AB641" i="3" s="1"/>
  <c r="AD641" i="3" s="1"/>
  <c r="AE641" i="3" l="1"/>
  <c r="AF641" i="3" s="1"/>
  <c r="AI641" i="3" s="1"/>
  <c r="M645" i="3"/>
  <c r="K646" i="3" s="1"/>
  <c r="L646" i="3" s="1"/>
  <c r="N645" i="3"/>
  <c r="AH645" i="3" s="1"/>
  <c r="AC641" i="3"/>
  <c r="AB642" i="3" s="1"/>
  <c r="AD642" i="3" s="1"/>
  <c r="AE642" i="3" l="1"/>
  <c r="AF642" i="3" s="1"/>
  <c r="AI642" i="3" s="1"/>
  <c r="AC642" i="3"/>
  <c r="AB643" i="3" s="1"/>
  <c r="AD643" i="3" s="1"/>
  <c r="M646" i="3"/>
  <c r="K647" i="3" s="1"/>
  <c r="L647" i="3" s="1"/>
  <c r="N646" i="3"/>
  <c r="AH646" i="3" s="1"/>
  <c r="AE643" i="3" l="1"/>
  <c r="AF643" i="3" s="1"/>
  <c r="AI643" i="3" s="1"/>
  <c r="M647" i="3"/>
  <c r="K648" i="3" s="1"/>
  <c r="L648" i="3" s="1"/>
  <c r="N647" i="3"/>
  <c r="AH647" i="3" s="1"/>
  <c r="AC643" i="3"/>
  <c r="AB644" i="3" s="1"/>
  <c r="AD644" i="3" s="1"/>
  <c r="AE644" i="3" l="1"/>
  <c r="AF644" i="3" s="1"/>
  <c r="AI644" i="3" s="1"/>
  <c r="M648" i="3"/>
  <c r="K649" i="3" s="1"/>
  <c r="L649" i="3" s="1"/>
  <c r="N648" i="3"/>
  <c r="AH648" i="3" s="1"/>
  <c r="AC644" i="3"/>
  <c r="AB645" i="3" s="1"/>
  <c r="AD645" i="3" s="1"/>
  <c r="AE645" i="3" l="1"/>
  <c r="AF645" i="3" s="1"/>
  <c r="AI645" i="3" s="1"/>
  <c r="M649" i="3"/>
  <c r="K650" i="3" s="1"/>
  <c r="L650" i="3" s="1"/>
  <c r="N649" i="3"/>
  <c r="AH649" i="3" s="1"/>
  <c r="AC645" i="3"/>
  <c r="AB646" i="3" s="1"/>
  <c r="AD646" i="3" s="1"/>
  <c r="AE646" i="3" l="1"/>
  <c r="AF646" i="3" s="1"/>
  <c r="AI646" i="3" s="1"/>
  <c r="AC646" i="3"/>
  <c r="AB647" i="3" s="1"/>
  <c r="AD647" i="3" s="1"/>
  <c r="M650" i="3"/>
  <c r="K651" i="3" s="1"/>
  <c r="L651" i="3" s="1"/>
  <c r="N650" i="3"/>
  <c r="AH650" i="3" s="1"/>
  <c r="AE647" i="3" l="1"/>
  <c r="AF647" i="3" s="1"/>
  <c r="AI647" i="3" s="1"/>
  <c r="AC647" i="3"/>
  <c r="AB648" i="3" s="1"/>
  <c r="AD648" i="3" s="1"/>
  <c r="M651" i="3"/>
  <c r="K652" i="3" s="1"/>
  <c r="L652" i="3" s="1"/>
  <c r="N651" i="3"/>
  <c r="AH651" i="3" s="1"/>
  <c r="AE648" i="3" l="1"/>
  <c r="AF648" i="3" s="1"/>
  <c r="AI648" i="3" s="1"/>
  <c r="N652" i="3"/>
  <c r="AH652" i="3" s="1"/>
  <c r="M652" i="3"/>
  <c r="K653" i="3" s="1"/>
  <c r="L653" i="3" s="1"/>
  <c r="AC648" i="3"/>
  <c r="AB649" i="3" s="1"/>
  <c r="AD649" i="3" s="1"/>
  <c r="AE649" i="3" l="1"/>
  <c r="AF649" i="3" s="1"/>
  <c r="AI649" i="3" s="1"/>
  <c r="AC649" i="3"/>
  <c r="AB650" i="3" s="1"/>
  <c r="AD650" i="3" s="1"/>
  <c r="M653" i="3"/>
  <c r="K654" i="3" s="1"/>
  <c r="L654" i="3" s="1"/>
  <c r="N653" i="3"/>
  <c r="AH653" i="3" s="1"/>
  <c r="AE650" i="3" l="1"/>
  <c r="AF650" i="3" s="1"/>
  <c r="AI650" i="3" s="1"/>
  <c r="AC650" i="3"/>
  <c r="AB651" i="3" s="1"/>
  <c r="AD651" i="3" s="1"/>
  <c r="M654" i="3"/>
  <c r="K655" i="3" s="1"/>
  <c r="L655" i="3" s="1"/>
  <c r="N654" i="3"/>
  <c r="AH654" i="3" s="1"/>
  <c r="AE651" i="3" l="1"/>
  <c r="AF651" i="3" s="1"/>
  <c r="AI651" i="3" s="1"/>
  <c r="AC651" i="3"/>
  <c r="AB652" i="3" s="1"/>
  <c r="AD652" i="3" s="1"/>
  <c r="M655" i="3"/>
  <c r="K656" i="3" s="1"/>
  <c r="L656" i="3" s="1"/>
  <c r="N655" i="3"/>
  <c r="AH655" i="3" s="1"/>
  <c r="AE652" i="3" l="1"/>
  <c r="AF652" i="3" s="1"/>
  <c r="AI652" i="3" s="1"/>
  <c r="M656" i="3"/>
  <c r="K657" i="3" s="1"/>
  <c r="L657" i="3" s="1"/>
  <c r="N656" i="3"/>
  <c r="AH656" i="3" s="1"/>
  <c r="AC652" i="3"/>
  <c r="AB653" i="3" s="1"/>
  <c r="AD653" i="3" s="1"/>
  <c r="AE653" i="3" l="1"/>
  <c r="AF653" i="3" s="1"/>
  <c r="AI653" i="3" s="1"/>
  <c r="AC653" i="3"/>
  <c r="AB654" i="3" s="1"/>
  <c r="AD654" i="3" s="1"/>
  <c r="M657" i="3"/>
  <c r="K658" i="3" s="1"/>
  <c r="L658" i="3" s="1"/>
  <c r="N657" i="3"/>
  <c r="AH657" i="3" s="1"/>
  <c r="AE654" i="3" l="1"/>
  <c r="AF654" i="3" s="1"/>
  <c r="AI654" i="3" s="1"/>
  <c r="AC654" i="3"/>
  <c r="AB655" i="3" s="1"/>
  <c r="AD655" i="3" s="1"/>
  <c r="M658" i="3"/>
  <c r="K659" i="3" s="1"/>
  <c r="L659" i="3" s="1"/>
  <c r="N658" i="3"/>
  <c r="AH658" i="3" s="1"/>
  <c r="AE655" i="3" l="1"/>
  <c r="AF655" i="3" s="1"/>
  <c r="AI655" i="3" s="1"/>
  <c r="M659" i="3"/>
  <c r="K660" i="3" s="1"/>
  <c r="L660" i="3" s="1"/>
  <c r="N659" i="3"/>
  <c r="AH659" i="3" s="1"/>
  <c r="AC655" i="3"/>
  <c r="AB656" i="3" s="1"/>
  <c r="AD656" i="3" s="1"/>
  <c r="AE656" i="3" l="1"/>
  <c r="AF656" i="3" s="1"/>
  <c r="AI656" i="3" s="1"/>
  <c r="AC656" i="3"/>
  <c r="AB657" i="3" s="1"/>
  <c r="AD657" i="3" s="1"/>
  <c r="M660" i="3"/>
  <c r="K661" i="3" s="1"/>
  <c r="L661" i="3" s="1"/>
  <c r="N660" i="3"/>
  <c r="AH660" i="3" s="1"/>
  <c r="AE657" i="3" l="1"/>
  <c r="AF657" i="3" s="1"/>
  <c r="AI657" i="3" s="1"/>
  <c r="M661" i="3"/>
  <c r="K662" i="3" s="1"/>
  <c r="L662" i="3" s="1"/>
  <c r="N661" i="3"/>
  <c r="AH661" i="3" s="1"/>
  <c r="AC657" i="3"/>
  <c r="AB658" i="3" s="1"/>
  <c r="AD658" i="3" s="1"/>
  <c r="AE658" i="3" l="1"/>
  <c r="AF658" i="3" s="1"/>
  <c r="AI658" i="3" s="1"/>
  <c r="AC658" i="3"/>
  <c r="AB659" i="3" s="1"/>
  <c r="AD659" i="3" s="1"/>
  <c r="M662" i="3"/>
  <c r="K663" i="3" s="1"/>
  <c r="L663" i="3" s="1"/>
  <c r="N662" i="3"/>
  <c r="AH662" i="3" s="1"/>
  <c r="AE659" i="3" l="1"/>
  <c r="AF659" i="3" s="1"/>
  <c r="AI659" i="3" s="1"/>
  <c r="M663" i="3"/>
  <c r="K664" i="3" s="1"/>
  <c r="L664" i="3" s="1"/>
  <c r="N663" i="3"/>
  <c r="AH663" i="3" s="1"/>
  <c r="AC659" i="3"/>
  <c r="AB660" i="3" s="1"/>
  <c r="AD660" i="3" s="1"/>
  <c r="AE660" i="3" l="1"/>
  <c r="AF660" i="3" s="1"/>
  <c r="AI660" i="3" s="1"/>
  <c r="AC660" i="3"/>
  <c r="AB661" i="3" s="1"/>
  <c r="AD661" i="3" s="1"/>
  <c r="M664" i="3"/>
  <c r="K665" i="3" s="1"/>
  <c r="L665" i="3" s="1"/>
  <c r="N664" i="3"/>
  <c r="AH664" i="3" s="1"/>
  <c r="AE661" i="3" l="1"/>
  <c r="AF661" i="3" s="1"/>
  <c r="AI661" i="3" s="1"/>
  <c r="AC661" i="3"/>
  <c r="AB662" i="3" s="1"/>
  <c r="AD662" i="3" s="1"/>
  <c r="M665" i="3"/>
  <c r="K666" i="3" s="1"/>
  <c r="L666" i="3" s="1"/>
  <c r="N665" i="3"/>
  <c r="AH665" i="3" s="1"/>
  <c r="AE662" i="3" l="1"/>
  <c r="AF662" i="3" s="1"/>
  <c r="AI662" i="3" s="1"/>
  <c r="AC662" i="3"/>
  <c r="AB663" i="3" s="1"/>
  <c r="AD663" i="3" s="1"/>
  <c r="M666" i="3"/>
  <c r="K667" i="3" s="1"/>
  <c r="L667" i="3" s="1"/>
  <c r="N666" i="3"/>
  <c r="AH666" i="3" s="1"/>
  <c r="AE663" i="3" l="1"/>
  <c r="AF663" i="3" s="1"/>
  <c r="AI663" i="3" s="1"/>
  <c r="AC663" i="3"/>
  <c r="AB664" i="3" s="1"/>
  <c r="AD664" i="3" s="1"/>
  <c r="M667" i="3"/>
  <c r="K668" i="3" s="1"/>
  <c r="L668" i="3" s="1"/>
  <c r="N667" i="3"/>
  <c r="AH667" i="3" s="1"/>
  <c r="AE664" i="3" l="1"/>
  <c r="AF664" i="3" s="1"/>
  <c r="AI664" i="3" s="1"/>
  <c r="AC664" i="3"/>
  <c r="AB665" i="3" s="1"/>
  <c r="AD665" i="3" s="1"/>
  <c r="M668" i="3"/>
  <c r="K669" i="3" s="1"/>
  <c r="L669" i="3" s="1"/>
  <c r="N668" i="3"/>
  <c r="AH668" i="3" s="1"/>
  <c r="AE665" i="3" l="1"/>
  <c r="AF665" i="3" s="1"/>
  <c r="AI665" i="3" s="1"/>
  <c r="M669" i="3"/>
  <c r="K670" i="3" s="1"/>
  <c r="L670" i="3" s="1"/>
  <c r="N669" i="3"/>
  <c r="AH669" i="3" s="1"/>
  <c r="AC665" i="3"/>
  <c r="AB666" i="3" s="1"/>
  <c r="AD666" i="3" s="1"/>
  <c r="AE666" i="3" l="1"/>
  <c r="AF666" i="3" s="1"/>
  <c r="AI666" i="3" s="1"/>
  <c r="M670" i="3"/>
  <c r="K671" i="3" s="1"/>
  <c r="L671" i="3" s="1"/>
  <c r="N670" i="3"/>
  <c r="AH670" i="3" s="1"/>
  <c r="AC666" i="3"/>
  <c r="AB667" i="3" s="1"/>
  <c r="AD667" i="3" s="1"/>
  <c r="AE667" i="3" l="1"/>
  <c r="AF667" i="3" s="1"/>
  <c r="AI667" i="3" s="1"/>
  <c r="AC667" i="3"/>
  <c r="AB668" i="3" s="1"/>
  <c r="AD668" i="3" s="1"/>
  <c r="M671" i="3"/>
  <c r="K672" i="3" s="1"/>
  <c r="L672" i="3" s="1"/>
  <c r="N671" i="3"/>
  <c r="AH671" i="3" s="1"/>
  <c r="AE668" i="3" l="1"/>
  <c r="AF668" i="3" s="1"/>
  <c r="AI668" i="3" s="1"/>
  <c r="AC668" i="3"/>
  <c r="AB669" i="3" s="1"/>
  <c r="AD669" i="3" s="1"/>
  <c r="M672" i="3"/>
  <c r="K673" i="3" s="1"/>
  <c r="L673" i="3" s="1"/>
  <c r="N672" i="3"/>
  <c r="AH672" i="3" s="1"/>
  <c r="AE669" i="3" l="1"/>
  <c r="AF669" i="3" s="1"/>
  <c r="AI669" i="3" s="1"/>
  <c r="AC669" i="3"/>
  <c r="AB670" i="3" s="1"/>
  <c r="AD670" i="3" s="1"/>
  <c r="M673" i="3"/>
  <c r="K674" i="3" s="1"/>
  <c r="L674" i="3" s="1"/>
  <c r="N673" i="3"/>
  <c r="AH673" i="3" s="1"/>
  <c r="AE670" i="3" l="1"/>
  <c r="AF670" i="3" s="1"/>
  <c r="AI670" i="3" s="1"/>
  <c r="M674" i="3"/>
  <c r="K675" i="3" s="1"/>
  <c r="L675" i="3" s="1"/>
  <c r="N674" i="3"/>
  <c r="AH674" i="3" s="1"/>
  <c r="AC670" i="3"/>
  <c r="AB671" i="3" s="1"/>
  <c r="AD671" i="3" s="1"/>
  <c r="AE671" i="3" l="1"/>
  <c r="AF671" i="3" s="1"/>
  <c r="AI671" i="3" s="1"/>
  <c r="AC671" i="3"/>
  <c r="AB672" i="3" s="1"/>
  <c r="AD672" i="3" s="1"/>
  <c r="M675" i="3"/>
  <c r="K676" i="3" s="1"/>
  <c r="L676" i="3" s="1"/>
  <c r="N675" i="3"/>
  <c r="AH675" i="3" s="1"/>
  <c r="AE672" i="3" l="1"/>
  <c r="AF672" i="3" s="1"/>
  <c r="AI672" i="3" s="1"/>
  <c r="AC672" i="3"/>
  <c r="AB673" i="3" s="1"/>
  <c r="AD673" i="3" s="1"/>
  <c r="N676" i="3"/>
  <c r="AH676" i="3" s="1"/>
  <c r="M676" i="3"/>
  <c r="K677" i="3" s="1"/>
  <c r="L677" i="3" s="1"/>
  <c r="AE673" i="3" l="1"/>
  <c r="AF673" i="3" s="1"/>
  <c r="AI673" i="3" s="1"/>
  <c r="AC673" i="3"/>
  <c r="AB674" i="3" s="1"/>
  <c r="AD674" i="3" s="1"/>
  <c r="M677" i="3"/>
  <c r="K678" i="3" s="1"/>
  <c r="L678" i="3" s="1"/>
  <c r="N677" i="3"/>
  <c r="AH677" i="3" s="1"/>
  <c r="AE674" i="3" l="1"/>
  <c r="AF674" i="3" s="1"/>
  <c r="AI674" i="3" s="1"/>
  <c r="AC674" i="3"/>
  <c r="AB675" i="3" s="1"/>
  <c r="AD675" i="3" s="1"/>
  <c r="M678" i="3"/>
  <c r="K679" i="3" s="1"/>
  <c r="L679" i="3" s="1"/>
  <c r="N678" i="3"/>
  <c r="AH678" i="3" s="1"/>
  <c r="AE675" i="3" l="1"/>
  <c r="AF675" i="3" s="1"/>
  <c r="AI675" i="3" s="1"/>
  <c r="AC675" i="3"/>
  <c r="AB676" i="3" s="1"/>
  <c r="AD676" i="3" s="1"/>
  <c r="M679" i="3"/>
  <c r="K680" i="3" s="1"/>
  <c r="L680" i="3" s="1"/>
  <c r="N679" i="3"/>
  <c r="AH679" i="3" s="1"/>
  <c r="AE676" i="3" l="1"/>
  <c r="AF676" i="3" s="1"/>
  <c r="AI676" i="3" s="1"/>
  <c r="AC676" i="3"/>
  <c r="AB677" i="3" s="1"/>
  <c r="AD677" i="3" s="1"/>
  <c r="M680" i="3"/>
  <c r="K681" i="3" s="1"/>
  <c r="L681" i="3" s="1"/>
  <c r="N680" i="3"/>
  <c r="AH680" i="3" s="1"/>
  <c r="AE677" i="3" l="1"/>
  <c r="AF677" i="3" s="1"/>
  <c r="AI677" i="3" s="1"/>
  <c r="AC677" i="3"/>
  <c r="AB678" i="3" s="1"/>
  <c r="AD678" i="3" s="1"/>
  <c r="M681" i="3"/>
  <c r="K682" i="3" s="1"/>
  <c r="L682" i="3" s="1"/>
  <c r="N681" i="3"/>
  <c r="AH681" i="3" s="1"/>
  <c r="AE678" i="3" l="1"/>
  <c r="AF678" i="3" s="1"/>
  <c r="AI678" i="3" s="1"/>
  <c r="AC678" i="3"/>
  <c r="AB679" i="3" s="1"/>
  <c r="AD679" i="3" s="1"/>
  <c r="M682" i="3"/>
  <c r="K683" i="3" s="1"/>
  <c r="L683" i="3" s="1"/>
  <c r="N682" i="3"/>
  <c r="AH682" i="3" s="1"/>
  <c r="AE679" i="3" l="1"/>
  <c r="AF679" i="3" s="1"/>
  <c r="AI679" i="3" s="1"/>
  <c r="M683" i="3"/>
  <c r="K684" i="3" s="1"/>
  <c r="L684" i="3" s="1"/>
  <c r="N683" i="3"/>
  <c r="AH683" i="3" s="1"/>
  <c r="AC679" i="3"/>
  <c r="AB680" i="3" s="1"/>
  <c r="AD680" i="3" s="1"/>
  <c r="AE680" i="3" l="1"/>
  <c r="AF680" i="3" s="1"/>
  <c r="AI680" i="3" s="1"/>
  <c r="AC680" i="3"/>
  <c r="AB681" i="3" s="1"/>
  <c r="AD681" i="3" s="1"/>
  <c r="N684" i="3"/>
  <c r="AH684" i="3" s="1"/>
  <c r="M684" i="3"/>
  <c r="K685" i="3" s="1"/>
  <c r="L685" i="3" s="1"/>
  <c r="AE681" i="3" l="1"/>
  <c r="AF681" i="3" s="1"/>
  <c r="AI681" i="3" s="1"/>
  <c r="M685" i="3"/>
  <c r="K686" i="3" s="1"/>
  <c r="L686" i="3" s="1"/>
  <c r="N685" i="3"/>
  <c r="AH685" i="3" s="1"/>
  <c r="AC681" i="3"/>
  <c r="AB682" i="3" s="1"/>
  <c r="AD682" i="3" s="1"/>
  <c r="AE682" i="3" l="1"/>
  <c r="AF682" i="3" s="1"/>
  <c r="AI682" i="3" s="1"/>
  <c r="AC682" i="3"/>
  <c r="AB683" i="3" s="1"/>
  <c r="AD683" i="3" s="1"/>
  <c r="M686" i="3"/>
  <c r="K687" i="3" s="1"/>
  <c r="L687" i="3" s="1"/>
  <c r="N686" i="3"/>
  <c r="AH686" i="3" s="1"/>
  <c r="AE683" i="3" l="1"/>
  <c r="AF683" i="3" s="1"/>
  <c r="AI683" i="3" s="1"/>
  <c r="AC683" i="3"/>
  <c r="AB684" i="3" s="1"/>
  <c r="AD684" i="3" s="1"/>
  <c r="M687" i="3"/>
  <c r="K688" i="3" s="1"/>
  <c r="L688" i="3" s="1"/>
  <c r="N687" i="3"/>
  <c r="AH687" i="3" s="1"/>
  <c r="AE684" i="3" l="1"/>
  <c r="AF684" i="3" s="1"/>
  <c r="AI684" i="3" s="1"/>
  <c r="M688" i="3"/>
  <c r="K689" i="3" s="1"/>
  <c r="L689" i="3" s="1"/>
  <c r="N688" i="3"/>
  <c r="AH688" i="3" s="1"/>
  <c r="AC684" i="3"/>
  <c r="AB685" i="3" s="1"/>
  <c r="AD685" i="3" s="1"/>
  <c r="AE685" i="3" l="1"/>
  <c r="AF685" i="3" s="1"/>
  <c r="AI685" i="3" s="1"/>
  <c r="AC685" i="3"/>
  <c r="AB686" i="3" s="1"/>
  <c r="AD686" i="3" s="1"/>
  <c r="M689" i="3"/>
  <c r="K690" i="3" s="1"/>
  <c r="L690" i="3" s="1"/>
  <c r="N689" i="3"/>
  <c r="AH689" i="3" s="1"/>
  <c r="AE686" i="3" l="1"/>
  <c r="AF686" i="3" s="1"/>
  <c r="AI686" i="3" s="1"/>
  <c r="M690" i="3"/>
  <c r="K691" i="3" s="1"/>
  <c r="L691" i="3" s="1"/>
  <c r="N690" i="3"/>
  <c r="AH690" i="3" s="1"/>
  <c r="AC686" i="3"/>
  <c r="AB687" i="3" s="1"/>
  <c r="AD687" i="3" s="1"/>
  <c r="AE687" i="3" l="1"/>
  <c r="AF687" i="3" s="1"/>
  <c r="AI687" i="3" s="1"/>
  <c r="AC687" i="3"/>
  <c r="AB688" i="3" s="1"/>
  <c r="AD688" i="3" s="1"/>
  <c r="M691" i="3"/>
  <c r="K692" i="3" s="1"/>
  <c r="L692" i="3" s="1"/>
  <c r="N691" i="3"/>
  <c r="AH691" i="3" s="1"/>
  <c r="AE688" i="3" l="1"/>
  <c r="AF688" i="3" s="1"/>
  <c r="AI688" i="3" s="1"/>
  <c r="AC688" i="3"/>
  <c r="AB689" i="3" s="1"/>
  <c r="AD689" i="3" s="1"/>
  <c r="N692" i="3"/>
  <c r="AH692" i="3" s="1"/>
  <c r="M692" i="3"/>
  <c r="K693" i="3" s="1"/>
  <c r="L693" i="3" s="1"/>
  <c r="AE689" i="3" l="1"/>
  <c r="AF689" i="3" s="1"/>
  <c r="AI689" i="3" s="1"/>
  <c r="M693" i="3"/>
  <c r="K694" i="3" s="1"/>
  <c r="L694" i="3" s="1"/>
  <c r="N693" i="3"/>
  <c r="AH693" i="3" s="1"/>
  <c r="AC689" i="3"/>
  <c r="AB690" i="3" s="1"/>
  <c r="AD690" i="3" s="1"/>
  <c r="AE690" i="3" l="1"/>
  <c r="AF690" i="3" s="1"/>
  <c r="AI690" i="3" s="1"/>
  <c r="M694" i="3"/>
  <c r="K695" i="3" s="1"/>
  <c r="L695" i="3" s="1"/>
  <c r="N694" i="3"/>
  <c r="AH694" i="3" s="1"/>
  <c r="AC690" i="3"/>
  <c r="AB691" i="3" s="1"/>
  <c r="AD691" i="3" s="1"/>
  <c r="AE691" i="3" l="1"/>
  <c r="AF691" i="3" s="1"/>
  <c r="AI691" i="3" s="1"/>
  <c r="AC691" i="3"/>
  <c r="AB692" i="3" s="1"/>
  <c r="AD692" i="3" s="1"/>
  <c r="M695" i="3"/>
  <c r="K696" i="3" s="1"/>
  <c r="L696" i="3" s="1"/>
  <c r="N695" i="3"/>
  <c r="AH695" i="3" s="1"/>
  <c r="AE692" i="3" l="1"/>
  <c r="AF692" i="3" s="1"/>
  <c r="AI692" i="3" s="1"/>
  <c r="M696" i="3"/>
  <c r="K697" i="3" s="1"/>
  <c r="L697" i="3" s="1"/>
  <c r="N696" i="3"/>
  <c r="AH696" i="3" s="1"/>
  <c r="AC692" i="3"/>
  <c r="AB693" i="3" s="1"/>
  <c r="AD693" i="3" s="1"/>
  <c r="AE693" i="3" l="1"/>
  <c r="AF693" i="3" s="1"/>
  <c r="AI693" i="3" s="1"/>
  <c r="M697" i="3"/>
  <c r="K698" i="3" s="1"/>
  <c r="L698" i="3" s="1"/>
  <c r="N697" i="3"/>
  <c r="AH697" i="3" s="1"/>
  <c r="AC693" i="3"/>
  <c r="AB694" i="3" s="1"/>
  <c r="AD694" i="3" s="1"/>
  <c r="AE694" i="3" l="1"/>
  <c r="AF694" i="3" s="1"/>
  <c r="AI694" i="3" s="1"/>
  <c r="AC694" i="3"/>
  <c r="AB695" i="3" s="1"/>
  <c r="AD695" i="3" s="1"/>
  <c r="M698" i="3"/>
  <c r="K699" i="3" s="1"/>
  <c r="L699" i="3" s="1"/>
  <c r="N698" i="3"/>
  <c r="AH698" i="3" s="1"/>
  <c r="AE695" i="3" l="1"/>
  <c r="AF695" i="3" s="1"/>
  <c r="AI695" i="3" s="1"/>
  <c r="AC695" i="3"/>
  <c r="AB696" i="3" s="1"/>
  <c r="AD696" i="3" s="1"/>
  <c r="M699" i="3"/>
  <c r="K700" i="3" s="1"/>
  <c r="L700" i="3" s="1"/>
  <c r="N699" i="3"/>
  <c r="AH699" i="3" s="1"/>
  <c r="AE696" i="3" l="1"/>
  <c r="AF696" i="3" s="1"/>
  <c r="AI696" i="3" s="1"/>
  <c r="AC696" i="3"/>
  <c r="AB697" i="3" s="1"/>
  <c r="AD697" i="3" s="1"/>
  <c r="M700" i="3"/>
  <c r="K701" i="3" s="1"/>
  <c r="L701" i="3" s="1"/>
  <c r="N700" i="3"/>
  <c r="AH700" i="3" s="1"/>
  <c r="AE697" i="3" l="1"/>
  <c r="AF697" i="3" s="1"/>
  <c r="AI697" i="3" s="1"/>
  <c r="M701" i="3"/>
  <c r="K702" i="3" s="1"/>
  <c r="L702" i="3" s="1"/>
  <c r="N701" i="3"/>
  <c r="AH701" i="3" s="1"/>
  <c r="AC697" i="3"/>
  <c r="AB698" i="3" s="1"/>
  <c r="AD698" i="3" s="1"/>
  <c r="AE698" i="3" l="1"/>
  <c r="AF698" i="3" s="1"/>
  <c r="AI698" i="3" s="1"/>
  <c r="AC698" i="3"/>
  <c r="AB699" i="3" s="1"/>
  <c r="AD699" i="3" s="1"/>
  <c r="M702" i="3"/>
  <c r="K703" i="3" s="1"/>
  <c r="L703" i="3" s="1"/>
  <c r="N702" i="3"/>
  <c r="AH702" i="3" s="1"/>
  <c r="AE699" i="3" l="1"/>
  <c r="AF699" i="3" s="1"/>
  <c r="AI699" i="3" s="1"/>
  <c r="M703" i="3"/>
  <c r="K704" i="3" s="1"/>
  <c r="L704" i="3" s="1"/>
  <c r="N703" i="3"/>
  <c r="AH703" i="3" s="1"/>
  <c r="AC699" i="3"/>
  <c r="AB700" i="3" s="1"/>
  <c r="AD700" i="3" s="1"/>
  <c r="AE700" i="3" l="1"/>
  <c r="AF700" i="3" s="1"/>
  <c r="AI700" i="3" s="1"/>
  <c r="AC700" i="3"/>
  <c r="AB701" i="3" s="1"/>
  <c r="AD701" i="3" s="1"/>
  <c r="M704" i="3"/>
  <c r="K705" i="3" s="1"/>
  <c r="L705" i="3" s="1"/>
  <c r="N704" i="3"/>
  <c r="AH704" i="3" s="1"/>
  <c r="AE701" i="3" l="1"/>
  <c r="AF701" i="3" s="1"/>
  <c r="AI701" i="3" s="1"/>
  <c r="AC701" i="3"/>
  <c r="AB702" i="3" s="1"/>
  <c r="AD702" i="3" s="1"/>
  <c r="M705" i="3"/>
  <c r="K706" i="3" s="1"/>
  <c r="L706" i="3" s="1"/>
  <c r="N705" i="3"/>
  <c r="AH705" i="3" s="1"/>
  <c r="AE702" i="3" l="1"/>
  <c r="AF702" i="3" s="1"/>
  <c r="AI702" i="3" s="1"/>
  <c r="AC702" i="3"/>
  <c r="AB703" i="3" s="1"/>
  <c r="AD703" i="3" s="1"/>
  <c r="M706" i="3"/>
  <c r="K707" i="3" s="1"/>
  <c r="L707" i="3" s="1"/>
  <c r="N706" i="3"/>
  <c r="AH706" i="3" s="1"/>
  <c r="AE703" i="3" l="1"/>
  <c r="AF703" i="3" s="1"/>
  <c r="AI703" i="3" s="1"/>
  <c r="M707" i="3"/>
  <c r="K708" i="3" s="1"/>
  <c r="L708" i="3" s="1"/>
  <c r="N707" i="3"/>
  <c r="AH707" i="3" s="1"/>
  <c r="AC703" i="3"/>
  <c r="AB704" i="3" s="1"/>
  <c r="AD704" i="3" s="1"/>
  <c r="AE704" i="3" l="1"/>
  <c r="AF704" i="3" s="1"/>
  <c r="AI704" i="3" s="1"/>
  <c r="AC704" i="3"/>
  <c r="AB705" i="3" s="1"/>
  <c r="AD705" i="3" s="1"/>
  <c r="N708" i="3"/>
  <c r="AH708" i="3" s="1"/>
  <c r="M708" i="3"/>
  <c r="K709" i="3" s="1"/>
  <c r="L709" i="3" s="1"/>
  <c r="AE705" i="3" l="1"/>
  <c r="AF705" i="3" s="1"/>
  <c r="AI705" i="3" s="1"/>
  <c r="AC705" i="3"/>
  <c r="AB706" i="3" s="1"/>
  <c r="AD706" i="3" s="1"/>
  <c r="M709" i="3"/>
  <c r="K710" i="3" s="1"/>
  <c r="L710" i="3" s="1"/>
  <c r="N709" i="3"/>
  <c r="AH709" i="3" s="1"/>
  <c r="AE706" i="3" l="1"/>
  <c r="AF706" i="3" s="1"/>
  <c r="AI706" i="3" s="1"/>
  <c r="AC706" i="3"/>
  <c r="AB707" i="3" s="1"/>
  <c r="AD707" i="3" s="1"/>
  <c r="M710" i="3"/>
  <c r="K711" i="3" s="1"/>
  <c r="L711" i="3" s="1"/>
  <c r="N710" i="3"/>
  <c r="AH710" i="3" s="1"/>
  <c r="AE707" i="3" l="1"/>
  <c r="AF707" i="3" s="1"/>
  <c r="AI707" i="3" s="1"/>
  <c r="M711" i="3"/>
  <c r="K712" i="3" s="1"/>
  <c r="L712" i="3" s="1"/>
  <c r="N711" i="3"/>
  <c r="AH711" i="3" s="1"/>
  <c r="AC707" i="3"/>
  <c r="AB708" i="3" s="1"/>
  <c r="AD708" i="3" s="1"/>
  <c r="AE708" i="3" l="1"/>
  <c r="AF708" i="3" s="1"/>
  <c r="AI708" i="3" s="1"/>
  <c r="AC708" i="3"/>
  <c r="AB709" i="3" s="1"/>
  <c r="AD709" i="3" s="1"/>
  <c r="M712" i="3"/>
  <c r="K713" i="3" s="1"/>
  <c r="L713" i="3" s="1"/>
  <c r="N712" i="3"/>
  <c r="AH712" i="3" s="1"/>
  <c r="AE709" i="3" l="1"/>
  <c r="AF709" i="3" s="1"/>
  <c r="AI709" i="3" s="1"/>
  <c r="AC709" i="3"/>
  <c r="AB710" i="3" s="1"/>
  <c r="AD710" i="3" s="1"/>
  <c r="M713" i="3"/>
  <c r="K714" i="3" s="1"/>
  <c r="L714" i="3" s="1"/>
  <c r="N713" i="3"/>
  <c r="AH713" i="3" s="1"/>
  <c r="AE710" i="3" l="1"/>
  <c r="AF710" i="3" s="1"/>
  <c r="AI710" i="3" s="1"/>
  <c r="AC710" i="3"/>
  <c r="AB711" i="3" s="1"/>
  <c r="AD711" i="3" s="1"/>
  <c r="M714" i="3"/>
  <c r="K715" i="3" s="1"/>
  <c r="L715" i="3" s="1"/>
  <c r="N714" i="3"/>
  <c r="AH714" i="3" s="1"/>
  <c r="AE711" i="3" l="1"/>
  <c r="AF711" i="3" s="1"/>
  <c r="AI711" i="3" s="1"/>
  <c r="M715" i="3"/>
  <c r="K716" i="3" s="1"/>
  <c r="L716" i="3" s="1"/>
  <c r="N715" i="3"/>
  <c r="AH715" i="3" s="1"/>
  <c r="AC711" i="3"/>
  <c r="AB712" i="3" s="1"/>
  <c r="AD712" i="3" s="1"/>
  <c r="AE712" i="3" l="1"/>
  <c r="AF712" i="3" s="1"/>
  <c r="AI712" i="3" s="1"/>
  <c r="N716" i="3"/>
  <c r="AH716" i="3" s="1"/>
  <c r="M716" i="3"/>
  <c r="K717" i="3" s="1"/>
  <c r="L717" i="3" s="1"/>
  <c r="AC712" i="3"/>
  <c r="AB713" i="3" s="1"/>
  <c r="AD713" i="3" s="1"/>
  <c r="AE713" i="3" l="1"/>
  <c r="AF713" i="3" s="1"/>
  <c r="AI713" i="3" s="1"/>
  <c r="AC713" i="3"/>
  <c r="AB714" i="3" s="1"/>
  <c r="AD714" i="3" s="1"/>
  <c r="M717" i="3"/>
  <c r="K718" i="3" s="1"/>
  <c r="L718" i="3" s="1"/>
  <c r="N717" i="3"/>
  <c r="AH717" i="3" s="1"/>
  <c r="AE714" i="3" l="1"/>
  <c r="AF714" i="3" s="1"/>
  <c r="AI714" i="3" s="1"/>
  <c r="AC714" i="3"/>
  <c r="AB715" i="3" s="1"/>
  <c r="AD715" i="3" s="1"/>
  <c r="M718" i="3"/>
  <c r="K719" i="3" s="1"/>
  <c r="L719" i="3" s="1"/>
  <c r="N718" i="3"/>
  <c r="AH718" i="3" s="1"/>
  <c r="AE715" i="3" l="1"/>
  <c r="AF715" i="3" s="1"/>
  <c r="AI715" i="3" s="1"/>
  <c r="AC715" i="3"/>
  <c r="AB716" i="3" s="1"/>
  <c r="AD716" i="3" s="1"/>
  <c r="M719" i="3"/>
  <c r="K720" i="3" s="1"/>
  <c r="L720" i="3" s="1"/>
  <c r="N719" i="3"/>
  <c r="AH719" i="3" s="1"/>
  <c r="AE716" i="3" l="1"/>
  <c r="AF716" i="3" s="1"/>
  <c r="AI716" i="3" s="1"/>
  <c r="AC716" i="3"/>
  <c r="AB717" i="3" s="1"/>
  <c r="AD717" i="3" s="1"/>
  <c r="M720" i="3"/>
  <c r="K721" i="3" s="1"/>
  <c r="L721" i="3" s="1"/>
  <c r="N720" i="3"/>
  <c r="AH720" i="3" s="1"/>
  <c r="AE717" i="3" l="1"/>
  <c r="AF717" i="3" s="1"/>
  <c r="AI717" i="3" s="1"/>
  <c r="M721" i="3"/>
  <c r="K722" i="3" s="1"/>
  <c r="L722" i="3" s="1"/>
  <c r="N721" i="3"/>
  <c r="AH721" i="3" s="1"/>
  <c r="AC717" i="3"/>
  <c r="AB718" i="3" s="1"/>
  <c r="AD718" i="3" s="1"/>
  <c r="AE718" i="3" l="1"/>
  <c r="AF718" i="3" s="1"/>
  <c r="AI718" i="3" s="1"/>
  <c r="M722" i="3"/>
  <c r="K723" i="3" s="1"/>
  <c r="L723" i="3" s="1"/>
  <c r="N722" i="3"/>
  <c r="AH722" i="3" s="1"/>
  <c r="AC718" i="3"/>
  <c r="AB719" i="3" s="1"/>
  <c r="AD719" i="3" s="1"/>
  <c r="AE719" i="3" l="1"/>
  <c r="AF719" i="3" s="1"/>
  <c r="AI719" i="3" s="1"/>
  <c r="M723" i="3"/>
  <c r="K724" i="3" s="1"/>
  <c r="L724" i="3" s="1"/>
  <c r="N723" i="3"/>
  <c r="AH723" i="3" s="1"/>
  <c r="AC719" i="3"/>
  <c r="AB720" i="3" s="1"/>
  <c r="AD720" i="3" s="1"/>
  <c r="AE720" i="3" l="1"/>
  <c r="AF720" i="3" s="1"/>
  <c r="AI720" i="3" s="1"/>
  <c r="M724" i="3"/>
  <c r="K725" i="3" s="1"/>
  <c r="L725" i="3" s="1"/>
  <c r="N724" i="3"/>
  <c r="AH724" i="3" s="1"/>
  <c r="AC720" i="3"/>
  <c r="AB721" i="3" s="1"/>
  <c r="AD721" i="3" s="1"/>
  <c r="AE721" i="3" l="1"/>
  <c r="AF721" i="3" s="1"/>
  <c r="AI721" i="3" s="1"/>
  <c r="M725" i="3"/>
  <c r="K726" i="3" s="1"/>
  <c r="L726" i="3" s="1"/>
  <c r="N725" i="3"/>
  <c r="AH725" i="3" s="1"/>
  <c r="AC721" i="3"/>
  <c r="AB722" i="3" s="1"/>
  <c r="AD722" i="3" s="1"/>
  <c r="AE722" i="3" l="1"/>
  <c r="AF722" i="3" s="1"/>
  <c r="AI722" i="3" s="1"/>
  <c r="AC722" i="3"/>
  <c r="AB723" i="3" s="1"/>
  <c r="AD723" i="3" s="1"/>
  <c r="M726" i="3"/>
  <c r="K727" i="3" s="1"/>
  <c r="L727" i="3" s="1"/>
  <c r="N726" i="3"/>
  <c r="AH726" i="3" s="1"/>
  <c r="AE723" i="3" l="1"/>
  <c r="AF723" i="3" s="1"/>
  <c r="AI723" i="3" s="1"/>
  <c r="AC723" i="3"/>
  <c r="AB724" i="3" s="1"/>
  <c r="AD724" i="3" s="1"/>
  <c r="M727" i="3"/>
  <c r="K728" i="3" s="1"/>
  <c r="L728" i="3" s="1"/>
  <c r="N727" i="3"/>
  <c r="AH727" i="3" s="1"/>
  <c r="AE724" i="3" l="1"/>
  <c r="AF724" i="3" s="1"/>
  <c r="AI724" i="3" s="1"/>
  <c r="AC724" i="3"/>
  <c r="AB725" i="3" s="1"/>
  <c r="AD725" i="3" s="1"/>
  <c r="M728" i="3"/>
  <c r="K729" i="3" s="1"/>
  <c r="L729" i="3" s="1"/>
  <c r="N728" i="3"/>
  <c r="AH728" i="3" s="1"/>
  <c r="AE725" i="3" l="1"/>
  <c r="AF725" i="3" s="1"/>
  <c r="AI725" i="3" s="1"/>
  <c r="M729" i="3"/>
  <c r="K730" i="3" s="1"/>
  <c r="L730" i="3" s="1"/>
  <c r="N729" i="3"/>
  <c r="AH729" i="3" s="1"/>
  <c r="AC725" i="3"/>
  <c r="AB726" i="3" s="1"/>
  <c r="AD726" i="3" s="1"/>
  <c r="AE726" i="3" l="1"/>
  <c r="AF726" i="3" s="1"/>
  <c r="AI726" i="3" s="1"/>
  <c r="M730" i="3"/>
  <c r="K731" i="3" s="1"/>
  <c r="L731" i="3" s="1"/>
  <c r="N730" i="3"/>
  <c r="AH730" i="3" s="1"/>
  <c r="AC726" i="3"/>
  <c r="AB727" i="3" s="1"/>
  <c r="AD727" i="3" s="1"/>
  <c r="AE727" i="3" l="1"/>
  <c r="AF727" i="3" s="1"/>
  <c r="AI727" i="3" s="1"/>
  <c r="AC727" i="3"/>
  <c r="AB728" i="3" s="1"/>
  <c r="AD728" i="3" s="1"/>
  <c r="M731" i="3"/>
  <c r="K732" i="3" s="1"/>
  <c r="L732" i="3" s="1"/>
  <c r="N731" i="3"/>
  <c r="AH731" i="3" s="1"/>
  <c r="AE728" i="3" l="1"/>
  <c r="AF728" i="3" s="1"/>
  <c r="AI728" i="3" s="1"/>
  <c r="AC728" i="3"/>
  <c r="AB729" i="3" s="1"/>
  <c r="AD729" i="3" s="1"/>
  <c r="M732" i="3"/>
  <c r="K733" i="3" s="1"/>
  <c r="L733" i="3" s="1"/>
  <c r="N732" i="3"/>
  <c r="AH732" i="3" s="1"/>
  <c r="AE729" i="3" l="1"/>
  <c r="AF729" i="3" s="1"/>
  <c r="AI729" i="3" s="1"/>
  <c r="M733" i="3"/>
  <c r="K734" i="3" s="1"/>
  <c r="L734" i="3" s="1"/>
  <c r="N733" i="3"/>
  <c r="AH733" i="3" s="1"/>
  <c r="AC729" i="3"/>
  <c r="AB730" i="3" s="1"/>
  <c r="AD730" i="3" s="1"/>
  <c r="AE730" i="3" l="1"/>
  <c r="AF730" i="3" s="1"/>
  <c r="AI730" i="3" s="1"/>
  <c r="AC730" i="3"/>
  <c r="AB731" i="3" s="1"/>
  <c r="AD731" i="3" s="1"/>
  <c r="M734" i="3"/>
  <c r="K735" i="3" s="1"/>
  <c r="L735" i="3" s="1"/>
  <c r="N734" i="3"/>
  <c r="AH734" i="3" s="1"/>
  <c r="AE731" i="3" l="1"/>
  <c r="AF731" i="3" s="1"/>
  <c r="AI731" i="3" s="1"/>
  <c r="AC731" i="3"/>
  <c r="AB732" i="3" s="1"/>
  <c r="AD732" i="3" s="1"/>
  <c r="M735" i="3"/>
  <c r="K736" i="3" s="1"/>
  <c r="L736" i="3" s="1"/>
  <c r="N735" i="3"/>
  <c r="AH735" i="3" s="1"/>
  <c r="AE732" i="3" l="1"/>
  <c r="AF732" i="3" s="1"/>
  <c r="AI732" i="3" s="1"/>
  <c r="M736" i="3"/>
  <c r="K737" i="3" s="1"/>
  <c r="L737" i="3" s="1"/>
  <c r="N736" i="3"/>
  <c r="AH736" i="3" s="1"/>
  <c r="AC732" i="3"/>
  <c r="AB733" i="3" s="1"/>
  <c r="AD733" i="3" s="1"/>
  <c r="AE733" i="3" l="1"/>
  <c r="AF733" i="3" s="1"/>
  <c r="AI733" i="3" s="1"/>
  <c r="AC733" i="3"/>
  <c r="AB734" i="3" s="1"/>
  <c r="AD734" i="3" s="1"/>
  <c r="M737" i="3"/>
  <c r="K738" i="3" s="1"/>
  <c r="L738" i="3" s="1"/>
  <c r="N737" i="3"/>
  <c r="AH737" i="3" s="1"/>
  <c r="AE734" i="3" l="1"/>
  <c r="AF734" i="3" s="1"/>
  <c r="AI734" i="3" s="1"/>
  <c r="AC734" i="3"/>
  <c r="AB735" i="3" s="1"/>
  <c r="AD735" i="3" s="1"/>
  <c r="M738" i="3"/>
  <c r="K739" i="3" s="1"/>
  <c r="L739" i="3" s="1"/>
  <c r="N738" i="3"/>
  <c r="AH738" i="3" s="1"/>
  <c r="AE735" i="3" l="1"/>
  <c r="AF735" i="3" s="1"/>
  <c r="AI735" i="3" s="1"/>
  <c r="M739" i="3"/>
  <c r="K740" i="3" s="1"/>
  <c r="L740" i="3" s="1"/>
  <c r="N739" i="3"/>
  <c r="AH739" i="3" s="1"/>
  <c r="AC735" i="3"/>
  <c r="AB736" i="3" s="1"/>
  <c r="AD736" i="3" s="1"/>
  <c r="AE736" i="3" l="1"/>
  <c r="AF736" i="3" s="1"/>
  <c r="AI736" i="3" s="1"/>
  <c r="AC736" i="3"/>
  <c r="AB737" i="3" s="1"/>
  <c r="AD737" i="3" s="1"/>
  <c r="N740" i="3"/>
  <c r="AH740" i="3" s="1"/>
  <c r="M740" i="3"/>
  <c r="K741" i="3" s="1"/>
  <c r="L741" i="3" s="1"/>
  <c r="AE737" i="3" l="1"/>
  <c r="AF737" i="3" s="1"/>
  <c r="AI737" i="3" s="1"/>
  <c r="M741" i="3"/>
  <c r="K742" i="3" s="1"/>
  <c r="L742" i="3" s="1"/>
  <c r="N741" i="3"/>
  <c r="AH741" i="3" s="1"/>
  <c r="AC737" i="3"/>
  <c r="AB738" i="3" s="1"/>
  <c r="AD738" i="3" s="1"/>
  <c r="AE738" i="3" l="1"/>
  <c r="AF738" i="3" s="1"/>
  <c r="AI738" i="3" s="1"/>
  <c r="M742" i="3"/>
  <c r="K743" i="3" s="1"/>
  <c r="L743" i="3" s="1"/>
  <c r="N742" i="3"/>
  <c r="AH742" i="3" s="1"/>
  <c r="AC738" i="3"/>
  <c r="AB739" i="3" s="1"/>
  <c r="AD739" i="3" s="1"/>
  <c r="AE739" i="3" l="1"/>
  <c r="AF739" i="3" s="1"/>
  <c r="AI739" i="3" s="1"/>
  <c r="M743" i="3"/>
  <c r="K744" i="3" s="1"/>
  <c r="L744" i="3" s="1"/>
  <c r="N743" i="3"/>
  <c r="AH743" i="3" s="1"/>
  <c r="AC739" i="3"/>
  <c r="AB740" i="3" s="1"/>
  <c r="AD740" i="3" s="1"/>
  <c r="AE740" i="3" l="1"/>
  <c r="AF740" i="3" s="1"/>
  <c r="AI740" i="3" s="1"/>
  <c r="M744" i="3"/>
  <c r="K745" i="3" s="1"/>
  <c r="L745" i="3" s="1"/>
  <c r="N744" i="3"/>
  <c r="AH744" i="3" s="1"/>
  <c r="AC740" i="3"/>
  <c r="AB741" i="3" s="1"/>
  <c r="AD741" i="3" s="1"/>
  <c r="AE741" i="3" l="1"/>
  <c r="AF741" i="3" s="1"/>
  <c r="AI741" i="3" s="1"/>
  <c r="M745" i="3"/>
  <c r="K746" i="3" s="1"/>
  <c r="L746" i="3" s="1"/>
  <c r="N745" i="3"/>
  <c r="AH745" i="3" s="1"/>
  <c r="AC741" i="3"/>
  <c r="AB742" i="3" s="1"/>
  <c r="AD742" i="3" s="1"/>
  <c r="AE742" i="3" l="1"/>
  <c r="AF742" i="3" s="1"/>
  <c r="AI742" i="3" s="1"/>
  <c r="AC742" i="3"/>
  <c r="AB743" i="3" s="1"/>
  <c r="AD743" i="3" s="1"/>
  <c r="M746" i="3"/>
  <c r="K747" i="3" s="1"/>
  <c r="L747" i="3" s="1"/>
  <c r="N746" i="3"/>
  <c r="AH746" i="3" s="1"/>
  <c r="AE743" i="3" l="1"/>
  <c r="AF743" i="3" s="1"/>
  <c r="AI743" i="3" s="1"/>
  <c r="M747" i="3"/>
  <c r="K748" i="3" s="1"/>
  <c r="L748" i="3" s="1"/>
  <c r="N747" i="3"/>
  <c r="AH747" i="3" s="1"/>
  <c r="AC743" i="3"/>
  <c r="AB744" i="3" s="1"/>
  <c r="AD744" i="3" s="1"/>
  <c r="AE744" i="3" l="1"/>
  <c r="AF744" i="3" s="1"/>
  <c r="AI744" i="3" s="1"/>
  <c r="AC744" i="3"/>
  <c r="AB745" i="3" s="1"/>
  <c r="AD745" i="3" s="1"/>
  <c r="N748" i="3"/>
  <c r="AH748" i="3" s="1"/>
  <c r="M748" i="3"/>
  <c r="K749" i="3" s="1"/>
  <c r="L749" i="3" s="1"/>
  <c r="AE745" i="3" l="1"/>
  <c r="AF745" i="3" s="1"/>
  <c r="AI745" i="3" s="1"/>
  <c r="M749" i="3"/>
  <c r="K750" i="3" s="1"/>
  <c r="L750" i="3" s="1"/>
  <c r="N749" i="3"/>
  <c r="AH749" i="3" s="1"/>
  <c r="AC745" i="3"/>
  <c r="AB746" i="3" s="1"/>
  <c r="AD746" i="3" s="1"/>
  <c r="AE746" i="3" l="1"/>
  <c r="AF746" i="3" s="1"/>
  <c r="AI746" i="3" s="1"/>
  <c r="AC746" i="3"/>
  <c r="AB747" i="3" s="1"/>
  <c r="AD747" i="3" s="1"/>
  <c r="M750" i="3"/>
  <c r="K751" i="3" s="1"/>
  <c r="L751" i="3" s="1"/>
  <c r="N750" i="3"/>
  <c r="AH750" i="3" s="1"/>
  <c r="AE747" i="3" l="1"/>
  <c r="AF747" i="3" s="1"/>
  <c r="AI747" i="3" s="1"/>
  <c r="AC747" i="3"/>
  <c r="AB748" i="3" s="1"/>
  <c r="AD748" i="3" s="1"/>
  <c r="M751" i="3"/>
  <c r="K752" i="3" s="1"/>
  <c r="L752" i="3" s="1"/>
  <c r="N751" i="3"/>
  <c r="AH751" i="3" s="1"/>
  <c r="AE748" i="3" l="1"/>
  <c r="AF748" i="3" s="1"/>
  <c r="AI748" i="3" s="1"/>
  <c r="M752" i="3"/>
  <c r="K753" i="3" s="1"/>
  <c r="L753" i="3" s="1"/>
  <c r="N752" i="3"/>
  <c r="AH752" i="3" s="1"/>
  <c r="AC748" i="3"/>
  <c r="AB749" i="3" s="1"/>
  <c r="AD749" i="3" s="1"/>
  <c r="AE749" i="3" l="1"/>
  <c r="AF749" i="3" s="1"/>
  <c r="AI749" i="3" s="1"/>
  <c r="AC749" i="3"/>
  <c r="AB750" i="3" s="1"/>
  <c r="AD750" i="3" s="1"/>
  <c r="M753" i="3"/>
  <c r="K754" i="3" s="1"/>
  <c r="L754" i="3" s="1"/>
  <c r="N753" i="3"/>
  <c r="AH753" i="3" s="1"/>
  <c r="AE750" i="3" l="1"/>
  <c r="AF750" i="3" s="1"/>
  <c r="AI750" i="3" s="1"/>
  <c r="M754" i="3"/>
  <c r="K755" i="3" s="1"/>
  <c r="L755" i="3" s="1"/>
  <c r="N754" i="3"/>
  <c r="AH754" i="3" s="1"/>
  <c r="AC750" i="3"/>
  <c r="AB751" i="3" s="1"/>
  <c r="AD751" i="3" s="1"/>
  <c r="AE751" i="3" l="1"/>
  <c r="AF751" i="3" s="1"/>
  <c r="AI751" i="3" s="1"/>
  <c r="M755" i="3"/>
  <c r="K756" i="3" s="1"/>
  <c r="L756" i="3" s="1"/>
  <c r="N755" i="3"/>
  <c r="AH755" i="3" s="1"/>
  <c r="AC751" i="3"/>
  <c r="AB752" i="3" s="1"/>
  <c r="AD752" i="3" s="1"/>
  <c r="AE752" i="3" l="1"/>
  <c r="AF752" i="3" s="1"/>
  <c r="AI752" i="3" s="1"/>
  <c r="AC752" i="3"/>
  <c r="AB753" i="3" s="1"/>
  <c r="AD753" i="3" s="1"/>
  <c r="N756" i="3"/>
  <c r="AH756" i="3" s="1"/>
  <c r="M756" i="3"/>
  <c r="K757" i="3" s="1"/>
  <c r="L757" i="3" s="1"/>
  <c r="AE753" i="3" l="1"/>
  <c r="AF753" i="3" s="1"/>
  <c r="AI753" i="3" s="1"/>
  <c r="M757" i="3"/>
  <c r="K758" i="3" s="1"/>
  <c r="L758" i="3" s="1"/>
  <c r="N757" i="3"/>
  <c r="AH757" i="3" s="1"/>
  <c r="AC753" i="3"/>
  <c r="AB754" i="3" s="1"/>
  <c r="AD754" i="3" s="1"/>
  <c r="AE754" i="3" l="1"/>
  <c r="AF754" i="3" s="1"/>
  <c r="AI754" i="3" s="1"/>
  <c r="AC754" i="3"/>
  <c r="AB755" i="3" s="1"/>
  <c r="AD755" i="3" s="1"/>
  <c r="M758" i="3"/>
  <c r="K759" i="3" s="1"/>
  <c r="L759" i="3" s="1"/>
  <c r="N758" i="3"/>
  <c r="AH758" i="3" s="1"/>
  <c r="AE755" i="3" l="1"/>
  <c r="AF755" i="3" s="1"/>
  <c r="AI755" i="3" s="1"/>
  <c r="M759" i="3"/>
  <c r="K760" i="3" s="1"/>
  <c r="L760" i="3" s="1"/>
  <c r="N759" i="3"/>
  <c r="AH759" i="3" s="1"/>
  <c r="AC755" i="3"/>
  <c r="AB756" i="3" s="1"/>
  <c r="AD756" i="3" s="1"/>
  <c r="AE756" i="3" l="1"/>
  <c r="AF756" i="3" s="1"/>
  <c r="AI756" i="3" s="1"/>
  <c r="AC756" i="3"/>
  <c r="AB757" i="3" s="1"/>
  <c r="AD757" i="3" s="1"/>
  <c r="M760" i="3"/>
  <c r="K761" i="3" s="1"/>
  <c r="L761" i="3" s="1"/>
  <c r="N760" i="3"/>
  <c r="AH760" i="3" s="1"/>
  <c r="AE757" i="3" l="1"/>
  <c r="AF757" i="3" s="1"/>
  <c r="AI757" i="3" s="1"/>
  <c r="M761" i="3"/>
  <c r="K762" i="3" s="1"/>
  <c r="L762" i="3" s="1"/>
  <c r="N761" i="3"/>
  <c r="AH761" i="3" s="1"/>
  <c r="AC757" i="3"/>
  <c r="AB758" i="3" s="1"/>
  <c r="AD758" i="3" s="1"/>
  <c r="AE758" i="3" l="1"/>
  <c r="AF758" i="3" s="1"/>
  <c r="AI758" i="3" s="1"/>
  <c r="AC758" i="3"/>
  <c r="AB759" i="3" s="1"/>
  <c r="AD759" i="3" s="1"/>
  <c r="M762" i="3"/>
  <c r="K763" i="3" s="1"/>
  <c r="L763" i="3" s="1"/>
  <c r="N762" i="3"/>
  <c r="AH762" i="3" s="1"/>
  <c r="AE759" i="3" l="1"/>
  <c r="AF759" i="3" s="1"/>
  <c r="AI759" i="3" s="1"/>
  <c r="M763" i="3"/>
  <c r="K764" i="3" s="1"/>
  <c r="L764" i="3" s="1"/>
  <c r="N763" i="3"/>
  <c r="AH763" i="3" s="1"/>
  <c r="AC759" i="3"/>
  <c r="AB760" i="3" s="1"/>
  <c r="AD760" i="3" s="1"/>
  <c r="AE760" i="3" l="1"/>
  <c r="AF760" i="3" s="1"/>
  <c r="AI760" i="3" s="1"/>
  <c r="AC760" i="3"/>
  <c r="AB761" i="3" s="1"/>
  <c r="AD761" i="3" s="1"/>
  <c r="M764" i="3"/>
  <c r="K765" i="3" s="1"/>
  <c r="L765" i="3" s="1"/>
  <c r="N764" i="3"/>
  <c r="AH764" i="3" s="1"/>
  <c r="AE761" i="3" l="1"/>
  <c r="AF761" i="3" s="1"/>
  <c r="AI761" i="3" s="1"/>
  <c r="M765" i="3"/>
  <c r="K766" i="3" s="1"/>
  <c r="L766" i="3" s="1"/>
  <c r="N765" i="3"/>
  <c r="AH765" i="3" s="1"/>
  <c r="AC761" i="3"/>
  <c r="AB762" i="3" s="1"/>
  <c r="AD762" i="3" s="1"/>
  <c r="AE762" i="3" l="1"/>
  <c r="AF762" i="3" s="1"/>
  <c r="AI762" i="3" s="1"/>
  <c r="M766" i="3"/>
  <c r="K767" i="3" s="1"/>
  <c r="L767" i="3" s="1"/>
  <c r="N766" i="3"/>
  <c r="AH766" i="3" s="1"/>
  <c r="AC762" i="3"/>
  <c r="AB763" i="3" s="1"/>
  <c r="AD763" i="3" s="1"/>
  <c r="AE763" i="3" l="1"/>
  <c r="AF763" i="3" s="1"/>
  <c r="AI763" i="3" s="1"/>
  <c r="M767" i="3"/>
  <c r="K768" i="3" s="1"/>
  <c r="L768" i="3" s="1"/>
  <c r="N767" i="3"/>
  <c r="AH767" i="3" s="1"/>
  <c r="AC763" i="3"/>
  <c r="AB764" i="3" s="1"/>
  <c r="AD764" i="3" s="1"/>
  <c r="AE764" i="3" l="1"/>
  <c r="AF764" i="3" s="1"/>
  <c r="AI764" i="3" s="1"/>
  <c r="M768" i="3"/>
  <c r="K769" i="3" s="1"/>
  <c r="L769" i="3" s="1"/>
  <c r="N768" i="3"/>
  <c r="AH768" i="3" s="1"/>
  <c r="AC764" i="3"/>
  <c r="AB765" i="3" s="1"/>
  <c r="AD765" i="3" s="1"/>
  <c r="AE765" i="3" l="1"/>
  <c r="AF765" i="3" s="1"/>
  <c r="AI765" i="3" s="1"/>
  <c r="AC765" i="3"/>
  <c r="AB766" i="3" s="1"/>
  <c r="AD766" i="3" s="1"/>
  <c r="M769" i="3"/>
  <c r="K770" i="3" s="1"/>
  <c r="L770" i="3" s="1"/>
  <c r="N769" i="3"/>
  <c r="AH769" i="3" s="1"/>
  <c r="AE766" i="3" l="1"/>
  <c r="AF766" i="3" s="1"/>
  <c r="AI766" i="3" s="1"/>
  <c r="M770" i="3"/>
  <c r="K771" i="3" s="1"/>
  <c r="L771" i="3" s="1"/>
  <c r="N770" i="3"/>
  <c r="AH770" i="3" s="1"/>
  <c r="AC766" i="3"/>
  <c r="AB767" i="3" s="1"/>
  <c r="AD767" i="3" s="1"/>
  <c r="AE767" i="3" l="1"/>
  <c r="AF767" i="3" s="1"/>
  <c r="AI767" i="3" s="1"/>
  <c r="M771" i="3"/>
  <c r="K772" i="3" s="1"/>
  <c r="L772" i="3" s="1"/>
  <c r="N771" i="3"/>
  <c r="AH771" i="3" s="1"/>
  <c r="AC767" i="3"/>
  <c r="AB768" i="3" s="1"/>
  <c r="AD768" i="3" s="1"/>
  <c r="AE768" i="3" l="1"/>
  <c r="AF768" i="3" s="1"/>
  <c r="AI768" i="3" s="1"/>
  <c r="N772" i="3"/>
  <c r="AH772" i="3" s="1"/>
  <c r="M772" i="3"/>
  <c r="K773" i="3" s="1"/>
  <c r="L773" i="3" s="1"/>
  <c r="AC768" i="3"/>
  <c r="AB769" i="3" s="1"/>
  <c r="AD769" i="3" s="1"/>
  <c r="AE769" i="3" l="1"/>
  <c r="AF769" i="3" s="1"/>
  <c r="AI769" i="3" s="1"/>
  <c r="AC769" i="3"/>
  <c r="AB770" i="3" s="1"/>
  <c r="AD770" i="3" s="1"/>
  <c r="M773" i="3"/>
  <c r="K774" i="3" s="1"/>
  <c r="L774" i="3" s="1"/>
  <c r="N773" i="3"/>
  <c r="AH773" i="3" s="1"/>
  <c r="AE770" i="3" l="1"/>
  <c r="AF770" i="3" s="1"/>
  <c r="AI770" i="3" s="1"/>
  <c r="AC770" i="3"/>
  <c r="AB771" i="3" s="1"/>
  <c r="AD771" i="3" s="1"/>
  <c r="M774" i="3"/>
  <c r="K775" i="3" s="1"/>
  <c r="L775" i="3" s="1"/>
  <c r="N774" i="3"/>
  <c r="AH774" i="3" s="1"/>
  <c r="AE771" i="3" l="1"/>
  <c r="AF771" i="3" s="1"/>
  <c r="AI771" i="3" s="1"/>
  <c r="AC771" i="3"/>
  <c r="AB772" i="3" s="1"/>
  <c r="AD772" i="3" s="1"/>
  <c r="M775" i="3"/>
  <c r="K776" i="3" s="1"/>
  <c r="L776" i="3" s="1"/>
  <c r="N775" i="3"/>
  <c r="AH775" i="3" s="1"/>
  <c r="AE772" i="3" l="1"/>
  <c r="AF772" i="3" s="1"/>
  <c r="AI772" i="3" s="1"/>
  <c r="AC772" i="3"/>
  <c r="AB773" i="3" s="1"/>
  <c r="AD773" i="3" s="1"/>
  <c r="M776" i="3"/>
  <c r="K777" i="3" s="1"/>
  <c r="L777" i="3" s="1"/>
  <c r="N776" i="3"/>
  <c r="AH776" i="3" s="1"/>
  <c r="AE773" i="3" l="1"/>
  <c r="AF773" i="3" s="1"/>
  <c r="AI773" i="3" s="1"/>
  <c r="AC773" i="3"/>
  <c r="AB774" i="3" s="1"/>
  <c r="AD774" i="3" s="1"/>
  <c r="M777" i="3"/>
  <c r="K778" i="3" s="1"/>
  <c r="L778" i="3" s="1"/>
  <c r="N777" i="3"/>
  <c r="AH777" i="3" s="1"/>
  <c r="AE774" i="3" l="1"/>
  <c r="AF774" i="3" s="1"/>
  <c r="AI774" i="3" s="1"/>
  <c r="M778" i="3"/>
  <c r="K779" i="3" s="1"/>
  <c r="L779" i="3" s="1"/>
  <c r="N778" i="3"/>
  <c r="AH778" i="3" s="1"/>
  <c r="AC774" i="3"/>
  <c r="AB775" i="3" s="1"/>
  <c r="AD775" i="3" s="1"/>
  <c r="AE775" i="3" l="1"/>
  <c r="AF775" i="3" s="1"/>
  <c r="AI775" i="3" s="1"/>
  <c r="AC775" i="3"/>
  <c r="AB776" i="3" s="1"/>
  <c r="AD776" i="3" s="1"/>
  <c r="M779" i="3"/>
  <c r="K780" i="3" s="1"/>
  <c r="L780" i="3" s="1"/>
  <c r="N779" i="3"/>
  <c r="AH779" i="3" s="1"/>
  <c r="AE776" i="3" l="1"/>
  <c r="AF776" i="3" s="1"/>
  <c r="AI776" i="3" s="1"/>
  <c r="N780" i="3"/>
  <c r="AH780" i="3" s="1"/>
  <c r="M780" i="3"/>
  <c r="K781" i="3" s="1"/>
  <c r="L781" i="3" s="1"/>
  <c r="AC776" i="3"/>
  <c r="AB777" i="3" s="1"/>
  <c r="AD777" i="3" s="1"/>
  <c r="AE777" i="3" l="1"/>
  <c r="AF777" i="3" s="1"/>
  <c r="AI777" i="3" s="1"/>
  <c r="M781" i="3"/>
  <c r="K782" i="3" s="1"/>
  <c r="L782" i="3" s="1"/>
  <c r="N781" i="3"/>
  <c r="AH781" i="3" s="1"/>
  <c r="AC777" i="3"/>
  <c r="AB778" i="3" s="1"/>
  <c r="AD778" i="3" s="1"/>
  <c r="AE778" i="3" l="1"/>
  <c r="AF778" i="3" s="1"/>
  <c r="AI778" i="3" s="1"/>
  <c r="M782" i="3"/>
  <c r="K783" i="3" s="1"/>
  <c r="L783" i="3" s="1"/>
  <c r="N782" i="3"/>
  <c r="AH782" i="3" s="1"/>
  <c r="AC778" i="3"/>
  <c r="AB779" i="3" s="1"/>
  <c r="AD779" i="3" s="1"/>
  <c r="AE779" i="3" l="1"/>
  <c r="AF779" i="3" s="1"/>
  <c r="AI779" i="3" s="1"/>
  <c r="AC779" i="3"/>
  <c r="AB780" i="3" s="1"/>
  <c r="AD780" i="3" s="1"/>
  <c r="M783" i="3"/>
  <c r="K784" i="3" s="1"/>
  <c r="L784" i="3" s="1"/>
  <c r="N783" i="3"/>
  <c r="AH783" i="3" s="1"/>
  <c r="AE780" i="3" l="1"/>
  <c r="AF780" i="3" s="1"/>
  <c r="AI780" i="3" s="1"/>
  <c r="M784" i="3"/>
  <c r="K785" i="3" s="1"/>
  <c r="L785" i="3" s="1"/>
  <c r="N784" i="3"/>
  <c r="AH784" i="3" s="1"/>
  <c r="AC780" i="3"/>
  <c r="AB781" i="3" s="1"/>
  <c r="AD781" i="3" s="1"/>
  <c r="AE781" i="3" l="1"/>
  <c r="AF781" i="3" s="1"/>
  <c r="AI781" i="3" s="1"/>
  <c r="AC781" i="3"/>
  <c r="AB782" i="3" s="1"/>
  <c r="AD782" i="3" s="1"/>
  <c r="M785" i="3"/>
  <c r="K786" i="3" s="1"/>
  <c r="L786" i="3" s="1"/>
  <c r="N785" i="3"/>
  <c r="AH785" i="3" s="1"/>
  <c r="AE782" i="3" l="1"/>
  <c r="AF782" i="3" s="1"/>
  <c r="AI782" i="3" s="1"/>
  <c r="M786" i="3"/>
  <c r="K787" i="3" s="1"/>
  <c r="L787" i="3" s="1"/>
  <c r="N786" i="3"/>
  <c r="AH786" i="3" s="1"/>
  <c r="AC782" i="3"/>
  <c r="AB783" i="3" s="1"/>
  <c r="AD783" i="3" s="1"/>
  <c r="AE783" i="3" l="1"/>
  <c r="AF783" i="3" s="1"/>
  <c r="AI783" i="3" s="1"/>
  <c r="AC783" i="3"/>
  <c r="AB784" i="3" s="1"/>
  <c r="AD784" i="3" s="1"/>
  <c r="M787" i="3"/>
  <c r="K788" i="3" s="1"/>
  <c r="L788" i="3" s="1"/>
  <c r="N787" i="3"/>
  <c r="AH787" i="3" s="1"/>
  <c r="AE784" i="3" l="1"/>
  <c r="AF784" i="3" s="1"/>
  <c r="AI784" i="3" s="1"/>
  <c r="M788" i="3"/>
  <c r="K789" i="3" s="1"/>
  <c r="L789" i="3" s="1"/>
  <c r="N788" i="3"/>
  <c r="AH788" i="3" s="1"/>
  <c r="AC784" i="3"/>
  <c r="AB785" i="3" s="1"/>
  <c r="AD785" i="3" s="1"/>
  <c r="AE785" i="3" l="1"/>
  <c r="AF785" i="3" s="1"/>
  <c r="AI785" i="3" s="1"/>
  <c r="AC785" i="3"/>
  <c r="AB786" i="3" s="1"/>
  <c r="AD786" i="3" s="1"/>
  <c r="M789" i="3"/>
  <c r="K790" i="3" s="1"/>
  <c r="L790" i="3" s="1"/>
  <c r="N789" i="3"/>
  <c r="AH789" i="3" s="1"/>
  <c r="AE786" i="3" l="1"/>
  <c r="AF786" i="3" s="1"/>
  <c r="AI786" i="3" s="1"/>
  <c r="M790" i="3"/>
  <c r="K791" i="3" s="1"/>
  <c r="L791" i="3" s="1"/>
  <c r="N790" i="3"/>
  <c r="AH790" i="3" s="1"/>
  <c r="AC786" i="3"/>
  <c r="AB787" i="3" s="1"/>
  <c r="AD787" i="3" s="1"/>
  <c r="AE787" i="3" l="1"/>
  <c r="AF787" i="3" s="1"/>
  <c r="AI787" i="3" s="1"/>
  <c r="AC787" i="3"/>
  <c r="AB788" i="3" s="1"/>
  <c r="AD788" i="3" s="1"/>
  <c r="M791" i="3"/>
  <c r="K792" i="3" s="1"/>
  <c r="L792" i="3" s="1"/>
  <c r="N791" i="3"/>
  <c r="AH791" i="3" s="1"/>
  <c r="AE788" i="3" l="1"/>
  <c r="AF788" i="3" s="1"/>
  <c r="AI788" i="3" s="1"/>
  <c r="M792" i="3"/>
  <c r="K793" i="3" s="1"/>
  <c r="L793" i="3" s="1"/>
  <c r="N792" i="3"/>
  <c r="AH792" i="3" s="1"/>
  <c r="AC788" i="3"/>
  <c r="AB789" i="3" s="1"/>
  <c r="AD789" i="3" s="1"/>
  <c r="AE789" i="3" l="1"/>
  <c r="AF789" i="3" s="1"/>
  <c r="AI789" i="3" s="1"/>
  <c r="M793" i="3"/>
  <c r="K794" i="3" s="1"/>
  <c r="L794" i="3" s="1"/>
  <c r="N793" i="3"/>
  <c r="AH793" i="3" s="1"/>
  <c r="AC789" i="3"/>
  <c r="AB790" i="3" s="1"/>
  <c r="AD790" i="3" s="1"/>
  <c r="AE790" i="3" l="1"/>
  <c r="AF790" i="3" s="1"/>
  <c r="AI790" i="3" s="1"/>
  <c r="M794" i="3"/>
  <c r="K795" i="3" s="1"/>
  <c r="L795" i="3" s="1"/>
  <c r="N794" i="3"/>
  <c r="AH794" i="3" s="1"/>
  <c r="AC790" i="3"/>
  <c r="AB791" i="3" s="1"/>
  <c r="AD791" i="3" s="1"/>
  <c r="AE791" i="3" l="1"/>
  <c r="AF791" i="3" s="1"/>
  <c r="AI791" i="3" s="1"/>
  <c r="M795" i="3"/>
  <c r="K796" i="3" s="1"/>
  <c r="L796" i="3" s="1"/>
  <c r="N795" i="3"/>
  <c r="AH795" i="3" s="1"/>
  <c r="AC791" i="3"/>
  <c r="AB792" i="3" s="1"/>
  <c r="AD792" i="3" s="1"/>
  <c r="AE792" i="3" l="1"/>
  <c r="AF792" i="3" s="1"/>
  <c r="AI792" i="3" s="1"/>
  <c r="AC792" i="3"/>
  <c r="AB793" i="3" s="1"/>
  <c r="AD793" i="3" s="1"/>
  <c r="M796" i="3"/>
  <c r="K797" i="3" s="1"/>
  <c r="L797" i="3" s="1"/>
  <c r="N796" i="3"/>
  <c r="AH796" i="3" s="1"/>
  <c r="AE793" i="3" l="1"/>
  <c r="AF793" i="3" s="1"/>
  <c r="AI793" i="3" s="1"/>
  <c r="AC793" i="3"/>
  <c r="AB794" i="3" s="1"/>
  <c r="AD794" i="3" s="1"/>
  <c r="M797" i="3"/>
  <c r="K798" i="3" s="1"/>
  <c r="L798" i="3" s="1"/>
  <c r="N797" i="3"/>
  <c r="AH797" i="3" s="1"/>
  <c r="AE794" i="3" l="1"/>
  <c r="AF794" i="3" s="1"/>
  <c r="AI794" i="3" s="1"/>
  <c r="AC794" i="3"/>
  <c r="AB795" i="3" s="1"/>
  <c r="AD795" i="3" s="1"/>
  <c r="M798" i="3"/>
  <c r="K799" i="3" s="1"/>
  <c r="L799" i="3" s="1"/>
  <c r="N798" i="3"/>
  <c r="AH798" i="3" s="1"/>
  <c r="AE795" i="3" l="1"/>
  <c r="AF795" i="3" s="1"/>
  <c r="AI795" i="3" s="1"/>
  <c r="M799" i="3"/>
  <c r="K800" i="3" s="1"/>
  <c r="L800" i="3" s="1"/>
  <c r="N799" i="3"/>
  <c r="AH799" i="3" s="1"/>
  <c r="AC795" i="3"/>
  <c r="AB796" i="3" s="1"/>
  <c r="AD796" i="3" s="1"/>
  <c r="AE796" i="3" l="1"/>
  <c r="AF796" i="3" s="1"/>
  <c r="AI796" i="3" s="1"/>
  <c r="AC796" i="3"/>
  <c r="AB797" i="3" s="1"/>
  <c r="AD797" i="3" s="1"/>
  <c r="M800" i="3"/>
  <c r="K801" i="3" s="1"/>
  <c r="L801" i="3" s="1"/>
  <c r="N800" i="3"/>
  <c r="AH800" i="3" s="1"/>
  <c r="AE797" i="3" l="1"/>
  <c r="AF797" i="3" s="1"/>
  <c r="AI797" i="3" s="1"/>
  <c r="M801" i="3"/>
  <c r="K802" i="3" s="1"/>
  <c r="L802" i="3" s="1"/>
  <c r="N801" i="3"/>
  <c r="AH801" i="3" s="1"/>
  <c r="AC797" i="3"/>
  <c r="AB798" i="3" s="1"/>
  <c r="AD798" i="3" s="1"/>
  <c r="AE798" i="3" l="1"/>
  <c r="AF798" i="3" s="1"/>
  <c r="AI798" i="3" s="1"/>
  <c r="M802" i="3"/>
  <c r="K803" i="3" s="1"/>
  <c r="L803" i="3" s="1"/>
  <c r="N802" i="3"/>
  <c r="AH802" i="3" s="1"/>
  <c r="AC798" i="3"/>
  <c r="AB799" i="3" s="1"/>
  <c r="AD799" i="3" s="1"/>
  <c r="AE799" i="3" l="1"/>
  <c r="AF799" i="3" s="1"/>
  <c r="AI799" i="3" s="1"/>
  <c r="AC799" i="3"/>
  <c r="AB800" i="3" s="1"/>
  <c r="AD800" i="3" s="1"/>
  <c r="M803" i="3"/>
  <c r="K804" i="3" s="1"/>
  <c r="L804" i="3" s="1"/>
  <c r="N803" i="3"/>
  <c r="AH803" i="3" s="1"/>
  <c r="AE800" i="3" l="1"/>
  <c r="AF800" i="3" s="1"/>
  <c r="AI800" i="3" s="1"/>
  <c r="N804" i="3"/>
  <c r="AH804" i="3" s="1"/>
  <c r="M804" i="3"/>
  <c r="K805" i="3" s="1"/>
  <c r="L805" i="3" s="1"/>
  <c r="AC800" i="3"/>
  <c r="AB801" i="3" s="1"/>
  <c r="AD801" i="3" s="1"/>
  <c r="AE801" i="3" l="1"/>
  <c r="AF801" i="3" s="1"/>
  <c r="AI801" i="3" s="1"/>
  <c r="AC801" i="3"/>
  <c r="AB802" i="3" s="1"/>
  <c r="AD802" i="3" s="1"/>
  <c r="M805" i="3"/>
  <c r="K806" i="3" s="1"/>
  <c r="L806" i="3" s="1"/>
  <c r="N805" i="3"/>
  <c r="AH805" i="3" s="1"/>
  <c r="AE802" i="3" l="1"/>
  <c r="AF802" i="3" s="1"/>
  <c r="AI802" i="3" s="1"/>
  <c r="AC802" i="3"/>
  <c r="AB803" i="3" s="1"/>
  <c r="AD803" i="3" s="1"/>
  <c r="M806" i="3"/>
  <c r="K807" i="3" s="1"/>
  <c r="L807" i="3" s="1"/>
  <c r="N806" i="3"/>
  <c r="AH806" i="3" s="1"/>
  <c r="AE803" i="3" l="1"/>
  <c r="AF803" i="3" s="1"/>
  <c r="AI803" i="3" s="1"/>
  <c r="M807" i="3"/>
  <c r="K808" i="3" s="1"/>
  <c r="L808" i="3" s="1"/>
  <c r="N807" i="3"/>
  <c r="AH807" i="3" s="1"/>
  <c r="AC803" i="3"/>
  <c r="AB804" i="3" s="1"/>
  <c r="AD804" i="3" s="1"/>
  <c r="AE804" i="3" l="1"/>
  <c r="AF804" i="3" s="1"/>
  <c r="AI804" i="3" s="1"/>
  <c r="AC804" i="3"/>
  <c r="AB805" i="3" s="1"/>
  <c r="AD805" i="3" s="1"/>
  <c r="M808" i="3"/>
  <c r="K809" i="3" s="1"/>
  <c r="L809" i="3" s="1"/>
  <c r="N808" i="3"/>
  <c r="AH808" i="3" s="1"/>
  <c r="AE805" i="3" l="1"/>
  <c r="AF805" i="3" s="1"/>
  <c r="AI805" i="3" s="1"/>
  <c r="M809" i="3"/>
  <c r="K810" i="3" s="1"/>
  <c r="L810" i="3" s="1"/>
  <c r="N809" i="3"/>
  <c r="AH809" i="3" s="1"/>
  <c r="AC805" i="3"/>
  <c r="AB806" i="3" s="1"/>
  <c r="AD806" i="3" s="1"/>
  <c r="AE806" i="3" l="1"/>
  <c r="AF806" i="3" s="1"/>
  <c r="AI806" i="3" s="1"/>
  <c r="M810" i="3"/>
  <c r="K811" i="3" s="1"/>
  <c r="L811" i="3" s="1"/>
  <c r="N810" i="3"/>
  <c r="AH810" i="3" s="1"/>
  <c r="AC806" i="3"/>
  <c r="AB807" i="3" s="1"/>
  <c r="AD807" i="3" s="1"/>
  <c r="AE807" i="3" l="1"/>
  <c r="AF807" i="3" s="1"/>
  <c r="AI807" i="3" s="1"/>
  <c r="AC807" i="3"/>
  <c r="AB808" i="3" s="1"/>
  <c r="AD808" i="3" s="1"/>
  <c r="M811" i="3"/>
  <c r="K812" i="3" s="1"/>
  <c r="L812" i="3" s="1"/>
  <c r="N811" i="3"/>
  <c r="AH811" i="3" s="1"/>
  <c r="AE808" i="3" l="1"/>
  <c r="AF808" i="3" s="1"/>
  <c r="AI808" i="3" s="1"/>
  <c r="N812" i="3"/>
  <c r="AH812" i="3" s="1"/>
  <c r="M812" i="3"/>
  <c r="K813" i="3" s="1"/>
  <c r="L813" i="3" s="1"/>
  <c r="AC808" i="3"/>
  <c r="AB809" i="3" s="1"/>
  <c r="AD809" i="3" s="1"/>
  <c r="AE809" i="3" l="1"/>
  <c r="AF809" i="3" s="1"/>
  <c r="AI809" i="3" s="1"/>
  <c r="AC809" i="3"/>
  <c r="AB810" i="3" s="1"/>
  <c r="AD810" i="3" s="1"/>
  <c r="M813" i="3"/>
  <c r="K814" i="3" s="1"/>
  <c r="L814" i="3" s="1"/>
  <c r="N813" i="3"/>
  <c r="AH813" i="3" s="1"/>
  <c r="AE810" i="3" l="1"/>
  <c r="AF810" i="3" s="1"/>
  <c r="AI810" i="3" s="1"/>
  <c r="M814" i="3"/>
  <c r="K815" i="3" s="1"/>
  <c r="L815" i="3" s="1"/>
  <c r="N814" i="3"/>
  <c r="AH814" i="3" s="1"/>
  <c r="AC810" i="3"/>
  <c r="AB811" i="3" s="1"/>
  <c r="AD811" i="3" s="1"/>
  <c r="AE811" i="3" l="1"/>
  <c r="AF811" i="3" s="1"/>
  <c r="AI811" i="3" s="1"/>
  <c r="AC811" i="3"/>
  <c r="AB812" i="3" s="1"/>
  <c r="AD812" i="3" s="1"/>
  <c r="M815" i="3"/>
  <c r="K816" i="3" s="1"/>
  <c r="L816" i="3" s="1"/>
  <c r="N815" i="3"/>
  <c r="AH815" i="3" s="1"/>
  <c r="AE812" i="3" l="1"/>
  <c r="AF812" i="3" s="1"/>
  <c r="AI812" i="3" s="1"/>
  <c r="M816" i="3"/>
  <c r="K817" i="3" s="1"/>
  <c r="L817" i="3" s="1"/>
  <c r="N816" i="3"/>
  <c r="AH816" i="3" s="1"/>
  <c r="AC812" i="3"/>
  <c r="AB813" i="3" s="1"/>
  <c r="AD813" i="3" s="1"/>
  <c r="AE813" i="3" l="1"/>
  <c r="AF813" i="3" s="1"/>
  <c r="AI813" i="3" s="1"/>
  <c r="AC813" i="3"/>
  <c r="AB814" i="3" s="1"/>
  <c r="AD814" i="3" s="1"/>
  <c r="M817" i="3"/>
  <c r="K818" i="3" s="1"/>
  <c r="L818" i="3" s="1"/>
  <c r="N817" i="3"/>
  <c r="AH817" i="3" s="1"/>
  <c r="AE814" i="3" l="1"/>
  <c r="AF814" i="3" s="1"/>
  <c r="AI814" i="3" s="1"/>
  <c r="AC814" i="3"/>
  <c r="AB815" i="3" s="1"/>
  <c r="AD815" i="3" s="1"/>
  <c r="M818" i="3"/>
  <c r="K819" i="3" s="1"/>
  <c r="L819" i="3" s="1"/>
  <c r="N818" i="3"/>
  <c r="AH818" i="3" s="1"/>
  <c r="AE815" i="3" l="1"/>
  <c r="AF815" i="3" s="1"/>
  <c r="AI815" i="3" s="1"/>
  <c r="AC815" i="3"/>
  <c r="AB816" i="3" s="1"/>
  <c r="AD816" i="3" s="1"/>
  <c r="M819" i="3"/>
  <c r="K820" i="3" s="1"/>
  <c r="L820" i="3" s="1"/>
  <c r="N819" i="3"/>
  <c r="AH819" i="3" s="1"/>
  <c r="AE816" i="3" l="1"/>
  <c r="AF816" i="3" s="1"/>
  <c r="AI816" i="3" s="1"/>
  <c r="N820" i="3"/>
  <c r="AH820" i="3" s="1"/>
  <c r="M820" i="3"/>
  <c r="K821" i="3" s="1"/>
  <c r="L821" i="3" s="1"/>
  <c r="AC816" i="3"/>
  <c r="AB817" i="3" s="1"/>
  <c r="AD817" i="3" s="1"/>
  <c r="AE817" i="3" l="1"/>
  <c r="AF817" i="3" s="1"/>
  <c r="AI817" i="3" s="1"/>
  <c r="M821" i="3"/>
  <c r="K822" i="3" s="1"/>
  <c r="L822" i="3" s="1"/>
  <c r="N821" i="3"/>
  <c r="AH821" i="3" s="1"/>
  <c r="AC817" i="3"/>
  <c r="AB818" i="3" s="1"/>
  <c r="AD818" i="3" s="1"/>
  <c r="AE818" i="3" l="1"/>
  <c r="AF818" i="3" s="1"/>
  <c r="AI818" i="3" s="1"/>
  <c r="M822" i="3"/>
  <c r="K823" i="3" s="1"/>
  <c r="L823" i="3" s="1"/>
  <c r="N822" i="3"/>
  <c r="AH822" i="3" s="1"/>
  <c r="AC818" i="3"/>
  <c r="AB819" i="3" s="1"/>
  <c r="AD819" i="3" s="1"/>
  <c r="AE819" i="3" l="1"/>
  <c r="AF819" i="3" s="1"/>
  <c r="AI819" i="3" s="1"/>
  <c r="AC819" i="3"/>
  <c r="AB820" i="3" s="1"/>
  <c r="AD820" i="3" s="1"/>
  <c r="M823" i="3"/>
  <c r="K824" i="3" s="1"/>
  <c r="L824" i="3" s="1"/>
  <c r="N823" i="3"/>
  <c r="AH823" i="3" s="1"/>
  <c r="AE820" i="3" l="1"/>
  <c r="AF820" i="3" s="1"/>
  <c r="AI820" i="3" s="1"/>
  <c r="AC820" i="3"/>
  <c r="AB821" i="3" s="1"/>
  <c r="AD821" i="3" s="1"/>
  <c r="M824" i="3"/>
  <c r="K825" i="3" s="1"/>
  <c r="L825" i="3" s="1"/>
  <c r="N824" i="3"/>
  <c r="AH824" i="3" s="1"/>
  <c r="AE821" i="3" l="1"/>
  <c r="AF821" i="3" s="1"/>
  <c r="AI821" i="3" s="1"/>
  <c r="M825" i="3"/>
  <c r="K826" i="3" s="1"/>
  <c r="L826" i="3" s="1"/>
  <c r="N825" i="3"/>
  <c r="AH825" i="3" s="1"/>
  <c r="AC821" i="3"/>
  <c r="AB822" i="3" s="1"/>
  <c r="AD822" i="3" s="1"/>
  <c r="AE822" i="3" l="1"/>
  <c r="AF822" i="3" s="1"/>
  <c r="AI822" i="3" s="1"/>
  <c r="M826" i="3"/>
  <c r="K827" i="3" s="1"/>
  <c r="L827" i="3" s="1"/>
  <c r="N826" i="3"/>
  <c r="AH826" i="3" s="1"/>
  <c r="AC822" i="3"/>
  <c r="AB823" i="3" s="1"/>
  <c r="AD823" i="3" s="1"/>
  <c r="AE823" i="3" l="1"/>
  <c r="AF823" i="3" s="1"/>
  <c r="AI823" i="3" s="1"/>
  <c r="M827" i="3"/>
  <c r="K828" i="3" s="1"/>
  <c r="L828" i="3" s="1"/>
  <c r="N827" i="3"/>
  <c r="AH827" i="3" s="1"/>
  <c r="AC823" i="3"/>
  <c r="AB824" i="3" s="1"/>
  <c r="AD824" i="3" s="1"/>
  <c r="AE824" i="3" l="1"/>
  <c r="AF824" i="3" s="1"/>
  <c r="AI824" i="3" s="1"/>
  <c r="AC824" i="3"/>
  <c r="AB825" i="3" s="1"/>
  <c r="AD825" i="3" s="1"/>
  <c r="M828" i="3"/>
  <c r="K829" i="3" s="1"/>
  <c r="L829" i="3" s="1"/>
  <c r="N828" i="3"/>
  <c r="AH828" i="3" s="1"/>
  <c r="AE825" i="3" l="1"/>
  <c r="AF825" i="3" s="1"/>
  <c r="AI825" i="3" s="1"/>
  <c r="M829" i="3"/>
  <c r="K830" i="3" s="1"/>
  <c r="L830" i="3" s="1"/>
  <c r="N829" i="3"/>
  <c r="AH829" i="3" s="1"/>
  <c r="AC825" i="3"/>
  <c r="AB826" i="3" s="1"/>
  <c r="AD826" i="3" s="1"/>
  <c r="AE826" i="3" l="1"/>
  <c r="AF826" i="3" s="1"/>
  <c r="AI826" i="3" s="1"/>
  <c r="AC826" i="3"/>
  <c r="AB827" i="3" s="1"/>
  <c r="AD827" i="3" s="1"/>
  <c r="M830" i="3"/>
  <c r="K831" i="3" s="1"/>
  <c r="L831" i="3" s="1"/>
  <c r="N830" i="3"/>
  <c r="AH830" i="3" s="1"/>
  <c r="AE827" i="3" l="1"/>
  <c r="AF827" i="3" s="1"/>
  <c r="AI827" i="3" s="1"/>
  <c r="M831" i="3"/>
  <c r="K832" i="3" s="1"/>
  <c r="L832" i="3" s="1"/>
  <c r="N831" i="3"/>
  <c r="AH831" i="3" s="1"/>
  <c r="AC827" i="3"/>
  <c r="AB828" i="3" s="1"/>
  <c r="AD828" i="3" s="1"/>
  <c r="AE828" i="3" l="1"/>
  <c r="AF828" i="3" s="1"/>
  <c r="AI828" i="3" s="1"/>
  <c r="M832" i="3"/>
  <c r="K833" i="3" s="1"/>
  <c r="L833" i="3" s="1"/>
  <c r="N832" i="3"/>
  <c r="AH832" i="3" s="1"/>
  <c r="AC828" i="3"/>
  <c r="AB829" i="3" s="1"/>
  <c r="AD829" i="3" s="1"/>
  <c r="AE829" i="3" l="1"/>
  <c r="AF829" i="3" s="1"/>
  <c r="AI829" i="3" s="1"/>
  <c r="AC829" i="3"/>
  <c r="AB830" i="3" s="1"/>
  <c r="AD830" i="3" s="1"/>
  <c r="M833" i="3"/>
  <c r="K834" i="3" s="1"/>
  <c r="L834" i="3" s="1"/>
  <c r="N833" i="3"/>
  <c r="AH833" i="3" s="1"/>
  <c r="AE830" i="3" l="1"/>
  <c r="AF830" i="3" s="1"/>
  <c r="AI830" i="3" s="1"/>
  <c r="M834" i="3"/>
  <c r="K835" i="3" s="1"/>
  <c r="L835" i="3" s="1"/>
  <c r="N834" i="3"/>
  <c r="AH834" i="3" s="1"/>
  <c r="AC830" i="3"/>
  <c r="AB831" i="3" s="1"/>
  <c r="AD831" i="3" s="1"/>
  <c r="AE831" i="3" l="1"/>
  <c r="AF831" i="3" s="1"/>
  <c r="AI831" i="3" s="1"/>
  <c r="AC831" i="3"/>
  <c r="AB832" i="3" s="1"/>
  <c r="AD832" i="3" s="1"/>
  <c r="M835" i="3"/>
  <c r="K836" i="3" s="1"/>
  <c r="L836" i="3" s="1"/>
  <c r="N835" i="3"/>
  <c r="AH835" i="3" s="1"/>
  <c r="AE832" i="3" l="1"/>
  <c r="AF832" i="3" s="1"/>
  <c r="AI832" i="3" s="1"/>
  <c r="N836" i="3"/>
  <c r="AH836" i="3" s="1"/>
  <c r="M836" i="3"/>
  <c r="K837" i="3" s="1"/>
  <c r="L837" i="3" s="1"/>
  <c r="AC832" i="3"/>
  <c r="AB833" i="3" s="1"/>
  <c r="AD833" i="3" s="1"/>
  <c r="AE833" i="3" l="1"/>
  <c r="AF833" i="3" s="1"/>
  <c r="AI833" i="3" s="1"/>
  <c r="AC833" i="3"/>
  <c r="AB834" i="3" s="1"/>
  <c r="AD834" i="3" s="1"/>
  <c r="M837" i="3"/>
  <c r="K838" i="3" s="1"/>
  <c r="L838" i="3" s="1"/>
  <c r="N837" i="3"/>
  <c r="AH837" i="3" s="1"/>
  <c r="AE834" i="3" l="1"/>
  <c r="AF834" i="3" s="1"/>
  <c r="AI834" i="3" s="1"/>
  <c r="AC834" i="3"/>
  <c r="AB835" i="3" s="1"/>
  <c r="AD835" i="3" s="1"/>
  <c r="M838" i="3"/>
  <c r="K839" i="3" s="1"/>
  <c r="L839" i="3" s="1"/>
  <c r="N838" i="3"/>
  <c r="AH838" i="3" s="1"/>
  <c r="AE835" i="3" l="1"/>
  <c r="AF835" i="3" s="1"/>
  <c r="AI835" i="3" s="1"/>
  <c r="M839" i="3"/>
  <c r="K840" i="3" s="1"/>
  <c r="L840" i="3" s="1"/>
  <c r="N839" i="3"/>
  <c r="AH839" i="3" s="1"/>
  <c r="AC835" i="3"/>
  <c r="AB836" i="3" s="1"/>
  <c r="AD836" i="3" s="1"/>
  <c r="AE836" i="3" l="1"/>
  <c r="AF836" i="3" s="1"/>
  <c r="AI836" i="3" s="1"/>
  <c r="AC836" i="3"/>
  <c r="AB837" i="3" s="1"/>
  <c r="AD837" i="3" s="1"/>
  <c r="M840" i="3"/>
  <c r="K841" i="3" s="1"/>
  <c r="L841" i="3" s="1"/>
  <c r="N840" i="3"/>
  <c r="AH840" i="3" s="1"/>
  <c r="AE837" i="3" l="1"/>
  <c r="AF837" i="3" s="1"/>
  <c r="AI837" i="3" s="1"/>
  <c r="AC837" i="3"/>
  <c r="AB838" i="3" s="1"/>
  <c r="AD838" i="3" s="1"/>
  <c r="M841" i="3"/>
  <c r="K842" i="3" s="1"/>
  <c r="L842" i="3" s="1"/>
  <c r="N841" i="3"/>
  <c r="AH841" i="3" s="1"/>
  <c r="AE838" i="3" l="1"/>
  <c r="AF838" i="3" s="1"/>
  <c r="AI838" i="3" s="1"/>
  <c r="AC838" i="3"/>
  <c r="AB839" i="3" s="1"/>
  <c r="AD839" i="3" s="1"/>
  <c r="M842" i="3"/>
  <c r="K843" i="3" s="1"/>
  <c r="L843" i="3" s="1"/>
  <c r="N842" i="3"/>
  <c r="AH842" i="3" s="1"/>
  <c r="AE839" i="3" l="1"/>
  <c r="AF839" i="3" s="1"/>
  <c r="AI839" i="3" s="1"/>
  <c r="M843" i="3"/>
  <c r="K844" i="3" s="1"/>
  <c r="L844" i="3" s="1"/>
  <c r="N843" i="3"/>
  <c r="AH843" i="3" s="1"/>
  <c r="AC839" i="3"/>
  <c r="AB840" i="3" s="1"/>
  <c r="AD840" i="3" s="1"/>
  <c r="AE840" i="3" l="1"/>
  <c r="AF840" i="3" s="1"/>
  <c r="AI840" i="3" s="1"/>
  <c r="AC840" i="3"/>
  <c r="AB841" i="3" s="1"/>
  <c r="AD841" i="3" s="1"/>
  <c r="N844" i="3"/>
  <c r="AH844" i="3" s="1"/>
  <c r="M844" i="3"/>
  <c r="K845" i="3" s="1"/>
  <c r="L845" i="3" s="1"/>
  <c r="AE841" i="3" l="1"/>
  <c r="AF841" i="3" s="1"/>
  <c r="AI841" i="3" s="1"/>
  <c r="M845" i="3"/>
  <c r="K846" i="3" s="1"/>
  <c r="L846" i="3" s="1"/>
  <c r="N845" i="3"/>
  <c r="AH845" i="3" s="1"/>
  <c r="AC841" i="3"/>
  <c r="AB842" i="3" s="1"/>
  <c r="AD842" i="3" s="1"/>
  <c r="AE842" i="3" l="1"/>
  <c r="AF842" i="3" s="1"/>
  <c r="AI842" i="3" s="1"/>
  <c r="AC842" i="3"/>
  <c r="AB843" i="3" s="1"/>
  <c r="AD843" i="3" s="1"/>
  <c r="M846" i="3"/>
  <c r="K847" i="3" s="1"/>
  <c r="L847" i="3" s="1"/>
  <c r="N846" i="3"/>
  <c r="AH846" i="3" s="1"/>
  <c r="AE843" i="3" l="1"/>
  <c r="AF843" i="3" s="1"/>
  <c r="AI843" i="3" s="1"/>
  <c r="M847" i="3"/>
  <c r="K848" i="3" s="1"/>
  <c r="L848" i="3" s="1"/>
  <c r="N847" i="3"/>
  <c r="AH847" i="3" s="1"/>
  <c r="AC843" i="3"/>
  <c r="AB844" i="3" s="1"/>
  <c r="AD844" i="3" s="1"/>
  <c r="AE844" i="3" l="1"/>
  <c r="AF844" i="3" s="1"/>
  <c r="AI844" i="3" s="1"/>
  <c r="M848" i="3"/>
  <c r="K849" i="3" s="1"/>
  <c r="L849" i="3" s="1"/>
  <c r="N848" i="3"/>
  <c r="AH848" i="3" s="1"/>
  <c r="AC844" i="3"/>
  <c r="AB845" i="3" s="1"/>
  <c r="AD845" i="3" s="1"/>
  <c r="AE845" i="3" l="1"/>
  <c r="AF845" i="3" s="1"/>
  <c r="AI845" i="3" s="1"/>
  <c r="M849" i="3"/>
  <c r="K850" i="3" s="1"/>
  <c r="L850" i="3" s="1"/>
  <c r="N849" i="3"/>
  <c r="AH849" i="3" s="1"/>
  <c r="AC845" i="3"/>
  <c r="AB846" i="3" s="1"/>
  <c r="AD846" i="3" s="1"/>
  <c r="AE846" i="3" l="1"/>
  <c r="AF846" i="3" s="1"/>
  <c r="AI846" i="3" s="1"/>
  <c r="M850" i="3"/>
  <c r="K851" i="3" s="1"/>
  <c r="L851" i="3" s="1"/>
  <c r="N850" i="3"/>
  <c r="AH850" i="3" s="1"/>
  <c r="AC846" i="3"/>
  <c r="AB847" i="3" s="1"/>
  <c r="AD847" i="3" s="1"/>
  <c r="AE847" i="3" l="1"/>
  <c r="AF847" i="3" s="1"/>
  <c r="AI847" i="3" s="1"/>
  <c r="AC847" i="3"/>
  <c r="AB848" i="3" s="1"/>
  <c r="AD848" i="3" s="1"/>
  <c r="M851" i="3"/>
  <c r="K852" i="3" s="1"/>
  <c r="L852" i="3" s="1"/>
  <c r="N851" i="3"/>
  <c r="AH851" i="3" s="1"/>
  <c r="AE848" i="3" l="1"/>
  <c r="AF848" i="3" s="1"/>
  <c r="AI848" i="3" s="1"/>
  <c r="AC848" i="3"/>
  <c r="AB849" i="3" s="1"/>
  <c r="AD849" i="3" s="1"/>
  <c r="M852" i="3"/>
  <c r="K853" i="3" s="1"/>
  <c r="L853" i="3" s="1"/>
  <c r="N852" i="3"/>
  <c r="AH852" i="3" s="1"/>
  <c r="AE849" i="3" l="1"/>
  <c r="AF849" i="3" s="1"/>
  <c r="AI849" i="3" s="1"/>
  <c r="M853" i="3"/>
  <c r="K854" i="3" s="1"/>
  <c r="L854" i="3" s="1"/>
  <c r="N853" i="3"/>
  <c r="AH853" i="3" s="1"/>
  <c r="AC849" i="3"/>
  <c r="AB850" i="3" s="1"/>
  <c r="AD850" i="3" s="1"/>
  <c r="AE850" i="3" l="1"/>
  <c r="AF850" i="3" s="1"/>
  <c r="AI850" i="3" s="1"/>
  <c r="AC850" i="3"/>
  <c r="AB851" i="3" s="1"/>
  <c r="AD851" i="3" s="1"/>
  <c r="M854" i="3"/>
  <c r="K855" i="3" s="1"/>
  <c r="L855" i="3" s="1"/>
  <c r="N854" i="3"/>
  <c r="AH854" i="3" s="1"/>
  <c r="AE851" i="3" l="1"/>
  <c r="AF851" i="3" s="1"/>
  <c r="AI851" i="3" s="1"/>
  <c r="AC851" i="3"/>
  <c r="AB852" i="3" s="1"/>
  <c r="AD852" i="3" s="1"/>
  <c r="M855" i="3"/>
  <c r="K856" i="3" s="1"/>
  <c r="L856" i="3" s="1"/>
  <c r="N855" i="3"/>
  <c r="AH855" i="3" s="1"/>
  <c r="AE852" i="3" l="1"/>
  <c r="AF852" i="3" s="1"/>
  <c r="AI852" i="3" s="1"/>
  <c r="AC852" i="3"/>
  <c r="AB853" i="3" s="1"/>
  <c r="AD853" i="3" s="1"/>
  <c r="M856" i="3"/>
  <c r="K857" i="3" s="1"/>
  <c r="L857" i="3" s="1"/>
  <c r="N856" i="3"/>
  <c r="AH856" i="3" s="1"/>
  <c r="AE853" i="3" l="1"/>
  <c r="AF853" i="3" s="1"/>
  <c r="AI853" i="3" s="1"/>
  <c r="AC853" i="3"/>
  <c r="AB854" i="3" s="1"/>
  <c r="AD854" i="3" s="1"/>
  <c r="M857" i="3"/>
  <c r="K858" i="3" s="1"/>
  <c r="L858" i="3" s="1"/>
  <c r="N857" i="3"/>
  <c r="AH857" i="3" s="1"/>
  <c r="AE854" i="3" l="1"/>
  <c r="AF854" i="3" s="1"/>
  <c r="AI854" i="3" s="1"/>
  <c r="AC854" i="3"/>
  <c r="AB855" i="3" s="1"/>
  <c r="AD855" i="3" s="1"/>
  <c r="M858" i="3"/>
  <c r="K859" i="3" s="1"/>
  <c r="L859" i="3" s="1"/>
  <c r="N858" i="3"/>
  <c r="AH858" i="3" s="1"/>
  <c r="AE855" i="3" l="1"/>
  <c r="AF855" i="3" s="1"/>
  <c r="AI855" i="3" s="1"/>
  <c r="AC855" i="3"/>
  <c r="AB856" i="3" s="1"/>
  <c r="AD856" i="3" s="1"/>
  <c r="M859" i="3"/>
  <c r="K860" i="3" s="1"/>
  <c r="L860" i="3" s="1"/>
  <c r="N859" i="3"/>
  <c r="AH859" i="3" s="1"/>
  <c r="AE856" i="3" l="1"/>
  <c r="AF856" i="3" s="1"/>
  <c r="AI856" i="3" s="1"/>
  <c r="N860" i="3"/>
  <c r="AH860" i="3" s="1"/>
  <c r="M860" i="3"/>
  <c r="K861" i="3" s="1"/>
  <c r="L861" i="3" s="1"/>
  <c r="AC856" i="3"/>
  <c r="AB857" i="3" s="1"/>
  <c r="AD857" i="3" s="1"/>
  <c r="AE857" i="3" l="1"/>
  <c r="AF857" i="3" s="1"/>
  <c r="AI857" i="3" s="1"/>
  <c r="AC857" i="3"/>
  <c r="AB858" i="3" s="1"/>
  <c r="AD858" i="3" s="1"/>
  <c r="M861" i="3"/>
  <c r="K862" i="3" s="1"/>
  <c r="L862" i="3" s="1"/>
  <c r="N861" i="3"/>
  <c r="AH861" i="3" s="1"/>
  <c r="AE858" i="3" l="1"/>
  <c r="AF858" i="3" s="1"/>
  <c r="AI858" i="3" s="1"/>
  <c r="AC858" i="3"/>
  <c r="AB859" i="3" s="1"/>
  <c r="AD859" i="3" s="1"/>
  <c r="M862" i="3"/>
  <c r="K863" i="3" s="1"/>
  <c r="L863" i="3" s="1"/>
  <c r="N862" i="3"/>
  <c r="AH862" i="3" s="1"/>
  <c r="AE859" i="3" l="1"/>
  <c r="AF859" i="3" s="1"/>
  <c r="AI859" i="3" s="1"/>
  <c r="AC859" i="3"/>
  <c r="AB860" i="3" s="1"/>
  <c r="AD860" i="3" s="1"/>
  <c r="M863" i="3"/>
  <c r="K864" i="3" s="1"/>
  <c r="L864" i="3" s="1"/>
  <c r="N863" i="3"/>
  <c r="AH863" i="3" s="1"/>
  <c r="AE860" i="3" l="1"/>
  <c r="AF860" i="3" s="1"/>
  <c r="AI860" i="3" s="1"/>
  <c r="M864" i="3"/>
  <c r="K865" i="3" s="1"/>
  <c r="L865" i="3" s="1"/>
  <c r="N864" i="3"/>
  <c r="AH864" i="3" s="1"/>
  <c r="AC860" i="3"/>
  <c r="AB861" i="3" s="1"/>
  <c r="AD861" i="3" s="1"/>
  <c r="AE861" i="3" l="1"/>
  <c r="AF861" i="3" s="1"/>
  <c r="AI861" i="3" s="1"/>
  <c r="AC861" i="3"/>
  <c r="AB862" i="3" s="1"/>
  <c r="AD862" i="3" s="1"/>
  <c r="M865" i="3"/>
  <c r="K866" i="3" s="1"/>
  <c r="L866" i="3" s="1"/>
  <c r="N865" i="3"/>
  <c r="AH865" i="3" s="1"/>
  <c r="AE862" i="3" l="1"/>
  <c r="AF862" i="3" s="1"/>
  <c r="AI862" i="3" s="1"/>
  <c r="AC862" i="3"/>
  <c r="AB863" i="3" s="1"/>
  <c r="AD863" i="3" s="1"/>
  <c r="M866" i="3"/>
  <c r="K867" i="3" s="1"/>
  <c r="L867" i="3" s="1"/>
  <c r="N866" i="3"/>
  <c r="AH866" i="3" s="1"/>
  <c r="AE863" i="3" l="1"/>
  <c r="AF863" i="3" s="1"/>
  <c r="AI863" i="3" s="1"/>
  <c r="M867" i="3"/>
  <c r="K868" i="3" s="1"/>
  <c r="L868" i="3" s="1"/>
  <c r="N867" i="3"/>
  <c r="AH867" i="3" s="1"/>
  <c r="AC863" i="3"/>
  <c r="AB864" i="3" s="1"/>
  <c r="AD864" i="3" s="1"/>
  <c r="AE864" i="3" l="1"/>
  <c r="AF864" i="3" s="1"/>
  <c r="AI864" i="3" s="1"/>
  <c r="AC864" i="3"/>
  <c r="AB865" i="3" s="1"/>
  <c r="AD865" i="3" s="1"/>
  <c r="N868" i="3"/>
  <c r="AH868" i="3" s="1"/>
  <c r="M868" i="3"/>
  <c r="K869" i="3" s="1"/>
  <c r="L869" i="3" s="1"/>
  <c r="AE865" i="3" l="1"/>
  <c r="AF865" i="3" s="1"/>
  <c r="AI865" i="3" s="1"/>
  <c r="AC865" i="3"/>
  <c r="AB866" i="3" s="1"/>
  <c r="AD866" i="3" s="1"/>
  <c r="M869" i="3"/>
  <c r="K870" i="3" s="1"/>
  <c r="L870" i="3" s="1"/>
  <c r="N869" i="3"/>
  <c r="AH869" i="3" s="1"/>
  <c r="AE866" i="3" l="1"/>
  <c r="AF866" i="3" s="1"/>
  <c r="AI866" i="3" s="1"/>
  <c r="M870" i="3"/>
  <c r="K871" i="3" s="1"/>
  <c r="L871" i="3" s="1"/>
  <c r="N870" i="3"/>
  <c r="AH870" i="3" s="1"/>
  <c r="AC866" i="3"/>
  <c r="AB867" i="3" s="1"/>
  <c r="AD867" i="3" s="1"/>
  <c r="AE867" i="3" l="1"/>
  <c r="AF867" i="3" s="1"/>
  <c r="AI867" i="3" s="1"/>
  <c r="AC867" i="3"/>
  <c r="AB868" i="3" s="1"/>
  <c r="AD868" i="3" s="1"/>
  <c r="M871" i="3"/>
  <c r="K872" i="3" s="1"/>
  <c r="L872" i="3" s="1"/>
  <c r="N871" i="3"/>
  <c r="AH871" i="3" s="1"/>
  <c r="AE868" i="3" l="1"/>
  <c r="AF868" i="3" s="1"/>
  <c r="AI868" i="3" s="1"/>
  <c r="AC868" i="3"/>
  <c r="AB869" i="3" s="1"/>
  <c r="AD869" i="3" s="1"/>
  <c r="M872" i="3"/>
  <c r="K873" i="3" s="1"/>
  <c r="L873" i="3" s="1"/>
  <c r="N872" i="3"/>
  <c r="AH872" i="3" s="1"/>
  <c r="AE869" i="3" l="1"/>
  <c r="AF869" i="3" s="1"/>
  <c r="AI869" i="3" s="1"/>
  <c r="AC869" i="3"/>
  <c r="AB870" i="3" s="1"/>
  <c r="AD870" i="3" s="1"/>
  <c r="M873" i="3"/>
  <c r="K874" i="3" s="1"/>
  <c r="L874" i="3" s="1"/>
  <c r="N873" i="3"/>
  <c r="AH873" i="3" s="1"/>
  <c r="AE870" i="3" l="1"/>
  <c r="AF870" i="3" s="1"/>
  <c r="AI870" i="3" s="1"/>
  <c r="M874" i="3"/>
  <c r="K875" i="3" s="1"/>
  <c r="L875" i="3" s="1"/>
  <c r="N874" i="3"/>
  <c r="AH874" i="3" s="1"/>
  <c r="AC870" i="3"/>
  <c r="AB871" i="3" s="1"/>
  <c r="AD871" i="3" s="1"/>
  <c r="AE871" i="3" l="1"/>
  <c r="AF871" i="3" s="1"/>
  <c r="AI871" i="3" s="1"/>
  <c r="M875" i="3"/>
  <c r="K876" i="3" s="1"/>
  <c r="L876" i="3" s="1"/>
  <c r="N875" i="3"/>
  <c r="AH875" i="3" s="1"/>
  <c r="AC871" i="3"/>
  <c r="AB872" i="3" s="1"/>
  <c r="AD872" i="3" s="1"/>
  <c r="AE872" i="3" l="1"/>
  <c r="AF872" i="3" s="1"/>
  <c r="AI872" i="3" s="1"/>
  <c r="N876" i="3"/>
  <c r="AH876" i="3" s="1"/>
  <c r="M876" i="3"/>
  <c r="K877" i="3" s="1"/>
  <c r="L877" i="3" s="1"/>
  <c r="AC872" i="3"/>
  <c r="AB873" i="3" s="1"/>
  <c r="AD873" i="3" s="1"/>
  <c r="AE873" i="3" l="1"/>
  <c r="AF873" i="3" s="1"/>
  <c r="AI873" i="3" s="1"/>
  <c r="AC873" i="3"/>
  <c r="AB874" i="3" s="1"/>
  <c r="AD874" i="3" s="1"/>
  <c r="M877" i="3"/>
  <c r="K878" i="3" s="1"/>
  <c r="L878" i="3" s="1"/>
  <c r="N877" i="3"/>
  <c r="AH877" i="3" s="1"/>
  <c r="AE874" i="3" l="1"/>
  <c r="AF874" i="3" s="1"/>
  <c r="AI874" i="3" s="1"/>
  <c r="AC874" i="3"/>
  <c r="AB875" i="3" s="1"/>
  <c r="AD875" i="3" s="1"/>
  <c r="M878" i="3"/>
  <c r="K879" i="3" s="1"/>
  <c r="L879" i="3" s="1"/>
  <c r="N878" i="3"/>
  <c r="AH878" i="3" s="1"/>
  <c r="AE875" i="3" l="1"/>
  <c r="AF875" i="3" s="1"/>
  <c r="AI875" i="3" s="1"/>
  <c r="M879" i="3"/>
  <c r="K880" i="3" s="1"/>
  <c r="L880" i="3" s="1"/>
  <c r="N879" i="3"/>
  <c r="AH879" i="3" s="1"/>
  <c r="AC875" i="3"/>
  <c r="AB876" i="3" s="1"/>
  <c r="AD876" i="3" s="1"/>
  <c r="AE876" i="3" l="1"/>
  <c r="AF876" i="3" s="1"/>
  <c r="AI876" i="3" s="1"/>
  <c r="M880" i="3"/>
  <c r="K881" i="3" s="1"/>
  <c r="L881" i="3" s="1"/>
  <c r="N880" i="3"/>
  <c r="AH880" i="3" s="1"/>
  <c r="AC876" i="3"/>
  <c r="AB877" i="3" s="1"/>
  <c r="AD877" i="3" s="1"/>
  <c r="AE877" i="3" l="1"/>
  <c r="AF877" i="3" s="1"/>
  <c r="AI877" i="3" s="1"/>
  <c r="AC877" i="3"/>
  <c r="AB878" i="3" s="1"/>
  <c r="AD878" i="3" s="1"/>
  <c r="M881" i="3"/>
  <c r="K882" i="3" s="1"/>
  <c r="L882" i="3" s="1"/>
  <c r="N881" i="3"/>
  <c r="AH881" i="3" s="1"/>
  <c r="AE878" i="3" l="1"/>
  <c r="AF878" i="3" s="1"/>
  <c r="AI878" i="3" s="1"/>
  <c r="M882" i="3"/>
  <c r="K883" i="3" s="1"/>
  <c r="L883" i="3" s="1"/>
  <c r="N882" i="3"/>
  <c r="AH882" i="3" s="1"/>
  <c r="AC878" i="3"/>
  <c r="AB879" i="3" s="1"/>
  <c r="AD879" i="3" s="1"/>
  <c r="AE879" i="3" l="1"/>
  <c r="AF879" i="3" s="1"/>
  <c r="AI879" i="3" s="1"/>
  <c r="M883" i="3"/>
  <c r="K884" i="3" s="1"/>
  <c r="L884" i="3" s="1"/>
  <c r="N883" i="3"/>
  <c r="AH883" i="3" s="1"/>
  <c r="AC879" i="3"/>
  <c r="AB880" i="3" s="1"/>
  <c r="AD880" i="3" s="1"/>
  <c r="AE880" i="3" l="1"/>
  <c r="AF880" i="3" s="1"/>
  <c r="AI880" i="3" s="1"/>
  <c r="AC880" i="3"/>
  <c r="AB881" i="3" s="1"/>
  <c r="AD881" i="3" s="1"/>
  <c r="N884" i="3"/>
  <c r="AH884" i="3" s="1"/>
  <c r="M884" i="3"/>
  <c r="K885" i="3" s="1"/>
  <c r="L885" i="3" s="1"/>
  <c r="AE881" i="3" l="1"/>
  <c r="AF881" i="3" s="1"/>
  <c r="AI881" i="3" s="1"/>
  <c r="M885" i="3"/>
  <c r="K886" i="3" s="1"/>
  <c r="L886" i="3" s="1"/>
  <c r="N885" i="3"/>
  <c r="AH885" i="3" s="1"/>
  <c r="AC881" i="3"/>
  <c r="AB882" i="3" s="1"/>
  <c r="AD882" i="3" s="1"/>
  <c r="AE882" i="3" l="1"/>
  <c r="AF882" i="3" s="1"/>
  <c r="AI882" i="3" s="1"/>
  <c r="AC882" i="3"/>
  <c r="AB883" i="3" s="1"/>
  <c r="AD883" i="3" s="1"/>
  <c r="M886" i="3"/>
  <c r="K887" i="3" s="1"/>
  <c r="L887" i="3" s="1"/>
  <c r="N886" i="3"/>
  <c r="AH886" i="3" s="1"/>
  <c r="AE883" i="3" l="1"/>
  <c r="AF883" i="3" s="1"/>
  <c r="AI883" i="3" s="1"/>
  <c r="AC883" i="3"/>
  <c r="AB884" i="3" s="1"/>
  <c r="AD884" i="3" s="1"/>
  <c r="M887" i="3"/>
  <c r="K888" i="3" s="1"/>
  <c r="L888" i="3" s="1"/>
  <c r="N887" i="3"/>
  <c r="AH887" i="3" s="1"/>
  <c r="AE884" i="3" l="1"/>
  <c r="AF884" i="3" s="1"/>
  <c r="AI884" i="3" s="1"/>
  <c r="M888" i="3"/>
  <c r="K889" i="3" s="1"/>
  <c r="L889" i="3" s="1"/>
  <c r="N888" i="3"/>
  <c r="AH888" i="3" s="1"/>
  <c r="AC884" i="3"/>
  <c r="AB885" i="3" s="1"/>
  <c r="AD885" i="3" s="1"/>
  <c r="AE885" i="3" l="1"/>
  <c r="AF885" i="3" s="1"/>
  <c r="AI885" i="3" s="1"/>
  <c r="AC885" i="3"/>
  <c r="AB886" i="3" s="1"/>
  <c r="AD886" i="3" s="1"/>
  <c r="M889" i="3"/>
  <c r="K890" i="3" s="1"/>
  <c r="L890" i="3" s="1"/>
  <c r="N889" i="3"/>
  <c r="AH889" i="3" s="1"/>
  <c r="AE886" i="3" l="1"/>
  <c r="AF886" i="3" s="1"/>
  <c r="AI886" i="3" s="1"/>
  <c r="M890" i="3"/>
  <c r="K891" i="3" s="1"/>
  <c r="L891" i="3" s="1"/>
  <c r="N890" i="3"/>
  <c r="AH890" i="3" s="1"/>
  <c r="AC886" i="3"/>
  <c r="AB887" i="3" s="1"/>
  <c r="AD887" i="3" s="1"/>
  <c r="AE887" i="3" l="1"/>
  <c r="AF887" i="3" s="1"/>
  <c r="AI887" i="3" s="1"/>
  <c r="M891" i="3"/>
  <c r="K892" i="3" s="1"/>
  <c r="L892" i="3" s="1"/>
  <c r="N891" i="3"/>
  <c r="AH891" i="3" s="1"/>
  <c r="AC887" i="3"/>
  <c r="AB888" i="3" s="1"/>
  <c r="AD888" i="3" s="1"/>
  <c r="AE888" i="3" l="1"/>
  <c r="AF888" i="3" s="1"/>
  <c r="AI888" i="3" s="1"/>
  <c r="N892" i="3"/>
  <c r="AH892" i="3" s="1"/>
  <c r="M892" i="3"/>
  <c r="K893" i="3" s="1"/>
  <c r="L893" i="3" s="1"/>
  <c r="AC888" i="3"/>
  <c r="AB889" i="3" s="1"/>
  <c r="AD889" i="3" s="1"/>
  <c r="AE889" i="3" l="1"/>
  <c r="AF889" i="3" s="1"/>
  <c r="AI889" i="3" s="1"/>
  <c r="AC889" i="3"/>
  <c r="AB890" i="3" s="1"/>
  <c r="AD890" i="3" s="1"/>
  <c r="M893" i="3"/>
  <c r="K894" i="3" s="1"/>
  <c r="L894" i="3" s="1"/>
  <c r="N893" i="3"/>
  <c r="AH893" i="3" s="1"/>
  <c r="AE890" i="3" l="1"/>
  <c r="AF890" i="3" s="1"/>
  <c r="AI890" i="3" s="1"/>
  <c r="AC890" i="3"/>
  <c r="AB891" i="3" s="1"/>
  <c r="AD891" i="3" s="1"/>
  <c r="M894" i="3"/>
  <c r="K895" i="3" s="1"/>
  <c r="L895" i="3" s="1"/>
  <c r="N894" i="3"/>
  <c r="AH894" i="3" s="1"/>
  <c r="AE891" i="3" l="1"/>
  <c r="AF891" i="3" s="1"/>
  <c r="AI891" i="3" s="1"/>
  <c r="AC891" i="3"/>
  <c r="AB892" i="3" s="1"/>
  <c r="AD892" i="3" s="1"/>
  <c r="M895" i="3"/>
  <c r="K896" i="3" s="1"/>
  <c r="L896" i="3" s="1"/>
  <c r="N895" i="3"/>
  <c r="AH895" i="3" s="1"/>
  <c r="AE892" i="3" l="1"/>
  <c r="AF892" i="3" s="1"/>
  <c r="AI892" i="3" s="1"/>
  <c r="M896" i="3"/>
  <c r="K897" i="3" s="1"/>
  <c r="L897" i="3" s="1"/>
  <c r="N896" i="3"/>
  <c r="AH896" i="3" s="1"/>
  <c r="AC892" i="3"/>
  <c r="AB893" i="3" s="1"/>
  <c r="AD893" i="3" s="1"/>
  <c r="AE893" i="3" l="1"/>
  <c r="AF893" i="3" s="1"/>
  <c r="AI893" i="3" s="1"/>
  <c r="AC893" i="3"/>
  <c r="AB894" i="3" s="1"/>
  <c r="AD894" i="3" s="1"/>
  <c r="M897" i="3"/>
  <c r="K898" i="3" s="1"/>
  <c r="L898" i="3" s="1"/>
  <c r="N897" i="3"/>
  <c r="AH897" i="3" s="1"/>
  <c r="AE894" i="3" l="1"/>
  <c r="AF894" i="3" s="1"/>
  <c r="AI894" i="3" s="1"/>
  <c r="M898" i="3"/>
  <c r="K899" i="3" s="1"/>
  <c r="L899" i="3" s="1"/>
  <c r="N898" i="3"/>
  <c r="AH898" i="3" s="1"/>
  <c r="AC894" i="3"/>
  <c r="AB895" i="3" s="1"/>
  <c r="AD895" i="3" s="1"/>
  <c r="AE895" i="3" l="1"/>
  <c r="AF895" i="3" s="1"/>
  <c r="AI895" i="3" s="1"/>
  <c r="M899" i="3"/>
  <c r="K900" i="3" s="1"/>
  <c r="L900" i="3" s="1"/>
  <c r="N899" i="3"/>
  <c r="AH899" i="3" s="1"/>
  <c r="AC895" i="3"/>
  <c r="AB896" i="3" s="1"/>
  <c r="AD896" i="3" s="1"/>
  <c r="AE896" i="3" l="1"/>
  <c r="AF896" i="3" s="1"/>
  <c r="AI896" i="3" s="1"/>
  <c r="N900" i="3"/>
  <c r="AH900" i="3" s="1"/>
  <c r="M900" i="3"/>
  <c r="K901" i="3" s="1"/>
  <c r="L901" i="3" s="1"/>
  <c r="AC896" i="3"/>
  <c r="AB897" i="3" s="1"/>
  <c r="AD897" i="3" s="1"/>
  <c r="AE897" i="3" l="1"/>
  <c r="AF897" i="3" s="1"/>
  <c r="AI897" i="3" s="1"/>
  <c r="M901" i="3"/>
  <c r="K902" i="3" s="1"/>
  <c r="L902" i="3" s="1"/>
  <c r="N901" i="3"/>
  <c r="AH901" i="3" s="1"/>
  <c r="AC897" i="3"/>
  <c r="AB898" i="3" s="1"/>
  <c r="AD898" i="3" s="1"/>
  <c r="AE898" i="3" l="1"/>
  <c r="AF898" i="3" s="1"/>
  <c r="AI898" i="3" s="1"/>
  <c r="AC898" i="3"/>
  <c r="AB899" i="3" s="1"/>
  <c r="AD899" i="3" s="1"/>
  <c r="M902" i="3"/>
  <c r="K903" i="3" s="1"/>
  <c r="L903" i="3" s="1"/>
  <c r="N902" i="3"/>
  <c r="AH902" i="3" s="1"/>
  <c r="AE899" i="3" l="1"/>
  <c r="AF899" i="3" s="1"/>
  <c r="AI899" i="3" s="1"/>
  <c r="AC899" i="3"/>
  <c r="AB900" i="3" s="1"/>
  <c r="AD900" i="3" s="1"/>
  <c r="M903" i="3"/>
  <c r="K904" i="3" s="1"/>
  <c r="L904" i="3" s="1"/>
  <c r="N903" i="3"/>
  <c r="AH903" i="3" s="1"/>
  <c r="AE900" i="3" l="1"/>
  <c r="AF900" i="3" s="1"/>
  <c r="AI900" i="3" s="1"/>
  <c r="M904" i="3"/>
  <c r="K905" i="3" s="1"/>
  <c r="L905" i="3" s="1"/>
  <c r="N904" i="3"/>
  <c r="AH904" i="3" s="1"/>
  <c r="AC900" i="3"/>
  <c r="AB901" i="3" s="1"/>
  <c r="AD901" i="3" s="1"/>
  <c r="AE901" i="3" l="1"/>
  <c r="AF901" i="3" s="1"/>
  <c r="AI901" i="3" s="1"/>
  <c r="M905" i="3"/>
  <c r="K906" i="3" s="1"/>
  <c r="L906" i="3" s="1"/>
  <c r="N905" i="3"/>
  <c r="AH905" i="3" s="1"/>
  <c r="AC901" i="3"/>
  <c r="AB902" i="3" s="1"/>
  <c r="AD902" i="3" s="1"/>
  <c r="AE902" i="3" l="1"/>
  <c r="AF902" i="3" s="1"/>
  <c r="AI902" i="3" s="1"/>
  <c r="M906" i="3"/>
  <c r="K907" i="3" s="1"/>
  <c r="L907" i="3" s="1"/>
  <c r="N906" i="3"/>
  <c r="AH906" i="3" s="1"/>
  <c r="AC902" i="3"/>
  <c r="AB903" i="3" s="1"/>
  <c r="AD903" i="3" s="1"/>
  <c r="AE903" i="3" l="1"/>
  <c r="AF903" i="3" s="1"/>
  <c r="AI903" i="3" s="1"/>
  <c r="M907" i="3"/>
  <c r="K908" i="3" s="1"/>
  <c r="L908" i="3" s="1"/>
  <c r="N907" i="3"/>
  <c r="AH907" i="3" s="1"/>
  <c r="AC903" i="3"/>
  <c r="AB904" i="3" s="1"/>
  <c r="AD904" i="3" s="1"/>
  <c r="AE904" i="3" l="1"/>
  <c r="AF904" i="3" s="1"/>
  <c r="AI904" i="3" s="1"/>
  <c r="AC904" i="3"/>
  <c r="AB905" i="3" s="1"/>
  <c r="AD905" i="3" s="1"/>
  <c r="N908" i="3"/>
  <c r="AH908" i="3" s="1"/>
  <c r="M908" i="3"/>
  <c r="K909" i="3" s="1"/>
  <c r="L909" i="3" s="1"/>
  <c r="AE905" i="3" l="1"/>
  <c r="AF905" i="3" s="1"/>
  <c r="AI905" i="3" s="1"/>
  <c r="AC905" i="3"/>
  <c r="AB906" i="3" s="1"/>
  <c r="AD906" i="3" s="1"/>
  <c r="M909" i="3"/>
  <c r="K910" i="3" s="1"/>
  <c r="L910" i="3" s="1"/>
  <c r="N909" i="3"/>
  <c r="AH909" i="3" s="1"/>
  <c r="AE906" i="3" l="1"/>
  <c r="AF906" i="3" s="1"/>
  <c r="AI906" i="3" s="1"/>
  <c r="M910" i="3"/>
  <c r="K911" i="3" s="1"/>
  <c r="L911" i="3" s="1"/>
  <c r="N910" i="3"/>
  <c r="AH910" i="3" s="1"/>
  <c r="AC906" i="3"/>
  <c r="AB907" i="3" s="1"/>
  <c r="AD907" i="3" s="1"/>
  <c r="AE907" i="3" l="1"/>
  <c r="AF907" i="3" s="1"/>
  <c r="AI907" i="3" s="1"/>
  <c r="AC907" i="3"/>
  <c r="AB908" i="3" s="1"/>
  <c r="AD908" i="3" s="1"/>
  <c r="M911" i="3"/>
  <c r="K912" i="3" s="1"/>
  <c r="L912" i="3" s="1"/>
  <c r="N911" i="3"/>
  <c r="AH911" i="3" s="1"/>
  <c r="AE908" i="3" l="1"/>
  <c r="AF908" i="3" s="1"/>
  <c r="AI908" i="3" s="1"/>
  <c r="AC908" i="3"/>
  <c r="AB909" i="3" s="1"/>
  <c r="AD909" i="3" s="1"/>
  <c r="M912" i="3"/>
  <c r="K913" i="3" s="1"/>
  <c r="L913" i="3" s="1"/>
  <c r="N912" i="3"/>
  <c r="AH912" i="3" s="1"/>
  <c r="AE909" i="3" l="1"/>
  <c r="AF909" i="3" s="1"/>
  <c r="AI909" i="3" s="1"/>
  <c r="M913" i="3"/>
  <c r="K914" i="3" s="1"/>
  <c r="L914" i="3" s="1"/>
  <c r="N913" i="3"/>
  <c r="AH913" i="3" s="1"/>
  <c r="AC909" i="3"/>
  <c r="AB910" i="3" s="1"/>
  <c r="AD910" i="3" s="1"/>
  <c r="AE910" i="3" l="1"/>
  <c r="AF910" i="3" s="1"/>
  <c r="AI910" i="3" s="1"/>
  <c r="AC910" i="3"/>
  <c r="AB911" i="3" s="1"/>
  <c r="AD911" i="3" s="1"/>
  <c r="M914" i="3"/>
  <c r="K915" i="3" s="1"/>
  <c r="L915" i="3" s="1"/>
  <c r="N914" i="3"/>
  <c r="AH914" i="3" s="1"/>
  <c r="AE911" i="3" l="1"/>
  <c r="AF911" i="3" s="1"/>
  <c r="AI911" i="3" s="1"/>
  <c r="M915" i="3"/>
  <c r="K916" i="3" s="1"/>
  <c r="L916" i="3" s="1"/>
  <c r="N915" i="3"/>
  <c r="AH915" i="3" s="1"/>
  <c r="AC911" i="3"/>
  <c r="AB912" i="3" s="1"/>
  <c r="AD912" i="3" s="1"/>
  <c r="AE912" i="3" l="1"/>
  <c r="AF912" i="3" s="1"/>
  <c r="AI912" i="3" s="1"/>
  <c r="N916" i="3"/>
  <c r="AH916" i="3" s="1"/>
  <c r="M916" i="3"/>
  <c r="K917" i="3" s="1"/>
  <c r="L917" i="3" s="1"/>
  <c r="AC912" i="3"/>
  <c r="AB913" i="3" s="1"/>
  <c r="AD913" i="3" s="1"/>
  <c r="AE913" i="3" l="1"/>
  <c r="AF913" i="3" s="1"/>
  <c r="AI913" i="3" s="1"/>
  <c r="M917" i="3"/>
  <c r="K918" i="3" s="1"/>
  <c r="L918" i="3" s="1"/>
  <c r="N917" i="3"/>
  <c r="AH917" i="3" s="1"/>
  <c r="AC913" i="3"/>
  <c r="AB914" i="3" s="1"/>
  <c r="AD914" i="3" s="1"/>
  <c r="AE914" i="3" l="1"/>
  <c r="AF914" i="3" s="1"/>
  <c r="AI914" i="3" s="1"/>
  <c r="AC914" i="3"/>
  <c r="AB915" i="3" s="1"/>
  <c r="AD915" i="3" s="1"/>
  <c r="M918" i="3"/>
  <c r="K919" i="3" s="1"/>
  <c r="L919" i="3" s="1"/>
  <c r="N918" i="3"/>
  <c r="AH918" i="3" s="1"/>
  <c r="AE915" i="3" l="1"/>
  <c r="AF915" i="3" s="1"/>
  <c r="AI915" i="3" s="1"/>
  <c r="M919" i="3"/>
  <c r="K920" i="3" s="1"/>
  <c r="L920" i="3" s="1"/>
  <c r="N919" i="3"/>
  <c r="AH919" i="3" s="1"/>
  <c r="AC915" i="3"/>
  <c r="AB916" i="3" s="1"/>
  <c r="AD916" i="3" s="1"/>
  <c r="AE916" i="3" l="1"/>
  <c r="AF916" i="3" s="1"/>
  <c r="AI916" i="3" s="1"/>
  <c r="M920" i="3"/>
  <c r="K921" i="3" s="1"/>
  <c r="L921" i="3" s="1"/>
  <c r="N920" i="3"/>
  <c r="AH920" i="3" s="1"/>
  <c r="AC916" i="3"/>
  <c r="AB917" i="3" s="1"/>
  <c r="AD917" i="3" s="1"/>
  <c r="AE917" i="3" l="1"/>
  <c r="AF917" i="3" s="1"/>
  <c r="AI917" i="3" s="1"/>
  <c r="AC917" i="3"/>
  <c r="AB918" i="3" s="1"/>
  <c r="AD918" i="3" s="1"/>
  <c r="M921" i="3"/>
  <c r="K922" i="3" s="1"/>
  <c r="L922" i="3" s="1"/>
  <c r="N921" i="3"/>
  <c r="AH921" i="3" s="1"/>
  <c r="AE918" i="3" l="1"/>
  <c r="AF918" i="3" s="1"/>
  <c r="AI918" i="3" s="1"/>
  <c r="M922" i="3"/>
  <c r="K923" i="3" s="1"/>
  <c r="L923" i="3" s="1"/>
  <c r="N922" i="3"/>
  <c r="AH922" i="3" s="1"/>
  <c r="AC918" i="3"/>
  <c r="AB919" i="3" s="1"/>
  <c r="AD919" i="3" s="1"/>
  <c r="AE919" i="3" l="1"/>
  <c r="AF919" i="3" s="1"/>
  <c r="AI919" i="3" s="1"/>
  <c r="M923" i="3"/>
  <c r="K924" i="3" s="1"/>
  <c r="L924" i="3" s="1"/>
  <c r="N923" i="3"/>
  <c r="AH923" i="3" s="1"/>
  <c r="AC919" i="3"/>
  <c r="AB920" i="3" s="1"/>
  <c r="AD920" i="3" s="1"/>
  <c r="AE920" i="3" l="1"/>
  <c r="AF920" i="3" s="1"/>
  <c r="AI920" i="3" s="1"/>
  <c r="AC920" i="3"/>
  <c r="AB921" i="3" s="1"/>
  <c r="AD921" i="3" s="1"/>
  <c r="N924" i="3"/>
  <c r="AH924" i="3" s="1"/>
  <c r="M924" i="3"/>
  <c r="K925" i="3" s="1"/>
  <c r="L925" i="3" s="1"/>
  <c r="AE921" i="3" l="1"/>
  <c r="AF921" i="3" s="1"/>
  <c r="AI921" i="3" s="1"/>
  <c r="AC921" i="3"/>
  <c r="AB922" i="3" s="1"/>
  <c r="AD922" i="3" s="1"/>
  <c r="M925" i="3"/>
  <c r="K926" i="3" s="1"/>
  <c r="L926" i="3" s="1"/>
  <c r="N925" i="3"/>
  <c r="AH925" i="3" s="1"/>
  <c r="AE922" i="3" l="1"/>
  <c r="AF922" i="3" s="1"/>
  <c r="AI922" i="3" s="1"/>
  <c r="AC922" i="3"/>
  <c r="AB923" i="3" s="1"/>
  <c r="AD923" i="3" s="1"/>
  <c r="M926" i="3"/>
  <c r="K927" i="3" s="1"/>
  <c r="L927" i="3" s="1"/>
  <c r="N926" i="3"/>
  <c r="AH926" i="3" s="1"/>
  <c r="AE923" i="3" l="1"/>
  <c r="AF923" i="3" s="1"/>
  <c r="AI923" i="3" s="1"/>
  <c r="M927" i="3"/>
  <c r="K928" i="3" s="1"/>
  <c r="L928" i="3" s="1"/>
  <c r="N927" i="3"/>
  <c r="AH927" i="3" s="1"/>
  <c r="AC923" i="3"/>
  <c r="AB924" i="3" s="1"/>
  <c r="AD924" i="3" s="1"/>
  <c r="AE924" i="3" l="1"/>
  <c r="AF924" i="3" s="1"/>
  <c r="AI924" i="3" s="1"/>
  <c r="M928" i="3"/>
  <c r="K929" i="3" s="1"/>
  <c r="L929" i="3" s="1"/>
  <c r="N928" i="3"/>
  <c r="AH928" i="3" s="1"/>
  <c r="AC924" i="3"/>
  <c r="AB925" i="3" s="1"/>
  <c r="AD925" i="3" s="1"/>
  <c r="AE925" i="3" l="1"/>
  <c r="AF925" i="3" s="1"/>
  <c r="AI925" i="3" s="1"/>
  <c r="M929" i="3"/>
  <c r="K930" i="3" s="1"/>
  <c r="L930" i="3" s="1"/>
  <c r="N929" i="3"/>
  <c r="AH929" i="3" s="1"/>
  <c r="AC925" i="3"/>
  <c r="AB926" i="3" s="1"/>
  <c r="AD926" i="3" s="1"/>
  <c r="AE926" i="3" l="1"/>
  <c r="AF926" i="3" s="1"/>
  <c r="AI926" i="3" s="1"/>
  <c r="N930" i="3"/>
  <c r="AH930" i="3" s="1"/>
  <c r="M930" i="3"/>
  <c r="K931" i="3" s="1"/>
  <c r="L931" i="3" s="1"/>
  <c r="AC926" i="3"/>
  <c r="AB927" i="3" s="1"/>
  <c r="AD927" i="3" s="1"/>
  <c r="AE927" i="3" l="1"/>
  <c r="AF927" i="3" s="1"/>
  <c r="AI927" i="3" s="1"/>
  <c r="M931" i="3"/>
  <c r="K932" i="3" s="1"/>
  <c r="L932" i="3" s="1"/>
  <c r="N931" i="3"/>
  <c r="AH931" i="3" s="1"/>
  <c r="AC927" i="3"/>
  <c r="AB928" i="3" s="1"/>
  <c r="AD928" i="3" s="1"/>
  <c r="AE928" i="3" l="1"/>
  <c r="AF928" i="3" s="1"/>
  <c r="AI928" i="3" s="1"/>
  <c r="AC928" i="3"/>
  <c r="AB929" i="3" s="1"/>
  <c r="AD929" i="3" s="1"/>
  <c r="N932" i="3"/>
  <c r="AH932" i="3" s="1"/>
  <c r="M932" i="3"/>
  <c r="K933" i="3" s="1"/>
  <c r="L933" i="3" s="1"/>
  <c r="AE929" i="3" l="1"/>
  <c r="AF929" i="3" s="1"/>
  <c r="AI929" i="3" s="1"/>
  <c r="AC929" i="3"/>
  <c r="AB930" i="3" s="1"/>
  <c r="AD930" i="3" s="1"/>
  <c r="M933" i="3"/>
  <c r="K934" i="3" s="1"/>
  <c r="L934" i="3" s="1"/>
  <c r="N933" i="3"/>
  <c r="AH933" i="3" s="1"/>
  <c r="AE930" i="3" l="1"/>
  <c r="AF930" i="3" s="1"/>
  <c r="AI930" i="3" s="1"/>
  <c r="M934" i="3"/>
  <c r="K935" i="3" s="1"/>
  <c r="L935" i="3" s="1"/>
  <c r="N934" i="3"/>
  <c r="AH934" i="3" s="1"/>
  <c r="AC930" i="3"/>
  <c r="AB931" i="3" s="1"/>
  <c r="AD931" i="3" s="1"/>
  <c r="AE931" i="3" l="1"/>
  <c r="AF931" i="3" s="1"/>
  <c r="AI931" i="3" s="1"/>
  <c r="M935" i="3"/>
  <c r="K936" i="3" s="1"/>
  <c r="L936" i="3" s="1"/>
  <c r="N935" i="3"/>
  <c r="AH935" i="3" s="1"/>
  <c r="AC931" i="3"/>
  <c r="AB932" i="3" s="1"/>
  <c r="AD932" i="3" s="1"/>
  <c r="AE932" i="3" l="1"/>
  <c r="AF932" i="3" s="1"/>
  <c r="AI932" i="3" s="1"/>
  <c r="M936" i="3"/>
  <c r="K937" i="3" s="1"/>
  <c r="L937" i="3" s="1"/>
  <c r="N936" i="3"/>
  <c r="AH936" i="3" s="1"/>
  <c r="AC932" i="3"/>
  <c r="AB933" i="3" s="1"/>
  <c r="AD933" i="3" s="1"/>
  <c r="AE933" i="3" l="1"/>
  <c r="AF933" i="3" s="1"/>
  <c r="AI933" i="3" s="1"/>
  <c r="M937" i="3"/>
  <c r="K938" i="3" s="1"/>
  <c r="L938" i="3" s="1"/>
  <c r="N937" i="3"/>
  <c r="AH937" i="3" s="1"/>
  <c r="AC933" i="3"/>
  <c r="AB934" i="3" s="1"/>
  <c r="AD934" i="3" s="1"/>
  <c r="AE934" i="3" l="1"/>
  <c r="AF934" i="3" s="1"/>
  <c r="AI934" i="3" s="1"/>
  <c r="N938" i="3"/>
  <c r="AH938" i="3" s="1"/>
  <c r="M938" i="3"/>
  <c r="K939" i="3" s="1"/>
  <c r="L939" i="3" s="1"/>
  <c r="AC934" i="3"/>
  <c r="AB935" i="3" s="1"/>
  <c r="AD935" i="3" s="1"/>
  <c r="AE935" i="3" l="1"/>
  <c r="AF935" i="3" s="1"/>
  <c r="AI935" i="3" s="1"/>
  <c r="M939" i="3"/>
  <c r="K940" i="3" s="1"/>
  <c r="L940" i="3" s="1"/>
  <c r="N939" i="3"/>
  <c r="AH939" i="3" s="1"/>
  <c r="AC935" i="3"/>
  <c r="AB936" i="3" s="1"/>
  <c r="AD936" i="3" s="1"/>
  <c r="AE936" i="3" l="1"/>
  <c r="AF936" i="3" s="1"/>
  <c r="AI936" i="3" s="1"/>
  <c r="N940" i="3"/>
  <c r="AH940" i="3" s="1"/>
  <c r="M940" i="3"/>
  <c r="K941" i="3" s="1"/>
  <c r="L941" i="3" s="1"/>
  <c r="AC936" i="3"/>
  <c r="AB937" i="3" s="1"/>
  <c r="AD937" i="3" s="1"/>
  <c r="AE937" i="3" l="1"/>
  <c r="AF937" i="3" s="1"/>
  <c r="AI937" i="3" s="1"/>
  <c r="M941" i="3"/>
  <c r="K942" i="3" s="1"/>
  <c r="L942" i="3" s="1"/>
  <c r="N941" i="3"/>
  <c r="AH941" i="3" s="1"/>
  <c r="AC937" i="3"/>
  <c r="AB938" i="3" s="1"/>
  <c r="AD938" i="3" s="1"/>
  <c r="AE938" i="3" l="1"/>
  <c r="AF938" i="3" s="1"/>
  <c r="AI938" i="3" s="1"/>
  <c r="AC938" i="3"/>
  <c r="AB939" i="3" s="1"/>
  <c r="AD939" i="3" s="1"/>
  <c r="M942" i="3"/>
  <c r="K943" i="3" s="1"/>
  <c r="L943" i="3" s="1"/>
  <c r="N942" i="3"/>
  <c r="AH942" i="3" s="1"/>
  <c r="AE939" i="3" l="1"/>
  <c r="AF939" i="3" s="1"/>
  <c r="AI939" i="3" s="1"/>
  <c r="M943" i="3"/>
  <c r="K944" i="3" s="1"/>
  <c r="L944" i="3" s="1"/>
  <c r="N943" i="3"/>
  <c r="AH943" i="3" s="1"/>
  <c r="AC939" i="3"/>
  <c r="AB940" i="3" s="1"/>
  <c r="AD940" i="3" s="1"/>
  <c r="AE940" i="3" l="1"/>
  <c r="AF940" i="3" s="1"/>
  <c r="AI940" i="3" s="1"/>
  <c r="M944" i="3"/>
  <c r="K945" i="3" s="1"/>
  <c r="L945" i="3" s="1"/>
  <c r="N944" i="3"/>
  <c r="AH944" i="3" s="1"/>
  <c r="AC940" i="3"/>
  <c r="AB941" i="3" s="1"/>
  <c r="AD941" i="3" s="1"/>
  <c r="AE941" i="3" l="1"/>
  <c r="AF941" i="3" s="1"/>
  <c r="AI941" i="3" s="1"/>
  <c r="M945" i="3"/>
  <c r="K946" i="3" s="1"/>
  <c r="L946" i="3" s="1"/>
  <c r="N945" i="3"/>
  <c r="AH945" i="3" s="1"/>
  <c r="AC941" i="3"/>
  <c r="AB942" i="3" s="1"/>
  <c r="AD942" i="3" s="1"/>
  <c r="AE942" i="3" l="1"/>
  <c r="AF942" i="3" s="1"/>
  <c r="AI942" i="3" s="1"/>
  <c r="AC942" i="3"/>
  <c r="AB943" i="3" s="1"/>
  <c r="AD943" i="3" s="1"/>
  <c r="N946" i="3"/>
  <c r="AH946" i="3" s="1"/>
  <c r="M946" i="3"/>
  <c r="K947" i="3" s="1"/>
  <c r="L947" i="3" s="1"/>
  <c r="AE943" i="3" l="1"/>
  <c r="AF943" i="3" s="1"/>
  <c r="AI943" i="3" s="1"/>
  <c r="M947" i="3"/>
  <c r="K948" i="3" s="1"/>
  <c r="L948" i="3" s="1"/>
  <c r="N947" i="3"/>
  <c r="AH947" i="3" s="1"/>
  <c r="AC943" i="3"/>
  <c r="AB944" i="3" s="1"/>
  <c r="AD944" i="3" s="1"/>
  <c r="AE944" i="3" l="1"/>
  <c r="AF944" i="3" s="1"/>
  <c r="AI944" i="3" s="1"/>
  <c r="AC944" i="3"/>
  <c r="AB945" i="3" s="1"/>
  <c r="AD945" i="3" s="1"/>
  <c r="M948" i="3"/>
  <c r="K949" i="3" s="1"/>
  <c r="L949" i="3" s="1"/>
  <c r="N948" i="3"/>
  <c r="AH948" i="3" s="1"/>
  <c r="AE945" i="3" l="1"/>
  <c r="AF945" i="3" s="1"/>
  <c r="AI945" i="3" s="1"/>
  <c r="M949" i="3"/>
  <c r="K950" i="3" s="1"/>
  <c r="L950" i="3" s="1"/>
  <c r="N949" i="3"/>
  <c r="AH949" i="3" s="1"/>
  <c r="AC945" i="3"/>
  <c r="AB946" i="3" s="1"/>
  <c r="AD946" i="3" s="1"/>
  <c r="AE946" i="3" l="1"/>
  <c r="AF946" i="3" s="1"/>
  <c r="AI946" i="3" s="1"/>
  <c r="AC946" i="3"/>
  <c r="AB947" i="3" s="1"/>
  <c r="AD947" i="3" s="1"/>
  <c r="M950" i="3"/>
  <c r="K951" i="3" s="1"/>
  <c r="L951" i="3" s="1"/>
  <c r="N950" i="3"/>
  <c r="AH950" i="3" s="1"/>
  <c r="AE947" i="3" l="1"/>
  <c r="AF947" i="3" s="1"/>
  <c r="AI947" i="3" s="1"/>
  <c r="M951" i="3"/>
  <c r="K952" i="3" s="1"/>
  <c r="L952" i="3" s="1"/>
  <c r="N951" i="3"/>
  <c r="AH951" i="3" s="1"/>
  <c r="AC947" i="3"/>
  <c r="AB948" i="3" s="1"/>
  <c r="AD948" i="3" s="1"/>
  <c r="AE948" i="3" l="1"/>
  <c r="AF948" i="3" s="1"/>
  <c r="AI948" i="3" s="1"/>
  <c r="M952" i="3"/>
  <c r="K953" i="3" s="1"/>
  <c r="L953" i="3" s="1"/>
  <c r="N952" i="3"/>
  <c r="AH952" i="3" s="1"/>
  <c r="AC948" i="3"/>
  <c r="AB949" i="3" s="1"/>
  <c r="AD949" i="3" s="1"/>
  <c r="AE949" i="3" l="1"/>
  <c r="AF949" i="3" s="1"/>
  <c r="AI949" i="3" s="1"/>
  <c r="AC949" i="3"/>
  <c r="AB950" i="3" s="1"/>
  <c r="AD950" i="3" s="1"/>
  <c r="M953" i="3"/>
  <c r="K954" i="3" s="1"/>
  <c r="L954" i="3" s="1"/>
  <c r="N953" i="3"/>
  <c r="AH953" i="3" s="1"/>
  <c r="AE950" i="3" l="1"/>
  <c r="AF950" i="3" s="1"/>
  <c r="AI950" i="3" s="1"/>
  <c r="N954" i="3"/>
  <c r="AH954" i="3" s="1"/>
  <c r="M954" i="3"/>
  <c r="K955" i="3" s="1"/>
  <c r="L955" i="3" s="1"/>
  <c r="AC950" i="3"/>
  <c r="AB951" i="3" s="1"/>
  <c r="AD951" i="3" s="1"/>
  <c r="AE951" i="3" l="1"/>
  <c r="AF951" i="3" s="1"/>
  <c r="AI951" i="3" s="1"/>
  <c r="AC951" i="3"/>
  <c r="AB952" i="3" s="1"/>
  <c r="AD952" i="3" s="1"/>
  <c r="M955" i="3"/>
  <c r="K956" i="3" s="1"/>
  <c r="L956" i="3" s="1"/>
  <c r="N955" i="3"/>
  <c r="AH955" i="3" s="1"/>
  <c r="AE952" i="3" l="1"/>
  <c r="AF952" i="3" s="1"/>
  <c r="AI952" i="3" s="1"/>
  <c r="AC952" i="3"/>
  <c r="AB953" i="3" s="1"/>
  <c r="AD953" i="3" s="1"/>
  <c r="N956" i="3"/>
  <c r="AH956" i="3" s="1"/>
  <c r="M956" i="3"/>
  <c r="K957" i="3" s="1"/>
  <c r="L957" i="3" s="1"/>
  <c r="AE953" i="3" l="1"/>
  <c r="AF953" i="3" s="1"/>
  <c r="AI953" i="3" s="1"/>
  <c r="AC953" i="3"/>
  <c r="AB954" i="3" s="1"/>
  <c r="AD954" i="3" s="1"/>
  <c r="M957" i="3"/>
  <c r="K958" i="3" s="1"/>
  <c r="L958" i="3" s="1"/>
  <c r="N957" i="3"/>
  <c r="AH957" i="3" s="1"/>
  <c r="AE954" i="3" l="1"/>
  <c r="AF954" i="3" s="1"/>
  <c r="AI954" i="3" s="1"/>
  <c r="M958" i="3"/>
  <c r="K959" i="3" s="1"/>
  <c r="L959" i="3" s="1"/>
  <c r="N958" i="3"/>
  <c r="AH958" i="3" s="1"/>
  <c r="AC954" i="3"/>
  <c r="AB955" i="3" s="1"/>
  <c r="AD955" i="3" s="1"/>
  <c r="AE955" i="3" l="1"/>
  <c r="AF955" i="3" s="1"/>
  <c r="AI955" i="3" s="1"/>
  <c r="AC955" i="3"/>
  <c r="AB956" i="3" s="1"/>
  <c r="AD956" i="3" s="1"/>
  <c r="M959" i="3"/>
  <c r="K960" i="3" s="1"/>
  <c r="L960" i="3" s="1"/>
  <c r="N959" i="3"/>
  <c r="AH959" i="3" s="1"/>
  <c r="AE956" i="3" l="1"/>
  <c r="AF956" i="3" s="1"/>
  <c r="AI956" i="3" s="1"/>
  <c r="AC956" i="3"/>
  <c r="AB957" i="3" s="1"/>
  <c r="AD957" i="3" s="1"/>
  <c r="M960" i="3"/>
  <c r="K961" i="3" s="1"/>
  <c r="L961" i="3" s="1"/>
  <c r="N960" i="3"/>
  <c r="AH960" i="3" s="1"/>
  <c r="AE957" i="3" l="1"/>
  <c r="AF957" i="3" s="1"/>
  <c r="AI957" i="3" s="1"/>
  <c r="AC957" i="3"/>
  <c r="AB958" i="3" s="1"/>
  <c r="AD958" i="3" s="1"/>
  <c r="M961" i="3"/>
  <c r="K962" i="3" s="1"/>
  <c r="L962" i="3" s="1"/>
  <c r="N961" i="3"/>
  <c r="AH961" i="3" s="1"/>
  <c r="AE958" i="3" l="1"/>
  <c r="AF958" i="3" s="1"/>
  <c r="AI958" i="3" s="1"/>
  <c r="AC958" i="3"/>
  <c r="AB959" i="3" s="1"/>
  <c r="AD959" i="3" s="1"/>
  <c r="N962" i="3"/>
  <c r="AH962" i="3" s="1"/>
  <c r="M962" i="3"/>
  <c r="K963" i="3" s="1"/>
  <c r="L963" i="3" s="1"/>
  <c r="AE959" i="3" l="1"/>
  <c r="AF959" i="3" s="1"/>
  <c r="AI959" i="3" s="1"/>
  <c r="M963" i="3"/>
  <c r="K964" i="3" s="1"/>
  <c r="L964" i="3" s="1"/>
  <c r="N963" i="3"/>
  <c r="AH963" i="3" s="1"/>
  <c r="AC959" i="3"/>
  <c r="AB960" i="3" s="1"/>
  <c r="AD960" i="3" s="1"/>
  <c r="AE960" i="3" l="1"/>
  <c r="AF960" i="3" s="1"/>
  <c r="AI960" i="3" s="1"/>
  <c r="AC960" i="3"/>
  <c r="AB961" i="3" s="1"/>
  <c r="AD961" i="3" s="1"/>
  <c r="N964" i="3"/>
  <c r="AH964" i="3" s="1"/>
  <c r="M964" i="3"/>
  <c r="K965" i="3" s="1"/>
  <c r="L965" i="3" s="1"/>
  <c r="AE961" i="3" l="1"/>
  <c r="AF961" i="3" s="1"/>
  <c r="AI961" i="3" s="1"/>
  <c r="AC961" i="3"/>
  <c r="AB962" i="3" s="1"/>
  <c r="AD962" i="3" s="1"/>
  <c r="M965" i="3"/>
  <c r="K966" i="3" s="1"/>
  <c r="L966" i="3" s="1"/>
  <c r="N965" i="3"/>
  <c r="AH965" i="3" s="1"/>
  <c r="AE962" i="3" l="1"/>
  <c r="AF962" i="3" s="1"/>
  <c r="AI962" i="3" s="1"/>
  <c r="M966" i="3"/>
  <c r="K967" i="3" s="1"/>
  <c r="L967" i="3" s="1"/>
  <c r="N966" i="3"/>
  <c r="AH966" i="3" s="1"/>
  <c r="AC962" i="3"/>
  <c r="AB963" i="3" s="1"/>
  <c r="AD963" i="3" s="1"/>
  <c r="AE963" i="3" l="1"/>
  <c r="AF963" i="3" s="1"/>
  <c r="AI963" i="3" s="1"/>
  <c r="M967" i="3"/>
  <c r="K968" i="3" s="1"/>
  <c r="L968" i="3" s="1"/>
  <c r="N967" i="3"/>
  <c r="AH967" i="3" s="1"/>
  <c r="AC963" i="3"/>
  <c r="AB964" i="3" s="1"/>
  <c r="AD964" i="3" s="1"/>
  <c r="AE964" i="3" l="1"/>
  <c r="AF964" i="3" s="1"/>
  <c r="AI964" i="3" s="1"/>
  <c r="AC964" i="3"/>
  <c r="AB965" i="3" s="1"/>
  <c r="AD965" i="3" s="1"/>
  <c r="M968" i="3"/>
  <c r="K969" i="3" s="1"/>
  <c r="L969" i="3" s="1"/>
  <c r="N968" i="3"/>
  <c r="AH968" i="3" s="1"/>
  <c r="AE965" i="3" l="1"/>
  <c r="AF965" i="3" s="1"/>
  <c r="AI965" i="3" s="1"/>
  <c r="AC965" i="3"/>
  <c r="AB966" i="3" s="1"/>
  <c r="AD966" i="3" s="1"/>
  <c r="M969" i="3"/>
  <c r="K970" i="3" s="1"/>
  <c r="L970" i="3" s="1"/>
  <c r="N969" i="3"/>
  <c r="AH969" i="3" s="1"/>
  <c r="AE966" i="3" l="1"/>
  <c r="AF966" i="3" s="1"/>
  <c r="AI966" i="3" s="1"/>
  <c r="AC966" i="3"/>
  <c r="AB967" i="3" s="1"/>
  <c r="AD967" i="3" s="1"/>
  <c r="N970" i="3"/>
  <c r="AH970" i="3" s="1"/>
  <c r="M970" i="3"/>
  <c r="K971" i="3" s="1"/>
  <c r="L971" i="3" s="1"/>
  <c r="AE967" i="3" l="1"/>
  <c r="AF967" i="3" s="1"/>
  <c r="AI967" i="3" s="1"/>
  <c r="AC967" i="3"/>
  <c r="AB968" i="3" s="1"/>
  <c r="AD968" i="3" s="1"/>
  <c r="M971" i="3"/>
  <c r="K972" i="3" s="1"/>
  <c r="L972" i="3" s="1"/>
  <c r="N971" i="3"/>
  <c r="AH971" i="3" s="1"/>
  <c r="AE968" i="3" l="1"/>
  <c r="AF968" i="3" s="1"/>
  <c r="AI968" i="3" s="1"/>
  <c r="AC968" i="3"/>
  <c r="AB969" i="3" s="1"/>
  <c r="AD969" i="3" s="1"/>
  <c r="N972" i="3"/>
  <c r="AH972" i="3" s="1"/>
  <c r="M972" i="3"/>
  <c r="K973" i="3" s="1"/>
  <c r="L973" i="3" s="1"/>
  <c r="AE969" i="3" l="1"/>
  <c r="AF969" i="3" s="1"/>
  <c r="AI969" i="3" s="1"/>
  <c r="M973" i="3"/>
  <c r="K974" i="3" s="1"/>
  <c r="L974" i="3" s="1"/>
  <c r="N973" i="3"/>
  <c r="AH973" i="3" s="1"/>
  <c r="AC969" i="3"/>
  <c r="AB970" i="3" s="1"/>
  <c r="AD970" i="3" s="1"/>
  <c r="AE970" i="3" l="1"/>
  <c r="AF970" i="3" s="1"/>
  <c r="AI970" i="3" s="1"/>
  <c r="AC970" i="3"/>
  <c r="AB971" i="3" s="1"/>
  <c r="AD971" i="3" s="1"/>
  <c r="M974" i="3"/>
  <c r="K975" i="3" s="1"/>
  <c r="L975" i="3" s="1"/>
  <c r="N974" i="3"/>
  <c r="AH974" i="3" s="1"/>
  <c r="AE971" i="3" l="1"/>
  <c r="AF971" i="3" s="1"/>
  <c r="AI971" i="3" s="1"/>
  <c r="M975" i="3"/>
  <c r="K976" i="3" s="1"/>
  <c r="L976" i="3" s="1"/>
  <c r="N975" i="3"/>
  <c r="AH975" i="3" s="1"/>
  <c r="AC971" i="3"/>
  <c r="AB972" i="3" s="1"/>
  <c r="AD972" i="3" s="1"/>
  <c r="AE972" i="3" l="1"/>
  <c r="AF972" i="3" s="1"/>
  <c r="AI972" i="3" s="1"/>
  <c r="AC972" i="3"/>
  <c r="AB973" i="3" s="1"/>
  <c r="AD973" i="3" s="1"/>
  <c r="M976" i="3"/>
  <c r="K977" i="3" s="1"/>
  <c r="L977" i="3" s="1"/>
  <c r="N976" i="3"/>
  <c r="AH976" i="3" s="1"/>
  <c r="AE973" i="3" l="1"/>
  <c r="AF973" i="3" s="1"/>
  <c r="AI973" i="3" s="1"/>
  <c r="M977" i="3"/>
  <c r="K978" i="3" s="1"/>
  <c r="L978" i="3" s="1"/>
  <c r="N977" i="3"/>
  <c r="AH977" i="3" s="1"/>
  <c r="AC973" i="3"/>
  <c r="AB974" i="3" s="1"/>
  <c r="AD974" i="3" s="1"/>
  <c r="AE974" i="3" l="1"/>
  <c r="AF974" i="3" s="1"/>
  <c r="AI974" i="3" s="1"/>
  <c r="N978" i="3"/>
  <c r="AH978" i="3" s="1"/>
  <c r="M978" i="3"/>
  <c r="K979" i="3" s="1"/>
  <c r="L979" i="3" s="1"/>
  <c r="AC974" i="3"/>
  <c r="AB975" i="3" s="1"/>
  <c r="AD975" i="3" s="1"/>
  <c r="AE975" i="3" l="1"/>
  <c r="AF975" i="3" s="1"/>
  <c r="AI975" i="3" s="1"/>
  <c r="M979" i="3"/>
  <c r="K980" i="3" s="1"/>
  <c r="L980" i="3" s="1"/>
  <c r="N979" i="3"/>
  <c r="AH979" i="3" s="1"/>
  <c r="AC975" i="3"/>
  <c r="AB976" i="3" s="1"/>
  <c r="AD976" i="3" s="1"/>
  <c r="AE976" i="3" l="1"/>
  <c r="AF976" i="3" s="1"/>
  <c r="AI976" i="3" s="1"/>
  <c r="N980" i="3"/>
  <c r="AH980" i="3" s="1"/>
  <c r="M980" i="3"/>
  <c r="K981" i="3" s="1"/>
  <c r="L981" i="3" s="1"/>
  <c r="AC976" i="3"/>
  <c r="AB977" i="3" s="1"/>
  <c r="AD977" i="3" s="1"/>
  <c r="AE977" i="3" l="1"/>
  <c r="AF977" i="3" s="1"/>
  <c r="AI977" i="3" s="1"/>
  <c r="M981" i="3"/>
  <c r="K982" i="3" s="1"/>
  <c r="L982" i="3" s="1"/>
  <c r="N981" i="3"/>
  <c r="AH981" i="3" s="1"/>
  <c r="AC977" i="3"/>
  <c r="AB978" i="3" s="1"/>
  <c r="AD978" i="3" s="1"/>
  <c r="AE978" i="3" l="1"/>
  <c r="AF978" i="3" s="1"/>
  <c r="AI978" i="3" s="1"/>
  <c r="AC978" i="3"/>
  <c r="AB979" i="3" s="1"/>
  <c r="AD979" i="3" s="1"/>
  <c r="M982" i="3"/>
  <c r="K983" i="3" s="1"/>
  <c r="L983" i="3" s="1"/>
  <c r="N982" i="3"/>
  <c r="AH982" i="3" s="1"/>
  <c r="AE979" i="3" l="1"/>
  <c r="AF979" i="3" s="1"/>
  <c r="AI979" i="3" s="1"/>
  <c r="M983" i="3"/>
  <c r="K984" i="3" s="1"/>
  <c r="L984" i="3" s="1"/>
  <c r="N983" i="3"/>
  <c r="AH983" i="3" s="1"/>
  <c r="AC979" i="3"/>
  <c r="AB980" i="3" s="1"/>
  <c r="AD980" i="3" s="1"/>
  <c r="AE980" i="3" l="1"/>
  <c r="AF980" i="3" s="1"/>
  <c r="AI980" i="3" s="1"/>
  <c r="AC980" i="3"/>
  <c r="AB981" i="3" s="1"/>
  <c r="AD981" i="3" s="1"/>
  <c r="M984" i="3"/>
  <c r="K985" i="3" s="1"/>
  <c r="L985" i="3" s="1"/>
  <c r="N984" i="3"/>
  <c r="AH984" i="3" s="1"/>
  <c r="AE981" i="3" l="1"/>
  <c r="AF981" i="3" s="1"/>
  <c r="AI981" i="3" s="1"/>
  <c r="AC981" i="3"/>
  <c r="AB982" i="3" s="1"/>
  <c r="AD982" i="3" s="1"/>
  <c r="M985" i="3"/>
  <c r="K986" i="3" s="1"/>
  <c r="L986" i="3" s="1"/>
  <c r="N985" i="3"/>
  <c r="AH985" i="3" s="1"/>
  <c r="AE982" i="3" l="1"/>
  <c r="AF982" i="3" s="1"/>
  <c r="AI982" i="3" s="1"/>
  <c r="N986" i="3"/>
  <c r="AH986" i="3" s="1"/>
  <c r="M986" i="3"/>
  <c r="K987" i="3" s="1"/>
  <c r="L987" i="3" s="1"/>
  <c r="AC982" i="3"/>
  <c r="AB983" i="3" s="1"/>
  <c r="AD983" i="3" s="1"/>
  <c r="AE983" i="3" l="1"/>
  <c r="AF983" i="3" s="1"/>
  <c r="AI983" i="3" s="1"/>
  <c r="AC983" i="3"/>
  <c r="AB984" i="3" s="1"/>
  <c r="AD984" i="3" s="1"/>
  <c r="M987" i="3"/>
  <c r="K988" i="3" s="1"/>
  <c r="L988" i="3" s="1"/>
  <c r="N987" i="3"/>
  <c r="AH987" i="3" s="1"/>
  <c r="AE984" i="3" l="1"/>
  <c r="AF984" i="3" s="1"/>
  <c r="AI984" i="3" s="1"/>
  <c r="N988" i="3"/>
  <c r="AH988" i="3" s="1"/>
  <c r="M988" i="3"/>
  <c r="K989" i="3" s="1"/>
  <c r="L989" i="3" s="1"/>
  <c r="AC984" i="3"/>
  <c r="AB985" i="3" s="1"/>
  <c r="AD985" i="3" s="1"/>
  <c r="AE985" i="3" l="1"/>
  <c r="AF985" i="3" s="1"/>
  <c r="AI985" i="3" s="1"/>
  <c r="AC985" i="3"/>
  <c r="AB986" i="3" s="1"/>
  <c r="AD986" i="3" s="1"/>
  <c r="M989" i="3"/>
  <c r="K990" i="3" s="1"/>
  <c r="L990" i="3" s="1"/>
  <c r="N989" i="3"/>
  <c r="AH989" i="3" s="1"/>
  <c r="AE986" i="3" l="1"/>
  <c r="AF986" i="3" s="1"/>
  <c r="AI986" i="3" s="1"/>
  <c r="M990" i="3"/>
  <c r="K991" i="3" s="1"/>
  <c r="L991" i="3" s="1"/>
  <c r="N990" i="3"/>
  <c r="AH990" i="3" s="1"/>
  <c r="AC986" i="3"/>
  <c r="AB987" i="3" s="1"/>
  <c r="AD987" i="3" s="1"/>
  <c r="AE987" i="3" l="1"/>
  <c r="AF987" i="3" s="1"/>
  <c r="AI987" i="3" s="1"/>
  <c r="AC987" i="3"/>
  <c r="AB988" i="3" s="1"/>
  <c r="AD988" i="3" s="1"/>
  <c r="M991" i="3"/>
  <c r="K992" i="3" s="1"/>
  <c r="L992" i="3" s="1"/>
  <c r="N991" i="3"/>
  <c r="AH991" i="3" s="1"/>
  <c r="AE988" i="3" l="1"/>
  <c r="AF988" i="3" s="1"/>
  <c r="AI988" i="3" s="1"/>
  <c r="M992" i="3"/>
  <c r="K993" i="3" s="1"/>
  <c r="L993" i="3" s="1"/>
  <c r="N992" i="3"/>
  <c r="AH992" i="3" s="1"/>
  <c r="AC988" i="3"/>
  <c r="AB989" i="3" s="1"/>
  <c r="AD989" i="3" s="1"/>
  <c r="AE989" i="3" l="1"/>
  <c r="AF989" i="3" s="1"/>
  <c r="AI989" i="3" s="1"/>
  <c r="AC989" i="3"/>
  <c r="AB990" i="3" s="1"/>
  <c r="AD990" i="3" s="1"/>
  <c r="M993" i="3"/>
  <c r="K994" i="3" s="1"/>
  <c r="L994" i="3" s="1"/>
  <c r="N993" i="3"/>
  <c r="AH993" i="3" s="1"/>
  <c r="AE990" i="3" l="1"/>
  <c r="AF990" i="3" s="1"/>
  <c r="AI990" i="3" s="1"/>
  <c r="AC990" i="3"/>
  <c r="AB991" i="3" s="1"/>
  <c r="AD991" i="3" s="1"/>
  <c r="N994" i="3"/>
  <c r="AH994" i="3" s="1"/>
  <c r="M994" i="3"/>
  <c r="K995" i="3" s="1"/>
  <c r="L995" i="3" s="1"/>
  <c r="AE991" i="3" l="1"/>
  <c r="AF991" i="3" s="1"/>
  <c r="AI991" i="3" s="1"/>
  <c r="M995" i="3"/>
  <c r="K996" i="3" s="1"/>
  <c r="L996" i="3" s="1"/>
  <c r="N995" i="3"/>
  <c r="AH995" i="3" s="1"/>
  <c r="AC991" i="3"/>
  <c r="AB992" i="3" s="1"/>
  <c r="AD992" i="3" s="1"/>
  <c r="AE992" i="3" l="1"/>
  <c r="AF992" i="3" s="1"/>
  <c r="AI992" i="3" s="1"/>
  <c r="AC992" i="3"/>
  <c r="AB993" i="3" s="1"/>
  <c r="AD993" i="3" s="1"/>
  <c r="N996" i="3"/>
  <c r="AH996" i="3" s="1"/>
  <c r="M996" i="3"/>
  <c r="K997" i="3" s="1"/>
  <c r="L997" i="3" s="1"/>
  <c r="AE993" i="3" l="1"/>
  <c r="AF993" i="3" s="1"/>
  <c r="AI993" i="3" s="1"/>
  <c r="AC993" i="3"/>
  <c r="AB994" i="3" s="1"/>
  <c r="AD994" i="3" s="1"/>
  <c r="M997" i="3"/>
  <c r="K998" i="3" s="1"/>
  <c r="L998" i="3" s="1"/>
  <c r="N997" i="3"/>
  <c r="AH997" i="3" s="1"/>
  <c r="AE994" i="3" l="1"/>
  <c r="AF994" i="3" s="1"/>
  <c r="AI994" i="3" s="1"/>
  <c r="AC994" i="3"/>
  <c r="AB995" i="3" s="1"/>
  <c r="AD995" i="3" s="1"/>
  <c r="M998" i="3"/>
  <c r="K999" i="3" s="1"/>
  <c r="L999" i="3" s="1"/>
  <c r="N998" i="3"/>
  <c r="AH998" i="3" s="1"/>
  <c r="AE995" i="3" l="1"/>
  <c r="AF995" i="3" s="1"/>
  <c r="AI995" i="3" s="1"/>
  <c r="M999" i="3"/>
  <c r="K1000" i="3" s="1"/>
  <c r="L1000" i="3" s="1"/>
  <c r="N999" i="3"/>
  <c r="AH999" i="3" s="1"/>
  <c r="AC995" i="3"/>
  <c r="AB996" i="3" s="1"/>
  <c r="AD996" i="3" s="1"/>
  <c r="AE996" i="3" l="1"/>
  <c r="AF996" i="3" s="1"/>
  <c r="AI996" i="3" s="1"/>
  <c r="AC996" i="3"/>
  <c r="AB997" i="3" s="1"/>
  <c r="AD997" i="3" s="1"/>
  <c r="M1000" i="3"/>
  <c r="K1001" i="3" s="1"/>
  <c r="L1001" i="3" s="1"/>
  <c r="N1000" i="3"/>
  <c r="AH1000" i="3" s="1"/>
  <c r="AE997" i="3" l="1"/>
  <c r="AF997" i="3" s="1"/>
  <c r="AI997" i="3" s="1"/>
  <c r="AC997" i="3"/>
  <c r="AB998" i="3" s="1"/>
  <c r="AD998" i="3" s="1"/>
  <c r="M1001" i="3"/>
  <c r="K1002" i="3" s="1"/>
  <c r="L1002" i="3" s="1"/>
  <c r="N1001" i="3"/>
  <c r="AH1001" i="3" s="1"/>
  <c r="AE998" i="3" l="1"/>
  <c r="AF998" i="3" s="1"/>
  <c r="AI998" i="3" s="1"/>
  <c r="AC998" i="3"/>
  <c r="AB999" i="3" s="1"/>
  <c r="AD999" i="3" s="1"/>
  <c r="N1002" i="3"/>
  <c r="AH1002" i="3" s="1"/>
  <c r="M1002" i="3"/>
  <c r="K1003" i="3" s="1"/>
  <c r="L1003" i="3" s="1"/>
  <c r="AE999" i="3" l="1"/>
  <c r="AF999" i="3" s="1"/>
  <c r="AI999" i="3" s="1"/>
  <c r="M1003" i="3"/>
  <c r="K1004" i="3" s="1"/>
  <c r="L1004" i="3" s="1"/>
  <c r="N1003" i="3"/>
  <c r="AH1003" i="3" s="1"/>
  <c r="AC999" i="3"/>
  <c r="AB1000" i="3" s="1"/>
  <c r="AD1000" i="3" s="1"/>
  <c r="AE1000" i="3" l="1"/>
  <c r="AF1000" i="3" s="1"/>
  <c r="AI1000" i="3" s="1"/>
  <c r="N1004" i="3"/>
  <c r="AH1004" i="3" s="1"/>
  <c r="M1004" i="3"/>
  <c r="K1005" i="3" s="1"/>
  <c r="L1005" i="3" s="1"/>
  <c r="AC1000" i="3"/>
  <c r="AB1001" i="3" s="1"/>
  <c r="AD1001" i="3" s="1"/>
  <c r="AE1001" i="3" l="1"/>
  <c r="AF1001" i="3" s="1"/>
  <c r="AI1001" i="3" s="1"/>
  <c r="M1005" i="3"/>
  <c r="K1006" i="3" s="1"/>
  <c r="L1006" i="3" s="1"/>
  <c r="N1005" i="3"/>
  <c r="AH1005" i="3" s="1"/>
  <c r="AC1001" i="3"/>
  <c r="AB1002" i="3" s="1"/>
  <c r="AD1002" i="3" s="1"/>
  <c r="AE1002" i="3" l="1"/>
  <c r="AF1002" i="3" s="1"/>
  <c r="AI1002" i="3" s="1"/>
  <c r="M1006" i="3"/>
  <c r="K1007" i="3" s="1"/>
  <c r="L1007" i="3" s="1"/>
  <c r="N1006" i="3"/>
  <c r="AH1006" i="3" s="1"/>
  <c r="AC1002" i="3"/>
  <c r="AB1003" i="3" s="1"/>
  <c r="AD1003" i="3" s="1"/>
  <c r="AE1003" i="3" l="1"/>
  <c r="AF1003" i="3" s="1"/>
  <c r="AI1003" i="3" s="1"/>
  <c r="M1007" i="3"/>
  <c r="K1008" i="3" s="1"/>
  <c r="L1008" i="3" s="1"/>
  <c r="N1007" i="3"/>
  <c r="AH1007" i="3" s="1"/>
  <c r="AC1003" i="3"/>
  <c r="AB1004" i="3" s="1"/>
  <c r="AD1004" i="3" s="1"/>
  <c r="AE1004" i="3" l="1"/>
  <c r="AF1004" i="3" s="1"/>
  <c r="AI1004" i="3" s="1"/>
  <c r="AC1004" i="3"/>
  <c r="AB1005" i="3" s="1"/>
  <c r="AD1005" i="3" s="1"/>
  <c r="M1008" i="3"/>
  <c r="K1009" i="3" s="1"/>
  <c r="L1009" i="3" s="1"/>
  <c r="N1008" i="3"/>
  <c r="AH1008" i="3" s="1"/>
  <c r="AE1005" i="3" l="1"/>
  <c r="AF1005" i="3" s="1"/>
  <c r="AI1005" i="3" s="1"/>
  <c r="M1009" i="3"/>
  <c r="K1010" i="3" s="1"/>
  <c r="L1010" i="3" s="1"/>
  <c r="N1009" i="3"/>
  <c r="AH1009" i="3" s="1"/>
  <c r="AC1005" i="3"/>
  <c r="AB1006" i="3" s="1"/>
  <c r="AD1006" i="3" s="1"/>
  <c r="AE1006" i="3" l="1"/>
  <c r="AF1006" i="3" s="1"/>
  <c r="AI1006" i="3" s="1"/>
  <c r="N1010" i="3"/>
  <c r="AH1010" i="3" s="1"/>
  <c r="M1010" i="3"/>
  <c r="K1011" i="3" s="1"/>
  <c r="L1011" i="3" s="1"/>
  <c r="AC1006" i="3"/>
  <c r="AB1007" i="3" s="1"/>
  <c r="AD1007" i="3" s="1"/>
  <c r="AE1007" i="3" l="1"/>
  <c r="AF1007" i="3" s="1"/>
  <c r="AI1007" i="3" s="1"/>
  <c r="AC1007" i="3"/>
  <c r="AB1008" i="3" s="1"/>
  <c r="AD1008" i="3" s="1"/>
  <c r="M1011" i="3"/>
  <c r="K1012" i="3" s="1"/>
  <c r="L1012" i="3" s="1"/>
  <c r="N1011" i="3"/>
  <c r="AH1011" i="3" s="1"/>
  <c r="AE1008" i="3" l="1"/>
  <c r="AF1008" i="3" s="1"/>
  <c r="AI1008" i="3" s="1"/>
  <c r="N1012" i="3"/>
  <c r="AH1012" i="3" s="1"/>
  <c r="M1012" i="3"/>
  <c r="K1013" i="3" s="1"/>
  <c r="L1013" i="3" s="1"/>
  <c r="AC1008" i="3"/>
  <c r="AB1009" i="3" s="1"/>
  <c r="AD1009" i="3" s="1"/>
  <c r="AE1009" i="3" l="1"/>
  <c r="AF1009" i="3" s="1"/>
  <c r="AI1009" i="3" s="1"/>
  <c r="M1013" i="3"/>
  <c r="K1014" i="3" s="1"/>
  <c r="L1014" i="3" s="1"/>
  <c r="N1013" i="3"/>
  <c r="AH1013" i="3" s="1"/>
  <c r="AC1009" i="3"/>
  <c r="AB1010" i="3" s="1"/>
  <c r="AD1010" i="3" s="1"/>
  <c r="AE1010" i="3" l="1"/>
  <c r="AF1010" i="3" s="1"/>
  <c r="AI1010" i="3" s="1"/>
  <c r="AC1010" i="3"/>
  <c r="AB1011" i="3" s="1"/>
  <c r="AD1011" i="3" s="1"/>
  <c r="M1014" i="3"/>
  <c r="K1015" i="3" s="1"/>
  <c r="L1015" i="3" s="1"/>
  <c r="N1014" i="3"/>
  <c r="AH1014" i="3" s="1"/>
  <c r="AE1011" i="3" l="1"/>
  <c r="AF1011" i="3" s="1"/>
  <c r="AI1011" i="3" s="1"/>
  <c r="M1015" i="3"/>
  <c r="K1016" i="3" s="1"/>
  <c r="L1016" i="3" s="1"/>
  <c r="N1015" i="3"/>
  <c r="AH1015" i="3" s="1"/>
  <c r="AC1011" i="3"/>
  <c r="AB1012" i="3" s="1"/>
  <c r="AD1012" i="3" s="1"/>
  <c r="AE1012" i="3" l="1"/>
  <c r="AF1012" i="3" s="1"/>
  <c r="AI1012" i="3" s="1"/>
  <c r="M1016" i="3"/>
  <c r="K1017" i="3" s="1"/>
  <c r="L1017" i="3" s="1"/>
  <c r="N1016" i="3"/>
  <c r="AH1016" i="3" s="1"/>
  <c r="AC1012" i="3"/>
  <c r="AB1013" i="3" s="1"/>
  <c r="AD1013" i="3" s="1"/>
  <c r="AE1013" i="3" l="1"/>
  <c r="AF1013" i="3" s="1"/>
  <c r="AI1013" i="3" s="1"/>
  <c r="M1017" i="3"/>
  <c r="K1018" i="3" s="1"/>
  <c r="L1018" i="3" s="1"/>
  <c r="N1017" i="3"/>
  <c r="AH1017" i="3" s="1"/>
  <c r="AC1013" i="3"/>
  <c r="AB1014" i="3" s="1"/>
  <c r="AD1014" i="3" s="1"/>
  <c r="AE1014" i="3" l="1"/>
  <c r="AF1014" i="3" s="1"/>
  <c r="AI1014" i="3" s="1"/>
  <c r="AC1014" i="3"/>
  <c r="AB1015" i="3" s="1"/>
  <c r="AD1015" i="3" s="1"/>
  <c r="N1018" i="3"/>
  <c r="AH1018" i="3" s="1"/>
  <c r="M1018" i="3"/>
  <c r="K1019" i="3" s="1"/>
  <c r="L1019" i="3" s="1"/>
  <c r="AE1015" i="3" l="1"/>
  <c r="AF1015" i="3" s="1"/>
  <c r="AI1015" i="3" s="1"/>
  <c r="AC1015" i="3"/>
  <c r="AB1016" i="3" s="1"/>
  <c r="AD1016" i="3" s="1"/>
  <c r="M1019" i="3"/>
  <c r="K1020" i="3" s="1"/>
  <c r="L1020" i="3" s="1"/>
  <c r="N1019" i="3"/>
  <c r="AH1019" i="3" s="1"/>
  <c r="AE1016" i="3" l="1"/>
  <c r="AF1016" i="3" s="1"/>
  <c r="AI1016" i="3" s="1"/>
  <c r="AC1016" i="3"/>
  <c r="AB1017" i="3" s="1"/>
  <c r="AD1017" i="3" s="1"/>
  <c r="N1020" i="3"/>
  <c r="AH1020" i="3" s="1"/>
  <c r="M1020" i="3"/>
  <c r="K1021" i="3" s="1"/>
  <c r="L1021" i="3" s="1"/>
  <c r="AE1017" i="3" l="1"/>
  <c r="AF1017" i="3" s="1"/>
  <c r="AI1017" i="3" s="1"/>
  <c r="M1021" i="3"/>
  <c r="K1022" i="3" s="1"/>
  <c r="L1022" i="3" s="1"/>
  <c r="N1021" i="3"/>
  <c r="AH1021" i="3" s="1"/>
  <c r="AC1017" i="3"/>
  <c r="AB1018" i="3" s="1"/>
  <c r="AD1018" i="3" s="1"/>
  <c r="AE1018" i="3" l="1"/>
  <c r="AF1018" i="3" s="1"/>
  <c r="AI1018" i="3" s="1"/>
  <c r="AC1018" i="3"/>
  <c r="AB1019" i="3" s="1"/>
  <c r="AD1019" i="3" s="1"/>
  <c r="M1022" i="3"/>
  <c r="K1023" i="3" s="1"/>
  <c r="L1023" i="3" s="1"/>
  <c r="N1022" i="3"/>
  <c r="AH1022" i="3" s="1"/>
  <c r="AE1019" i="3" l="1"/>
  <c r="AF1019" i="3" s="1"/>
  <c r="AI1019" i="3" s="1"/>
  <c r="AC1019" i="3"/>
  <c r="AB1020" i="3" s="1"/>
  <c r="AD1020" i="3" s="1"/>
  <c r="M1023" i="3"/>
  <c r="K1024" i="3" s="1"/>
  <c r="L1024" i="3" s="1"/>
  <c r="N1023" i="3"/>
  <c r="AH1023" i="3" s="1"/>
  <c r="AE1020" i="3" l="1"/>
  <c r="AF1020" i="3" s="1"/>
  <c r="AI1020" i="3" s="1"/>
  <c r="M1024" i="3"/>
  <c r="K1025" i="3" s="1"/>
  <c r="L1025" i="3" s="1"/>
  <c r="N1024" i="3"/>
  <c r="AH1024" i="3" s="1"/>
  <c r="AC1020" i="3"/>
  <c r="AB1021" i="3" s="1"/>
  <c r="AD1021" i="3" s="1"/>
  <c r="AE1021" i="3" l="1"/>
  <c r="AF1021" i="3" s="1"/>
  <c r="AI1021" i="3" s="1"/>
  <c r="M1025" i="3"/>
  <c r="K1026" i="3" s="1"/>
  <c r="L1026" i="3" s="1"/>
  <c r="N1025" i="3"/>
  <c r="AH1025" i="3" s="1"/>
  <c r="AC1021" i="3"/>
  <c r="AB1022" i="3" s="1"/>
  <c r="AD1022" i="3" s="1"/>
  <c r="AE1022" i="3" l="1"/>
  <c r="AF1022" i="3" s="1"/>
  <c r="AI1022" i="3" s="1"/>
  <c r="AC1022" i="3"/>
  <c r="AB1023" i="3" s="1"/>
  <c r="AD1023" i="3" s="1"/>
  <c r="N1026" i="3"/>
  <c r="AH1026" i="3" s="1"/>
  <c r="M1026" i="3"/>
  <c r="K1027" i="3" s="1"/>
  <c r="L1027" i="3" s="1"/>
  <c r="AE1023" i="3" l="1"/>
  <c r="AF1023" i="3" s="1"/>
  <c r="AI1023" i="3" s="1"/>
  <c r="M1027" i="3"/>
  <c r="K1028" i="3" s="1"/>
  <c r="L1028" i="3" s="1"/>
  <c r="N1027" i="3"/>
  <c r="AH1027" i="3" s="1"/>
  <c r="AC1023" i="3"/>
  <c r="AB1024" i="3" s="1"/>
  <c r="AD1024" i="3" s="1"/>
  <c r="AE1024" i="3" l="1"/>
  <c r="AF1024" i="3" s="1"/>
  <c r="AI1024" i="3" s="1"/>
  <c r="AC1024" i="3"/>
  <c r="AB1025" i="3" s="1"/>
  <c r="AD1025" i="3" s="1"/>
  <c r="N1028" i="3"/>
  <c r="AH1028" i="3" s="1"/>
  <c r="M1028" i="3"/>
  <c r="K1029" i="3" s="1"/>
  <c r="L1029" i="3" s="1"/>
  <c r="AE1025" i="3" l="1"/>
  <c r="AF1025" i="3" s="1"/>
  <c r="AI1025" i="3" s="1"/>
  <c r="AC1025" i="3"/>
  <c r="AB1026" i="3" s="1"/>
  <c r="AD1026" i="3" s="1"/>
  <c r="M1029" i="3"/>
  <c r="K1030" i="3" s="1"/>
  <c r="L1030" i="3" s="1"/>
  <c r="N1029" i="3"/>
  <c r="AH1029" i="3" s="1"/>
  <c r="AE1026" i="3" l="1"/>
  <c r="AF1026" i="3" s="1"/>
  <c r="AI1026" i="3" s="1"/>
  <c r="AC1026" i="3"/>
  <c r="AB1027" i="3" s="1"/>
  <c r="AD1027" i="3" s="1"/>
  <c r="M1030" i="3"/>
  <c r="K1031" i="3" s="1"/>
  <c r="L1031" i="3" s="1"/>
  <c r="N1030" i="3"/>
  <c r="AH1030" i="3" s="1"/>
  <c r="AE1027" i="3" l="1"/>
  <c r="AF1027" i="3" s="1"/>
  <c r="AI1027" i="3" s="1"/>
  <c r="AC1027" i="3"/>
  <c r="AB1028" i="3" s="1"/>
  <c r="AD1028" i="3" s="1"/>
  <c r="M1031" i="3"/>
  <c r="K1032" i="3" s="1"/>
  <c r="L1032" i="3" s="1"/>
  <c r="N1031" i="3"/>
  <c r="AH1031" i="3" s="1"/>
  <c r="AE1028" i="3" l="1"/>
  <c r="AF1028" i="3" s="1"/>
  <c r="AI1028" i="3" s="1"/>
  <c r="AC1028" i="3"/>
  <c r="AB1029" i="3" s="1"/>
  <c r="AD1029" i="3" s="1"/>
  <c r="M1032" i="3"/>
  <c r="K1033" i="3" s="1"/>
  <c r="L1033" i="3" s="1"/>
  <c r="N1032" i="3"/>
  <c r="AH1032" i="3" s="1"/>
  <c r="AE1029" i="3" l="1"/>
  <c r="AF1029" i="3" s="1"/>
  <c r="AI1029" i="3" s="1"/>
  <c r="AC1029" i="3"/>
  <c r="AB1030" i="3" s="1"/>
  <c r="AD1030" i="3" s="1"/>
  <c r="M1033" i="3"/>
  <c r="K1034" i="3" s="1"/>
  <c r="L1034" i="3" s="1"/>
  <c r="N1033" i="3"/>
  <c r="AH1033" i="3" s="1"/>
  <c r="AE1030" i="3" l="1"/>
  <c r="AF1030" i="3" s="1"/>
  <c r="AI1030" i="3" s="1"/>
  <c r="N1034" i="3"/>
  <c r="AH1034" i="3" s="1"/>
  <c r="M1034" i="3"/>
  <c r="K1035" i="3" s="1"/>
  <c r="L1035" i="3" s="1"/>
  <c r="AC1030" i="3"/>
  <c r="AB1031" i="3" s="1"/>
  <c r="AD1031" i="3" s="1"/>
  <c r="AE1031" i="3" l="1"/>
  <c r="AF1031" i="3" s="1"/>
  <c r="AI1031" i="3" s="1"/>
  <c r="AC1031" i="3"/>
  <c r="AB1032" i="3" s="1"/>
  <c r="AD1032" i="3" s="1"/>
  <c r="M1035" i="3"/>
  <c r="K1036" i="3" s="1"/>
  <c r="L1036" i="3" s="1"/>
  <c r="N1035" i="3"/>
  <c r="AH1035" i="3" s="1"/>
  <c r="AE1032" i="3" l="1"/>
  <c r="AF1032" i="3" s="1"/>
  <c r="AI1032" i="3" s="1"/>
  <c r="AC1032" i="3"/>
  <c r="AB1033" i="3" s="1"/>
  <c r="AD1033" i="3" s="1"/>
  <c r="N1036" i="3"/>
  <c r="AH1036" i="3" s="1"/>
  <c r="M1036" i="3"/>
  <c r="K1037" i="3" s="1"/>
  <c r="L1037" i="3" s="1"/>
  <c r="AE1033" i="3" l="1"/>
  <c r="AF1033" i="3" s="1"/>
  <c r="AI1033" i="3" s="1"/>
  <c r="AC1033" i="3"/>
  <c r="AB1034" i="3" s="1"/>
  <c r="AD1034" i="3" s="1"/>
  <c r="M1037" i="3"/>
  <c r="K1038" i="3" s="1"/>
  <c r="L1038" i="3" s="1"/>
  <c r="N1037" i="3"/>
  <c r="AH1037" i="3" s="1"/>
  <c r="AE1034" i="3" l="1"/>
  <c r="AF1034" i="3" s="1"/>
  <c r="AI1034" i="3" s="1"/>
  <c r="M1038" i="3"/>
  <c r="K1039" i="3" s="1"/>
  <c r="L1039" i="3" s="1"/>
  <c r="N1038" i="3"/>
  <c r="AH1038" i="3" s="1"/>
  <c r="AC1034" i="3"/>
  <c r="AB1035" i="3" s="1"/>
  <c r="AD1035" i="3" s="1"/>
  <c r="AE1035" i="3" l="1"/>
  <c r="AF1035" i="3" s="1"/>
  <c r="AI1035" i="3" s="1"/>
  <c r="AC1035" i="3"/>
  <c r="AB1036" i="3" s="1"/>
  <c r="AD1036" i="3" s="1"/>
  <c r="M1039" i="3"/>
  <c r="K1040" i="3" s="1"/>
  <c r="L1040" i="3" s="1"/>
  <c r="N1039" i="3"/>
  <c r="AH1039" i="3" s="1"/>
  <c r="AE1036" i="3" l="1"/>
  <c r="AF1036" i="3" s="1"/>
  <c r="AI1036" i="3" s="1"/>
  <c r="M1040" i="3"/>
  <c r="K1041" i="3" s="1"/>
  <c r="L1041" i="3" s="1"/>
  <c r="N1040" i="3"/>
  <c r="AH1040" i="3" s="1"/>
  <c r="AC1036" i="3"/>
  <c r="AB1037" i="3" s="1"/>
  <c r="AD1037" i="3" s="1"/>
  <c r="AE1037" i="3" l="1"/>
  <c r="AF1037" i="3" s="1"/>
  <c r="AI1037" i="3" s="1"/>
  <c r="AC1037" i="3"/>
  <c r="AB1038" i="3" s="1"/>
  <c r="AD1038" i="3" s="1"/>
  <c r="M1041" i="3"/>
  <c r="K1042" i="3" s="1"/>
  <c r="L1042" i="3" s="1"/>
  <c r="N1041" i="3"/>
  <c r="AH1041" i="3" s="1"/>
  <c r="AE1038" i="3" l="1"/>
  <c r="AF1038" i="3" s="1"/>
  <c r="AI1038" i="3" s="1"/>
  <c r="AC1038" i="3"/>
  <c r="AB1039" i="3" s="1"/>
  <c r="AD1039" i="3" s="1"/>
  <c r="N1042" i="3"/>
  <c r="AH1042" i="3" s="1"/>
  <c r="M1042" i="3"/>
  <c r="K1043" i="3" s="1"/>
  <c r="L1043" i="3" s="1"/>
  <c r="AE1039" i="3" l="1"/>
  <c r="AF1039" i="3" s="1"/>
  <c r="AI1039" i="3" s="1"/>
  <c r="AC1039" i="3"/>
  <c r="AB1040" i="3" s="1"/>
  <c r="AD1040" i="3" s="1"/>
  <c r="M1043" i="3"/>
  <c r="K1044" i="3" s="1"/>
  <c r="L1044" i="3" s="1"/>
  <c r="N1043" i="3"/>
  <c r="AH1043" i="3" s="1"/>
  <c r="AE1040" i="3" l="1"/>
  <c r="AF1040" i="3" s="1"/>
  <c r="AI1040" i="3" s="1"/>
  <c r="N1044" i="3"/>
  <c r="AH1044" i="3" s="1"/>
  <c r="M1044" i="3"/>
  <c r="K1045" i="3" s="1"/>
  <c r="L1045" i="3" s="1"/>
  <c r="AC1040" i="3"/>
  <c r="AB1041" i="3" s="1"/>
  <c r="AD1041" i="3" s="1"/>
  <c r="AE1041" i="3" l="1"/>
  <c r="AF1041" i="3" s="1"/>
  <c r="AI1041" i="3" s="1"/>
  <c r="AC1041" i="3"/>
  <c r="AB1042" i="3" s="1"/>
  <c r="AD1042" i="3" s="1"/>
  <c r="M1045" i="3"/>
  <c r="K1046" i="3" s="1"/>
  <c r="L1046" i="3" s="1"/>
  <c r="N1045" i="3"/>
  <c r="AH1045" i="3" s="1"/>
  <c r="AE1042" i="3" l="1"/>
  <c r="AF1042" i="3" s="1"/>
  <c r="AI1042" i="3" s="1"/>
  <c r="AC1042" i="3"/>
  <c r="AB1043" i="3" s="1"/>
  <c r="AD1043" i="3" s="1"/>
  <c r="M1046" i="3"/>
  <c r="K1047" i="3" s="1"/>
  <c r="L1047" i="3" s="1"/>
  <c r="N1046" i="3"/>
  <c r="AH1046" i="3" s="1"/>
  <c r="AE1043" i="3" l="1"/>
  <c r="AF1043" i="3" s="1"/>
  <c r="AI1043" i="3" s="1"/>
  <c r="M1047" i="3"/>
  <c r="K1048" i="3" s="1"/>
  <c r="L1048" i="3" s="1"/>
  <c r="N1047" i="3"/>
  <c r="AH1047" i="3" s="1"/>
  <c r="AC1043" i="3"/>
  <c r="AB1044" i="3" s="1"/>
  <c r="AD1044" i="3" s="1"/>
  <c r="AE1044" i="3" l="1"/>
  <c r="AF1044" i="3" s="1"/>
  <c r="AI1044" i="3" s="1"/>
  <c r="AC1044" i="3"/>
  <c r="AB1045" i="3" s="1"/>
  <c r="AD1045" i="3" s="1"/>
  <c r="M1048" i="3"/>
  <c r="K1049" i="3" s="1"/>
  <c r="L1049" i="3" s="1"/>
  <c r="N1048" i="3"/>
  <c r="AH1048" i="3" s="1"/>
  <c r="AE1045" i="3" l="1"/>
  <c r="AF1045" i="3" s="1"/>
  <c r="AI1045" i="3" s="1"/>
  <c r="AC1045" i="3"/>
  <c r="AB1046" i="3" s="1"/>
  <c r="AD1046" i="3" s="1"/>
  <c r="M1049" i="3"/>
  <c r="K1050" i="3" s="1"/>
  <c r="L1050" i="3" s="1"/>
  <c r="N1049" i="3"/>
  <c r="AH1049" i="3" s="1"/>
  <c r="AE1046" i="3" l="1"/>
  <c r="AF1046" i="3" s="1"/>
  <c r="AI1046" i="3" s="1"/>
  <c r="AC1046" i="3"/>
  <c r="AB1047" i="3" s="1"/>
  <c r="AD1047" i="3" s="1"/>
  <c r="N1050" i="3"/>
  <c r="AH1050" i="3" s="1"/>
  <c r="M1050" i="3"/>
  <c r="K1051" i="3" s="1"/>
  <c r="L1051" i="3" s="1"/>
  <c r="AE1047" i="3" l="1"/>
  <c r="AF1047" i="3" s="1"/>
  <c r="AI1047" i="3" s="1"/>
  <c r="M1051" i="3"/>
  <c r="K1052" i="3" s="1"/>
  <c r="L1052" i="3" s="1"/>
  <c r="N1051" i="3"/>
  <c r="AH1051" i="3" s="1"/>
  <c r="AC1047" i="3"/>
  <c r="AB1048" i="3" s="1"/>
  <c r="AD1048" i="3" s="1"/>
  <c r="AE1048" i="3" l="1"/>
  <c r="AF1048" i="3" s="1"/>
  <c r="AI1048" i="3" s="1"/>
  <c r="N1052" i="3"/>
  <c r="AH1052" i="3" s="1"/>
  <c r="M1052" i="3"/>
  <c r="K1053" i="3" s="1"/>
  <c r="L1053" i="3" s="1"/>
  <c r="AC1048" i="3"/>
  <c r="AB1049" i="3" s="1"/>
  <c r="AD1049" i="3" s="1"/>
  <c r="AE1049" i="3" l="1"/>
  <c r="AF1049" i="3" s="1"/>
  <c r="AI1049" i="3" s="1"/>
  <c r="AC1049" i="3"/>
  <c r="AB1050" i="3" s="1"/>
  <c r="AD1050" i="3" s="1"/>
  <c r="M1053" i="3"/>
  <c r="K1054" i="3" s="1"/>
  <c r="L1054" i="3" s="1"/>
  <c r="N1053" i="3"/>
  <c r="AH1053" i="3" s="1"/>
  <c r="AE1050" i="3" l="1"/>
  <c r="AF1050" i="3" s="1"/>
  <c r="AI1050" i="3" s="1"/>
  <c r="M1054" i="3"/>
  <c r="K1055" i="3" s="1"/>
  <c r="L1055" i="3" s="1"/>
  <c r="N1054" i="3"/>
  <c r="AH1054" i="3" s="1"/>
  <c r="AC1050" i="3"/>
  <c r="AB1051" i="3" s="1"/>
  <c r="AD1051" i="3" s="1"/>
  <c r="AE1051" i="3" l="1"/>
  <c r="AF1051" i="3" s="1"/>
  <c r="AI1051" i="3" s="1"/>
  <c r="AC1051" i="3"/>
  <c r="AB1052" i="3" s="1"/>
  <c r="AD1052" i="3" s="1"/>
  <c r="M1055" i="3"/>
  <c r="K1056" i="3" s="1"/>
  <c r="L1056" i="3" s="1"/>
  <c r="N1055" i="3"/>
  <c r="AH1055" i="3" s="1"/>
  <c r="AE1052" i="3" l="1"/>
  <c r="AF1052" i="3" s="1"/>
  <c r="AI1052" i="3" s="1"/>
  <c r="M1056" i="3"/>
  <c r="K1057" i="3" s="1"/>
  <c r="L1057" i="3" s="1"/>
  <c r="N1056" i="3"/>
  <c r="AH1056" i="3" s="1"/>
  <c r="AC1052" i="3"/>
  <c r="AB1053" i="3" s="1"/>
  <c r="AD1053" i="3" s="1"/>
  <c r="AE1053" i="3" l="1"/>
  <c r="AF1053" i="3" s="1"/>
  <c r="AI1053" i="3" s="1"/>
  <c r="AC1053" i="3"/>
  <c r="AB1054" i="3" s="1"/>
  <c r="AD1054" i="3" s="1"/>
  <c r="M1057" i="3"/>
  <c r="K1058" i="3" s="1"/>
  <c r="L1058" i="3" s="1"/>
  <c r="N1057" i="3"/>
  <c r="AH1057" i="3" s="1"/>
  <c r="AE1054" i="3" l="1"/>
  <c r="AF1054" i="3" s="1"/>
  <c r="AI1054" i="3" s="1"/>
  <c r="N1058" i="3"/>
  <c r="AH1058" i="3" s="1"/>
  <c r="M1058" i="3"/>
  <c r="K1059" i="3" s="1"/>
  <c r="L1059" i="3" s="1"/>
  <c r="AC1054" i="3"/>
  <c r="AB1055" i="3" s="1"/>
  <c r="AD1055" i="3" s="1"/>
  <c r="AE1055" i="3" l="1"/>
  <c r="AF1055" i="3" s="1"/>
  <c r="AI1055" i="3" s="1"/>
  <c r="M1059" i="3"/>
  <c r="K1060" i="3" s="1"/>
  <c r="L1060" i="3" s="1"/>
  <c r="N1059" i="3"/>
  <c r="AH1059" i="3" s="1"/>
  <c r="AC1055" i="3"/>
  <c r="AB1056" i="3" s="1"/>
  <c r="AD1056" i="3" s="1"/>
  <c r="AE1056" i="3" l="1"/>
  <c r="AF1056" i="3" s="1"/>
  <c r="AI1056" i="3" s="1"/>
  <c r="N1060" i="3"/>
  <c r="AH1060" i="3" s="1"/>
  <c r="M1060" i="3"/>
  <c r="K1061" i="3" s="1"/>
  <c r="L1061" i="3" s="1"/>
  <c r="AC1056" i="3"/>
  <c r="AB1057" i="3" s="1"/>
  <c r="AD1057" i="3" s="1"/>
  <c r="AE1057" i="3" l="1"/>
  <c r="AF1057" i="3" s="1"/>
  <c r="AI1057" i="3" s="1"/>
  <c r="AC1057" i="3"/>
  <c r="AB1058" i="3" s="1"/>
  <c r="AD1058" i="3" s="1"/>
  <c r="M1061" i="3"/>
  <c r="K1062" i="3" s="1"/>
  <c r="L1062" i="3" s="1"/>
  <c r="N1061" i="3"/>
  <c r="AH1061" i="3" s="1"/>
  <c r="AE1058" i="3" l="1"/>
  <c r="AF1058" i="3" s="1"/>
  <c r="AI1058" i="3" s="1"/>
  <c r="AC1058" i="3"/>
  <c r="AB1059" i="3" s="1"/>
  <c r="AD1059" i="3" s="1"/>
  <c r="M1062" i="3"/>
  <c r="K1063" i="3" s="1"/>
  <c r="L1063" i="3" s="1"/>
  <c r="N1062" i="3"/>
  <c r="AH1062" i="3" s="1"/>
  <c r="AE1059" i="3" l="1"/>
  <c r="AF1059" i="3" s="1"/>
  <c r="AI1059" i="3" s="1"/>
  <c r="AC1059" i="3"/>
  <c r="AB1060" i="3" s="1"/>
  <c r="AD1060" i="3" s="1"/>
  <c r="M1063" i="3"/>
  <c r="K1064" i="3" s="1"/>
  <c r="L1064" i="3" s="1"/>
  <c r="N1063" i="3"/>
  <c r="AH1063" i="3" s="1"/>
  <c r="AE1060" i="3" l="1"/>
  <c r="AF1060" i="3" s="1"/>
  <c r="AI1060" i="3" s="1"/>
  <c r="M1064" i="3"/>
  <c r="K1065" i="3" s="1"/>
  <c r="L1065" i="3" s="1"/>
  <c r="N1064" i="3"/>
  <c r="AH1064" i="3" s="1"/>
  <c r="AC1060" i="3"/>
  <c r="AB1061" i="3" s="1"/>
  <c r="AD1061" i="3" s="1"/>
  <c r="AE1061" i="3" l="1"/>
  <c r="AF1061" i="3" s="1"/>
  <c r="AI1061" i="3" s="1"/>
  <c r="M1065" i="3"/>
  <c r="K1066" i="3" s="1"/>
  <c r="L1066" i="3" s="1"/>
  <c r="N1065" i="3"/>
  <c r="AH1065" i="3" s="1"/>
  <c r="AC1061" i="3"/>
  <c r="AB1062" i="3" s="1"/>
  <c r="AD1062" i="3" s="1"/>
  <c r="AE1062" i="3" l="1"/>
  <c r="AF1062" i="3" s="1"/>
  <c r="AI1062" i="3" s="1"/>
  <c r="AC1062" i="3"/>
  <c r="AB1063" i="3" s="1"/>
  <c r="AD1063" i="3" s="1"/>
  <c r="N1066" i="3"/>
  <c r="AH1066" i="3" s="1"/>
  <c r="M1066" i="3"/>
  <c r="K1067" i="3" s="1"/>
  <c r="L1067" i="3" s="1"/>
  <c r="AE1063" i="3" l="1"/>
  <c r="AF1063" i="3" s="1"/>
  <c r="AI1063" i="3" s="1"/>
  <c r="AC1063" i="3"/>
  <c r="AB1064" i="3" s="1"/>
  <c r="AD1064" i="3" s="1"/>
  <c r="M1067" i="3"/>
  <c r="K1068" i="3" s="1"/>
  <c r="L1068" i="3" s="1"/>
  <c r="N1067" i="3"/>
  <c r="AH1067" i="3" s="1"/>
  <c r="AE1064" i="3" l="1"/>
  <c r="AF1064" i="3" s="1"/>
  <c r="AI1064" i="3" s="1"/>
  <c r="N1068" i="3"/>
  <c r="AH1068" i="3" s="1"/>
  <c r="M1068" i="3"/>
  <c r="K1069" i="3" s="1"/>
  <c r="L1069" i="3" s="1"/>
  <c r="AC1064" i="3"/>
  <c r="AB1065" i="3" s="1"/>
  <c r="AD1065" i="3" s="1"/>
  <c r="AE1065" i="3" l="1"/>
  <c r="AF1065" i="3" s="1"/>
  <c r="AI1065" i="3" s="1"/>
  <c r="AC1065" i="3"/>
  <c r="AB1066" i="3" s="1"/>
  <c r="AD1066" i="3" s="1"/>
  <c r="M1069" i="3"/>
  <c r="K1070" i="3" s="1"/>
  <c r="L1070" i="3" s="1"/>
  <c r="N1069" i="3"/>
  <c r="AH1069" i="3" s="1"/>
  <c r="AE1066" i="3" l="1"/>
  <c r="AF1066" i="3" s="1"/>
  <c r="AI1066" i="3" s="1"/>
  <c r="AC1066" i="3"/>
  <c r="AB1067" i="3" s="1"/>
  <c r="AD1067" i="3" s="1"/>
  <c r="M1070" i="3"/>
  <c r="K1071" i="3" s="1"/>
  <c r="L1071" i="3" s="1"/>
  <c r="N1070" i="3"/>
  <c r="AH1070" i="3" s="1"/>
  <c r="AE1067" i="3" l="1"/>
  <c r="AF1067" i="3" s="1"/>
  <c r="AI1067" i="3" s="1"/>
  <c r="M1071" i="3"/>
  <c r="K1072" i="3" s="1"/>
  <c r="L1072" i="3" s="1"/>
  <c r="N1071" i="3"/>
  <c r="AH1071" i="3" s="1"/>
  <c r="AC1067" i="3"/>
  <c r="AB1068" i="3" s="1"/>
  <c r="AD1068" i="3" s="1"/>
  <c r="AE1068" i="3" l="1"/>
  <c r="AF1068" i="3" s="1"/>
  <c r="AI1068" i="3" s="1"/>
  <c r="AC1068" i="3"/>
  <c r="AB1069" i="3" s="1"/>
  <c r="AD1069" i="3" s="1"/>
  <c r="M1072" i="3"/>
  <c r="K1073" i="3" s="1"/>
  <c r="L1073" i="3" s="1"/>
  <c r="N1072" i="3"/>
  <c r="AH1072" i="3" s="1"/>
  <c r="AE1069" i="3" l="1"/>
  <c r="AF1069" i="3" s="1"/>
  <c r="AI1069" i="3" s="1"/>
  <c r="AC1069" i="3"/>
  <c r="AB1070" i="3" s="1"/>
  <c r="AD1070" i="3" s="1"/>
  <c r="M1073" i="3"/>
  <c r="K1074" i="3" s="1"/>
  <c r="L1074" i="3" s="1"/>
  <c r="N1073" i="3"/>
  <c r="AH1073" i="3" s="1"/>
  <c r="AE1070" i="3" l="1"/>
  <c r="AF1070" i="3" s="1"/>
  <c r="AI1070" i="3" s="1"/>
  <c r="AC1070" i="3"/>
  <c r="AB1071" i="3" s="1"/>
  <c r="AD1071" i="3" s="1"/>
  <c r="N1074" i="3"/>
  <c r="AH1074" i="3" s="1"/>
  <c r="M1074" i="3"/>
  <c r="K1075" i="3" s="1"/>
  <c r="L1075" i="3" s="1"/>
  <c r="AE1071" i="3" l="1"/>
  <c r="AF1071" i="3" s="1"/>
  <c r="AI1071" i="3" s="1"/>
  <c r="AC1071" i="3"/>
  <c r="AB1072" i="3" s="1"/>
  <c r="AD1072" i="3" s="1"/>
  <c r="M1075" i="3"/>
  <c r="K1076" i="3" s="1"/>
  <c r="L1076" i="3" s="1"/>
  <c r="N1075" i="3"/>
  <c r="AH1075" i="3" s="1"/>
  <c r="AE1072" i="3" l="1"/>
  <c r="AF1072" i="3" s="1"/>
  <c r="AI1072" i="3" s="1"/>
  <c r="N1076" i="3"/>
  <c r="AH1076" i="3" s="1"/>
  <c r="M1076" i="3"/>
  <c r="K1077" i="3" s="1"/>
  <c r="L1077" i="3" s="1"/>
  <c r="AC1072" i="3"/>
  <c r="AB1073" i="3" s="1"/>
  <c r="AD1073" i="3" s="1"/>
  <c r="AE1073" i="3" l="1"/>
  <c r="AF1073" i="3" s="1"/>
  <c r="AI1073" i="3" s="1"/>
  <c r="AC1073" i="3"/>
  <c r="AB1074" i="3" s="1"/>
  <c r="AD1074" i="3" s="1"/>
  <c r="M1077" i="3"/>
  <c r="K1078" i="3" s="1"/>
  <c r="L1078" i="3" s="1"/>
  <c r="N1077" i="3"/>
  <c r="AH1077" i="3" s="1"/>
  <c r="AE1074" i="3" l="1"/>
  <c r="AF1074" i="3" s="1"/>
  <c r="AI1074" i="3" s="1"/>
  <c r="M1078" i="3"/>
  <c r="K1079" i="3" s="1"/>
  <c r="L1079" i="3" s="1"/>
  <c r="N1078" i="3"/>
  <c r="AH1078" i="3" s="1"/>
  <c r="AC1074" i="3"/>
  <c r="AB1075" i="3" s="1"/>
  <c r="AD1075" i="3" s="1"/>
  <c r="AE1075" i="3" l="1"/>
  <c r="AF1075" i="3" s="1"/>
  <c r="AI1075" i="3" s="1"/>
  <c r="AC1075" i="3"/>
  <c r="AB1076" i="3" s="1"/>
  <c r="AD1076" i="3" s="1"/>
  <c r="M1079" i="3"/>
  <c r="K1080" i="3" s="1"/>
  <c r="L1080" i="3" s="1"/>
  <c r="N1079" i="3"/>
  <c r="AH1079" i="3" s="1"/>
  <c r="AE1076" i="3" l="1"/>
  <c r="AF1076" i="3" s="1"/>
  <c r="AI1076" i="3" s="1"/>
  <c r="AC1076" i="3"/>
  <c r="AB1077" i="3" s="1"/>
  <c r="AD1077" i="3" s="1"/>
  <c r="M1080" i="3"/>
  <c r="K1081" i="3" s="1"/>
  <c r="L1081" i="3" s="1"/>
  <c r="N1080" i="3"/>
  <c r="AH1080" i="3" s="1"/>
  <c r="AE1077" i="3" l="1"/>
  <c r="AF1077" i="3" s="1"/>
  <c r="AI1077" i="3" s="1"/>
  <c r="M1081" i="3"/>
  <c r="K1082" i="3" s="1"/>
  <c r="L1082" i="3" s="1"/>
  <c r="N1081" i="3"/>
  <c r="AH1081" i="3" s="1"/>
  <c r="AC1077" i="3"/>
  <c r="AB1078" i="3" s="1"/>
  <c r="AD1078" i="3" s="1"/>
  <c r="AE1078" i="3" l="1"/>
  <c r="AF1078" i="3" s="1"/>
  <c r="AI1078" i="3" s="1"/>
  <c r="N1082" i="3"/>
  <c r="AH1082" i="3" s="1"/>
  <c r="M1082" i="3"/>
  <c r="K1083" i="3" s="1"/>
  <c r="L1083" i="3" s="1"/>
  <c r="AC1078" i="3"/>
  <c r="AB1079" i="3" s="1"/>
  <c r="AD1079" i="3" s="1"/>
  <c r="AE1079" i="3" l="1"/>
  <c r="AF1079" i="3" s="1"/>
  <c r="AI1079" i="3" s="1"/>
  <c r="M1083" i="3"/>
  <c r="K1084" i="3" s="1"/>
  <c r="L1084" i="3" s="1"/>
  <c r="N1083" i="3"/>
  <c r="AH1083" i="3" s="1"/>
  <c r="AC1079" i="3"/>
  <c r="AB1080" i="3" s="1"/>
  <c r="AD1080" i="3" s="1"/>
  <c r="AE1080" i="3" l="1"/>
  <c r="AF1080" i="3" s="1"/>
  <c r="AI1080" i="3" s="1"/>
  <c r="AC1080" i="3"/>
  <c r="AB1081" i="3" s="1"/>
  <c r="AD1081" i="3" s="1"/>
  <c r="N1084" i="3"/>
  <c r="AH1084" i="3" s="1"/>
  <c r="M1084" i="3"/>
  <c r="K1085" i="3" s="1"/>
  <c r="L1085" i="3" s="1"/>
  <c r="AE1081" i="3" l="1"/>
  <c r="AF1081" i="3" s="1"/>
  <c r="AI1081" i="3" s="1"/>
  <c r="M1085" i="3"/>
  <c r="K1086" i="3" s="1"/>
  <c r="L1086" i="3" s="1"/>
  <c r="N1085" i="3"/>
  <c r="AH1085" i="3" s="1"/>
  <c r="AC1081" i="3"/>
  <c r="AB1082" i="3" s="1"/>
  <c r="AD1082" i="3" s="1"/>
  <c r="AE1082" i="3" l="1"/>
  <c r="AF1082" i="3" s="1"/>
  <c r="AI1082" i="3" s="1"/>
  <c r="M1086" i="3"/>
  <c r="K1087" i="3" s="1"/>
  <c r="L1087" i="3" s="1"/>
  <c r="N1086" i="3"/>
  <c r="AH1086" i="3" s="1"/>
  <c r="AC1082" i="3"/>
  <c r="AB1083" i="3" s="1"/>
  <c r="AD1083" i="3" s="1"/>
  <c r="AE1083" i="3" l="1"/>
  <c r="AF1083" i="3" s="1"/>
  <c r="AI1083" i="3" s="1"/>
  <c r="M1087" i="3"/>
  <c r="K1088" i="3" s="1"/>
  <c r="L1088" i="3" s="1"/>
  <c r="N1087" i="3"/>
  <c r="AH1087" i="3" s="1"/>
  <c r="AC1083" i="3"/>
  <c r="AB1084" i="3" s="1"/>
  <c r="AD1084" i="3" s="1"/>
  <c r="AE1084" i="3" l="1"/>
  <c r="AF1084" i="3" s="1"/>
  <c r="AI1084" i="3" s="1"/>
  <c r="AC1084" i="3"/>
  <c r="AB1085" i="3" s="1"/>
  <c r="AD1085" i="3" s="1"/>
  <c r="M1088" i="3"/>
  <c r="K1089" i="3" s="1"/>
  <c r="L1089" i="3" s="1"/>
  <c r="N1088" i="3"/>
  <c r="AH1088" i="3" s="1"/>
  <c r="AE1085" i="3" l="1"/>
  <c r="AF1085" i="3" s="1"/>
  <c r="AI1085" i="3" s="1"/>
  <c r="AC1085" i="3"/>
  <c r="AB1086" i="3" s="1"/>
  <c r="AD1086" i="3" s="1"/>
  <c r="M1089" i="3"/>
  <c r="K1090" i="3" s="1"/>
  <c r="L1090" i="3" s="1"/>
  <c r="N1089" i="3"/>
  <c r="AH1089" i="3" s="1"/>
  <c r="AE1086" i="3" l="1"/>
  <c r="AF1086" i="3" s="1"/>
  <c r="AI1086" i="3" s="1"/>
  <c r="N1090" i="3"/>
  <c r="AH1090" i="3" s="1"/>
  <c r="M1090" i="3"/>
  <c r="K1091" i="3" s="1"/>
  <c r="L1091" i="3" s="1"/>
  <c r="AC1086" i="3"/>
  <c r="AB1087" i="3" s="1"/>
  <c r="AD1087" i="3" s="1"/>
  <c r="AE1087" i="3" l="1"/>
  <c r="AF1087" i="3" s="1"/>
  <c r="AI1087" i="3" s="1"/>
  <c r="M1091" i="3"/>
  <c r="K1092" i="3" s="1"/>
  <c r="L1092" i="3" s="1"/>
  <c r="N1091" i="3"/>
  <c r="AH1091" i="3" s="1"/>
  <c r="AC1087" i="3"/>
  <c r="AB1088" i="3" s="1"/>
  <c r="AD1088" i="3" s="1"/>
  <c r="AE1088" i="3" l="1"/>
  <c r="AF1088" i="3" s="1"/>
  <c r="AI1088" i="3" s="1"/>
  <c r="AC1088" i="3"/>
  <c r="AB1089" i="3" s="1"/>
  <c r="AD1089" i="3" s="1"/>
  <c r="N1092" i="3"/>
  <c r="AH1092" i="3" s="1"/>
  <c r="M1092" i="3"/>
  <c r="K1093" i="3" s="1"/>
  <c r="L1093" i="3" s="1"/>
  <c r="AE1089" i="3" l="1"/>
  <c r="AF1089" i="3" s="1"/>
  <c r="AI1089" i="3" s="1"/>
  <c r="AC1089" i="3"/>
  <c r="AB1090" i="3" s="1"/>
  <c r="AD1090" i="3" s="1"/>
  <c r="M1093" i="3"/>
  <c r="K1094" i="3" s="1"/>
  <c r="L1094" i="3" s="1"/>
  <c r="N1093" i="3"/>
  <c r="AH1093" i="3" s="1"/>
  <c r="AE1090" i="3" l="1"/>
  <c r="AF1090" i="3" s="1"/>
  <c r="AI1090" i="3" s="1"/>
  <c r="M1094" i="3"/>
  <c r="K1095" i="3" s="1"/>
  <c r="L1095" i="3" s="1"/>
  <c r="N1094" i="3"/>
  <c r="AH1094" i="3" s="1"/>
  <c r="AC1090" i="3"/>
  <c r="AB1091" i="3" s="1"/>
  <c r="AD1091" i="3" s="1"/>
  <c r="AE1091" i="3" l="1"/>
  <c r="AF1091" i="3" s="1"/>
  <c r="AI1091" i="3" s="1"/>
  <c r="M1095" i="3"/>
  <c r="K1096" i="3" s="1"/>
  <c r="L1096" i="3" s="1"/>
  <c r="N1095" i="3"/>
  <c r="AH1095" i="3" s="1"/>
  <c r="AC1091" i="3"/>
  <c r="AB1092" i="3" s="1"/>
  <c r="AD1092" i="3" s="1"/>
  <c r="AE1092" i="3" l="1"/>
  <c r="AF1092" i="3" s="1"/>
  <c r="AI1092" i="3" s="1"/>
  <c r="AC1092" i="3"/>
  <c r="AB1093" i="3" s="1"/>
  <c r="AD1093" i="3" s="1"/>
  <c r="M1096" i="3"/>
  <c r="K1097" i="3" s="1"/>
  <c r="L1097" i="3" s="1"/>
  <c r="N1096" i="3"/>
  <c r="AH1096" i="3" s="1"/>
  <c r="AE1093" i="3" l="1"/>
  <c r="AF1093" i="3" s="1"/>
  <c r="AI1093" i="3" s="1"/>
  <c r="M1097" i="3"/>
  <c r="K1098" i="3" s="1"/>
  <c r="L1098" i="3" s="1"/>
  <c r="N1097" i="3"/>
  <c r="AH1097" i="3" s="1"/>
  <c r="AC1093" i="3"/>
  <c r="AB1094" i="3" s="1"/>
  <c r="AD1094" i="3" s="1"/>
  <c r="AE1094" i="3" l="1"/>
  <c r="AF1094" i="3" s="1"/>
  <c r="AI1094" i="3" s="1"/>
  <c r="N1098" i="3"/>
  <c r="AH1098" i="3" s="1"/>
  <c r="M1098" i="3"/>
  <c r="K1099" i="3" s="1"/>
  <c r="L1099" i="3" s="1"/>
  <c r="AC1094" i="3"/>
  <c r="AB1095" i="3" s="1"/>
  <c r="AD1095" i="3" s="1"/>
  <c r="AE1095" i="3" l="1"/>
  <c r="AF1095" i="3" s="1"/>
  <c r="AI1095" i="3" s="1"/>
  <c r="M1099" i="3"/>
  <c r="K1100" i="3" s="1"/>
  <c r="L1100" i="3" s="1"/>
  <c r="N1099" i="3"/>
  <c r="AH1099" i="3" s="1"/>
  <c r="AC1095" i="3"/>
  <c r="AB1096" i="3" s="1"/>
  <c r="AD1096" i="3" s="1"/>
  <c r="AE1096" i="3" l="1"/>
  <c r="AF1096" i="3" s="1"/>
  <c r="AI1096" i="3" s="1"/>
  <c r="AC1096" i="3"/>
  <c r="AB1097" i="3" s="1"/>
  <c r="AD1097" i="3" s="1"/>
  <c r="N1100" i="3"/>
  <c r="AH1100" i="3" s="1"/>
  <c r="M1100" i="3"/>
  <c r="K1101" i="3" s="1"/>
  <c r="L1101" i="3" s="1"/>
  <c r="AE1097" i="3" l="1"/>
  <c r="AF1097" i="3" s="1"/>
  <c r="AI1097" i="3" s="1"/>
  <c r="M1101" i="3"/>
  <c r="K1102" i="3" s="1"/>
  <c r="L1102" i="3" s="1"/>
  <c r="N1101" i="3"/>
  <c r="AH1101" i="3" s="1"/>
  <c r="AC1097" i="3"/>
  <c r="AB1098" i="3" s="1"/>
  <c r="AD1098" i="3" s="1"/>
  <c r="AE1098" i="3" l="1"/>
  <c r="AF1098" i="3" s="1"/>
  <c r="AI1098" i="3" s="1"/>
  <c r="AC1098" i="3"/>
  <c r="AB1099" i="3" s="1"/>
  <c r="AD1099" i="3" s="1"/>
  <c r="M1102" i="3"/>
  <c r="K1103" i="3" s="1"/>
  <c r="L1103" i="3" s="1"/>
  <c r="N1102" i="3"/>
  <c r="AH1102" i="3" s="1"/>
  <c r="AE1099" i="3" l="1"/>
  <c r="AF1099" i="3" s="1"/>
  <c r="AI1099" i="3" s="1"/>
  <c r="AC1099" i="3"/>
  <c r="AB1100" i="3" s="1"/>
  <c r="AD1100" i="3" s="1"/>
  <c r="M1103" i="3"/>
  <c r="K1104" i="3" s="1"/>
  <c r="L1104" i="3" s="1"/>
  <c r="N1103" i="3"/>
  <c r="AH1103" i="3" s="1"/>
  <c r="AE1100" i="3" l="1"/>
  <c r="AF1100" i="3" s="1"/>
  <c r="AI1100" i="3" s="1"/>
  <c r="M1104" i="3"/>
  <c r="K1105" i="3" s="1"/>
  <c r="L1105" i="3" s="1"/>
  <c r="N1104" i="3"/>
  <c r="AH1104" i="3" s="1"/>
  <c r="AC1100" i="3"/>
  <c r="AB1101" i="3" s="1"/>
  <c r="AD1101" i="3" s="1"/>
  <c r="AE1101" i="3" l="1"/>
  <c r="AF1101" i="3" s="1"/>
  <c r="AI1101" i="3" s="1"/>
  <c r="M1105" i="3"/>
  <c r="K1106" i="3" s="1"/>
  <c r="L1106" i="3" s="1"/>
  <c r="N1105" i="3"/>
  <c r="AH1105" i="3" s="1"/>
  <c r="AC1101" i="3"/>
  <c r="AB1102" i="3" s="1"/>
  <c r="AD1102" i="3" s="1"/>
  <c r="AE1102" i="3" l="1"/>
  <c r="AF1102" i="3" s="1"/>
  <c r="AI1102" i="3" s="1"/>
  <c r="AC1102" i="3"/>
  <c r="AB1103" i="3" s="1"/>
  <c r="AD1103" i="3" s="1"/>
  <c r="N1106" i="3"/>
  <c r="AH1106" i="3" s="1"/>
  <c r="M1106" i="3"/>
  <c r="K1107" i="3" s="1"/>
  <c r="L1107" i="3" s="1"/>
  <c r="AE1103" i="3" l="1"/>
  <c r="AF1103" i="3" s="1"/>
  <c r="AI1103" i="3" s="1"/>
  <c r="AC1103" i="3"/>
  <c r="AB1104" i="3" s="1"/>
  <c r="AD1104" i="3" s="1"/>
  <c r="M1107" i="3"/>
  <c r="K1108" i="3" s="1"/>
  <c r="L1108" i="3" s="1"/>
  <c r="N1107" i="3"/>
  <c r="AH1107" i="3" s="1"/>
  <c r="AE1104" i="3" l="1"/>
  <c r="AF1104" i="3" s="1"/>
  <c r="AI1104" i="3" s="1"/>
  <c r="AC1104" i="3"/>
  <c r="AB1105" i="3" s="1"/>
  <c r="AD1105" i="3" s="1"/>
  <c r="N1108" i="3"/>
  <c r="AH1108" i="3" s="1"/>
  <c r="M1108" i="3"/>
  <c r="K1109" i="3" s="1"/>
  <c r="L1109" i="3" s="1"/>
  <c r="AE1105" i="3" l="1"/>
  <c r="AF1105" i="3" s="1"/>
  <c r="AI1105" i="3" s="1"/>
  <c r="M1109" i="3"/>
  <c r="K1110" i="3" s="1"/>
  <c r="L1110" i="3" s="1"/>
  <c r="N1109" i="3"/>
  <c r="AH1109" i="3" s="1"/>
  <c r="AC1105" i="3"/>
  <c r="AB1106" i="3" s="1"/>
  <c r="AD1106" i="3" s="1"/>
  <c r="AE1106" i="3" l="1"/>
  <c r="AF1106" i="3" s="1"/>
  <c r="AI1106" i="3" s="1"/>
  <c r="AC1106" i="3"/>
  <c r="AB1107" i="3" s="1"/>
  <c r="AD1107" i="3" s="1"/>
  <c r="M1110" i="3"/>
  <c r="K1111" i="3" s="1"/>
  <c r="L1111" i="3" s="1"/>
  <c r="N1110" i="3"/>
  <c r="AH1110" i="3" s="1"/>
  <c r="AE1107" i="3" l="1"/>
  <c r="AF1107" i="3" s="1"/>
  <c r="AI1107" i="3" s="1"/>
  <c r="AC1107" i="3"/>
  <c r="AB1108" i="3" s="1"/>
  <c r="AD1108" i="3" s="1"/>
  <c r="M1111" i="3"/>
  <c r="K1112" i="3" s="1"/>
  <c r="L1112" i="3" s="1"/>
  <c r="N1111" i="3"/>
  <c r="AH1111" i="3" s="1"/>
  <c r="AE1108" i="3" l="1"/>
  <c r="AF1108" i="3" s="1"/>
  <c r="AI1108" i="3" s="1"/>
  <c r="AC1108" i="3"/>
  <c r="AB1109" i="3" s="1"/>
  <c r="AD1109" i="3" s="1"/>
  <c r="M1112" i="3"/>
  <c r="K1113" i="3" s="1"/>
  <c r="L1113" i="3" s="1"/>
  <c r="N1112" i="3"/>
  <c r="AH1112" i="3" s="1"/>
  <c r="AE1109" i="3" l="1"/>
  <c r="AF1109" i="3" s="1"/>
  <c r="AI1109" i="3" s="1"/>
  <c r="AC1109" i="3"/>
  <c r="AB1110" i="3" s="1"/>
  <c r="AD1110" i="3" s="1"/>
  <c r="M1113" i="3"/>
  <c r="K1114" i="3" s="1"/>
  <c r="L1114" i="3" s="1"/>
  <c r="N1113" i="3"/>
  <c r="AH1113" i="3" s="1"/>
  <c r="AE1110" i="3" l="1"/>
  <c r="AF1110" i="3" s="1"/>
  <c r="AI1110" i="3" s="1"/>
  <c r="AC1110" i="3"/>
  <c r="AB1111" i="3" s="1"/>
  <c r="AD1111" i="3" s="1"/>
  <c r="N1114" i="3"/>
  <c r="AH1114" i="3" s="1"/>
  <c r="M1114" i="3"/>
  <c r="K1115" i="3" s="1"/>
  <c r="L1115" i="3" s="1"/>
  <c r="AE1111" i="3" l="1"/>
  <c r="AF1111" i="3" s="1"/>
  <c r="AI1111" i="3" s="1"/>
  <c r="M1115" i="3"/>
  <c r="K1116" i="3" s="1"/>
  <c r="L1116" i="3" s="1"/>
  <c r="N1115" i="3"/>
  <c r="AH1115" i="3" s="1"/>
  <c r="AC1111" i="3"/>
  <c r="AB1112" i="3" s="1"/>
  <c r="AD1112" i="3" s="1"/>
  <c r="AE1112" i="3" l="1"/>
  <c r="AF1112" i="3" s="1"/>
  <c r="AI1112" i="3" s="1"/>
  <c r="AC1112" i="3"/>
  <c r="AB1113" i="3" s="1"/>
  <c r="AD1113" i="3" s="1"/>
  <c r="N1116" i="3"/>
  <c r="AH1116" i="3" s="1"/>
  <c r="M1116" i="3"/>
  <c r="K1117" i="3" s="1"/>
  <c r="L1117" i="3" s="1"/>
  <c r="AE1113" i="3" l="1"/>
  <c r="AF1113" i="3" s="1"/>
  <c r="AI1113" i="3" s="1"/>
  <c r="M1117" i="3"/>
  <c r="K1118" i="3" s="1"/>
  <c r="L1118" i="3" s="1"/>
  <c r="N1117" i="3"/>
  <c r="AH1117" i="3" s="1"/>
  <c r="AC1113" i="3"/>
  <c r="AB1114" i="3" s="1"/>
  <c r="AD1114" i="3" s="1"/>
  <c r="AE1114" i="3" l="1"/>
  <c r="AF1114" i="3" s="1"/>
  <c r="AI1114" i="3" s="1"/>
  <c r="AC1114" i="3"/>
  <c r="AB1115" i="3" s="1"/>
  <c r="AD1115" i="3" s="1"/>
  <c r="M1118" i="3"/>
  <c r="K1119" i="3" s="1"/>
  <c r="L1119" i="3" s="1"/>
  <c r="N1118" i="3"/>
  <c r="AH1118" i="3" s="1"/>
  <c r="AE1115" i="3" l="1"/>
  <c r="AF1115" i="3" s="1"/>
  <c r="AI1115" i="3" s="1"/>
  <c r="AC1115" i="3"/>
  <c r="AB1116" i="3" s="1"/>
  <c r="AD1116" i="3" s="1"/>
  <c r="M1119" i="3"/>
  <c r="K1120" i="3" s="1"/>
  <c r="L1120" i="3" s="1"/>
  <c r="N1119" i="3"/>
  <c r="AH1119" i="3" s="1"/>
  <c r="AE1116" i="3" l="1"/>
  <c r="AF1116" i="3" s="1"/>
  <c r="AI1116" i="3" s="1"/>
  <c r="AC1116" i="3"/>
  <c r="AB1117" i="3" s="1"/>
  <c r="AD1117" i="3" s="1"/>
  <c r="M1120" i="3"/>
  <c r="K1121" i="3" s="1"/>
  <c r="L1121" i="3" s="1"/>
  <c r="N1120" i="3"/>
  <c r="AH1120" i="3" s="1"/>
  <c r="AE1117" i="3" l="1"/>
  <c r="AF1117" i="3" s="1"/>
  <c r="AI1117" i="3" s="1"/>
  <c r="AC1117" i="3"/>
  <c r="AB1118" i="3" s="1"/>
  <c r="AD1118" i="3" s="1"/>
  <c r="M1121" i="3"/>
  <c r="K1122" i="3" s="1"/>
  <c r="L1122" i="3" s="1"/>
  <c r="N1121" i="3"/>
  <c r="AH1121" i="3" s="1"/>
  <c r="AE1118" i="3" l="1"/>
  <c r="AF1118" i="3" s="1"/>
  <c r="AI1118" i="3" s="1"/>
  <c r="N1122" i="3"/>
  <c r="AH1122" i="3" s="1"/>
  <c r="M1122" i="3"/>
  <c r="K1123" i="3" s="1"/>
  <c r="L1123" i="3" s="1"/>
  <c r="AC1118" i="3"/>
  <c r="AB1119" i="3" s="1"/>
  <c r="AD1119" i="3" s="1"/>
  <c r="AE1119" i="3" l="1"/>
  <c r="AF1119" i="3" s="1"/>
  <c r="AI1119" i="3" s="1"/>
  <c r="AC1119" i="3"/>
  <c r="AB1120" i="3" s="1"/>
  <c r="AD1120" i="3" s="1"/>
  <c r="M1123" i="3"/>
  <c r="K1124" i="3" s="1"/>
  <c r="L1124" i="3" s="1"/>
  <c r="N1123" i="3"/>
  <c r="AH1123" i="3" s="1"/>
  <c r="AE1120" i="3" l="1"/>
  <c r="AF1120" i="3" s="1"/>
  <c r="AI1120" i="3" s="1"/>
  <c r="AC1120" i="3"/>
  <c r="AB1121" i="3" s="1"/>
  <c r="AD1121" i="3" s="1"/>
  <c r="N1124" i="3"/>
  <c r="AH1124" i="3" s="1"/>
  <c r="M1124" i="3"/>
  <c r="K1125" i="3" s="1"/>
  <c r="L1125" i="3" s="1"/>
  <c r="AE1121" i="3" l="1"/>
  <c r="AF1121" i="3" s="1"/>
  <c r="AI1121" i="3" s="1"/>
  <c r="AC1121" i="3"/>
  <c r="AB1122" i="3" s="1"/>
  <c r="AD1122" i="3" s="1"/>
  <c r="M1125" i="3"/>
  <c r="K1126" i="3" s="1"/>
  <c r="L1126" i="3" s="1"/>
  <c r="N1125" i="3"/>
  <c r="AH1125" i="3" s="1"/>
  <c r="AE1122" i="3" l="1"/>
  <c r="AF1122" i="3" s="1"/>
  <c r="AI1122" i="3" s="1"/>
  <c r="M1126" i="3"/>
  <c r="K1127" i="3" s="1"/>
  <c r="L1127" i="3" s="1"/>
  <c r="N1126" i="3"/>
  <c r="AH1126" i="3" s="1"/>
  <c r="AC1122" i="3"/>
  <c r="AB1123" i="3" s="1"/>
  <c r="AD1123" i="3" s="1"/>
  <c r="AE1123" i="3" l="1"/>
  <c r="AF1123" i="3" s="1"/>
  <c r="AI1123" i="3" s="1"/>
  <c r="M1127" i="3"/>
  <c r="K1128" i="3" s="1"/>
  <c r="L1128" i="3" s="1"/>
  <c r="N1127" i="3"/>
  <c r="AH1127" i="3" s="1"/>
  <c r="AC1123" i="3"/>
  <c r="AB1124" i="3" s="1"/>
  <c r="AD1124" i="3" s="1"/>
  <c r="AE1124" i="3" l="1"/>
  <c r="AF1124" i="3" s="1"/>
  <c r="AI1124" i="3" s="1"/>
  <c r="M1128" i="3"/>
  <c r="K1129" i="3" s="1"/>
  <c r="L1129" i="3" s="1"/>
  <c r="N1128" i="3"/>
  <c r="AH1128" i="3" s="1"/>
  <c r="AC1124" i="3"/>
  <c r="AB1125" i="3" s="1"/>
  <c r="AD1125" i="3" s="1"/>
  <c r="AE1125" i="3" l="1"/>
  <c r="AF1125" i="3" s="1"/>
  <c r="AI1125" i="3" s="1"/>
  <c r="M1129" i="3"/>
  <c r="K1130" i="3" s="1"/>
  <c r="L1130" i="3" s="1"/>
  <c r="N1129" i="3"/>
  <c r="AH1129" i="3" s="1"/>
  <c r="AC1125" i="3"/>
  <c r="AB1126" i="3" s="1"/>
  <c r="AD1126" i="3" s="1"/>
  <c r="AE1126" i="3" l="1"/>
  <c r="AF1126" i="3" s="1"/>
  <c r="AI1126" i="3" s="1"/>
  <c r="N1130" i="3"/>
  <c r="AH1130" i="3" s="1"/>
  <c r="M1130" i="3"/>
  <c r="K1131" i="3" s="1"/>
  <c r="L1131" i="3" s="1"/>
  <c r="AC1126" i="3"/>
  <c r="AB1127" i="3" s="1"/>
  <c r="AD1127" i="3" s="1"/>
  <c r="AE1127" i="3" l="1"/>
  <c r="AF1127" i="3" s="1"/>
  <c r="AI1127" i="3" s="1"/>
  <c r="AC1127" i="3"/>
  <c r="AB1128" i="3" s="1"/>
  <c r="AD1128" i="3" s="1"/>
  <c r="M1131" i="3"/>
  <c r="K1132" i="3" s="1"/>
  <c r="L1132" i="3" s="1"/>
  <c r="N1131" i="3"/>
  <c r="AH1131" i="3" s="1"/>
  <c r="AE1128" i="3" l="1"/>
  <c r="AF1128" i="3" s="1"/>
  <c r="AI1128" i="3" s="1"/>
  <c r="AC1128" i="3"/>
  <c r="AB1129" i="3" s="1"/>
  <c r="AD1129" i="3" s="1"/>
  <c r="N1132" i="3"/>
  <c r="AH1132" i="3" s="1"/>
  <c r="M1132" i="3"/>
  <c r="K1133" i="3" s="1"/>
  <c r="L1133" i="3" s="1"/>
  <c r="AE1129" i="3" l="1"/>
  <c r="AF1129" i="3" s="1"/>
  <c r="AI1129" i="3" s="1"/>
  <c r="M1133" i="3"/>
  <c r="K1134" i="3" s="1"/>
  <c r="L1134" i="3" s="1"/>
  <c r="N1133" i="3"/>
  <c r="AH1133" i="3" s="1"/>
  <c r="AC1129" i="3"/>
  <c r="AB1130" i="3" s="1"/>
  <c r="AD1130" i="3" s="1"/>
  <c r="AE1130" i="3" l="1"/>
  <c r="AF1130" i="3" s="1"/>
  <c r="AI1130" i="3" s="1"/>
  <c r="AC1130" i="3"/>
  <c r="AB1131" i="3" s="1"/>
  <c r="AD1131" i="3" s="1"/>
  <c r="M1134" i="3"/>
  <c r="K1135" i="3" s="1"/>
  <c r="L1135" i="3" s="1"/>
  <c r="N1134" i="3"/>
  <c r="AH1134" i="3" s="1"/>
  <c r="AE1131" i="3" l="1"/>
  <c r="AF1131" i="3" s="1"/>
  <c r="AI1131" i="3" s="1"/>
  <c r="AC1131" i="3"/>
  <c r="AB1132" i="3" s="1"/>
  <c r="AD1132" i="3" s="1"/>
  <c r="M1135" i="3"/>
  <c r="K1136" i="3" s="1"/>
  <c r="L1136" i="3" s="1"/>
  <c r="N1135" i="3"/>
  <c r="AH1135" i="3" s="1"/>
  <c r="AE1132" i="3" l="1"/>
  <c r="AF1132" i="3" s="1"/>
  <c r="AI1132" i="3" s="1"/>
  <c r="M1136" i="3"/>
  <c r="K1137" i="3" s="1"/>
  <c r="L1137" i="3" s="1"/>
  <c r="N1136" i="3"/>
  <c r="AH1136" i="3" s="1"/>
  <c r="AC1132" i="3"/>
  <c r="AB1133" i="3" s="1"/>
  <c r="AD1133" i="3" s="1"/>
  <c r="AE1133" i="3" l="1"/>
  <c r="AF1133" i="3" s="1"/>
  <c r="AI1133" i="3" s="1"/>
  <c r="M1137" i="3"/>
  <c r="K1138" i="3" s="1"/>
  <c r="L1138" i="3" s="1"/>
  <c r="N1137" i="3"/>
  <c r="AH1137" i="3" s="1"/>
  <c r="AC1133" i="3"/>
  <c r="AB1134" i="3" s="1"/>
  <c r="AD1134" i="3" s="1"/>
  <c r="AE1134" i="3" l="1"/>
  <c r="AF1134" i="3" s="1"/>
  <c r="AI1134" i="3" s="1"/>
  <c r="AC1134" i="3"/>
  <c r="AB1135" i="3" s="1"/>
  <c r="AD1135" i="3" s="1"/>
  <c r="N1138" i="3"/>
  <c r="AH1138" i="3" s="1"/>
  <c r="M1138" i="3"/>
  <c r="K1139" i="3" s="1"/>
  <c r="L1139" i="3" s="1"/>
  <c r="AE1135" i="3" l="1"/>
  <c r="AF1135" i="3" s="1"/>
  <c r="AI1135" i="3" s="1"/>
  <c r="AC1135" i="3"/>
  <c r="AB1136" i="3" s="1"/>
  <c r="AD1136" i="3" s="1"/>
  <c r="M1139" i="3"/>
  <c r="K1140" i="3" s="1"/>
  <c r="L1140" i="3" s="1"/>
  <c r="N1139" i="3"/>
  <c r="AH1139" i="3" s="1"/>
  <c r="AE1136" i="3" l="1"/>
  <c r="AF1136" i="3" s="1"/>
  <c r="AI1136" i="3" s="1"/>
  <c r="N1140" i="3"/>
  <c r="AH1140" i="3" s="1"/>
  <c r="M1140" i="3"/>
  <c r="K1141" i="3" s="1"/>
  <c r="L1141" i="3" s="1"/>
  <c r="AC1136" i="3"/>
  <c r="AB1137" i="3" s="1"/>
  <c r="AD1137" i="3" s="1"/>
  <c r="AE1137" i="3" l="1"/>
  <c r="AF1137" i="3" s="1"/>
  <c r="AI1137" i="3" s="1"/>
  <c r="M1141" i="3"/>
  <c r="K1142" i="3" s="1"/>
  <c r="L1142" i="3" s="1"/>
  <c r="N1141" i="3"/>
  <c r="AH1141" i="3" s="1"/>
  <c r="AC1137" i="3"/>
  <c r="AB1138" i="3" s="1"/>
  <c r="AD1138" i="3" s="1"/>
  <c r="AE1138" i="3" l="1"/>
  <c r="AF1138" i="3" s="1"/>
  <c r="AI1138" i="3" s="1"/>
  <c r="AC1138" i="3"/>
  <c r="AB1139" i="3" s="1"/>
  <c r="AD1139" i="3" s="1"/>
  <c r="M1142" i="3"/>
  <c r="K1143" i="3" s="1"/>
  <c r="L1143" i="3" s="1"/>
  <c r="N1142" i="3"/>
  <c r="AH1142" i="3" s="1"/>
  <c r="AE1139" i="3" l="1"/>
  <c r="AF1139" i="3" s="1"/>
  <c r="AI1139" i="3" s="1"/>
  <c r="AC1139" i="3"/>
  <c r="AB1140" i="3" s="1"/>
  <c r="AD1140" i="3" s="1"/>
  <c r="M1143" i="3"/>
  <c r="K1144" i="3" s="1"/>
  <c r="L1144" i="3" s="1"/>
  <c r="N1143" i="3"/>
  <c r="AH1143" i="3" s="1"/>
  <c r="AE1140" i="3" l="1"/>
  <c r="AF1140" i="3" s="1"/>
  <c r="AI1140" i="3" s="1"/>
  <c r="AC1140" i="3"/>
  <c r="AB1141" i="3" s="1"/>
  <c r="AD1141" i="3" s="1"/>
  <c r="M1144" i="3"/>
  <c r="K1145" i="3" s="1"/>
  <c r="L1145" i="3" s="1"/>
  <c r="N1144" i="3"/>
  <c r="AH1144" i="3" s="1"/>
  <c r="AE1141" i="3" l="1"/>
  <c r="AF1141" i="3" s="1"/>
  <c r="AI1141" i="3" s="1"/>
  <c r="AC1141" i="3"/>
  <c r="AB1142" i="3" s="1"/>
  <c r="AD1142" i="3" s="1"/>
  <c r="M1145" i="3"/>
  <c r="K1146" i="3" s="1"/>
  <c r="L1146" i="3" s="1"/>
  <c r="N1145" i="3"/>
  <c r="AH1145" i="3" s="1"/>
  <c r="AE1142" i="3" l="1"/>
  <c r="AF1142" i="3" s="1"/>
  <c r="AI1142" i="3" s="1"/>
  <c r="N1146" i="3"/>
  <c r="AH1146" i="3" s="1"/>
  <c r="M1146" i="3"/>
  <c r="K1147" i="3" s="1"/>
  <c r="L1147" i="3" s="1"/>
  <c r="AC1142" i="3"/>
  <c r="AB1143" i="3" s="1"/>
  <c r="AD1143" i="3" s="1"/>
  <c r="AE1143" i="3" l="1"/>
  <c r="AF1143" i="3" s="1"/>
  <c r="AI1143" i="3" s="1"/>
  <c r="AC1143" i="3"/>
  <c r="AB1144" i="3" s="1"/>
  <c r="AD1144" i="3" s="1"/>
  <c r="M1147" i="3"/>
  <c r="K1148" i="3" s="1"/>
  <c r="L1148" i="3" s="1"/>
  <c r="N1147" i="3"/>
  <c r="AH1147" i="3" s="1"/>
  <c r="AE1144" i="3" l="1"/>
  <c r="AF1144" i="3" s="1"/>
  <c r="AI1144" i="3" s="1"/>
  <c r="AC1144" i="3"/>
  <c r="AB1145" i="3" s="1"/>
  <c r="AD1145" i="3" s="1"/>
  <c r="N1148" i="3"/>
  <c r="AH1148" i="3" s="1"/>
  <c r="M1148" i="3"/>
  <c r="K1149" i="3" s="1"/>
  <c r="L1149" i="3" s="1"/>
  <c r="AE1145" i="3" l="1"/>
  <c r="AF1145" i="3" s="1"/>
  <c r="AI1145" i="3" s="1"/>
  <c r="M1149" i="3"/>
  <c r="K1150" i="3" s="1"/>
  <c r="L1150" i="3" s="1"/>
  <c r="N1149" i="3"/>
  <c r="AH1149" i="3" s="1"/>
  <c r="AC1145" i="3"/>
  <c r="AB1146" i="3" s="1"/>
  <c r="AD1146" i="3" s="1"/>
  <c r="AE1146" i="3" l="1"/>
  <c r="AF1146" i="3" s="1"/>
  <c r="AI1146" i="3" s="1"/>
  <c r="M1150" i="3"/>
  <c r="K1151" i="3" s="1"/>
  <c r="L1151" i="3" s="1"/>
  <c r="N1150" i="3"/>
  <c r="AH1150" i="3" s="1"/>
  <c r="AC1146" i="3"/>
  <c r="AB1147" i="3" s="1"/>
  <c r="AD1147" i="3" s="1"/>
  <c r="AE1147" i="3" l="1"/>
  <c r="AF1147" i="3" s="1"/>
  <c r="AI1147" i="3" s="1"/>
  <c r="M1151" i="3"/>
  <c r="K1152" i="3" s="1"/>
  <c r="L1152" i="3" s="1"/>
  <c r="N1151" i="3"/>
  <c r="AH1151" i="3" s="1"/>
  <c r="AC1147" i="3"/>
  <c r="AB1148" i="3" s="1"/>
  <c r="AD1148" i="3" s="1"/>
  <c r="AE1148" i="3" l="1"/>
  <c r="AF1148" i="3" s="1"/>
  <c r="AI1148" i="3" s="1"/>
  <c r="AC1148" i="3"/>
  <c r="AB1149" i="3" s="1"/>
  <c r="AD1149" i="3" s="1"/>
  <c r="M1152" i="3"/>
  <c r="K1153" i="3" s="1"/>
  <c r="L1153" i="3" s="1"/>
  <c r="N1152" i="3"/>
  <c r="AH1152" i="3" s="1"/>
  <c r="AE1149" i="3" l="1"/>
  <c r="AF1149" i="3" s="1"/>
  <c r="AI1149" i="3" s="1"/>
  <c r="AC1149" i="3"/>
  <c r="AB1150" i="3" s="1"/>
  <c r="AD1150" i="3" s="1"/>
  <c r="M1153" i="3"/>
  <c r="K1154" i="3" s="1"/>
  <c r="L1154" i="3" s="1"/>
  <c r="N1153" i="3"/>
  <c r="AH1153" i="3" s="1"/>
  <c r="AE1150" i="3" l="1"/>
  <c r="AF1150" i="3" s="1"/>
  <c r="AI1150" i="3" s="1"/>
  <c r="M1154" i="3"/>
  <c r="K1155" i="3" s="1"/>
  <c r="L1155" i="3" s="1"/>
  <c r="N1154" i="3"/>
  <c r="AH1154" i="3" s="1"/>
  <c r="AC1150" i="3"/>
  <c r="AB1151" i="3" s="1"/>
  <c r="AD1151" i="3" s="1"/>
  <c r="AE1151" i="3" l="1"/>
  <c r="AF1151" i="3" s="1"/>
  <c r="AI1151" i="3" s="1"/>
  <c r="AC1151" i="3"/>
  <c r="AB1152" i="3" s="1"/>
  <c r="AD1152" i="3" s="1"/>
  <c r="M1155" i="3"/>
  <c r="K1156" i="3" s="1"/>
  <c r="L1156" i="3" s="1"/>
  <c r="N1155" i="3"/>
  <c r="AH1155" i="3" s="1"/>
  <c r="AE1152" i="3" l="1"/>
  <c r="AF1152" i="3" s="1"/>
  <c r="AI1152" i="3" s="1"/>
  <c r="N1156" i="3"/>
  <c r="AH1156" i="3" s="1"/>
  <c r="M1156" i="3"/>
  <c r="K1157" i="3" s="1"/>
  <c r="L1157" i="3" s="1"/>
  <c r="AC1152" i="3"/>
  <c r="AB1153" i="3" s="1"/>
  <c r="AD1153" i="3" s="1"/>
  <c r="AE1153" i="3" l="1"/>
  <c r="AF1153" i="3" s="1"/>
  <c r="AI1153" i="3" s="1"/>
  <c r="M1157" i="3"/>
  <c r="K1158" i="3" s="1"/>
  <c r="L1158" i="3" s="1"/>
  <c r="N1157" i="3"/>
  <c r="AH1157" i="3" s="1"/>
  <c r="AC1153" i="3"/>
  <c r="AB1154" i="3" s="1"/>
  <c r="AD1154" i="3" s="1"/>
  <c r="AE1154" i="3" l="1"/>
  <c r="AF1154" i="3" s="1"/>
  <c r="AI1154" i="3" s="1"/>
  <c r="M1158" i="3"/>
  <c r="K1159" i="3" s="1"/>
  <c r="L1159" i="3" s="1"/>
  <c r="N1158" i="3"/>
  <c r="AH1158" i="3" s="1"/>
  <c r="AC1154" i="3"/>
  <c r="AB1155" i="3" s="1"/>
  <c r="AD1155" i="3" s="1"/>
  <c r="AE1155" i="3" l="1"/>
  <c r="AF1155" i="3" s="1"/>
  <c r="AI1155" i="3" s="1"/>
  <c r="M1159" i="3"/>
  <c r="K1160" i="3" s="1"/>
  <c r="L1160" i="3" s="1"/>
  <c r="N1159" i="3"/>
  <c r="AH1159" i="3" s="1"/>
  <c r="AC1155" i="3"/>
  <c r="AB1156" i="3" s="1"/>
  <c r="AD1156" i="3" s="1"/>
  <c r="AE1156" i="3" l="1"/>
  <c r="AF1156" i="3" s="1"/>
  <c r="AI1156" i="3" s="1"/>
  <c r="AC1156" i="3"/>
  <c r="AB1157" i="3" s="1"/>
  <c r="AD1157" i="3" s="1"/>
  <c r="M1160" i="3"/>
  <c r="K1161" i="3" s="1"/>
  <c r="L1161" i="3" s="1"/>
  <c r="N1160" i="3"/>
  <c r="AH1160" i="3" s="1"/>
  <c r="AE1157" i="3" l="1"/>
  <c r="AF1157" i="3" s="1"/>
  <c r="AI1157" i="3" s="1"/>
  <c r="AC1157" i="3"/>
  <c r="AB1158" i="3" s="1"/>
  <c r="AD1158" i="3" s="1"/>
  <c r="M1161" i="3"/>
  <c r="K1162" i="3" s="1"/>
  <c r="L1162" i="3" s="1"/>
  <c r="N1161" i="3"/>
  <c r="AH1161" i="3" s="1"/>
  <c r="AE1158" i="3" l="1"/>
  <c r="AF1158" i="3" s="1"/>
  <c r="AI1158" i="3" s="1"/>
  <c r="AC1158" i="3"/>
  <c r="AB1159" i="3" s="1"/>
  <c r="AD1159" i="3" s="1"/>
  <c r="N1162" i="3"/>
  <c r="AH1162" i="3" s="1"/>
  <c r="M1162" i="3"/>
  <c r="K1163" i="3" s="1"/>
  <c r="L1163" i="3" s="1"/>
  <c r="AE1159" i="3" l="1"/>
  <c r="AF1159" i="3" s="1"/>
  <c r="AI1159" i="3" s="1"/>
  <c r="M1163" i="3"/>
  <c r="K1164" i="3" s="1"/>
  <c r="L1164" i="3" s="1"/>
  <c r="N1163" i="3"/>
  <c r="AH1163" i="3" s="1"/>
  <c r="AC1159" i="3"/>
  <c r="AB1160" i="3" s="1"/>
  <c r="AD1160" i="3" s="1"/>
  <c r="AE1160" i="3" l="1"/>
  <c r="AF1160" i="3" s="1"/>
  <c r="AI1160" i="3" s="1"/>
  <c r="N1164" i="3"/>
  <c r="AH1164" i="3" s="1"/>
  <c r="M1164" i="3"/>
  <c r="K1165" i="3" s="1"/>
  <c r="L1165" i="3" s="1"/>
  <c r="AC1160" i="3"/>
  <c r="AB1161" i="3" s="1"/>
  <c r="AD1161" i="3" s="1"/>
  <c r="AE1161" i="3" l="1"/>
  <c r="AF1161" i="3" s="1"/>
  <c r="AI1161" i="3" s="1"/>
  <c r="AC1161" i="3"/>
  <c r="AB1162" i="3" s="1"/>
  <c r="AD1162" i="3" s="1"/>
  <c r="M1165" i="3"/>
  <c r="K1166" i="3" s="1"/>
  <c r="L1166" i="3" s="1"/>
  <c r="N1165" i="3"/>
  <c r="AH1165" i="3" s="1"/>
  <c r="AE1162" i="3" l="1"/>
  <c r="AF1162" i="3" s="1"/>
  <c r="AI1162" i="3" s="1"/>
  <c r="AC1162" i="3"/>
  <c r="AB1163" i="3" s="1"/>
  <c r="AD1163" i="3" s="1"/>
  <c r="M1166" i="3"/>
  <c r="K1167" i="3" s="1"/>
  <c r="L1167" i="3" s="1"/>
  <c r="N1166" i="3"/>
  <c r="AH1166" i="3" s="1"/>
  <c r="AE1163" i="3" l="1"/>
  <c r="AF1163" i="3" s="1"/>
  <c r="AI1163" i="3" s="1"/>
  <c r="M1167" i="3"/>
  <c r="K1168" i="3" s="1"/>
  <c r="L1168" i="3" s="1"/>
  <c r="N1167" i="3"/>
  <c r="AH1167" i="3" s="1"/>
  <c r="AC1163" i="3"/>
  <c r="AB1164" i="3" s="1"/>
  <c r="AD1164" i="3" s="1"/>
  <c r="AE1164" i="3" l="1"/>
  <c r="AF1164" i="3" s="1"/>
  <c r="AI1164" i="3" s="1"/>
  <c r="AC1164" i="3"/>
  <c r="AB1165" i="3" s="1"/>
  <c r="AD1165" i="3" s="1"/>
  <c r="M1168" i="3"/>
  <c r="K1169" i="3" s="1"/>
  <c r="L1169" i="3" s="1"/>
  <c r="N1168" i="3"/>
  <c r="AH1168" i="3" s="1"/>
  <c r="AE1165" i="3" l="1"/>
  <c r="AF1165" i="3" s="1"/>
  <c r="AI1165" i="3" s="1"/>
  <c r="AC1165" i="3"/>
  <c r="AB1166" i="3" s="1"/>
  <c r="AD1166" i="3" s="1"/>
  <c r="M1169" i="3"/>
  <c r="K1170" i="3" s="1"/>
  <c r="L1170" i="3" s="1"/>
  <c r="N1169" i="3"/>
  <c r="AH1169" i="3" s="1"/>
  <c r="AE1166" i="3" l="1"/>
  <c r="AF1166" i="3" s="1"/>
  <c r="AI1166" i="3" s="1"/>
  <c r="AC1166" i="3"/>
  <c r="AB1167" i="3" s="1"/>
  <c r="AD1167" i="3" s="1"/>
  <c r="N1170" i="3"/>
  <c r="AH1170" i="3" s="1"/>
  <c r="M1170" i="3"/>
  <c r="K1171" i="3" s="1"/>
  <c r="L1171" i="3" s="1"/>
  <c r="AE1167" i="3" l="1"/>
  <c r="AF1167" i="3" s="1"/>
  <c r="AI1167" i="3" s="1"/>
  <c r="M1171" i="3"/>
  <c r="K1172" i="3" s="1"/>
  <c r="L1172" i="3" s="1"/>
  <c r="N1171" i="3"/>
  <c r="AH1171" i="3" s="1"/>
  <c r="AC1167" i="3"/>
  <c r="AB1168" i="3" s="1"/>
  <c r="AD1168" i="3" s="1"/>
  <c r="AE1168" i="3" l="1"/>
  <c r="AF1168" i="3" s="1"/>
  <c r="AI1168" i="3" s="1"/>
  <c r="AC1168" i="3"/>
  <c r="AB1169" i="3" s="1"/>
  <c r="AD1169" i="3" s="1"/>
  <c r="N1172" i="3"/>
  <c r="AH1172" i="3" s="1"/>
  <c r="M1172" i="3"/>
  <c r="K1173" i="3" s="1"/>
  <c r="L1173" i="3" s="1"/>
  <c r="AE1169" i="3" l="1"/>
  <c r="AF1169" i="3" s="1"/>
  <c r="AI1169" i="3" s="1"/>
  <c r="M1173" i="3"/>
  <c r="K1174" i="3" s="1"/>
  <c r="L1174" i="3" s="1"/>
  <c r="N1173" i="3"/>
  <c r="AH1173" i="3" s="1"/>
  <c r="AC1169" i="3"/>
  <c r="AB1170" i="3" s="1"/>
  <c r="AD1170" i="3" s="1"/>
  <c r="AE1170" i="3" l="1"/>
  <c r="AF1170" i="3" s="1"/>
  <c r="AI1170" i="3" s="1"/>
  <c r="AC1170" i="3"/>
  <c r="AB1171" i="3" s="1"/>
  <c r="AD1171" i="3" s="1"/>
  <c r="M1174" i="3"/>
  <c r="K1175" i="3" s="1"/>
  <c r="L1175" i="3" s="1"/>
  <c r="N1174" i="3"/>
  <c r="AH1174" i="3" s="1"/>
  <c r="AE1171" i="3" l="1"/>
  <c r="AF1171" i="3" s="1"/>
  <c r="AI1171" i="3" s="1"/>
  <c r="M1175" i="3"/>
  <c r="K1176" i="3" s="1"/>
  <c r="L1176" i="3" s="1"/>
  <c r="N1175" i="3"/>
  <c r="AH1175" i="3" s="1"/>
  <c r="AC1171" i="3"/>
  <c r="AB1172" i="3" s="1"/>
  <c r="AD1172" i="3" s="1"/>
  <c r="AE1172" i="3" l="1"/>
  <c r="AF1172" i="3" s="1"/>
  <c r="AI1172" i="3" s="1"/>
  <c r="M1176" i="3"/>
  <c r="K1177" i="3" s="1"/>
  <c r="L1177" i="3" s="1"/>
  <c r="N1176" i="3"/>
  <c r="AH1176" i="3" s="1"/>
  <c r="AC1172" i="3"/>
  <c r="AB1173" i="3" s="1"/>
  <c r="AD1173" i="3" s="1"/>
  <c r="AE1173" i="3" l="1"/>
  <c r="AF1173" i="3" s="1"/>
  <c r="AI1173" i="3" s="1"/>
  <c r="M1177" i="3"/>
  <c r="K1178" i="3" s="1"/>
  <c r="L1178" i="3" s="1"/>
  <c r="N1177" i="3"/>
  <c r="AH1177" i="3" s="1"/>
  <c r="AC1173" i="3"/>
  <c r="AB1174" i="3" s="1"/>
  <c r="AD1174" i="3" s="1"/>
  <c r="AE1174" i="3" l="1"/>
  <c r="AF1174" i="3" s="1"/>
  <c r="AI1174" i="3" s="1"/>
  <c r="AC1174" i="3"/>
  <c r="AB1175" i="3" s="1"/>
  <c r="AD1175" i="3" s="1"/>
  <c r="N1178" i="3"/>
  <c r="AH1178" i="3" s="1"/>
  <c r="M1178" i="3"/>
  <c r="K1179" i="3" s="1"/>
  <c r="L1179" i="3" s="1"/>
  <c r="AE1175" i="3" l="1"/>
  <c r="AF1175" i="3" s="1"/>
  <c r="AI1175" i="3" s="1"/>
  <c r="AC1175" i="3"/>
  <c r="AB1176" i="3" s="1"/>
  <c r="AD1176" i="3" s="1"/>
  <c r="M1179" i="3"/>
  <c r="K1180" i="3" s="1"/>
  <c r="L1180" i="3" s="1"/>
  <c r="N1179" i="3"/>
  <c r="AH1179" i="3" s="1"/>
  <c r="AE1176" i="3" l="1"/>
  <c r="AF1176" i="3" s="1"/>
  <c r="AI1176" i="3" s="1"/>
  <c r="N1180" i="3"/>
  <c r="AH1180" i="3" s="1"/>
  <c r="M1180" i="3"/>
  <c r="K1181" i="3" s="1"/>
  <c r="L1181" i="3" s="1"/>
  <c r="AC1176" i="3"/>
  <c r="AB1177" i="3" s="1"/>
  <c r="AD1177" i="3" s="1"/>
  <c r="AE1177" i="3" l="1"/>
  <c r="AF1177" i="3" s="1"/>
  <c r="AI1177" i="3" s="1"/>
  <c r="M1181" i="3"/>
  <c r="K1182" i="3" s="1"/>
  <c r="L1182" i="3" s="1"/>
  <c r="N1181" i="3"/>
  <c r="AH1181" i="3" s="1"/>
  <c r="AC1177" i="3"/>
  <c r="AB1178" i="3" s="1"/>
  <c r="AD1178" i="3" s="1"/>
  <c r="AE1178" i="3" l="1"/>
  <c r="AF1178" i="3" s="1"/>
  <c r="AI1178" i="3" s="1"/>
  <c r="AC1178" i="3"/>
  <c r="AB1179" i="3" s="1"/>
  <c r="AD1179" i="3" s="1"/>
  <c r="M1182" i="3"/>
  <c r="K1183" i="3" s="1"/>
  <c r="L1183" i="3" s="1"/>
  <c r="N1182" i="3"/>
  <c r="AH1182" i="3" s="1"/>
  <c r="AE1179" i="3" l="1"/>
  <c r="AF1179" i="3" s="1"/>
  <c r="AI1179" i="3" s="1"/>
  <c r="M1183" i="3"/>
  <c r="K1184" i="3" s="1"/>
  <c r="L1184" i="3" s="1"/>
  <c r="N1183" i="3"/>
  <c r="AH1183" i="3" s="1"/>
  <c r="AC1179" i="3"/>
  <c r="AB1180" i="3" s="1"/>
  <c r="AD1180" i="3" s="1"/>
  <c r="AE1180" i="3" l="1"/>
  <c r="AF1180" i="3" s="1"/>
  <c r="AI1180" i="3" s="1"/>
  <c r="AC1180" i="3"/>
  <c r="AB1181" i="3" s="1"/>
  <c r="AD1181" i="3" s="1"/>
  <c r="M1184" i="3"/>
  <c r="K1185" i="3" s="1"/>
  <c r="L1185" i="3" s="1"/>
  <c r="N1184" i="3"/>
  <c r="AH1184" i="3" s="1"/>
  <c r="AE1181" i="3" l="1"/>
  <c r="AF1181" i="3" s="1"/>
  <c r="AI1181" i="3" s="1"/>
  <c r="AC1181" i="3"/>
  <c r="AB1182" i="3" s="1"/>
  <c r="AD1182" i="3" s="1"/>
  <c r="M1185" i="3"/>
  <c r="K1186" i="3" s="1"/>
  <c r="L1186" i="3" s="1"/>
  <c r="N1185" i="3"/>
  <c r="AH1185" i="3" s="1"/>
  <c r="AE1182" i="3" l="1"/>
  <c r="AF1182" i="3" s="1"/>
  <c r="AI1182" i="3" s="1"/>
  <c r="N1186" i="3"/>
  <c r="AH1186" i="3" s="1"/>
  <c r="M1186" i="3"/>
  <c r="K1187" i="3" s="1"/>
  <c r="L1187" i="3" s="1"/>
  <c r="AC1182" i="3"/>
  <c r="AB1183" i="3" s="1"/>
  <c r="AD1183" i="3" s="1"/>
  <c r="AE1183" i="3" l="1"/>
  <c r="AF1183" i="3" s="1"/>
  <c r="AI1183" i="3" s="1"/>
  <c r="AC1183" i="3"/>
  <c r="AB1184" i="3" s="1"/>
  <c r="AD1184" i="3" s="1"/>
  <c r="M1187" i="3"/>
  <c r="K1188" i="3" s="1"/>
  <c r="L1188" i="3" s="1"/>
  <c r="N1187" i="3"/>
  <c r="AH1187" i="3" s="1"/>
  <c r="AE1184" i="3" l="1"/>
  <c r="AF1184" i="3" s="1"/>
  <c r="AI1184" i="3" s="1"/>
  <c r="N1188" i="3"/>
  <c r="AH1188" i="3" s="1"/>
  <c r="M1188" i="3"/>
  <c r="K1189" i="3" s="1"/>
  <c r="L1189" i="3" s="1"/>
  <c r="AC1184" i="3"/>
  <c r="AB1185" i="3" s="1"/>
  <c r="AD1185" i="3" s="1"/>
  <c r="AE1185" i="3" l="1"/>
  <c r="AF1185" i="3" s="1"/>
  <c r="AI1185" i="3" s="1"/>
  <c r="AC1185" i="3"/>
  <c r="AB1186" i="3" s="1"/>
  <c r="AD1186" i="3" s="1"/>
  <c r="M1189" i="3"/>
  <c r="K1190" i="3" s="1"/>
  <c r="L1190" i="3" s="1"/>
  <c r="N1189" i="3"/>
  <c r="AH1189" i="3" s="1"/>
  <c r="AE1186" i="3" l="1"/>
  <c r="AF1186" i="3" s="1"/>
  <c r="AI1186" i="3" s="1"/>
  <c r="M1190" i="3"/>
  <c r="K1191" i="3" s="1"/>
  <c r="L1191" i="3" s="1"/>
  <c r="N1190" i="3"/>
  <c r="AH1190" i="3" s="1"/>
  <c r="AC1186" i="3"/>
  <c r="AB1187" i="3" s="1"/>
  <c r="AD1187" i="3" s="1"/>
  <c r="AE1187" i="3" l="1"/>
  <c r="AF1187" i="3" s="1"/>
  <c r="AI1187" i="3" s="1"/>
  <c r="AC1187" i="3"/>
  <c r="AB1188" i="3" s="1"/>
  <c r="AD1188" i="3" s="1"/>
  <c r="M1191" i="3"/>
  <c r="K1192" i="3" s="1"/>
  <c r="L1192" i="3" s="1"/>
  <c r="N1191" i="3"/>
  <c r="AH1191" i="3" s="1"/>
  <c r="AE1188" i="3" l="1"/>
  <c r="AF1188" i="3" s="1"/>
  <c r="AI1188" i="3" s="1"/>
  <c r="M1192" i="3"/>
  <c r="K1193" i="3" s="1"/>
  <c r="L1193" i="3" s="1"/>
  <c r="N1192" i="3"/>
  <c r="AH1192" i="3" s="1"/>
  <c r="AC1188" i="3"/>
  <c r="AB1189" i="3" s="1"/>
  <c r="AD1189" i="3" s="1"/>
  <c r="AE1189" i="3" l="1"/>
  <c r="AF1189" i="3" s="1"/>
  <c r="AI1189" i="3" s="1"/>
  <c r="AC1189" i="3"/>
  <c r="AB1190" i="3" s="1"/>
  <c r="AD1190" i="3" s="1"/>
  <c r="M1193" i="3"/>
  <c r="K1194" i="3" s="1"/>
  <c r="L1194" i="3" s="1"/>
  <c r="N1193" i="3"/>
  <c r="AH1193" i="3" s="1"/>
  <c r="AE1190" i="3" l="1"/>
  <c r="AF1190" i="3" s="1"/>
  <c r="AI1190" i="3" s="1"/>
  <c r="AC1190" i="3"/>
  <c r="AB1191" i="3" s="1"/>
  <c r="AD1191" i="3" s="1"/>
  <c r="N1194" i="3"/>
  <c r="AH1194" i="3" s="1"/>
  <c r="M1194" i="3"/>
  <c r="K1195" i="3" s="1"/>
  <c r="L1195" i="3" s="1"/>
  <c r="AE1191" i="3" l="1"/>
  <c r="AF1191" i="3" s="1"/>
  <c r="AI1191" i="3" s="1"/>
  <c r="AC1191" i="3"/>
  <c r="AB1192" i="3" s="1"/>
  <c r="AD1192" i="3" s="1"/>
  <c r="M1195" i="3"/>
  <c r="K1196" i="3" s="1"/>
  <c r="L1196" i="3" s="1"/>
  <c r="N1195" i="3"/>
  <c r="AH1195" i="3" s="1"/>
  <c r="AE1192" i="3" l="1"/>
  <c r="AF1192" i="3" s="1"/>
  <c r="AI1192" i="3" s="1"/>
  <c r="N1196" i="3"/>
  <c r="AH1196" i="3" s="1"/>
  <c r="M1196" i="3"/>
  <c r="K1197" i="3" s="1"/>
  <c r="L1197" i="3" s="1"/>
  <c r="AC1192" i="3"/>
  <c r="AB1193" i="3" s="1"/>
  <c r="AD1193" i="3" s="1"/>
  <c r="AE1193" i="3" l="1"/>
  <c r="AF1193" i="3" s="1"/>
  <c r="AI1193" i="3" s="1"/>
  <c r="AC1193" i="3"/>
  <c r="AB1194" i="3" s="1"/>
  <c r="AD1194" i="3" s="1"/>
  <c r="M1197" i="3"/>
  <c r="K1198" i="3" s="1"/>
  <c r="L1198" i="3" s="1"/>
  <c r="N1197" i="3"/>
  <c r="AH1197" i="3" s="1"/>
  <c r="AE1194" i="3" l="1"/>
  <c r="AF1194" i="3" s="1"/>
  <c r="AI1194" i="3" s="1"/>
  <c r="AC1194" i="3"/>
  <c r="AB1195" i="3" s="1"/>
  <c r="AD1195" i="3" s="1"/>
  <c r="M1198" i="3"/>
  <c r="K1199" i="3" s="1"/>
  <c r="L1199" i="3" s="1"/>
  <c r="N1198" i="3"/>
  <c r="AH1198" i="3" s="1"/>
  <c r="AE1195" i="3" l="1"/>
  <c r="AF1195" i="3" s="1"/>
  <c r="AI1195" i="3" s="1"/>
  <c r="AC1195" i="3"/>
  <c r="AB1196" i="3" s="1"/>
  <c r="AD1196" i="3" s="1"/>
  <c r="M1199" i="3"/>
  <c r="K1200" i="3" s="1"/>
  <c r="L1200" i="3" s="1"/>
  <c r="N1199" i="3"/>
  <c r="AH1199" i="3" s="1"/>
  <c r="AE1196" i="3" l="1"/>
  <c r="AF1196" i="3" s="1"/>
  <c r="AI1196" i="3" s="1"/>
  <c r="M1200" i="3"/>
  <c r="K1201" i="3" s="1"/>
  <c r="L1201" i="3" s="1"/>
  <c r="N1200" i="3"/>
  <c r="AH1200" i="3" s="1"/>
  <c r="AC1196" i="3"/>
  <c r="AB1197" i="3" s="1"/>
  <c r="AD1197" i="3" s="1"/>
  <c r="AE1197" i="3" l="1"/>
  <c r="AF1197" i="3" s="1"/>
  <c r="AI1197" i="3" s="1"/>
  <c r="AC1197" i="3"/>
  <c r="AB1198" i="3" s="1"/>
  <c r="AD1198" i="3" s="1"/>
  <c r="M1201" i="3"/>
  <c r="K1202" i="3" s="1"/>
  <c r="L1202" i="3" s="1"/>
  <c r="N1201" i="3"/>
  <c r="AH1201" i="3" s="1"/>
  <c r="AE1198" i="3" l="1"/>
  <c r="AF1198" i="3" s="1"/>
  <c r="AI1198" i="3" s="1"/>
  <c r="AC1198" i="3"/>
  <c r="AB1199" i="3" s="1"/>
  <c r="AD1199" i="3" s="1"/>
  <c r="N1202" i="3"/>
  <c r="AH1202" i="3" s="1"/>
  <c r="M1202" i="3"/>
  <c r="K1203" i="3" s="1"/>
  <c r="L1203" i="3" s="1"/>
  <c r="AE1199" i="3" l="1"/>
  <c r="AF1199" i="3" s="1"/>
  <c r="AI1199" i="3" s="1"/>
  <c r="M1203" i="3"/>
  <c r="K1204" i="3" s="1"/>
  <c r="L1204" i="3" s="1"/>
  <c r="N1203" i="3"/>
  <c r="AH1203" i="3" s="1"/>
  <c r="AC1199" i="3"/>
  <c r="AB1200" i="3" s="1"/>
  <c r="AD1200" i="3" s="1"/>
  <c r="AE1200" i="3" l="1"/>
  <c r="AF1200" i="3" s="1"/>
  <c r="AI1200" i="3" s="1"/>
  <c r="AC1200" i="3"/>
  <c r="AB1201" i="3" s="1"/>
  <c r="AD1201" i="3" s="1"/>
  <c r="N1204" i="3"/>
  <c r="AH1204" i="3" s="1"/>
  <c r="M1204" i="3"/>
  <c r="K1205" i="3" s="1"/>
  <c r="L1205" i="3" s="1"/>
  <c r="AE1201" i="3" l="1"/>
  <c r="AF1201" i="3" s="1"/>
  <c r="AI1201" i="3" s="1"/>
  <c r="M1205" i="3"/>
  <c r="K1206" i="3" s="1"/>
  <c r="L1206" i="3" s="1"/>
  <c r="N1205" i="3"/>
  <c r="AH1205" i="3" s="1"/>
  <c r="AC1201" i="3"/>
  <c r="AB1202" i="3" s="1"/>
  <c r="AD1202" i="3" s="1"/>
  <c r="AE1202" i="3" l="1"/>
  <c r="AF1202" i="3" s="1"/>
  <c r="AI1202" i="3" s="1"/>
  <c r="M1206" i="3"/>
  <c r="K1207" i="3" s="1"/>
  <c r="L1207" i="3" s="1"/>
  <c r="N1206" i="3"/>
  <c r="AH1206" i="3" s="1"/>
  <c r="AC1202" i="3"/>
  <c r="AB1203" i="3" s="1"/>
  <c r="AD1203" i="3" s="1"/>
  <c r="AE1203" i="3" l="1"/>
  <c r="AF1203" i="3" s="1"/>
  <c r="AI1203" i="3" s="1"/>
  <c r="M1207" i="3"/>
  <c r="K1208" i="3" s="1"/>
  <c r="L1208" i="3" s="1"/>
  <c r="N1207" i="3"/>
  <c r="AH1207" i="3" s="1"/>
  <c r="AC1203" i="3"/>
  <c r="AB1204" i="3" s="1"/>
  <c r="AD1204" i="3" s="1"/>
  <c r="AE1204" i="3" l="1"/>
  <c r="AF1204" i="3" s="1"/>
  <c r="AI1204" i="3" s="1"/>
  <c r="AC1204" i="3"/>
  <c r="AB1205" i="3" s="1"/>
  <c r="AD1205" i="3" s="1"/>
  <c r="M1208" i="3"/>
  <c r="K1209" i="3" s="1"/>
  <c r="L1209" i="3" s="1"/>
  <c r="N1208" i="3"/>
  <c r="AH1208" i="3" s="1"/>
  <c r="AE1205" i="3" l="1"/>
  <c r="AF1205" i="3" s="1"/>
  <c r="AI1205" i="3" s="1"/>
  <c r="AC1205" i="3"/>
  <c r="AB1206" i="3" s="1"/>
  <c r="AD1206" i="3" s="1"/>
  <c r="M1209" i="3"/>
  <c r="K1210" i="3" s="1"/>
  <c r="L1210" i="3" s="1"/>
  <c r="N1209" i="3"/>
  <c r="AH1209" i="3" s="1"/>
  <c r="AE1206" i="3" l="1"/>
  <c r="AF1206" i="3" s="1"/>
  <c r="AI1206" i="3" s="1"/>
  <c r="AC1206" i="3"/>
  <c r="AB1207" i="3" s="1"/>
  <c r="AD1207" i="3" s="1"/>
  <c r="M1210" i="3"/>
  <c r="K1211" i="3" s="1"/>
  <c r="L1211" i="3" s="1"/>
  <c r="N1210" i="3"/>
  <c r="AH1210" i="3" s="1"/>
  <c r="AE1207" i="3" l="1"/>
  <c r="AF1207" i="3" s="1"/>
  <c r="AI1207" i="3" s="1"/>
  <c r="AC1207" i="3"/>
  <c r="AB1208" i="3" s="1"/>
  <c r="AD1208" i="3" s="1"/>
  <c r="M1211" i="3"/>
  <c r="K1212" i="3" s="1"/>
  <c r="L1212" i="3" s="1"/>
  <c r="N1211" i="3"/>
  <c r="AH1211" i="3" s="1"/>
  <c r="AE1208" i="3" l="1"/>
  <c r="AF1208" i="3" s="1"/>
  <c r="AI1208" i="3" s="1"/>
  <c r="N1212" i="3"/>
  <c r="AH1212" i="3" s="1"/>
  <c r="M1212" i="3"/>
  <c r="K1213" i="3" s="1"/>
  <c r="L1213" i="3" s="1"/>
  <c r="AC1208" i="3"/>
  <c r="AB1209" i="3" s="1"/>
  <c r="AD1209" i="3" s="1"/>
  <c r="AE1209" i="3" l="1"/>
  <c r="AF1209" i="3" s="1"/>
  <c r="AI1209" i="3" s="1"/>
  <c r="M1213" i="3"/>
  <c r="K1214" i="3" s="1"/>
  <c r="L1214" i="3" s="1"/>
  <c r="N1213" i="3"/>
  <c r="AH1213" i="3" s="1"/>
  <c r="AC1209" i="3"/>
  <c r="AB1210" i="3" s="1"/>
  <c r="AD1210" i="3" s="1"/>
  <c r="AE1210" i="3" l="1"/>
  <c r="AF1210" i="3" s="1"/>
  <c r="AI1210" i="3" s="1"/>
  <c r="AC1210" i="3"/>
  <c r="AB1211" i="3" s="1"/>
  <c r="AD1211" i="3" s="1"/>
  <c r="M1214" i="3"/>
  <c r="K1215" i="3" s="1"/>
  <c r="L1215" i="3" s="1"/>
  <c r="N1214" i="3"/>
  <c r="AH1214" i="3" s="1"/>
  <c r="AE1211" i="3" l="1"/>
  <c r="AF1211" i="3" s="1"/>
  <c r="AI1211" i="3" s="1"/>
  <c r="M1215" i="3"/>
  <c r="K1216" i="3" s="1"/>
  <c r="L1216" i="3" s="1"/>
  <c r="N1215" i="3"/>
  <c r="AH1215" i="3" s="1"/>
  <c r="AC1211" i="3"/>
  <c r="AB1212" i="3" s="1"/>
  <c r="AD1212" i="3" s="1"/>
  <c r="AE1212" i="3" l="1"/>
  <c r="AF1212" i="3" s="1"/>
  <c r="AI1212" i="3" s="1"/>
  <c r="M1216" i="3"/>
  <c r="K1217" i="3" s="1"/>
  <c r="L1217" i="3" s="1"/>
  <c r="N1216" i="3"/>
  <c r="AH1216" i="3" s="1"/>
  <c r="AC1212" i="3"/>
  <c r="AB1213" i="3" s="1"/>
  <c r="AD1213" i="3" s="1"/>
  <c r="AE1213" i="3" l="1"/>
  <c r="AF1213" i="3" s="1"/>
  <c r="AI1213" i="3" s="1"/>
  <c r="M1217" i="3"/>
  <c r="K1218" i="3" s="1"/>
  <c r="L1218" i="3" s="1"/>
  <c r="N1217" i="3"/>
  <c r="AH1217" i="3" s="1"/>
  <c r="AC1213" i="3"/>
  <c r="AB1214" i="3" s="1"/>
  <c r="AD1214" i="3" s="1"/>
  <c r="AE1214" i="3" l="1"/>
  <c r="AF1214" i="3" s="1"/>
  <c r="AI1214" i="3" s="1"/>
  <c r="AC1214" i="3"/>
  <c r="AB1215" i="3" s="1"/>
  <c r="AD1215" i="3" s="1"/>
  <c r="M1218" i="3"/>
  <c r="K1219" i="3" s="1"/>
  <c r="L1219" i="3" s="1"/>
  <c r="N1218" i="3"/>
  <c r="AH1218" i="3" s="1"/>
  <c r="AE1215" i="3" l="1"/>
  <c r="AF1215" i="3" s="1"/>
  <c r="AI1215" i="3" s="1"/>
  <c r="M1219" i="3"/>
  <c r="K1220" i="3" s="1"/>
  <c r="L1220" i="3" s="1"/>
  <c r="N1219" i="3"/>
  <c r="AH1219" i="3" s="1"/>
  <c r="AC1215" i="3"/>
  <c r="AB1216" i="3" s="1"/>
  <c r="AD1216" i="3" s="1"/>
  <c r="AE1216" i="3" l="1"/>
  <c r="AF1216" i="3" s="1"/>
  <c r="AI1216" i="3" s="1"/>
  <c r="AC1216" i="3"/>
  <c r="AB1217" i="3" s="1"/>
  <c r="AD1217" i="3" s="1"/>
  <c r="N1220" i="3"/>
  <c r="AH1220" i="3" s="1"/>
  <c r="M1220" i="3"/>
  <c r="K1221" i="3" s="1"/>
  <c r="L1221" i="3" s="1"/>
  <c r="AE1217" i="3" l="1"/>
  <c r="AF1217" i="3" s="1"/>
  <c r="AI1217" i="3" s="1"/>
  <c r="M1221" i="3"/>
  <c r="K1222" i="3" s="1"/>
  <c r="L1222" i="3" s="1"/>
  <c r="N1221" i="3"/>
  <c r="AH1221" i="3" s="1"/>
  <c r="AC1217" i="3"/>
  <c r="AB1218" i="3" s="1"/>
  <c r="AD1218" i="3" s="1"/>
  <c r="AE1218" i="3" l="1"/>
  <c r="AF1218" i="3" s="1"/>
  <c r="AI1218" i="3" s="1"/>
  <c r="AC1218" i="3"/>
  <c r="AB1219" i="3" s="1"/>
  <c r="AD1219" i="3" s="1"/>
  <c r="M1222" i="3"/>
  <c r="K1223" i="3" s="1"/>
  <c r="L1223" i="3" s="1"/>
  <c r="N1222" i="3"/>
  <c r="AH1222" i="3" s="1"/>
  <c r="AE1219" i="3" l="1"/>
  <c r="AF1219" i="3" s="1"/>
  <c r="AI1219" i="3" s="1"/>
  <c r="M1223" i="3"/>
  <c r="K1224" i="3" s="1"/>
  <c r="L1224" i="3" s="1"/>
  <c r="N1223" i="3"/>
  <c r="AH1223" i="3" s="1"/>
  <c r="AC1219" i="3"/>
  <c r="AB1220" i="3" s="1"/>
  <c r="AD1220" i="3" s="1"/>
  <c r="AE1220" i="3" l="1"/>
  <c r="AF1220" i="3" s="1"/>
  <c r="AI1220" i="3" s="1"/>
  <c r="AC1220" i="3"/>
  <c r="AB1221" i="3" s="1"/>
  <c r="AD1221" i="3" s="1"/>
  <c r="M1224" i="3"/>
  <c r="K1225" i="3" s="1"/>
  <c r="L1225" i="3" s="1"/>
  <c r="N1224" i="3"/>
  <c r="AH1224" i="3" s="1"/>
  <c r="AE1221" i="3" l="1"/>
  <c r="AF1221" i="3" s="1"/>
  <c r="AI1221" i="3" s="1"/>
  <c r="AC1221" i="3"/>
  <c r="AB1222" i="3" s="1"/>
  <c r="AD1222" i="3" s="1"/>
  <c r="M1225" i="3"/>
  <c r="K1226" i="3" s="1"/>
  <c r="L1226" i="3" s="1"/>
  <c r="N1225" i="3"/>
  <c r="AH1225" i="3" s="1"/>
  <c r="AE1222" i="3" l="1"/>
  <c r="AF1222" i="3" s="1"/>
  <c r="AI1222" i="3" s="1"/>
  <c r="AC1222" i="3"/>
  <c r="AB1223" i="3" s="1"/>
  <c r="AD1223" i="3" s="1"/>
  <c r="M1226" i="3"/>
  <c r="K1227" i="3" s="1"/>
  <c r="L1227" i="3" s="1"/>
  <c r="N1226" i="3"/>
  <c r="AH1226" i="3" s="1"/>
  <c r="AE1223" i="3" l="1"/>
  <c r="AF1223" i="3" s="1"/>
  <c r="AI1223" i="3" s="1"/>
  <c r="M1227" i="3"/>
  <c r="K1228" i="3" s="1"/>
  <c r="L1228" i="3" s="1"/>
  <c r="N1227" i="3"/>
  <c r="AH1227" i="3" s="1"/>
  <c r="AC1223" i="3"/>
  <c r="AB1224" i="3" s="1"/>
  <c r="AD1224" i="3" s="1"/>
  <c r="AE1224" i="3" l="1"/>
  <c r="AF1224" i="3" s="1"/>
  <c r="AI1224" i="3" s="1"/>
  <c r="AC1224" i="3"/>
  <c r="AB1225" i="3" s="1"/>
  <c r="AD1225" i="3" s="1"/>
  <c r="N1228" i="3"/>
  <c r="AH1228" i="3" s="1"/>
  <c r="M1228" i="3"/>
  <c r="K1229" i="3" s="1"/>
  <c r="L1229" i="3" s="1"/>
  <c r="AE1225" i="3" l="1"/>
  <c r="AF1225" i="3" s="1"/>
  <c r="AI1225" i="3" s="1"/>
  <c r="M1229" i="3"/>
  <c r="K1230" i="3" s="1"/>
  <c r="L1230" i="3" s="1"/>
  <c r="N1229" i="3"/>
  <c r="AH1229" i="3" s="1"/>
  <c r="AC1225" i="3"/>
  <c r="AB1226" i="3" s="1"/>
  <c r="AD1226" i="3" s="1"/>
  <c r="AE1226" i="3" l="1"/>
  <c r="AF1226" i="3" s="1"/>
  <c r="AI1226" i="3" s="1"/>
  <c r="AC1226" i="3"/>
  <c r="AB1227" i="3" s="1"/>
  <c r="AD1227" i="3" s="1"/>
  <c r="M1230" i="3"/>
  <c r="K1231" i="3" s="1"/>
  <c r="L1231" i="3" s="1"/>
  <c r="N1230" i="3"/>
  <c r="AH1230" i="3" s="1"/>
  <c r="AE1227" i="3" l="1"/>
  <c r="AF1227" i="3" s="1"/>
  <c r="AI1227" i="3" s="1"/>
  <c r="AC1227" i="3"/>
  <c r="AB1228" i="3" s="1"/>
  <c r="AD1228" i="3" s="1"/>
  <c r="M1231" i="3"/>
  <c r="K1232" i="3" s="1"/>
  <c r="L1232" i="3" s="1"/>
  <c r="N1231" i="3"/>
  <c r="AH1231" i="3" s="1"/>
  <c r="AE1228" i="3" l="1"/>
  <c r="AF1228" i="3" s="1"/>
  <c r="AI1228" i="3" s="1"/>
  <c r="M1232" i="3"/>
  <c r="K1233" i="3" s="1"/>
  <c r="L1233" i="3" s="1"/>
  <c r="N1232" i="3"/>
  <c r="AH1232" i="3" s="1"/>
  <c r="AC1228" i="3"/>
  <c r="AB1229" i="3" s="1"/>
  <c r="AD1229" i="3" s="1"/>
  <c r="AE1229" i="3" l="1"/>
  <c r="AF1229" i="3" s="1"/>
  <c r="AI1229" i="3" s="1"/>
  <c r="AC1229" i="3"/>
  <c r="AB1230" i="3" s="1"/>
  <c r="AD1230" i="3" s="1"/>
  <c r="M1233" i="3"/>
  <c r="K1234" i="3" s="1"/>
  <c r="L1234" i="3" s="1"/>
  <c r="N1233" i="3"/>
  <c r="AH1233" i="3" s="1"/>
  <c r="AE1230" i="3" l="1"/>
  <c r="AF1230" i="3" s="1"/>
  <c r="AI1230" i="3" s="1"/>
  <c r="M1234" i="3"/>
  <c r="K1235" i="3" s="1"/>
  <c r="L1235" i="3" s="1"/>
  <c r="N1234" i="3"/>
  <c r="AH1234" i="3" s="1"/>
  <c r="AC1230" i="3"/>
  <c r="AB1231" i="3" s="1"/>
  <c r="AD1231" i="3" s="1"/>
  <c r="AE1231" i="3" l="1"/>
  <c r="AF1231" i="3" s="1"/>
  <c r="AI1231" i="3" s="1"/>
  <c r="AC1231" i="3"/>
  <c r="AB1232" i="3" s="1"/>
  <c r="AD1232" i="3" s="1"/>
  <c r="M1235" i="3"/>
  <c r="K1236" i="3" s="1"/>
  <c r="L1236" i="3" s="1"/>
  <c r="N1235" i="3"/>
  <c r="AH1235" i="3" s="1"/>
  <c r="AE1232" i="3" l="1"/>
  <c r="AF1232" i="3" s="1"/>
  <c r="AI1232" i="3" s="1"/>
  <c r="AC1232" i="3"/>
  <c r="AB1233" i="3" s="1"/>
  <c r="AD1233" i="3" s="1"/>
  <c r="N1236" i="3"/>
  <c r="AH1236" i="3" s="1"/>
  <c r="M1236" i="3"/>
  <c r="K1237" i="3" s="1"/>
  <c r="L1237" i="3" s="1"/>
  <c r="AE1233" i="3" l="1"/>
  <c r="AF1233" i="3" s="1"/>
  <c r="AI1233" i="3" s="1"/>
  <c r="AC1233" i="3"/>
  <c r="AB1234" i="3" s="1"/>
  <c r="AD1234" i="3" s="1"/>
  <c r="M1237" i="3"/>
  <c r="K1238" i="3" s="1"/>
  <c r="L1238" i="3" s="1"/>
  <c r="N1237" i="3"/>
  <c r="AH1237" i="3" s="1"/>
  <c r="AE1234" i="3" l="1"/>
  <c r="AF1234" i="3" s="1"/>
  <c r="AI1234" i="3" s="1"/>
  <c r="M1238" i="3"/>
  <c r="K1239" i="3" s="1"/>
  <c r="L1239" i="3" s="1"/>
  <c r="N1238" i="3"/>
  <c r="AH1238" i="3" s="1"/>
  <c r="AC1234" i="3"/>
  <c r="AB1235" i="3" s="1"/>
  <c r="AD1235" i="3" s="1"/>
  <c r="AE1235" i="3" l="1"/>
  <c r="AF1235" i="3" s="1"/>
  <c r="AI1235" i="3" s="1"/>
  <c r="AC1235" i="3"/>
  <c r="AB1236" i="3" s="1"/>
  <c r="AD1236" i="3" s="1"/>
  <c r="M1239" i="3"/>
  <c r="K1240" i="3" s="1"/>
  <c r="L1240" i="3" s="1"/>
  <c r="N1239" i="3"/>
  <c r="AH1239" i="3" s="1"/>
  <c r="AE1236" i="3" l="1"/>
  <c r="AF1236" i="3" s="1"/>
  <c r="AI1236" i="3" s="1"/>
  <c r="AC1236" i="3"/>
  <c r="AB1237" i="3" s="1"/>
  <c r="AD1237" i="3" s="1"/>
  <c r="M1240" i="3"/>
  <c r="K1241" i="3" s="1"/>
  <c r="L1241" i="3" s="1"/>
  <c r="N1240" i="3"/>
  <c r="AH1240" i="3" s="1"/>
  <c r="AE1237" i="3" l="1"/>
  <c r="AF1237" i="3" s="1"/>
  <c r="AI1237" i="3" s="1"/>
  <c r="M1241" i="3"/>
  <c r="K1242" i="3" s="1"/>
  <c r="L1242" i="3" s="1"/>
  <c r="N1241" i="3"/>
  <c r="AH1241" i="3" s="1"/>
  <c r="AC1237" i="3"/>
  <c r="AB1238" i="3" s="1"/>
  <c r="AD1238" i="3" s="1"/>
  <c r="AE1238" i="3" l="1"/>
  <c r="AF1238" i="3" s="1"/>
  <c r="AI1238" i="3" s="1"/>
  <c r="AC1238" i="3"/>
  <c r="AB1239" i="3" s="1"/>
  <c r="AD1239" i="3" s="1"/>
  <c r="M1242" i="3"/>
  <c r="K1243" i="3" s="1"/>
  <c r="L1243" i="3" s="1"/>
  <c r="N1242" i="3"/>
  <c r="AH1242" i="3" s="1"/>
  <c r="AE1239" i="3" l="1"/>
  <c r="AF1239" i="3" s="1"/>
  <c r="AI1239" i="3" s="1"/>
  <c r="M1243" i="3"/>
  <c r="K1244" i="3" s="1"/>
  <c r="L1244" i="3" s="1"/>
  <c r="N1243" i="3"/>
  <c r="AH1243" i="3" s="1"/>
  <c r="AC1239" i="3"/>
  <c r="AB1240" i="3" s="1"/>
  <c r="AD1240" i="3" s="1"/>
  <c r="AE1240" i="3" l="1"/>
  <c r="AF1240" i="3" s="1"/>
  <c r="AI1240" i="3" s="1"/>
  <c r="N1244" i="3"/>
  <c r="AH1244" i="3" s="1"/>
  <c r="M1244" i="3"/>
  <c r="K1245" i="3" s="1"/>
  <c r="L1245" i="3" s="1"/>
  <c r="AC1240" i="3"/>
  <c r="AB1241" i="3" s="1"/>
  <c r="AD1241" i="3" s="1"/>
  <c r="AE1241" i="3" l="1"/>
  <c r="AF1241" i="3" s="1"/>
  <c r="AI1241" i="3" s="1"/>
  <c r="AC1241" i="3"/>
  <c r="AB1242" i="3" s="1"/>
  <c r="AD1242" i="3" s="1"/>
  <c r="M1245" i="3"/>
  <c r="K1246" i="3" s="1"/>
  <c r="L1246" i="3" s="1"/>
  <c r="N1245" i="3"/>
  <c r="AH1245" i="3" s="1"/>
  <c r="AE1242" i="3" l="1"/>
  <c r="AF1242" i="3" s="1"/>
  <c r="AI1242" i="3" s="1"/>
  <c r="M1246" i="3"/>
  <c r="K1247" i="3" s="1"/>
  <c r="L1247" i="3" s="1"/>
  <c r="N1246" i="3"/>
  <c r="AH1246" i="3" s="1"/>
  <c r="AC1242" i="3"/>
  <c r="AB1243" i="3" s="1"/>
  <c r="AD1243" i="3" s="1"/>
  <c r="AE1243" i="3" l="1"/>
  <c r="AF1243" i="3" s="1"/>
  <c r="AI1243" i="3" s="1"/>
  <c r="M1247" i="3"/>
  <c r="K1248" i="3" s="1"/>
  <c r="L1248" i="3" s="1"/>
  <c r="N1247" i="3"/>
  <c r="AH1247" i="3" s="1"/>
  <c r="AC1243" i="3"/>
  <c r="AB1244" i="3" s="1"/>
  <c r="AD1244" i="3" s="1"/>
  <c r="AE1244" i="3" l="1"/>
  <c r="AF1244" i="3" s="1"/>
  <c r="AI1244" i="3" s="1"/>
  <c r="AC1244" i="3"/>
  <c r="AB1245" i="3" s="1"/>
  <c r="AD1245" i="3" s="1"/>
  <c r="M1248" i="3"/>
  <c r="K1249" i="3" s="1"/>
  <c r="L1249" i="3" s="1"/>
  <c r="N1248" i="3"/>
  <c r="AH1248" i="3" s="1"/>
  <c r="AE1245" i="3" l="1"/>
  <c r="AF1245" i="3" s="1"/>
  <c r="AI1245" i="3" s="1"/>
  <c r="M1249" i="3"/>
  <c r="K1250" i="3" s="1"/>
  <c r="L1250" i="3" s="1"/>
  <c r="N1249" i="3"/>
  <c r="AH1249" i="3" s="1"/>
  <c r="AC1245" i="3"/>
  <c r="AB1246" i="3" s="1"/>
  <c r="AD1246" i="3" s="1"/>
  <c r="AE1246" i="3" l="1"/>
  <c r="AF1246" i="3" s="1"/>
  <c r="AI1246" i="3" s="1"/>
  <c r="M1250" i="3"/>
  <c r="K1251" i="3" s="1"/>
  <c r="L1251" i="3" s="1"/>
  <c r="N1250" i="3"/>
  <c r="AH1250" i="3" s="1"/>
  <c r="AC1246" i="3"/>
  <c r="AB1247" i="3" s="1"/>
  <c r="AD1247" i="3" s="1"/>
  <c r="AE1247" i="3" l="1"/>
  <c r="AF1247" i="3" s="1"/>
  <c r="AI1247" i="3" s="1"/>
  <c r="AC1247" i="3"/>
  <c r="AB1248" i="3" s="1"/>
  <c r="AD1248" i="3" s="1"/>
  <c r="M1251" i="3"/>
  <c r="K1252" i="3" s="1"/>
  <c r="L1252" i="3" s="1"/>
  <c r="N1251" i="3"/>
  <c r="AH1251" i="3" s="1"/>
  <c r="AE1248" i="3" l="1"/>
  <c r="AF1248" i="3" s="1"/>
  <c r="AI1248" i="3" s="1"/>
  <c r="AC1248" i="3"/>
  <c r="AB1249" i="3" s="1"/>
  <c r="AD1249" i="3" s="1"/>
  <c r="N1252" i="3"/>
  <c r="AH1252" i="3" s="1"/>
  <c r="M1252" i="3"/>
  <c r="K1253" i="3" s="1"/>
  <c r="L1253" i="3" s="1"/>
  <c r="AE1249" i="3" l="1"/>
  <c r="AF1249" i="3" s="1"/>
  <c r="AI1249" i="3" s="1"/>
  <c r="M1253" i="3"/>
  <c r="K1254" i="3" s="1"/>
  <c r="L1254" i="3" s="1"/>
  <c r="N1253" i="3"/>
  <c r="AH1253" i="3" s="1"/>
  <c r="AC1249" i="3"/>
  <c r="AB1250" i="3" s="1"/>
  <c r="AD1250" i="3" s="1"/>
  <c r="AE1250" i="3" l="1"/>
  <c r="AF1250" i="3" s="1"/>
  <c r="AI1250" i="3" s="1"/>
  <c r="M1254" i="3"/>
  <c r="K1255" i="3" s="1"/>
  <c r="L1255" i="3" s="1"/>
  <c r="N1254" i="3"/>
  <c r="AH1254" i="3" s="1"/>
  <c r="AC1250" i="3"/>
  <c r="AB1251" i="3" s="1"/>
  <c r="AD1251" i="3" s="1"/>
  <c r="AE1251" i="3" l="1"/>
  <c r="AF1251" i="3" s="1"/>
  <c r="AI1251" i="3" s="1"/>
  <c r="AC1251" i="3"/>
  <c r="AB1252" i="3" s="1"/>
  <c r="AD1252" i="3" s="1"/>
  <c r="M1255" i="3"/>
  <c r="K1256" i="3" s="1"/>
  <c r="L1256" i="3" s="1"/>
  <c r="N1255" i="3"/>
  <c r="AH1255" i="3" s="1"/>
  <c r="AE1252" i="3" l="1"/>
  <c r="AF1252" i="3" s="1"/>
  <c r="AI1252" i="3" s="1"/>
  <c r="M1256" i="3"/>
  <c r="K1257" i="3" s="1"/>
  <c r="L1257" i="3" s="1"/>
  <c r="N1256" i="3"/>
  <c r="AH1256" i="3" s="1"/>
  <c r="AC1252" i="3"/>
  <c r="AB1253" i="3" s="1"/>
  <c r="AD1253" i="3" s="1"/>
  <c r="AE1253" i="3" l="1"/>
  <c r="AF1253" i="3" s="1"/>
  <c r="AI1253" i="3" s="1"/>
  <c r="AC1253" i="3"/>
  <c r="AB1254" i="3" s="1"/>
  <c r="AD1254" i="3" s="1"/>
  <c r="M1257" i="3"/>
  <c r="K1258" i="3" s="1"/>
  <c r="L1258" i="3" s="1"/>
  <c r="N1257" i="3"/>
  <c r="AH1257" i="3" s="1"/>
  <c r="AE1254" i="3" l="1"/>
  <c r="AF1254" i="3" s="1"/>
  <c r="AI1254" i="3" s="1"/>
  <c r="AC1254" i="3"/>
  <c r="AB1255" i="3" s="1"/>
  <c r="AD1255" i="3" s="1"/>
  <c r="M1258" i="3"/>
  <c r="K1259" i="3" s="1"/>
  <c r="L1259" i="3" s="1"/>
  <c r="N1258" i="3"/>
  <c r="AH1258" i="3" s="1"/>
  <c r="AE1255" i="3" l="1"/>
  <c r="AF1255" i="3" s="1"/>
  <c r="AI1255" i="3" s="1"/>
  <c r="M1259" i="3"/>
  <c r="K1260" i="3" s="1"/>
  <c r="L1260" i="3" s="1"/>
  <c r="N1259" i="3"/>
  <c r="AH1259" i="3" s="1"/>
  <c r="AC1255" i="3"/>
  <c r="AB1256" i="3" s="1"/>
  <c r="AD1256" i="3" s="1"/>
  <c r="AE1256" i="3" l="1"/>
  <c r="AF1256" i="3" s="1"/>
  <c r="AI1256" i="3" s="1"/>
  <c r="AC1256" i="3"/>
  <c r="AB1257" i="3" s="1"/>
  <c r="AD1257" i="3" s="1"/>
  <c r="N1260" i="3"/>
  <c r="AH1260" i="3" s="1"/>
  <c r="M1260" i="3"/>
  <c r="K1261" i="3" s="1"/>
  <c r="L1261" i="3" s="1"/>
  <c r="AE1257" i="3" l="1"/>
  <c r="AF1257" i="3" s="1"/>
  <c r="AI1257" i="3" s="1"/>
  <c r="AC1257" i="3"/>
  <c r="AB1258" i="3" s="1"/>
  <c r="AD1258" i="3" s="1"/>
  <c r="M1261" i="3"/>
  <c r="K1262" i="3" s="1"/>
  <c r="L1262" i="3" s="1"/>
  <c r="N1261" i="3"/>
  <c r="AH1261" i="3" s="1"/>
  <c r="AE1258" i="3" l="1"/>
  <c r="AF1258" i="3" s="1"/>
  <c r="AI1258" i="3" s="1"/>
  <c r="M1262" i="3"/>
  <c r="K1263" i="3" s="1"/>
  <c r="L1263" i="3" s="1"/>
  <c r="N1262" i="3"/>
  <c r="AH1262" i="3" s="1"/>
  <c r="AC1258" i="3"/>
  <c r="AB1259" i="3" s="1"/>
  <c r="AD1259" i="3" s="1"/>
  <c r="AE1259" i="3" l="1"/>
  <c r="AF1259" i="3" s="1"/>
  <c r="AI1259" i="3" s="1"/>
  <c r="M1263" i="3"/>
  <c r="K1264" i="3" s="1"/>
  <c r="L1264" i="3" s="1"/>
  <c r="N1263" i="3"/>
  <c r="AH1263" i="3" s="1"/>
  <c r="AC1259" i="3"/>
  <c r="AB1260" i="3" s="1"/>
  <c r="AD1260" i="3" s="1"/>
  <c r="AE1260" i="3" l="1"/>
  <c r="AF1260" i="3" s="1"/>
  <c r="AI1260" i="3" s="1"/>
  <c r="AC1260" i="3"/>
  <c r="AB1261" i="3" s="1"/>
  <c r="AD1261" i="3" s="1"/>
  <c r="M1264" i="3"/>
  <c r="K1265" i="3" s="1"/>
  <c r="L1265" i="3" s="1"/>
  <c r="N1264" i="3"/>
  <c r="AH1264" i="3" s="1"/>
  <c r="AE1261" i="3" l="1"/>
  <c r="AF1261" i="3" s="1"/>
  <c r="AI1261" i="3" s="1"/>
  <c r="M1265" i="3"/>
  <c r="K1266" i="3" s="1"/>
  <c r="L1266" i="3" s="1"/>
  <c r="N1265" i="3"/>
  <c r="AH1265" i="3" s="1"/>
  <c r="AC1261" i="3"/>
  <c r="AB1262" i="3" s="1"/>
  <c r="AD1262" i="3" s="1"/>
  <c r="AE1262" i="3" l="1"/>
  <c r="AF1262" i="3" s="1"/>
  <c r="AI1262" i="3" s="1"/>
  <c r="AC1262" i="3"/>
  <c r="AB1263" i="3" s="1"/>
  <c r="AD1263" i="3" s="1"/>
  <c r="M1266" i="3"/>
  <c r="K1267" i="3" s="1"/>
  <c r="L1267" i="3" s="1"/>
  <c r="N1266" i="3"/>
  <c r="AH1266" i="3" s="1"/>
  <c r="AE1263" i="3" l="1"/>
  <c r="AF1263" i="3" s="1"/>
  <c r="AI1263" i="3" s="1"/>
  <c r="AC1263" i="3"/>
  <c r="AB1264" i="3" s="1"/>
  <c r="AD1264" i="3" s="1"/>
  <c r="M1267" i="3"/>
  <c r="K1268" i="3" s="1"/>
  <c r="L1268" i="3" s="1"/>
  <c r="N1267" i="3"/>
  <c r="AH1267" i="3" s="1"/>
  <c r="AE1264" i="3" l="1"/>
  <c r="AF1264" i="3" s="1"/>
  <c r="AI1264" i="3" s="1"/>
  <c r="N1268" i="3"/>
  <c r="AH1268" i="3" s="1"/>
  <c r="M1268" i="3"/>
  <c r="K1269" i="3" s="1"/>
  <c r="L1269" i="3" s="1"/>
  <c r="AC1264" i="3"/>
  <c r="AB1265" i="3" s="1"/>
  <c r="AD1265" i="3" s="1"/>
  <c r="AE1265" i="3" l="1"/>
  <c r="AF1265" i="3" s="1"/>
  <c r="AI1265" i="3" s="1"/>
  <c r="M1269" i="3"/>
  <c r="K1270" i="3" s="1"/>
  <c r="L1270" i="3" s="1"/>
  <c r="N1269" i="3"/>
  <c r="AH1269" i="3" s="1"/>
  <c r="AC1265" i="3"/>
  <c r="AB1266" i="3" s="1"/>
  <c r="AD1266" i="3" s="1"/>
  <c r="AE1266" i="3" l="1"/>
  <c r="AF1266" i="3" s="1"/>
  <c r="AI1266" i="3" s="1"/>
  <c r="M1270" i="3"/>
  <c r="K1271" i="3" s="1"/>
  <c r="L1271" i="3" s="1"/>
  <c r="N1270" i="3"/>
  <c r="AH1270" i="3" s="1"/>
  <c r="AC1266" i="3"/>
  <c r="AB1267" i="3" s="1"/>
  <c r="AD1267" i="3" s="1"/>
  <c r="AE1267" i="3" l="1"/>
  <c r="AF1267" i="3" s="1"/>
  <c r="AI1267" i="3" s="1"/>
  <c r="AC1267" i="3"/>
  <c r="AB1268" i="3" s="1"/>
  <c r="AD1268" i="3" s="1"/>
  <c r="M1271" i="3"/>
  <c r="K1272" i="3" s="1"/>
  <c r="L1272" i="3" s="1"/>
  <c r="N1271" i="3"/>
  <c r="AH1271" i="3" s="1"/>
  <c r="AE1268" i="3" l="1"/>
  <c r="AF1268" i="3" s="1"/>
  <c r="AI1268" i="3" s="1"/>
  <c r="AC1268" i="3"/>
  <c r="AB1269" i="3" s="1"/>
  <c r="AD1269" i="3" s="1"/>
  <c r="M1272" i="3"/>
  <c r="K1273" i="3" s="1"/>
  <c r="L1273" i="3" s="1"/>
  <c r="N1272" i="3"/>
  <c r="AH1272" i="3" s="1"/>
  <c r="AE1269" i="3" l="1"/>
  <c r="AF1269" i="3" s="1"/>
  <c r="AI1269" i="3" s="1"/>
  <c r="AC1269" i="3"/>
  <c r="AB1270" i="3" s="1"/>
  <c r="AD1270" i="3" s="1"/>
  <c r="M1273" i="3"/>
  <c r="K1274" i="3" s="1"/>
  <c r="L1274" i="3" s="1"/>
  <c r="N1273" i="3"/>
  <c r="AH1273" i="3" s="1"/>
  <c r="AE1270" i="3" l="1"/>
  <c r="AF1270" i="3" s="1"/>
  <c r="AI1270" i="3" s="1"/>
  <c r="M1274" i="3"/>
  <c r="K1275" i="3" s="1"/>
  <c r="L1275" i="3" s="1"/>
  <c r="N1274" i="3"/>
  <c r="AH1274" i="3" s="1"/>
  <c r="AC1270" i="3"/>
  <c r="AB1271" i="3" s="1"/>
  <c r="AD1271" i="3" s="1"/>
  <c r="AE1271" i="3" l="1"/>
  <c r="AF1271" i="3" s="1"/>
  <c r="AI1271" i="3" s="1"/>
  <c r="AC1271" i="3"/>
  <c r="AB1272" i="3" s="1"/>
  <c r="AD1272" i="3" s="1"/>
  <c r="M1275" i="3"/>
  <c r="K1276" i="3" s="1"/>
  <c r="L1276" i="3" s="1"/>
  <c r="N1275" i="3"/>
  <c r="AH1275" i="3" s="1"/>
  <c r="AE1272" i="3" l="1"/>
  <c r="AF1272" i="3" s="1"/>
  <c r="AI1272" i="3" s="1"/>
  <c r="AC1272" i="3"/>
  <c r="AB1273" i="3" s="1"/>
  <c r="AD1273" i="3" s="1"/>
  <c r="N1276" i="3"/>
  <c r="AH1276" i="3" s="1"/>
  <c r="M1276" i="3"/>
  <c r="K1277" i="3" s="1"/>
  <c r="L1277" i="3" s="1"/>
  <c r="AE1273" i="3" l="1"/>
  <c r="AF1273" i="3" s="1"/>
  <c r="AI1273" i="3" s="1"/>
  <c r="AC1273" i="3"/>
  <c r="AB1274" i="3" s="1"/>
  <c r="AD1274" i="3" s="1"/>
  <c r="M1277" i="3"/>
  <c r="K1278" i="3" s="1"/>
  <c r="L1278" i="3" s="1"/>
  <c r="N1277" i="3"/>
  <c r="AH1277" i="3" s="1"/>
  <c r="AE1274" i="3" l="1"/>
  <c r="AF1274" i="3" s="1"/>
  <c r="AI1274" i="3" s="1"/>
  <c r="AC1274" i="3"/>
  <c r="AB1275" i="3" s="1"/>
  <c r="AD1275" i="3" s="1"/>
  <c r="M1278" i="3"/>
  <c r="K1279" i="3" s="1"/>
  <c r="L1279" i="3" s="1"/>
  <c r="N1278" i="3"/>
  <c r="AH1278" i="3" s="1"/>
  <c r="AE1275" i="3" l="1"/>
  <c r="AF1275" i="3" s="1"/>
  <c r="AI1275" i="3" s="1"/>
  <c r="AC1275" i="3"/>
  <c r="AB1276" i="3" s="1"/>
  <c r="AD1276" i="3" s="1"/>
  <c r="M1279" i="3"/>
  <c r="K1280" i="3" s="1"/>
  <c r="L1280" i="3" s="1"/>
  <c r="N1279" i="3"/>
  <c r="AH1279" i="3" s="1"/>
  <c r="AE1276" i="3" l="1"/>
  <c r="AF1276" i="3" s="1"/>
  <c r="AI1276" i="3" s="1"/>
  <c r="M1280" i="3"/>
  <c r="K1281" i="3" s="1"/>
  <c r="L1281" i="3" s="1"/>
  <c r="N1280" i="3"/>
  <c r="AH1280" i="3" s="1"/>
  <c r="AC1276" i="3"/>
  <c r="AB1277" i="3" s="1"/>
  <c r="AD1277" i="3" s="1"/>
  <c r="AE1277" i="3" l="1"/>
  <c r="AF1277" i="3" s="1"/>
  <c r="AI1277" i="3" s="1"/>
  <c r="M1281" i="3"/>
  <c r="K1282" i="3" s="1"/>
  <c r="L1282" i="3" s="1"/>
  <c r="N1281" i="3"/>
  <c r="AH1281" i="3" s="1"/>
  <c r="AC1277" i="3"/>
  <c r="AB1278" i="3" s="1"/>
  <c r="AD1278" i="3" s="1"/>
  <c r="AE1278" i="3" l="1"/>
  <c r="AF1278" i="3" s="1"/>
  <c r="AI1278" i="3" s="1"/>
  <c r="M1282" i="3"/>
  <c r="K1283" i="3" s="1"/>
  <c r="L1283" i="3" s="1"/>
  <c r="N1282" i="3"/>
  <c r="AH1282" i="3" s="1"/>
  <c r="AC1278" i="3"/>
  <c r="AB1279" i="3" s="1"/>
  <c r="AD1279" i="3" s="1"/>
  <c r="AE1279" i="3" l="1"/>
  <c r="AF1279" i="3" s="1"/>
  <c r="AI1279" i="3" s="1"/>
  <c r="AC1279" i="3"/>
  <c r="AB1280" i="3" s="1"/>
  <c r="AD1280" i="3" s="1"/>
  <c r="M1283" i="3"/>
  <c r="K1284" i="3" s="1"/>
  <c r="L1284" i="3" s="1"/>
  <c r="N1283" i="3"/>
  <c r="AH1283" i="3" s="1"/>
  <c r="AE1280" i="3" l="1"/>
  <c r="AF1280" i="3" s="1"/>
  <c r="AI1280" i="3" s="1"/>
  <c r="AC1280" i="3"/>
  <c r="AB1281" i="3" s="1"/>
  <c r="AD1281" i="3" s="1"/>
  <c r="N1284" i="3"/>
  <c r="AH1284" i="3" s="1"/>
  <c r="M1284" i="3"/>
  <c r="K1285" i="3" s="1"/>
  <c r="L1285" i="3" s="1"/>
  <c r="AE1281" i="3" l="1"/>
  <c r="AF1281" i="3" s="1"/>
  <c r="AI1281" i="3" s="1"/>
  <c r="AC1281" i="3"/>
  <c r="AB1282" i="3" s="1"/>
  <c r="AD1282" i="3" s="1"/>
  <c r="M1285" i="3"/>
  <c r="K1286" i="3" s="1"/>
  <c r="L1286" i="3" s="1"/>
  <c r="N1285" i="3"/>
  <c r="AH1285" i="3" s="1"/>
  <c r="AE1282" i="3" l="1"/>
  <c r="AF1282" i="3" s="1"/>
  <c r="AI1282" i="3" s="1"/>
  <c r="AC1282" i="3"/>
  <c r="AB1283" i="3" s="1"/>
  <c r="AD1283" i="3" s="1"/>
  <c r="M1286" i="3"/>
  <c r="K1287" i="3" s="1"/>
  <c r="L1287" i="3" s="1"/>
  <c r="N1286" i="3"/>
  <c r="AH1286" i="3" s="1"/>
  <c r="AE1283" i="3" l="1"/>
  <c r="AF1283" i="3" s="1"/>
  <c r="AI1283" i="3" s="1"/>
  <c r="M1287" i="3"/>
  <c r="K1288" i="3" s="1"/>
  <c r="L1288" i="3" s="1"/>
  <c r="N1287" i="3"/>
  <c r="AH1287" i="3" s="1"/>
  <c r="AC1283" i="3"/>
  <c r="AB1284" i="3" s="1"/>
  <c r="AD1284" i="3" s="1"/>
  <c r="AE1284" i="3" l="1"/>
  <c r="AF1284" i="3" s="1"/>
  <c r="AI1284" i="3" s="1"/>
  <c r="M1288" i="3"/>
  <c r="K1289" i="3" s="1"/>
  <c r="L1289" i="3" s="1"/>
  <c r="N1288" i="3"/>
  <c r="AH1288" i="3" s="1"/>
  <c r="AC1284" i="3"/>
  <c r="AB1285" i="3" s="1"/>
  <c r="AD1285" i="3" s="1"/>
  <c r="AE1285" i="3" l="1"/>
  <c r="AF1285" i="3" s="1"/>
  <c r="AI1285" i="3" s="1"/>
  <c r="AC1285" i="3"/>
  <c r="AB1286" i="3" s="1"/>
  <c r="AD1286" i="3" s="1"/>
  <c r="M1289" i="3"/>
  <c r="K1290" i="3" s="1"/>
  <c r="L1290" i="3" s="1"/>
  <c r="N1289" i="3"/>
  <c r="AH1289" i="3" s="1"/>
  <c r="AE1286" i="3" l="1"/>
  <c r="AF1286" i="3" s="1"/>
  <c r="AI1286" i="3" s="1"/>
  <c r="AC1286" i="3"/>
  <c r="AB1287" i="3" s="1"/>
  <c r="AD1287" i="3" s="1"/>
  <c r="M1290" i="3"/>
  <c r="K1291" i="3" s="1"/>
  <c r="L1291" i="3" s="1"/>
  <c r="N1290" i="3"/>
  <c r="AH1290" i="3" s="1"/>
  <c r="AE1287" i="3" l="1"/>
  <c r="AF1287" i="3" s="1"/>
  <c r="AI1287" i="3" s="1"/>
  <c r="AC1287" i="3"/>
  <c r="AB1288" i="3" s="1"/>
  <c r="AD1288" i="3" s="1"/>
  <c r="M1291" i="3"/>
  <c r="K1292" i="3" s="1"/>
  <c r="L1292" i="3" s="1"/>
  <c r="N1291" i="3"/>
  <c r="AH1291" i="3" s="1"/>
  <c r="AE1288" i="3" l="1"/>
  <c r="AF1288" i="3" s="1"/>
  <c r="AI1288" i="3" s="1"/>
  <c r="AC1288" i="3"/>
  <c r="AB1289" i="3" s="1"/>
  <c r="AD1289" i="3" s="1"/>
  <c r="N1292" i="3"/>
  <c r="AH1292" i="3" s="1"/>
  <c r="M1292" i="3"/>
  <c r="K1293" i="3" s="1"/>
  <c r="L1293" i="3" s="1"/>
  <c r="AE1289" i="3" l="1"/>
  <c r="AF1289" i="3" s="1"/>
  <c r="AI1289" i="3" s="1"/>
  <c r="AC1289" i="3"/>
  <c r="AB1290" i="3" s="1"/>
  <c r="AD1290" i="3" s="1"/>
  <c r="M1293" i="3"/>
  <c r="K1294" i="3" s="1"/>
  <c r="L1294" i="3" s="1"/>
  <c r="N1293" i="3"/>
  <c r="AH1293" i="3" s="1"/>
  <c r="AE1290" i="3" l="1"/>
  <c r="AF1290" i="3" s="1"/>
  <c r="AI1290" i="3" s="1"/>
  <c r="AC1290" i="3"/>
  <c r="AB1291" i="3" s="1"/>
  <c r="AD1291" i="3" s="1"/>
  <c r="M1294" i="3"/>
  <c r="K1295" i="3" s="1"/>
  <c r="L1295" i="3" s="1"/>
  <c r="N1294" i="3"/>
  <c r="AH1294" i="3" s="1"/>
  <c r="AE1291" i="3" l="1"/>
  <c r="AF1291" i="3" s="1"/>
  <c r="AI1291" i="3" s="1"/>
  <c r="AC1291" i="3"/>
  <c r="AB1292" i="3" s="1"/>
  <c r="AD1292" i="3" s="1"/>
  <c r="M1295" i="3"/>
  <c r="K1296" i="3" s="1"/>
  <c r="L1296" i="3" s="1"/>
  <c r="N1295" i="3"/>
  <c r="AH1295" i="3" s="1"/>
  <c r="AE1292" i="3" l="1"/>
  <c r="AF1292" i="3" s="1"/>
  <c r="AI1292" i="3" s="1"/>
  <c r="M1296" i="3"/>
  <c r="K1297" i="3" s="1"/>
  <c r="L1297" i="3" s="1"/>
  <c r="N1296" i="3"/>
  <c r="AH1296" i="3" s="1"/>
  <c r="AC1292" i="3"/>
  <c r="AB1293" i="3" s="1"/>
  <c r="AD1293" i="3" s="1"/>
  <c r="AE1293" i="3" l="1"/>
  <c r="AF1293" i="3" s="1"/>
  <c r="AI1293" i="3" s="1"/>
  <c r="AC1293" i="3"/>
  <c r="AB1294" i="3" s="1"/>
  <c r="AD1294" i="3" s="1"/>
  <c r="M1297" i="3"/>
  <c r="K1298" i="3" s="1"/>
  <c r="L1298" i="3" s="1"/>
  <c r="N1297" i="3"/>
  <c r="AH1297" i="3" s="1"/>
  <c r="AE1294" i="3" l="1"/>
  <c r="AF1294" i="3" s="1"/>
  <c r="AI1294" i="3" s="1"/>
  <c r="M1298" i="3"/>
  <c r="K1299" i="3" s="1"/>
  <c r="L1299" i="3" s="1"/>
  <c r="N1298" i="3"/>
  <c r="AH1298" i="3" s="1"/>
  <c r="AC1294" i="3"/>
  <c r="AB1295" i="3" s="1"/>
  <c r="AD1295" i="3" s="1"/>
  <c r="AE1295" i="3" l="1"/>
  <c r="AF1295" i="3" s="1"/>
  <c r="AI1295" i="3" s="1"/>
  <c r="M1299" i="3"/>
  <c r="K1300" i="3" s="1"/>
  <c r="L1300" i="3" s="1"/>
  <c r="N1299" i="3"/>
  <c r="AH1299" i="3" s="1"/>
  <c r="AC1295" i="3"/>
  <c r="AB1296" i="3" s="1"/>
  <c r="AD1296" i="3" s="1"/>
  <c r="AE1296" i="3" l="1"/>
  <c r="AF1296" i="3" s="1"/>
  <c r="AI1296" i="3" s="1"/>
  <c r="AC1296" i="3"/>
  <c r="AB1297" i="3" s="1"/>
  <c r="AD1297" i="3" s="1"/>
  <c r="N1300" i="3"/>
  <c r="AH1300" i="3" s="1"/>
  <c r="M1300" i="3"/>
  <c r="K1301" i="3" s="1"/>
  <c r="L1301" i="3" s="1"/>
  <c r="AE1297" i="3" l="1"/>
  <c r="AF1297" i="3" s="1"/>
  <c r="AI1297" i="3" s="1"/>
  <c r="M1301" i="3"/>
  <c r="K1302" i="3" s="1"/>
  <c r="L1302" i="3" s="1"/>
  <c r="N1301" i="3"/>
  <c r="AH1301" i="3" s="1"/>
  <c r="AC1297" i="3"/>
  <c r="AB1298" i="3" s="1"/>
  <c r="AD1298" i="3" s="1"/>
  <c r="AE1298" i="3" l="1"/>
  <c r="AF1298" i="3" s="1"/>
  <c r="AI1298" i="3" s="1"/>
  <c r="M1302" i="3"/>
  <c r="K1303" i="3" s="1"/>
  <c r="L1303" i="3" s="1"/>
  <c r="N1302" i="3"/>
  <c r="AH1302" i="3" s="1"/>
  <c r="AC1298" i="3"/>
  <c r="AB1299" i="3" s="1"/>
  <c r="AD1299" i="3" s="1"/>
  <c r="AE1299" i="3" l="1"/>
  <c r="AF1299" i="3" s="1"/>
  <c r="AI1299" i="3" s="1"/>
  <c r="AC1299" i="3"/>
  <c r="AB1300" i="3" s="1"/>
  <c r="AD1300" i="3" s="1"/>
  <c r="M1303" i="3"/>
  <c r="K1304" i="3" s="1"/>
  <c r="L1304" i="3" s="1"/>
  <c r="N1303" i="3"/>
  <c r="AH1303" i="3" s="1"/>
  <c r="AE1300" i="3" l="1"/>
  <c r="AF1300" i="3" s="1"/>
  <c r="AI1300" i="3" s="1"/>
  <c r="AC1300" i="3"/>
  <c r="AB1301" i="3" s="1"/>
  <c r="AD1301" i="3" s="1"/>
  <c r="M1304" i="3"/>
  <c r="K1305" i="3" s="1"/>
  <c r="L1305" i="3" s="1"/>
  <c r="N1304" i="3"/>
  <c r="AH1304" i="3" s="1"/>
  <c r="AE1301" i="3" l="1"/>
  <c r="AF1301" i="3" s="1"/>
  <c r="AI1301" i="3" s="1"/>
  <c r="AC1301" i="3"/>
  <c r="AB1302" i="3" s="1"/>
  <c r="AD1302" i="3" s="1"/>
  <c r="M1305" i="3"/>
  <c r="K1306" i="3" s="1"/>
  <c r="L1306" i="3" s="1"/>
  <c r="N1305" i="3"/>
  <c r="AH1305" i="3" s="1"/>
  <c r="AE1302" i="3" l="1"/>
  <c r="AF1302" i="3" s="1"/>
  <c r="AI1302" i="3" s="1"/>
  <c r="M1306" i="3"/>
  <c r="K1307" i="3" s="1"/>
  <c r="L1307" i="3" s="1"/>
  <c r="N1306" i="3"/>
  <c r="AH1306" i="3" s="1"/>
  <c r="AC1302" i="3"/>
  <c r="AB1303" i="3" s="1"/>
  <c r="AD1303" i="3" s="1"/>
  <c r="AE1303" i="3" l="1"/>
  <c r="AF1303" i="3" s="1"/>
  <c r="AI1303" i="3" s="1"/>
  <c r="M1307" i="3"/>
  <c r="K1308" i="3" s="1"/>
  <c r="L1308" i="3" s="1"/>
  <c r="N1307" i="3"/>
  <c r="AH1307" i="3" s="1"/>
  <c r="AC1303" i="3"/>
  <c r="AB1304" i="3" s="1"/>
  <c r="AD1304" i="3" s="1"/>
  <c r="AE1304" i="3" l="1"/>
  <c r="AF1304" i="3" s="1"/>
  <c r="AI1304" i="3" s="1"/>
  <c r="AC1304" i="3"/>
  <c r="AB1305" i="3" s="1"/>
  <c r="AD1305" i="3" s="1"/>
  <c r="N1308" i="3"/>
  <c r="AH1308" i="3" s="1"/>
  <c r="M1308" i="3"/>
  <c r="K1309" i="3" s="1"/>
  <c r="L1309" i="3" s="1"/>
  <c r="AE1305" i="3" l="1"/>
  <c r="AF1305" i="3" s="1"/>
  <c r="AI1305" i="3" s="1"/>
  <c r="M1309" i="3"/>
  <c r="K1310" i="3" s="1"/>
  <c r="L1310" i="3" s="1"/>
  <c r="N1309" i="3"/>
  <c r="AH1309" i="3" s="1"/>
  <c r="AC1305" i="3"/>
  <c r="AB1306" i="3" s="1"/>
  <c r="AD1306" i="3" s="1"/>
  <c r="AE1306" i="3" l="1"/>
  <c r="AF1306" i="3" s="1"/>
  <c r="AI1306" i="3" s="1"/>
  <c r="AC1306" i="3"/>
  <c r="AB1307" i="3" s="1"/>
  <c r="AD1307" i="3" s="1"/>
  <c r="M1310" i="3"/>
  <c r="K1311" i="3" s="1"/>
  <c r="L1311" i="3" s="1"/>
  <c r="N1310" i="3"/>
  <c r="AH1310" i="3" s="1"/>
  <c r="AE1307" i="3" l="1"/>
  <c r="AF1307" i="3" s="1"/>
  <c r="AI1307" i="3" s="1"/>
  <c r="M1311" i="3"/>
  <c r="K1312" i="3" s="1"/>
  <c r="L1312" i="3" s="1"/>
  <c r="N1311" i="3"/>
  <c r="AH1311" i="3" s="1"/>
  <c r="AC1307" i="3"/>
  <c r="AB1308" i="3" s="1"/>
  <c r="AD1308" i="3" s="1"/>
  <c r="AE1308" i="3" l="1"/>
  <c r="AF1308" i="3" s="1"/>
  <c r="AI1308" i="3" s="1"/>
  <c r="AC1308" i="3"/>
  <c r="AB1309" i="3" s="1"/>
  <c r="AD1309" i="3" s="1"/>
  <c r="M1312" i="3"/>
  <c r="K1313" i="3" s="1"/>
  <c r="L1313" i="3" s="1"/>
  <c r="N1312" i="3"/>
  <c r="AH1312" i="3" s="1"/>
  <c r="AE1309" i="3" l="1"/>
  <c r="AF1309" i="3" s="1"/>
  <c r="AI1309" i="3" s="1"/>
  <c r="AC1309" i="3"/>
  <c r="AB1310" i="3" s="1"/>
  <c r="AD1310" i="3" s="1"/>
  <c r="M1313" i="3"/>
  <c r="K1314" i="3" s="1"/>
  <c r="L1314" i="3" s="1"/>
  <c r="N1313" i="3"/>
  <c r="AH1313" i="3" s="1"/>
  <c r="AE1310" i="3" l="1"/>
  <c r="AF1310" i="3" s="1"/>
  <c r="AI1310" i="3" s="1"/>
  <c r="AC1310" i="3"/>
  <c r="AB1311" i="3" s="1"/>
  <c r="AD1311" i="3" s="1"/>
  <c r="M1314" i="3"/>
  <c r="K1315" i="3" s="1"/>
  <c r="L1315" i="3" s="1"/>
  <c r="N1314" i="3"/>
  <c r="AH1314" i="3" s="1"/>
  <c r="AE1311" i="3" l="1"/>
  <c r="AF1311" i="3" s="1"/>
  <c r="AI1311" i="3" s="1"/>
  <c r="AC1311" i="3"/>
  <c r="AB1312" i="3" s="1"/>
  <c r="AD1312" i="3" s="1"/>
  <c r="M1315" i="3"/>
  <c r="K1316" i="3" s="1"/>
  <c r="L1316" i="3" s="1"/>
  <c r="N1315" i="3"/>
  <c r="AH1315" i="3" s="1"/>
  <c r="AE1312" i="3" l="1"/>
  <c r="AF1312" i="3" s="1"/>
  <c r="AI1312" i="3" s="1"/>
  <c r="N1316" i="3"/>
  <c r="AH1316" i="3" s="1"/>
  <c r="M1316" i="3"/>
  <c r="K1317" i="3" s="1"/>
  <c r="L1317" i="3" s="1"/>
  <c r="AC1312" i="3"/>
  <c r="AB1313" i="3" s="1"/>
  <c r="AD1313" i="3" s="1"/>
  <c r="AE1313" i="3" l="1"/>
  <c r="AF1313" i="3" s="1"/>
  <c r="AI1313" i="3" s="1"/>
  <c r="AC1313" i="3"/>
  <c r="AB1314" i="3" s="1"/>
  <c r="AD1314" i="3" s="1"/>
  <c r="M1317" i="3"/>
  <c r="K1318" i="3" s="1"/>
  <c r="L1318" i="3" s="1"/>
  <c r="N1317" i="3"/>
  <c r="AH1317" i="3" s="1"/>
  <c r="AE1314" i="3" l="1"/>
  <c r="AF1314" i="3" s="1"/>
  <c r="AI1314" i="3" s="1"/>
  <c r="M1318" i="3"/>
  <c r="K1319" i="3" s="1"/>
  <c r="L1319" i="3" s="1"/>
  <c r="N1318" i="3"/>
  <c r="AH1318" i="3" s="1"/>
  <c r="AC1314" i="3"/>
  <c r="AB1315" i="3" s="1"/>
  <c r="AD1315" i="3" s="1"/>
  <c r="AE1315" i="3" l="1"/>
  <c r="AF1315" i="3" s="1"/>
  <c r="AI1315" i="3" s="1"/>
  <c r="AC1315" i="3"/>
  <c r="AB1316" i="3" s="1"/>
  <c r="AD1316" i="3" s="1"/>
  <c r="M1319" i="3"/>
  <c r="K1320" i="3" s="1"/>
  <c r="L1320" i="3" s="1"/>
  <c r="N1319" i="3"/>
  <c r="AH1319" i="3" s="1"/>
  <c r="AE1316" i="3" l="1"/>
  <c r="AF1316" i="3" s="1"/>
  <c r="AI1316" i="3" s="1"/>
  <c r="AC1316" i="3"/>
  <c r="AB1317" i="3" s="1"/>
  <c r="AD1317" i="3" s="1"/>
  <c r="M1320" i="3"/>
  <c r="K1321" i="3" s="1"/>
  <c r="L1321" i="3" s="1"/>
  <c r="N1320" i="3"/>
  <c r="AH1320" i="3" s="1"/>
  <c r="AE1317" i="3" l="1"/>
  <c r="AF1317" i="3" s="1"/>
  <c r="AI1317" i="3" s="1"/>
  <c r="AC1317" i="3"/>
  <c r="AB1318" i="3" s="1"/>
  <c r="AD1318" i="3" s="1"/>
  <c r="M1321" i="3"/>
  <c r="K1322" i="3" s="1"/>
  <c r="L1322" i="3" s="1"/>
  <c r="N1321" i="3"/>
  <c r="AH1321" i="3" s="1"/>
  <c r="AE1318" i="3" l="1"/>
  <c r="AF1318" i="3" s="1"/>
  <c r="AI1318" i="3" s="1"/>
  <c r="AC1318" i="3"/>
  <c r="AB1319" i="3" s="1"/>
  <c r="AD1319" i="3" s="1"/>
  <c r="M1322" i="3"/>
  <c r="K1323" i="3" s="1"/>
  <c r="L1323" i="3" s="1"/>
  <c r="N1322" i="3"/>
  <c r="AH1322" i="3" s="1"/>
  <c r="AE1319" i="3" l="1"/>
  <c r="AF1319" i="3" s="1"/>
  <c r="AI1319" i="3" s="1"/>
  <c r="AC1319" i="3"/>
  <c r="AB1320" i="3" s="1"/>
  <c r="AD1320" i="3" s="1"/>
  <c r="M1323" i="3"/>
  <c r="K1324" i="3" s="1"/>
  <c r="L1324" i="3" s="1"/>
  <c r="N1323" i="3"/>
  <c r="AH1323" i="3" s="1"/>
  <c r="AE1320" i="3" l="1"/>
  <c r="AF1320" i="3" s="1"/>
  <c r="AI1320" i="3" s="1"/>
  <c r="N1324" i="3"/>
  <c r="AH1324" i="3" s="1"/>
  <c r="M1324" i="3"/>
  <c r="K1325" i="3" s="1"/>
  <c r="L1325" i="3" s="1"/>
  <c r="AC1320" i="3"/>
  <c r="AB1321" i="3" s="1"/>
  <c r="AD1321" i="3" s="1"/>
  <c r="AE1321" i="3" l="1"/>
  <c r="AF1321" i="3" s="1"/>
  <c r="AI1321" i="3" s="1"/>
  <c r="M1325" i="3"/>
  <c r="K1326" i="3" s="1"/>
  <c r="L1326" i="3" s="1"/>
  <c r="N1325" i="3"/>
  <c r="AH1325" i="3" s="1"/>
  <c r="AC1321" i="3"/>
  <c r="AB1322" i="3" s="1"/>
  <c r="AD1322" i="3" s="1"/>
  <c r="AE1322" i="3" l="1"/>
  <c r="AF1322" i="3" s="1"/>
  <c r="AI1322" i="3" s="1"/>
  <c r="M1326" i="3"/>
  <c r="K1327" i="3" s="1"/>
  <c r="L1327" i="3" s="1"/>
  <c r="N1326" i="3"/>
  <c r="AH1326" i="3" s="1"/>
  <c r="AC1322" i="3"/>
  <c r="AB1323" i="3" s="1"/>
  <c r="AD1323" i="3" s="1"/>
  <c r="AE1323" i="3" l="1"/>
  <c r="AF1323" i="3" s="1"/>
  <c r="AI1323" i="3" s="1"/>
  <c r="M1327" i="3"/>
  <c r="K1328" i="3" s="1"/>
  <c r="L1328" i="3" s="1"/>
  <c r="N1327" i="3"/>
  <c r="AH1327" i="3" s="1"/>
  <c r="AC1323" i="3"/>
  <c r="AB1324" i="3" s="1"/>
  <c r="AD1324" i="3" s="1"/>
  <c r="AE1324" i="3" l="1"/>
  <c r="AF1324" i="3" s="1"/>
  <c r="AI1324" i="3" s="1"/>
  <c r="M1328" i="3"/>
  <c r="K1329" i="3" s="1"/>
  <c r="L1329" i="3" s="1"/>
  <c r="N1328" i="3"/>
  <c r="AH1328" i="3" s="1"/>
  <c r="AC1324" i="3"/>
  <c r="AB1325" i="3" s="1"/>
  <c r="AD1325" i="3" s="1"/>
  <c r="AE1325" i="3" l="1"/>
  <c r="AF1325" i="3" s="1"/>
  <c r="AI1325" i="3" s="1"/>
  <c r="M1329" i="3"/>
  <c r="K1330" i="3" s="1"/>
  <c r="L1330" i="3" s="1"/>
  <c r="N1329" i="3"/>
  <c r="AH1329" i="3" s="1"/>
  <c r="AC1325" i="3"/>
  <c r="AB1326" i="3" s="1"/>
  <c r="AD1326" i="3" s="1"/>
  <c r="AE1326" i="3" l="1"/>
  <c r="AF1326" i="3" s="1"/>
  <c r="AI1326" i="3" s="1"/>
  <c r="M1330" i="3"/>
  <c r="K1331" i="3" s="1"/>
  <c r="L1331" i="3" s="1"/>
  <c r="N1330" i="3"/>
  <c r="AH1330" i="3" s="1"/>
  <c r="AC1326" i="3"/>
  <c r="AB1327" i="3" s="1"/>
  <c r="AD1327" i="3" s="1"/>
  <c r="AE1327" i="3" l="1"/>
  <c r="AF1327" i="3" s="1"/>
  <c r="AI1327" i="3" s="1"/>
  <c r="M1331" i="3"/>
  <c r="K1332" i="3" s="1"/>
  <c r="L1332" i="3" s="1"/>
  <c r="N1331" i="3"/>
  <c r="AH1331" i="3" s="1"/>
  <c r="AC1327" i="3"/>
  <c r="AB1328" i="3" s="1"/>
  <c r="AD1328" i="3" s="1"/>
  <c r="AE1328" i="3" l="1"/>
  <c r="AF1328" i="3" s="1"/>
  <c r="AI1328" i="3" s="1"/>
  <c r="AC1328" i="3"/>
  <c r="AB1329" i="3" s="1"/>
  <c r="AD1329" i="3" s="1"/>
  <c r="N1332" i="3"/>
  <c r="AH1332" i="3" s="1"/>
  <c r="M1332" i="3"/>
  <c r="K1333" i="3" s="1"/>
  <c r="L1333" i="3" s="1"/>
  <c r="AE1329" i="3" l="1"/>
  <c r="AF1329" i="3" s="1"/>
  <c r="AI1329" i="3" s="1"/>
  <c r="AC1329" i="3"/>
  <c r="AB1330" i="3" s="1"/>
  <c r="AD1330" i="3" s="1"/>
  <c r="M1333" i="3"/>
  <c r="K1334" i="3" s="1"/>
  <c r="L1334" i="3" s="1"/>
  <c r="N1333" i="3"/>
  <c r="AH1333" i="3" s="1"/>
  <c r="AE1330" i="3" l="1"/>
  <c r="AF1330" i="3" s="1"/>
  <c r="AI1330" i="3" s="1"/>
  <c r="M1334" i="3"/>
  <c r="K1335" i="3" s="1"/>
  <c r="L1335" i="3" s="1"/>
  <c r="N1334" i="3"/>
  <c r="AH1334" i="3" s="1"/>
  <c r="AC1330" i="3"/>
  <c r="AB1331" i="3" s="1"/>
  <c r="AD1331" i="3" s="1"/>
  <c r="AE1331" i="3" l="1"/>
  <c r="AF1331" i="3" s="1"/>
  <c r="AI1331" i="3" s="1"/>
  <c r="M1335" i="3"/>
  <c r="K1336" i="3" s="1"/>
  <c r="L1336" i="3" s="1"/>
  <c r="N1335" i="3"/>
  <c r="AH1335" i="3" s="1"/>
  <c r="AC1331" i="3"/>
  <c r="AB1332" i="3" s="1"/>
  <c r="AD1332" i="3" s="1"/>
  <c r="AE1332" i="3" l="1"/>
  <c r="AF1332" i="3" s="1"/>
  <c r="AI1332" i="3" s="1"/>
  <c r="M1336" i="3"/>
  <c r="K1337" i="3" s="1"/>
  <c r="L1337" i="3" s="1"/>
  <c r="N1336" i="3"/>
  <c r="AH1336" i="3" s="1"/>
  <c r="AC1332" i="3"/>
  <c r="AB1333" i="3" s="1"/>
  <c r="AD1333" i="3" s="1"/>
  <c r="AE1333" i="3" l="1"/>
  <c r="AF1333" i="3" s="1"/>
  <c r="AI1333" i="3" s="1"/>
  <c r="AC1333" i="3"/>
  <c r="AB1334" i="3" s="1"/>
  <c r="AD1334" i="3" s="1"/>
  <c r="M1337" i="3"/>
  <c r="K1338" i="3" s="1"/>
  <c r="L1338" i="3" s="1"/>
  <c r="N1337" i="3"/>
  <c r="AH1337" i="3" s="1"/>
  <c r="AE1334" i="3" l="1"/>
  <c r="AF1334" i="3" s="1"/>
  <c r="AI1334" i="3" s="1"/>
  <c r="AC1334" i="3"/>
  <c r="AB1335" i="3" s="1"/>
  <c r="AD1335" i="3" s="1"/>
  <c r="M1338" i="3"/>
  <c r="K1339" i="3" s="1"/>
  <c r="L1339" i="3" s="1"/>
  <c r="N1338" i="3"/>
  <c r="AH1338" i="3" s="1"/>
  <c r="AE1335" i="3" l="1"/>
  <c r="AF1335" i="3" s="1"/>
  <c r="AI1335" i="3" s="1"/>
  <c r="M1339" i="3"/>
  <c r="K1340" i="3" s="1"/>
  <c r="L1340" i="3" s="1"/>
  <c r="N1339" i="3"/>
  <c r="AH1339" i="3" s="1"/>
  <c r="AC1335" i="3"/>
  <c r="AB1336" i="3" s="1"/>
  <c r="AD1336" i="3" s="1"/>
  <c r="AE1336" i="3" l="1"/>
  <c r="AF1336" i="3" s="1"/>
  <c r="AI1336" i="3" s="1"/>
  <c r="AC1336" i="3"/>
  <c r="AB1337" i="3" s="1"/>
  <c r="AD1337" i="3" s="1"/>
  <c r="N1340" i="3"/>
  <c r="AH1340" i="3" s="1"/>
  <c r="M1340" i="3"/>
  <c r="K1341" i="3" s="1"/>
  <c r="L1341" i="3" s="1"/>
  <c r="AE1337" i="3" l="1"/>
  <c r="AF1337" i="3" s="1"/>
  <c r="AI1337" i="3" s="1"/>
  <c r="M1341" i="3"/>
  <c r="K1342" i="3" s="1"/>
  <c r="L1342" i="3" s="1"/>
  <c r="N1341" i="3"/>
  <c r="AH1341" i="3" s="1"/>
  <c r="AC1337" i="3"/>
  <c r="AB1338" i="3" s="1"/>
  <c r="AD1338" i="3" s="1"/>
  <c r="AE1338" i="3" l="1"/>
  <c r="AF1338" i="3" s="1"/>
  <c r="AI1338" i="3" s="1"/>
  <c r="M1342" i="3"/>
  <c r="K1343" i="3" s="1"/>
  <c r="L1343" i="3" s="1"/>
  <c r="N1342" i="3"/>
  <c r="AH1342" i="3" s="1"/>
  <c r="AC1338" i="3"/>
  <c r="AB1339" i="3" s="1"/>
  <c r="AD1339" i="3" s="1"/>
  <c r="AE1339" i="3" l="1"/>
  <c r="AF1339" i="3" s="1"/>
  <c r="AI1339" i="3" s="1"/>
  <c r="M1343" i="3"/>
  <c r="K1344" i="3" s="1"/>
  <c r="L1344" i="3" s="1"/>
  <c r="N1343" i="3"/>
  <c r="AH1343" i="3" s="1"/>
  <c r="AC1339" i="3"/>
  <c r="AB1340" i="3" s="1"/>
  <c r="AD1340" i="3" s="1"/>
  <c r="AE1340" i="3" l="1"/>
  <c r="AF1340" i="3" s="1"/>
  <c r="AI1340" i="3" s="1"/>
  <c r="M1344" i="3"/>
  <c r="K1345" i="3" s="1"/>
  <c r="L1345" i="3" s="1"/>
  <c r="N1344" i="3"/>
  <c r="AH1344" i="3" s="1"/>
  <c r="AC1340" i="3"/>
  <c r="AB1341" i="3" s="1"/>
  <c r="AD1341" i="3" s="1"/>
  <c r="AE1341" i="3" l="1"/>
  <c r="AF1341" i="3" s="1"/>
  <c r="AI1341" i="3" s="1"/>
  <c r="M1345" i="3"/>
  <c r="K1346" i="3" s="1"/>
  <c r="L1346" i="3" s="1"/>
  <c r="N1345" i="3"/>
  <c r="AH1345" i="3" s="1"/>
  <c r="AC1341" i="3"/>
  <c r="AB1342" i="3" s="1"/>
  <c r="AD1342" i="3" s="1"/>
  <c r="AE1342" i="3" l="1"/>
  <c r="AF1342" i="3" s="1"/>
  <c r="AI1342" i="3" s="1"/>
  <c r="AC1342" i="3"/>
  <c r="AB1343" i="3" s="1"/>
  <c r="AD1343" i="3" s="1"/>
  <c r="M1346" i="3"/>
  <c r="K1347" i="3" s="1"/>
  <c r="L1347" i="3" s="1"/>
  <c r="N1346" i="3"/>
  <c r="AH1346" i="3" s="1"/>
  <c r="AE1343" i="3" l="1"/>
  <c r="AF1343" i="3" s="1"/>
  <c r="AI1343" i="3" s="1"/>
  <c r="M1347" i="3"/>
  <c r="K1348" i="3" s="1"/>
  <c r="L1348" i="3" s="1"/>
  <c r="N1347" i="3"/>
  <c r="AH1347" i="3" s="1"/>
  <c r="AC1343" i="3"/>
  <c r="AB1344" i="3" s="1"/>
  <c r="AD1344" i="3" s="1"/>
  <c r="AE1344" i="3" l="1"/>
  <c r="AF1344" i="3" s="1"/>
  <c r="AI1344" i="3" s="1"/>
  <c r="N1348" i="3"/>
  <c r="AH1348" i="3" s="1"/>
  <c r="M1348" i="3"/>
  <c r="K1349" i="3" s="1"/>
  <c r="L1349" i="3" s="1"/>
  <c r="AC1344" i="3"/>
  <c r="AB1345" i="3" s="1"/>
  <c r="AD1345" i="3" s="1"/>
  <c r="AE1345" i="3" l="1"/>
  <c r="AF1345" i="3" s="1"/>
  <c r="AI1345" i="3" s="1"/>
  <c r="AC1345" i="3"/>
  <c r="AB1346" i="3" s="1"/>
  <c r="AD1346" i="3" s="1"/>
  <c r="M1349" i="3"/>
  <c r="K1350" i="3" s="1"/>
  <c r="L1350" i="3" s="1"/>
  <c r="N1349" i="3"/>
  <c r="AH1349" i="3" s="1"/>
  <c r="AE1346" i="3" l="1"/>
  <c r="AF1346" i="3" s="1"/>
  <c r="AI1346" i="3" s="1"/>
  <c r="N1350" i="3"/>
  <c r="AH1350" i="3" s="1"/>
  <c r="M1350" i="3"/>
  <c r="K1351" i="3" s="1"/>
  <c r="L1351" i="3" s="1"/>
  <c r="AC1346" i="3"/>
  <c r="AB1347" i="3" s="1"/>
  <c r="AD1347" i="3" s="1"/>
  <c r="AE1347" i="3" l="1"/>
  <c r="AF1347" i="3" s="1"/>
  <c r="AI1347" i="3" s="1"/>
  <c r="AC1347" i="3"/>
  <c r="AB1348" i="3" s="1"/>
  <c r="AD1348" i="3" s="1"/>
  <c r="M1351" i="3"/>
  <c r="K1352" i="3" s="1"/>
  <c r="L1352" i="3" s="1"/>
  <c r="N1351" i="3"/>
  <c r="AH1351" i="3" s="1"/>
  <c r="AE1348" i="3" l="1"/>
  <c r="AF1348" i="3" s="1"/>
  <c r="AI1348" i="3" s="1"/>
  <c r="AC1348" i="3"/>
  <c r="AB1349" i="3" s="1"/>
  <c r="AD1349" i="3" s="1"/>
  <c r="N1352" i="3"/>
  <c r="AH1352" i="3" s="1"/>
  <c r="M1352" i="3"/>
  <c r="K1353" i="3" s="1"/>
  <c r="L1353" i="3" s="1"/>
  <c r="AE1349" i="3" l="1"/>
  <c r="AF1349" i="3" s="1"/>
  <c r="AI1349" i="3" s="1"/>
  <c r="AC1349" i="3"/>
  <c r="AB1350" i="3" s="1"/>
  <c r="AD1350" i="3" s="1"/>
  <c r="M1353" i="3"/>
  <c r="K1354" i="3" s="1"/>
  <c r="L1354" i="3" s="1"/>
  <c r="N1353" i="3"/>
  <c r="AH1353" i="3" s="1"/>
  <c r="AE1350" i="3" l="1"/>
  <c r="AF1350" i="3" s="1"/>
  <c r="AI1350" i="3" s="1"/>
  <c r="AC1350" i="3"/>
  <c r="AB1351" i="3" s="1"/>
  <c r="AD1351" i="3" s="1"/>
  <c r="N1354" i="3"/>
  <c r="AH1354" i="3" s="1"/>
  <c r="M1354" i="3"/>
  <c r="K1355" i="3" s="1"/>
  <c r="L1355" i="3" s="1"/>
  <c r="AE1351" i="3" l="1"/>
  <c r="AF1351" i="3" s="1"/>
  <c r="AI1351" i="3" s="1"/>
  <c r="M1355" i="3"/>
  <c r="K1356" i="3" s="1"/>
  <c r="L1356" i="3" s="1"/>
  <c r="N1355" i="3"/>
  <c r="AH1355" i="3" s="1"/>
  <c r="AC1351" i="3"/>
  <c r="AB1352" i="3" s="1"/>
  <c r="AD1352" i="3" s="1"/>
  <c r="AE1352" i="3" l="1"/>
  <c r="AF1352" i="3" s="1"/>
  <c r="AI1352" i="3" s="1"/>
  <c r="AC1352" i="3"/>
  <c r="AB1353" i="3" s="1"/>
  <c r="AD1353" i="3" s="1"/>
  <c r="N1356" i="3"/>
  <c r="AH1356" i="3" s="1"/>
  <c r="M1356" i="3"/>
  <c r="K1357" i="3" s="1"/>
  <c r="L1357" i="3" s="1"/>
  <c r="AE1353" i="3" l="1"/>
  <c r="AF1353" i="3" s="1"/>
  <c r="AI1353" i="3" s="1"/>
  <c r="AC1353" i="3"/>
  <c r="AB1354" i="3" s="1"/>
  <c r="AD1354" i="3" s="1"/>
  <c r="M1357" i="3"/>
  <c r="K1358" i="3" s="1"/>
  <c r="L1358" i="3" s="1"/>
  <c r="N1357" i="3"/>
  <c r="AH1357" i="3" s="1"/>
  <c r="AE1354" i="3" l="1"/>
  <c r="AF1354" i="3" s="1"/>
  <c r="AI1354" i="3" s="1"/>
  <c r="N1358" i="3"/>
  <c r="AH1358" i="3" s="1"/>
  <c r="M1358" i="3"/>
  <c r="K1359" i="3" s="1"/>
  <c r="L1359" i="3" s="1"/>
  <c r="AC1354" i="3"/>
  <c r="AB1355" i="3" s="1"/>
  <c r="AD1355" i="3" s="1"/>
  <c r="AE1355" i="3" l="1"/>
  <c r="AF1355" i="3" s="1"/>
  <c r="AI1355" i="3" s="1"/>
  <c r="AC1355" i="3"/>
  <c r="AB1356" i="3" s="1"/>
  <c r="AD1356" i="3" s="1"/>
  <c r="N1359" i="3"/>
  <c r="AH1359" i="3" s="1"/>
  <c r="M1359" i="3"/>
  <c r="K1360" i="3" s="1"/>
  <c r="L1360" i="3" s="1"/>
  <c r="AE1356" i="3" l="1"/>
  <c r="AF1356" i="3" s="1"/>
  <c r="AI1356" i="3" s="1"/>
  <c r="AC1356" i="3"/>
  <c r="AB1357" i="3" s="1"/>
  <c r="AD1357" i="3" s="1"/>
  <c r="N1360" i="3"/>
  <c r="AH1360" i="3" s="1"/>
  <c r="M1360" i="3"/>
  <c r="K1361" i="3" s="1"/>
  <c r="L1361" i="3" s="1"/>
  <c r="AE1357" i="3" l="1"/>
  <c r="AF1357" i="3" s="1"/>
  <c r="AI1357" i="3" s="1"/>
  <c r="AC1357" i="3"/>
  <c r="AB1358" i="3" s="1"/>
  <c r="AD1358" i="3" s="1"/>
  <c r="N1361" i="3"/>
  <c r="AH1361" i="3" s="1"/>
  <c r="M1361" i="3"/>
  <c r="K1362" i="3" s="1"/>
  <c r="L1362" i="3" s="1"/>
  <c r="AE1358" i="3" l="1"/>
  <c r="AF1358" i="3" s="1"/>
  <c r="AI1358" i="3" s="1"/>
  <c r="AC1358" i="3"/>
  <c r="AB1359" i="3" s="1"/>
  <c r="AD1359" i="3" s="1"/>
  <c r="N1362" i="3"/>
  <c r="AH1362" i="3" s="1"/>
  <c r="M1362" i="3"/>
  <c r="K1363" i="3" s="1"/>
  <c r="L1363" i="3" s="1"/>
  <c r="AE1359" i="3" l="1"/>
  <c r="AF1359" i="3" s="1"/>
  <c r="AI1359" i="3" s="1"/>
  <c r="AC1359" i="3"/>
  <c r="AB1360" i="3" s="1"/>
  <c r="AD1360" i="3" s="1"/>
  <c r="M1363" i="3"/>
  <c r="K1364" i="3" s="1"/>
  <c r="L1364" i="3" s="1"/>
  <c r="N1363" i="3"/>
  <c r="AH1363" i="3" s="1"/>
  <c r="AE1360" i="3" l="1"/>
  <c r="AF1360" i="3" s="1"/>
  <c r="AI1360" i="3" s="1"/>
  <c r="N1364" i="3"/>
  <c r="AH1364" i="3" s="1"/>
  <c r="M1364" i="3"/>
  <c r="K1365" i="3" s="1"/>
  <c r="L1365" i="3" s="1"/>
  <c r="AC1360" i="3"/>
  <c r="AB1361" i="3" s="1"/>
  <c r="AD1361" i="3" s="1"/>
  <c r="AE1361" i="3" l="1"/>
  <c r="AF1361" i="3" s="1"/>
  <c r="AI1361" i="3" s="1"/>
  <c r="AC1361" i="3"/>
  <c r="AB1362" i="3" s="1"/>
  <c r="AD1362" i="3" s="1"/>
  <c r="M1365" i="3"/>
  <c r="K1366" i="3" s="1"/>
  <c r="L1366" i="3" s="1"/>
  <c r="N1365" i="3"/>
  <c r="AH1365" i="3" s="1"/>
  <c r="AE1362" i="3" l="1"/>
  <c r="AF1362" i="3" s="1"/>
  <c r="AI1362" i="3" s="1"/>
  <c r="N1366" i="3"/>
  <c r="AH1366" i="3" s="1"/>
  <c r="M1366" i="3"/>
  <c r="K1367" i="3" s="1"/>
  <c r="L1367" i="3" s="1"/>
  <c r="AC1362" i="3"/>
  <c r="AB1363" i="3" s="1"/>
  <c r="AD1363" i="3" s="1"/>
  <c r="AE1363" i="3" l="1"/>
  <c r="AF1363" i="3" s="1"/>
  <c r="AI1363" i="3" s="1"/>
  <c r="AC1363" i="3"/>
  <c r="AB1364" i="3" s="1"/>
  <c r="AD1364" i="3" s="1"/>
  <c r="N1367" i="3"/>
  <c r="AH1367" i="3" s="1"/>
  <c r="M1367" i="3"/>
  <c r="K1368" i="3" s="1"/>
  <c r="L1368" i="3" s="1"/>
  <c r="AE1364" i="3" l="1"/>
  <c r="AF1364" i="3" s="1"/>
  <c r="AI1364" i="3" s="1"/>
  <c r="N1368" i="3"/>
  <c r="AH1368" i="3" s="1"/>
  <c r="M1368" i="3"/>
  <c r="K1369" i="3" s="1"/>
  <c r="L1369" i="3" s="1"/>
  <c r="AC1364" i="3"/>
  <c r="AB1365" i="3" s="1"/>
  <c r="AD1365" i="3" s="1"/>
  <c r="AE1365" i="3" l="1"/>
  <c r="AF1365" i="3" s="1"/>
  <c r="AI1365" i="3" s="1"/>
  <c r="N1369" i="3"/>
  <c r="AH1369" i="3" s="1"/>
  <c r="M1369" i="3"/>
  <c r="K1370" i="3" s="1"/>
  <c r="L1370" i="3" s="1"/>
  <c r="AC1365" i="3"/>
  <c r="AB1366" i="3" s="1"/>
  <c r="AD1366" i="3" s="1"/>
  <c r="AE1366" i="3" l="1"/>
  <c r="AF1366" i="3" s="1"/>
  <c r="AI1366" i="3" s="1"/>
  <c r="N1370" i="3"/>
  <c r="AH1370" i="3" s="1"/>
  <c r="M1370" i="3"/>
  <c r="K1371" i="3" s="1"/>
  <c r="L1371" i="3" s="1"/>
  <c r="AC1366" i="3"/>
  <c r="AB1367" i="3" s="1"/>
  <c r="AD1367" i="3" s="1"/>
  <c r="AE1367" i="3" l="1"/>
  <c r="AF1367" i="3" s="1"/>
  <c r="AI1367" i="3" s="1"/>
  <c r="AC1367" i="3"/>
  <c r="AB1368" i="3" s="1"/>
  <c r="AD1368" i="3" s="1"/>
  <c r="M1371" i="3"/>
  <c r="K1372" i="3" s="1"/>
  <c r="L1372" i="3" s="1"/>
  <c r="N1371" i="3"/>
  <c r="AH1371" i="3" s="1"/>
  <c r="AE1368" i="3" l="1"/>
  <c r="AF1368" i="3" s="1"/>
  <c r="AI1368" i="3" s="1"/>
  <c r="AC1368" i="3"/>
  <c r="AB1369" i="3" s="1"/>
  <c r="AD1369" i="3" s="1"/>
  <c r="N1372" i="3"/>
  <c r="AH1372" i="3" s="1"/>
  <c r="M1372" i="3"/>
  <c r="K1373" i="3" s="1"/>
  <c r="L1373" i="3" s="1"/>
  <c r="AE1369" i="3" l="1"/>
  <c r="AF1369" i="3" s="1"/>
  <c r="AI1369" i="3" s="1"/>
  <c r="AC1369" i="3"/>
  <c r="AB1370" i="3" s="1"/>
  <c r="AD1370" i="3" s="1"/>
  <c r="M1373" i="3"/>
  <c r="K1374" i="3" s="1"/>
  <c r="L1374" i="3" s="1"/>
  <c r="N1373" i="3"/>
  <c r="AH1373" i="3" s="1"/>
  <c r="AE1370" i="3" l="1"/>
  <c r="AF1370" i="3" s="1"/>
  <c r="AI1370" i="3" s="1"/>
  <c r="AC1370" i="3"/>
  <c r="AB1371" i="3" s="1"/>
  <c r="AD1371" i="3" s="1"/>
  <c r="N1374" i="3"/>
  <c r="AH1374" i="3" s="1"/>
  <c r="M1374" i="3"/>
  <c r="K1375" i="3" s="1"/>
  <c r="L1375" i="3" s="1"/>
  <c r="AE1371" i="3" l="1"/>
  <c r="AF1371" i="3" s="1"/>
  <c r="AI1371" i="3" s="1"/>
  <c r="N1375" i="3"/>
  <c r="AH1375" i="3" s="1"/>
  <c r="M1375" i="3"/>
  <c r="K1376" i="3" s="1"/>
  <c r="L1376" i="3" s="1"/>
  <c r="AC1371" i="3"/>
  <c r="AB1372" i="3" s="1"/>
  <c r="AD1372" i="3" s="1"/>
  <c r="AE1372" i="3" l="1"/>
  <c r="AF1372" i="3" s="1"/>
  <c r="AI1372" i="3" s="1"/>
  <c r="N1376" i="3"/>
  <c r="AH1376" i="3" s="1"/>
  <c r="M1376" i="3"/>
  <c r="K1377" i="3" s="1"/>
  <c r="L1377" i="3" s="1"/>
  <c r="AC1372" i="3"/>
  <c r="AB1373" i="3" s="1"/>
  <c r="AD1373" i="3" s="1"/>
  <c r="AE1373" i="3" l="1"/>
  <c r="AF1373" i="3" s="1"/>
  <c r="AI1373" i="3" s="1"/>
  <c r="AC1373" i="3"/>
  <c r="AB1374" i="3" s="1"/>
  <c r="AD1374" i="3" s="1"/>
  <c r="N1377" i="3"/>
  <c r="AH1377" i="3" s="1"/>
  <c r="M1377" i="3"/>
  <c r="K1378" i="3" s="1"/>
  <c r="L1378" i="3" s="1"/>
  <c r="AE1374" i="3" l="1"/>
  <c r="AF1374" i="3" s="1"/>
  <c r="AI1374" i="3" s="1"/>
  <c r="AC1374" i="3"/>
  <c r="AB1375" i="3" s="1"/>
  <c r="AD1375" i="3" s="1"/>
  <c r="N1378" i="3"/>
  <c r="AH1378" i="3" s="1"/>
  <c r="M1378" i="3"/>
  <c r="K1379" i="3" s="1"/>
  <c r="L1379" i="3" s="1"/>
  <c r="AE1375" i="3" l="1"/>
  <c r="AF1375" i="3" s="1"/>
  <c r="AI1375" i="3" s="1"/>
  <c r="M1379" i="3"/>
  <c r="K1380" i="3" s="1"/>
  <c r="L1380" i="3" s="1"/>
  <c r="N1379" i="3"/>
  <c r="AH1379" i="3" s="1"/>
  <c r="AC1375" i="3"/>
  <c r="AB1376" i="3" s="1"/>
  <c r="AD1376" i="3" s="1"/>
  <c r="AE1376" i="3" l="1"/>
  <c r="AF1376" i="3" s="1"/>
  <c r="AI1376" i="3" s="1"/>
  <c r="AC1376" i="3"/>
  <c r="AB1377" i="3" s="1"/>
  <c r="AD1377" i="3" s="1"/>
  <c r="N1380" i="3"/>
  <c r="AH1380" i="3" s="1"/>
  <c r="M1380" i="3"/>
  <c r="K1381" i="3" s="1"/>
  <c r="L1381" i="3" s="1"/>
  <c r="AE1377" i="3" l="1"/>
  <c r="AF1377" i="3" s="1"/>
  <c r="AI1377" i="3" s="1"/>
  <c r="M1381" i="3"/>
  <c r="K1382" i="3" s="1"/>
  <c r="L1382" i="3" s="1"/>
  <c r="N1381" i="3"/>
  <c r="AH1381" i="3" s="1"/>
  <c r="AC1377" i="3"/>
  <c r="AB1378" i="3" s="1"/>
  <c r="AD1378" i="3" s="1"/>
  <c r="AE1378" i="3" l="1"/>
  <c r="AF1378" i="3" s="1"/>
  <c r="AI1378" i="3" s="1"/>
  <c r="AC1378" i="3"/>
  <c r="AB1379" i="3" s="1"/>
  <c r="AD1379" i="3" s="1"/>
  <c r="N1382" i="3"/>
  <c r="AH1382" i="3" s="1"/>
  <c r="M1382" i="3"/>
  <c r="K1383" i="3" s="1"/>
  <c r="L1383" i="3" s="1"/>
  <c r="AE1379" i="3" l="1"/>
  <c r="AF1379" i="3" s="1"/>
  <c r="AI1379" i="3" s="1"/>
  <c r="N1383" i="3"/>
  <c r="AH1383" i="3" s="1"/>
  <c r="M1383" i="3"/>
  <c r="K1384" i="3" s="1"/>
  <c r="L1384" i="3" s="1"/>
  <c r="AC1379" i="3"/>
  <c r="AB1380" i="3" s="1"/>
  <c r="AD1380" i="3" s="1"/>
  <c r="AE1380" i="3" l="1"/>
  <c r="AF1380" i="3" s="1"/>
  <c r="AI1380" i="3" s="1"/>
  <c r="N1384" i="3"/>
  <c r="AH1384" i="3" s="1"/>
  <c r="M1384" i="3"/>
  <c r="K1385" i="3" s="1"/>
  <c r="L1385" i="3" s="1"/>
  <c r="AC1380" i="3"/>
  <c r="AB1381" i="3" s="1"/>
  <c r="AD1381" i="3" s="1"/>
  <c r="AE1381" i="3" l="1"/>
  <c r="AF1381" i="3" s="1"/>
  <c r="AI1381" i="3" s="1"/>
  <c r="AC1381" i="3"/>
  <c r="AB1382" i="3" s="1"/>
  <c r="AD1382" i="3" s="1"/>
  <c r="N1385" i="3"/>
  <c r="AH1385" i="3" s="1"/>
  <c r="M1385" i="3"/>
  <c r="K1386" i="3" s="1"/>
  <c r="L1386" i="3" s="1"/>
  <c r="AE1382" i="3" l="1"/>
  <c r="AF1382" i="3" s="1"/>
  <c r="AI1382" i="3" s="1"/>
  <c r="N1386" i="3"/>
  <c r="AH1386" i="3" s="1"/>
  <c r="M1386" i="3"/>
  <c r="K1387" i="3" s="1"/>
  <c r="L1387" i="3" s="1"/>
  <c r="AC1382" i="3"/>
  <c r="AB1383" i="3" s="1"/>
  <c r="AD1383" i="3" s="1"/>
  <c r="AE1383" i="3" l="1"/>
  <c r="AF1383" i="3" s="1"/>
  <c r="AI1383" i="3" s="1"/>
  <c r="M1387" i="3"/>
  <c r="K1388" i="3" s="1"/>
  <c r="L1388" i="3" s="1"/>
  <c r="N1387" i="3"/>
  <c r="AH1387" i="3" s="1"/>
  <c r="AC1383" i="3"/>
  <c r="AB1384" i="3" s="1"/>
  <c r="AD1384" i="3" s="1"/>
  <c r="AE1384" i="3" l="1"/>
  <c r="AF1384" i="3" s="1"/>
  <c r="AI1384" i="3" s="1"/>
  <c r="N1388" i="3"/>
  <c r="AH1388" i="3" s="1"/>
  <c r="M1388" i="3"/>
  <c r="K1389" i="3" s="1"/>
  <c r="L1389" i="3" s="1"/>
  <c r="AC1384" i="3"/>
  <c r="AB1385" i="3" s="1"/>
  <c r="AD1385" i="3" s="1"/>
  <c r="AE1385" i="3" l="1"/>
  <c r="AF1385" i="3" s="1"/>
  <c r="AI1385" i="3" s="1"/>
  <c r="AC1385" i="3"/>
  <c r="AB1386" i="3" s="1"/>
  <c r="AD1386" i="3" s="1"/>
  <c r="M1389" i="3"/>
  <c r="K1390" i="3" s="1"/>
  <c r="L1390" i="3" s="1"/>
  <c r="N1389" i="3"/>
  <c r="AH1389" i="3" s="1"/>
  <c r="AE1386" i="3" l="1"/>
  <c r="AF1386" i="3" s="1"/>
  <c r="AI1386" i="3" s="1"/>
  <c r="N1390" i="3"/>
  <c r="AH1390" i="3" s="1"/>
  <c r="M1390" i="3"/>
  <c r="K1391" i="3" s="1"/>
  <c r="L1391" i="3" s="1"/>
  <c r="AC1386" i="3"/>
  <c r="AB1387" i="3" s="1"/>
  <c r="AD1387" i="3" s="1"/>
  <c r="AE1387" i="3" l="1"/>
  <c r="AF1387" i="3" s="1"/>
  <c r="AI1387" i="3" s="1"/>
  <c r="AC1387" i="3"/>
  <c r="AB1388" i="3" s="1"/>
  <c r="AD1388" i="3" s="1"/>
  <c r="N1391" i="3"/>
  <c r="AH1391" i="3" s="1"/>
  <c r="M1391" i="3"/>
  <c r="K1392" i="3" s="1"/>
  <c r="L1392" i="3" s="1"/>
  <c r="AE1388" i="3" l="1"/>
  <c r="AF1388" i="3" s="1"/>
  <c r="AI1388" i="3" s="1"/>
  <c r="AC1388" i="3"/>
  <c r="AB1389" i="3" s="1"/>
  <c r="AD1389" i="3" s="1"/>
  <c r="N1392" i="3"/>
  <c r="AH1392" i="3" s="1"/>
  <c r="M1392" i="3"/>
  <c r="K1393" i="3" s="1"/>
  <c r="L1393" i="3" s="1"/>
  <c r="AE1389" i="3" l="1"/>
  <c r="AF1389" i="3" s="1"/>
  <c r="AI1389" i="3" s="1"/>
  <c r="N1393" i="3"/>
  <c r="AH1393" i="3" s="1"/>
  <c r="M1393" i="3"/>
  <c r="K1394" i="3" s="1"/>
  <c r="L1394" i="3" s="1"/>
  <c r="AC1389" i="3"/>
  <c r="AB1390" i="3" s="1"/>
  <c r="AD1390" i="3" s="1"/>
  <c r="AE1390" i="3" l="1"/>
  <c r="AF1390" i="3" s="1"/>
  <c r="AI1390" i="3" s="1"/>
  <c r="AC1390" i="3"/>
  <c r="AB1391" i="3" s="1"/>
  <c r="AD1391" i="3" s="1"/>
  <c r="N1394" i="3"/>
  <c r="AH1394" i="3" s="1"/>
  <c r="M1394" i="3"/>
  <c r="K1395" i="3" s="1"/>
  <c r="L1395" i="3" s="1"/>
  <c r="AE1391" i="3" l="1"/>
  <c r="AF1391" i="3" s="1"/>
  <c r="AI1391" i="3" s="1"/>
  <c r="AC1391" i="3"/>
  <c r="AB1392" i="3" s="1"/>
  <c r="AD1392" i="3" s="1"/>
  <c r="M1395" i="3"/>
  <c r="K1396" i="3" s="1"/>
  <c r="L1396" i="3" s="1"/>
  <c r="N1395" i="3"/>
  <c r="AH1395" i="3" s="1"/>
  <c r="AE1392" i="3" l="1"/>
  <c r="AF1392" i="3" s="1"/>
  <c r="AI1392" i="3" s="1"/>
  <c r="N1396" i="3"/>
  <c r="AH1396" i="3" s="1"/>
  <c r="M1396" i="3"/>
  <c r="K1397" i="3" s="1"/>
  <c r="L1397" i="3" s="1"/>
  <c r="AC1392" i="3"/>
  <c r="AB1393" i="3" s="1"/>
  <c r="AD1393" i="3" s="1"/>
  <c r="AE1393" i="3" l="1"/>
  <c r="AF1393" i="3" s="1"/>
  <c r="AI1393" i="3" s="1"/>
  <c r="M1397" i="3"/>
  <c r="K1398" i="3" s="1"/>
  <c r="L1398" i="3" s="1"/>
  <c r="N1397" i="3"/>
  <c r="AH1397" i="3" s="1"/>
  <c r="AC1393" i="3"/>
  <c r="AB1394" i="3" s="1"/>
  <c r="AD1394" i="3" s="1"/>
  <c r="AE1394" i="3" l="1"/>
  <c r="AF1394" i="3" s="1"/>
  <c r="AI1394" i="3" s="1"/>
  <c r="N1398" i="3"/>
  <c r="AH1398" i="3" s="1"/>
  <c r="M1398" i="3"/>
  <c r="K1399" i="3" s="1"/>
  <c r="L1399" i="3" s="1"/>
  <c r="AC1394" i="3"/>
  <c r="AB1395" i="3" s="1"/>
  <c r="AD1395" i="3" s="1"/>
  <c r="AE1395" i="3" l="1"/>
  <c r="AF1395" i="3" s="1"/>
  <c r="AI1395" i="3" s="1"/>
  <c r="N1399" i="3"/>
  <c r="AH1399" i="3" s="1"/>
  <c r="M1399" i="3"/>
  <c r="K1400" i="3" s="1"/>
  <c r="L1400" i="3" s="1"/>
  <c r="AC1395" i="3"/>
  <c r="AB1396" i="3" s="1"/>
  <c r="AD1396" i="3" s="1"/>
  <c r="AE1396" i="3" l="1"/>
  <c r="AF1396" i="3" s="1"/>
  <c r="AI1396" i="3" s="1"/>
  <c r="N1400" i="3"/>
  <c r="AH1400" i="3" s="1"/>
  <c r="M1400" i="3"/>
  <c r="K1401" i="3" s="1"/>
  <c r="L1401" i="3" s="1"/>
  <c r="AC1396" i="3"/>
  <c r="AB1397" i="3" s="1"/>
  <c r="AD1397" i="3" s="1"/>
  <c r="AE1397" i="3" l="1"/>
  <c r="AF1397" i="3" s="1"/>
  <c r="AI1397" i="3" s="1"/>
  <c r="AC1397" i="3"/>
  <c r="AB1398" i="3" s="1"/>
  <c r="AD1398" i="3" s="1"/>
  <c r="N1401" i="3"/>
  <c r="AH1401" i="3" s="1"/>
  <c r="M1401" i="3"/>
  <c r="K1402" i="3" s="1"/>
  <c r="L1402" i="3" s="1"/>
  <c r="AE1398" i="3" l="1"/>
  <c r="AF1398" i="3" s="1"/>
  <c r="AI1398" i="3" s="1"/>
  <c r="N1402" i="3"/>
  <c r="AH1402" i="3" s="1"/>
  <c r="M1402" i="3"/>
  <c r="K1403" i="3" s="1"/>
  <c r="L1403" i="3" s="1"/>
  <c r="AC1398" i="3"/>
  <c r="AB1399" i="3" s="1"/>
  <c r="AD1399" i="3" s="1"/>
  <c r="AE1399" i="3" l="1"/>
  <c r="AF1399" i="3" s="1"/>
  <c r="AI1399" i="3" s="1"/>
  <c r="AC1399" i="3"/>
  <c r="AB1400" i="3" s="1"/>
  <c r="AD1400" i="3" s="1"/>
  <c r="M1403" i="3"/>
  <c r="K1404" i="3" s="1"/>
  <c r="L1404" i="3" s="1"/>
  <c r="N1403" i="3"/>
  <c r="AH1403" i="3" s="1"/>
  <c r="AE1400" i="3" l="1"/>
  <c r="AF1400" i="3" s="1"/>
  <c r="AI1400" i="3" s="1"/>
  <c r="AC1400" i="3"/>
  <c r="AB1401" i="3" s="1"/>
  <c r="AD1401" i="3" s="1"/>
  <c r="N1404" i="3"/>
  <c r="AH1404" i="3" s="1"/>
  <c r="M1404" i="3"/>
  <c r="K1405" i="3" s="1"/>
  <c r="L1405" i="3" s="1"/>
  <c r="AE1401" i="3" l="1"/>
  <c r="AF1401" i="3" s="1"/>
  <c r="AI1401" i="3" s="1"/>
  <c r="M1405" i="3"/>
  <c r="N1405" i="3"/>
  <c r="AH1405" i="3" s="1"/>
  <c r="AC1401" i="3"/>
  <c r="AB1402" i="3" s="1"/>
  <c r="AD1402" i="3" s="1"/>
  <c r="AE1402" i="3" l="1"/>
  <c r="AF1402" i="3" s="1"/>
  <c r="AI1402" i="3" s="1"/>
  <c r="AC1402" i="3"/>
  <c r="AB1403" i="3" s="1"/>
  <c r="AD1403" i="3" s="1"/>
  <c r="AE1403" i="3" l="1"/>
  <c r="AF1403" i="3" s="1"/>
  <c r="AI1403" i="3" s="1"/>
  <c r="AC1403" i="3"/>
  <c r="AB1404" i="3" s="1"/>
  <c r="AD1404" i="3" s="1"/>
  <c r="AE1404" i="3" l="1"/>
  <c r="AF1404" i="3" s="1"/>
  <c r="AI1404" i="3" s="1"/>
  <c r="AC1404" i="3"/>
  <c r="AB1405" i="3" s="1"/>
  <c r="AD1405" i="3" s="1"/>
  <c r="AE1405" i="3" l="1"/>
  <c r="AF1405" i="3" s="1"/>
  <c r="AI1405" i="3" s="1"/>
  <c r="AC1405" i="3"/>
</calcChain>
</file>

<file path=xl/sharedStrings.xml><?xml version="1.0" encoding="utf-8"?>
<sst xmlns="http://schemas.openxmlformats.org/spreadsheetml/2006/main" count="148" uniqueCount="108">
  <si>
    <t>MAXT</t>
  </si>
  <si>
    <t>MINT</t>
  </si>
  <si>
    <t>PRECIP</t>
  </si>
  <si>
    <t>Ta</t>
  </si>
  <si>
    <t>Fm</t>
  </si>
  <si>
    <t>RAINm</t>
  </si>
  <si>
    <t>SNOWm</t>
  </si>
  <si>
    <t>MELTm</t>
  </si>
  <si>
    <t>PACKm-1</t>
  </si>
  <si>
    <t>PACKm</t>
  </si>
  <si>
    <t>Wm</t>
  </si>
  <si>
    <t>Days</t>
  </si>
  <si>
    <t>Daylength</t>
  </si>
  <si>
    <t>Ea</t>
  </si>
  <si>
    <t>PETm</t>
  </si>
  <si>
    <t>Year</t>
  </si>
  <si>
    <t>SOILm</t>
  </si>
  <si>
    <t>SOILmax</t>
  </si>
  <si>
    <t>SOILm-1</t>
  </si>
  <si>
    <t>deltSOIL</t>
  </si>
  <si>
    <t>SOIL_Wm</t>
  </si>
  <si>
    <t>AET</t>
  </si>
  <si>
    <t>CWD</t>
  </si>
  <si>
    <t>Af</t>
  </si>
  <si>
    <t>SLOPE</t>
  </si>
  <si>
    <t>ASPECT</t>
  </si>
  <si>
    <t>LAT</t>
  </si>
  <si>
    <t>HL</t>
  </si>
  <si>
    <t>Date</t>
  </si>
  <si>
    <t>User provided year</t>
  </si>
  <si>
    <t>Concatenation of Year and Month</t>
  </si>
  <si>
    <t>Month</t>
  </si>
  <si>
    <t>User provided month numbered from 1 to 12</t>
  </si>
  <si>
    <t>User provided PRISM monthly maximum temperature</t>
  </si>
  <si>
    <t>User provided PRISM monthly minimum temperature</t>
  </si>
  <si>
    <t>User provided PRISM monthly precipitation</t>
  </si>
  <si>
    <t>Mean temperature calculated as (MAXT+MINT)/2</t>
  </si>
  <si>
    <t>Melt Factor calculated as 0.167xTa between 0 and 6 C</t>
  </si>
  <si>
    <t>Fraction of precipitation as rain calculated as FmxTa</t>
  </si>
  <si>
    <t>Fraction of precipitation as snow calculated as (1-Fm)xTa</t>
  </si>
  <si>
    <t>Monthly snowmelt calculated as Fmx(SNOWm+PACKm-1)</t>
  </si>
  <si>
    <t>Monthly snow pack calculated as (1-Fm)^2xPm+(1-Fm)xPACKm-1</t>
  </si>
  <si>
    <t>Monthly water supply calculated as RAINm+MELTm</t>
  </si>
  <si>
    <t>Number of days in the month</t>
  </si>
  <si>
    <t>User provided average daylenght in hours for the month</t>
  </si>
  <si>
    <t>Saturation vapor pressure at mean monthly temperature calculated as 0.611xexp((17.3xTa)/(Ta+237.3))</t>
  </si>
  <si>
    <t>User provided slope in degrees</t>
  </si>
  <si>
    <t>User provided aspect in degrees measured from north</t>
  </si>
  <si>
    <t>User provided latitude in decimal degrees</t>
  </si>
  <si>
    <t>Snow pack of the previous month initialzed by the user at 0 for the first row</t>
  </si>
  <si>
    <t>Folded aspect calculated as |180 - |aspect - 225||</t>
  </si>
  <si>
    <t>Potential evapotranspiration calcualted as 29.8xDaysxDaylengthxHeat Load Indexx((ea(Ta))/(Ta+273.2)</t>
  </si>
  <si>
    <t>McCune and Keon 2002 Heat Load Index which is used as a multiplier for PET and is calculated from slope, folded aspect, and latitude</t>
  </si>
  <si>
    <t>Soil moisture of the previous month initialzed by the user at 0 for the first row</t>
  </si>
  <si>
    <t>Climatic water deficit calculated as PET-AET</t>
  </si>
  <si>
    <t>Actual evapotranspiration calculated as the minimum of PET or SOIL_Wm</t>
  </si>
  <si>
    <t>black are derived variables</t>
  </si>
  <si>
    <t>red are user provided variables</t>
  </si>
  <si>
    <t>green are user initialized at time0 but then calculated in each cell thereafter</t>
  </si>
  <si>
    <t>All calculation are based upon the equations laid out by Dr. Jim Lutz http://www.wmrs.edu/projects/cerec/pdfs/Lutz3CERECposter.pdf</t>
  </si>
  <si>
    <t>Minimum of soil water holding capacity or (Wm-PET)+SOILm-1</t>
  </si>
  <si>
    <t>Variable</t>
  </si>
  <si>
    <t>Description</t>
  </si>
  <si>
    <t>Change in soil moisture calculated as SOILm-1 x [1 - exp(PET - Wm)/SOILmax)]</t>
  </si>
  <si>
    <t>Change in soil moisture plus monthly water supply</t>
  </si>
  <si>
    <t>User provided maximum soil water holding capacity 0-150 cm (usually derived from USDA SSURGO data)</t>
  </si>
  <si>
    <t>deltSOIL+Wm</t>
  </si>
  <si>
    <t>SlopRad</t>
  </si>
  <si>
    <t>AfRad</t>
  </si>
  <si>
    <t>LatRad</t>
  </si>
  <si>
    <t>AspRad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</si>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</sst>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62904973310891E-2"/>
          <c:y val="5.1400554097404488E-2"/>
          <c:w val="0.89623560044599704"/>
          <c:h val="0.733282662583844"/>
        </c:manualLayout>
      </c:layou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Graphs!$B$2:$B$37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15.944089851271389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45.310928848784393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70.975028665999744</c:v>
                </c:pt>
                <c:pt idx="30">
                  <c:v>15.496553438951254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PET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Graphs!$C$2:$C$37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199.46167229943956</c:v>
                </c:pt>
                <c:pt idx="7">
                  <c:v>150.95753416173952</c:v>
                </c:pt>
                <c:pt idx="8">
                  <c:v>100.82408070405859</c:v>
                </c:pt>
                <c:pt idx="9">
                  <c:v>23.839270669795674</c:v>
                </c:pt>
                <c:pt idx="10">
                  <c:v>7.7153509303470997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124.56131535682255</c:v>
                </c:pt>
                <c:pt idx="18">
                  <c:v>205.89434229511488</c:v>
                </c:pt>
                <c:pt idx="19">
                  <c:v>154.13801527106028</c:v>
                </c:pt>
                <c:pt idx="20">
                  <c:v>91.853439402037992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86.117925744766652</c:v>
                </c:pt>
                <c:pt idx="30">
                  <c:v>170.77307366180094</c:v>
                </c:pt>
                <c:pt idx="31">
                  <c:v>162.66659634381762</c:v>
                </c:pt>
                <c:pt idx="32">
                  <c:v>102.95960566947383</c:v>
                </c:pt>
                <c:pt idx="33">
                  <c:v>38.631864675687382</c:v>
                </c:pt>
                <c:pt idx="34">
                  <c:v>4.7950079024430918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Wm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Graphs!$D$2:$D$37</c:f>
              <c:numCache>
                <c:formatCode>General</c:formatCode>
                <c:ptCount val="36"/>
                <c:pt idx="0">
                  <c:v>0</c:v>
                </c:pt>
                <c:pt idx="1">
                  <c:v>106.81044141091029</c:v>
                </c:pt>
                <c:pt idx="2">
                  <c:v>589.96445277832504</c:v>
                </c:pt>
                <c:pt idx="3">
                  <c:v>65.510000000000005</c:v>
                </c:pt>
                <c:pt idx="4">
                  <c:v>22.77</c:v>
                </c:pt>
                <c:pt idx="5">
                  <c:v>56.58</c:v>
                </c:pt>
                <c:pt idx="6">
                  <c:v>11.75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46.163833643925997</c:v>
                </c:pt>
                <c:pt idx="14">
                  <c:v>767.27056086432401</c:v>
                </c:pt>
                <c:pt idx="15">
                  <c:v>356.73248637391708</c:v>
                </c:pt>
                <c:pt idx="16">
                  <c:v>54.6</c:v>
                </c:pt>
                <c:pt idx="17">
                  <c:v>2.33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55.11</c:v>
                </c:pt>
                <c:pt idx="22">
                  <c:v>11.043066622494402</c:v>
                </c:pt>
                <c:pt idx="23">
                  <c:v>204.00800046551444</c:v>
                </c:pt>
                <c:pt idx="24">
                  <c:v>0</c:v>
                </c:pt>
                <c:pt idx="25">
                  <c:v>0</c:v>
                </c:pt>
                <c:pt idx="26">
                  <c:v>1094.1828369813152</c:v>
                </c:pt>
                <c:pt idx="27">
                  <c:v>225.41902754709974</c:v>
                </c:pt>
                <c:pt idx="28">
                  <c:v>57.99</c:v>
                </c:pt>
                <c:pt idx="29">
                  <c:v>8.5299999999999994</c:v>
                </c:pt>
                <c:pt idx="30">
                  <c:v>5.0199999999999996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568"/>
        <c:axId val="149679104"/>
      </c:lineChart>
      <c:catAx>
        <c:axId val="149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79104"/>
        <c:crosses val="autoZero"/>
        <c:auto val="1"/>
        <c:lblAlgn val="ctr"/>
        <c:lblOffset val="100"/>
        <c:noMultiLvlLbl val="0"/>
      </c:catAx>
      <c:valAx>
        <c:axId val="14967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67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90281867089894"/>
          <c:y val="4.1090696996208841E-2"/>
          <c:w val="8.6944891096938967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CWD 2009</c:v>
          </c:tx>
          <c:marker>
            <c:symbol val="none"/>
          </c:marker>
          <c:val>
            <c:numRef>
              <c:f>Graphs!$G$23:$G$34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70.528540514398713</c:v>
                </c:pt>
                <c:pt idx="7">
                  <c:v>137.24753416173951</c:v>
                </c:pt>
                <c:pt idx="8">
                  <c:v>99.584080704058593</c:v>
                </c:pt>
                <c:pt idx="9">
                  <c:v>8.3692706697956734</c:v>
                </c:pt>
                <c:pt idx="10">
                  <c:v>6.6075509347782999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CWD 2010</c:v>
          </c:tx>
          <c:marker>
            <c:symbol val="none"/>
          </c:marker>
          <c:val>
            <c:numRef>
              <c:f>Graphs!$H$23:$H$34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195.04434229511489</c:v>
                </c:pt>
                <c:pt idx="7">
                  <c:v>152.06801527106029</c:v>
                </c:pt>
                <c:pt idx="8">
                  <c:v>82.093439402037987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CWD 2011</c:v>
          </c:tx>
          <c:marker>
            <c:symbol val="none"/>
          </c:marker>
          <c:val>
            <c:numRef>
              <c:f>Graphs!$I$23:$I$34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144.91659634381762</c:v>
                </c:pt>
                <c:pt idx="8">
                  <c:v>91.529605669473824</c:v>
                </c:pt>
                <c:pt idx="9">
                  <c:v>12.391864675687383</c:v>
                </c:pt>
                <c:pt idx="10">
                  <c:v>1.978424580376092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9856"/>
        <c:axId val="125131392"/>
      </c:lineChart>
      <c:catAx>
        <c:axId val="1251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31392"/>
        <c:crosses val="autoZero"/>
        <c:auto val="1"/>
        <c:lblAlgn val="ctr"/>
        <c:lblOffset val="100"/>
        <c:noMultiLvlLbl val="0"/>
      </c:catAx>
      <c:valAx>
        <c:axId val="125131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1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AET 2009</c:v>
          </c:tx>
          <c:marker>
            <c:symbol val="none"/>
          </c:marker>
          <c:val>
            <c:numRef>
              <c:f>Graphs!$G$37:$G$48</c:f>
              <c:numCache>
                <c:formatCode>General</c:formatCode>
                <c:ptCount val="12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128.93313178504084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AET 2010</c:v>
          </c:tx>
          <c:marker>
            <c:symbol val="none"/>
          </c:marker>
          <c:val>
            <c:numRef>
              <c:f>Graphs!$H$37:$H$48</c:f>
              <c:numCache>
                <c:formatCode>General</c:formatCode>
                <c:ptCount val="12"/>
                <c:pt idx="0">
                  <c:v>0</c:v>
                </c:pt>
                <c:pt idx="1">
                  <c:v>0.53032132381401609</c:v>
                </c:pt>
                <c:pt idx="2">
                  <c:v>5.3078330920089254</c:v>
                </c:pt>
                <c:pt idx="3">
                  <c:v>17.33147994544353</c:v>
                </c:pt>
                <c:pt idx="4">
                  <c:v>32.168208676460964</c:v>
                </c:pt>
                <c:pt idx="5">
                  <c:v>124.56131535682255</c:v>
                </c:pt>
                <c:pt idx="6">
                  <c:v>10.85</c:v>
                </c:pt>
                <c:pt idx="7">
                  <c:v>2.0699999999999998</c:v>
                </c:pt>
                <c:pt idx="8">
                  <c:v>9.76</c:v>
                </c:pt>
                <c:pt idx="9">
                  <c:v>38.602646649727859</c:v>
                </c:pt>
                <c:pt idx="10">
                  <c:v>2.7159566270650064</c:v>
                </c:pt>
                <c:pt idx="11">
                  <c:v>1.7110643163422652</c:v>
                </c:pt>
              </c:numCache>
            </c:numRef>
          </c:val>
          <c:smooth val="0"/>
        </c:ser>
        <c:ser>
          <c:idx val="2"/>
          <c:order val="2"/>
          <c:tx>
            <c:v>AET 2011</c:v>
          </c:tx>
          <c:marker>
            <c:symbol val="none"/>
          </c:marker>
          <c:val>
            <c:numRef>
              <c:f>Graphs!$I$37:$I$48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6.8822567661640992</c:v>
                </c:pt>
                <c:pt idx="3">
                  <c:v>18.512454900539215</c:v>
                </c:pt>
                <c:pt idx="4">
                  <c:v>38.239161144588351</c:v>
                </c:pt>
                <c:pt idx="5">
                  <c:v>86.117925744766652</c:v>
                </c:pt>
                <c:pt idx="6">
                  <c:v>170.77307366180094</c:v>
                </c:pt>
                <c:pt idx="7">
                  <c:v>17.75</c:v>
                </c:pt>
                <c:pt idx="8">
                  <c:v>11.43</c:v>
                </c:pt>
                <c:pt idx="9">
                  <c:v>26.24</c:v>
                </c:pt>
                <c:pt idx="10">
                  <c:v>2.8165833220669998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65568"/>
        <c:axId val="125167104"/>
      </c:lineChart>
      <c:catAx>
        <c:axId val="1251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67104"/>
        <c:crosses val="autoZero"/>
        <c:auto val="1"/>
        <c:lblAlgn val="ctr"/>
        <c:lblOffset val="100"/>
        <c:noMultiLvlLbl val="0"/>
      </c:catAx>
      <c:valAx>
        <c:axId val="12516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16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142875</xdr:rowOff>
    </xdr:from>
    <xdr:to>
      <xdr:col>17</xdr:col>
      <xdr:colOff>19051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16</xdr:row>
      <xdr:rowOff>38100</xdr:rowOff>
    </xdr:from>
    <xdr:to>
      <xdr:col>16</xdr:col>
      <xdr:colOff>523875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30</xdr:row>
      <xdr:rowOff>180975</xdr:rowOff>
    </xdr:from>
    <xdr:to>
      <xdr:col>16</xdr:col>
      <xdr:colOff>523875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5"/>
  <sheetViews>
    <sheetView tabSelected="1" workbookViewId="0">
      <pane xSplit="1" topLeftCell="B1" activePane="topRight" state="frozen"/>
      <selection pane="topRight" activeCell="M2" sqref="M2"/>
    </sheetView>
  </sheetViews>
  <sheetFormatPr defaultColWidth="8.88671875" defaultRowHeight="14.4" x14ac:dyDescent="0.3"/>
  <cols>
    <col min="4" max="6" width="8.88671875" style="1"/>
    <col min="16" max="16" width="12" style="1" bestFit="1" customWidth="1"/>
    <col min="18" max="20" width="8.88671875" style="1"/>
    <col min="25" max="25" width="11" bestFit="1" customWidth="1"/>
    <col min="27" max="27" width="8.88671875" style="1"/>
    <col min="31" max="31" width="13.109375" bestFit="1" customWidth="1"/>
    <col min="37" max="37" width="9.109375" customWidth="1"/>
  </cols>
  <sheetData>
    <row r="1" spans="1:35" x14ac:dyDescent="0.3">
      <c r="A1" t="s">
        <v>28</v>
      </c>
      <c r="B1" t="s">
        <v>15</v>
      </c>
      <c r="C1" t="s">
        <v>31</v>
      </c>
      <c r="D1" s="1" t="s">
        <v>0</v>
      </c>
      <c r="E1" s="1" t="s">
        <v>1</v>
      </c>
      <c r="F1" s="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s="1" t="s">
        <v>12</v>
      </c>
      <c r="Q1" t="s">
        <v>13</v>
      </c>
      <c r="R1" s="1" t="s">
        <v>24</v>
      </c>
      <c r="S1" s="1" t="s">
        <v>25</v>
      </c>
      <c r="T1" s="1" t="s">
        <v>26</v>
      </c>
      <c r="U1" t="s">
        <v>23</v>
      </c>
      <c r="V1" s="2" t="s">
        <v>67</v>
      </c>
      <c r="W1" s="2" t="s">
        <v>68</v>
      </c>
      <c r="X1" s="2" t="s">
        <v>69</v>
      </c>
      <c r="Y1" s="2" t="s">
        <v>27</v>
      </c>
      <c r="Z1" t="s">
        <v>14</v>
      </c>
      <c r="AA1" s="1" t="s">
        <v>17</v>
      </c>
      <c r="AB1" t="s">
        <v>18</v>
      </c>
      <c r="AC1" t="s">
        <v>16</v>
      </c>
      <c r="AD1" t="s">
        <v>19</v>
      </c>
      <c r="AE1" t="s">
        <v>66</v>
      </c>
      <c r="AF1" s="10" t="s">
        <v>21</v>
      </c>
      <c r="AG1" s="8" t="str">
        <f>Z1</f>
        <v>PETm</v>
      </c>
      <c r="AH1" s="9" t="s">
        <v>10</v>
      </c>
      <c r="AI1" s="11" t="s">
        <v>22</v>
      </c>
    </row>
    <row r="2" spans="1:35" x14ac:dyDescent="0.3">
      <c r="A2" t="str">
        <f>B2&amp;"_"&amp;C2</f>
        <v>1895_1</v>
      </c>
      <c r="B2">
        <v>1895</v>
      </c>
      <c r="C2">
        <v>1</v>
      </c>
      <c r="D2">
        <v>1.1100000000000001</v>
      </c>
      <c r="E2">
        <v>-9.86</v>
      </c>
      <c r="F2">
        <v>39.53</v>
      </c>
      <c r="G2">
        <f>AVERAGE(D2:E2)</f>
        <v>-4.375</v>
      </c>
      <c r="H2">
        <f>IF(G2&lt;0,0,(IF(G2&gt;=6,1,(G2*0.166666666))))</f>
        <v>0</v>
      </c>
      <c r="I2">
        <f>H2*F2</f>
        <v>0</v>
      </c>
      <c r="J2">
        <f>(1-H2)*F2</f>
        <v>39.53</v>
      </c>
      <c r="K2" s="5">
        <v>0</v>
      </c>
      <c r="L2" s="3">
        <f>(J2+K2)*H2</f>
        <v>0</v>
      </c>
      <c r="M2" s="3">
        <f>(((1-H2)^2)*F2)+((1-H2)*K2)</f>
        <v>39.53</v>
      </c>
      <c r="N2">
        <f>I2+L2</f>
        <v>0</v>
      </c>
      <c r="O2">
        <v>31</v>
      </c>
      <c r="P2" s="1">
        <v>9.0666666669999998</v>
      </c>
      <c r="Q2">
        <f>EXP(((17.3*G2)/(G2+273.2)))*0.611</f>
        <v>0.46106896204729209</v>
      </c>
      <c r="R2" s="1">
        <v>5.0145850000000003</v>
      </c>
      <c r="S2" s="1">
        <v>300.84575000000001</v>
      </c>
      <c r="T2" s="1">
        <v>39.477305999999999</v>
      </c>
      <c r="U2">
        <f>ABS((180) - ABS(S2 - 225))</f>
        <v>104.15424999999999</v>
      </c>
      <c r="V2">
        <f>R2*0.0174532925</f>
        <v>8.7521018771112499E-2</v>
      </c>
      <c r="W2">
        <f>U2*0.0174532925</f>
        <v>1.8178345903681248</v>
      </c>
      <c r="X2">
        <f>T2*0.0174532925</f>
        <v>0.68900896873000494</v>
      </c>
      <c r="Y2">
        <f>0.339+0.808*(COS(X2)*COS(V2))-0.196*(SIN(X2)*SIN(V2))-0.482*(COS(W2)*SIN(V2))</f>
        <v>0.95969935102984016</v>
      </c>
      <c r="Z2">
        <f>IF(G2&lt;0,0,((((Q2*G2)/(G2+273.3))*P2*O2*29.8)*Y2/10))</f>
        <v>0</v>
      </c>
      <c r="AA2" s="1">
        <v>119.517507370253</v>
      </c>
      <c r="AB2" s="5">
        <v>0</v>
      </c>
      <c r="AC2" s="3">
        <f>MIN(AA2,IF(((N2-Z2)+AB2)&lt;=0,0,((N2-Z2)+AB2)))</f>
        <v>0</v>
      </c>
      <c r="AD2">
        <f>AK10</f>
        <v>0</v>
      </c>
      <c r="AE2">
        <f>IF(AD2&gt;0,AD2+N2,N2)</f>
        <v>0</v>
      </c>
      <c r="AF2" s="10">
        <f>MIN(IF(AE2&gt;0,AE2,0),Z2)</f>
        <v>0</v>
      </c>
      <c r="AG2" s="8">
        <f>Z2</f>
        <v>0</v>
      </c>
      <c r="AH2" s="9">
        <f>N2</f>
        <v>0</v>
      </c>
      <c r="AI2" s="11">
        <f t="shared" ref="AI2:AI65" si="0">AG2-AF2</f>
        <v>0</v>
      </c>
    </row>
    <row r="3" spans="1:35" x14ac:dyDescent="0.3">
      <c r="A3" t="str">
        <f t="shared" ref="A3:A66" si="1">B3&amp;"_"&amp;C3</f>
        <v>1895_2</v>
      </c>
      <c r="B3">
        <v>1895</v>
      </c>
      <c r="C3">
        <v>2</v>
      </c>
      <c r="D3">
        <v>4.37</v>
      </c>
      <c r="E3">
        <v>-6.89</v>
      </c>
      <c r="F3">
        <v>31.74</v>
      </c>
      <c r="G3">
        <f t="shared" ref="G3" si="2">AVERAGE(D3:E3)</f>
        <v>-1.2599999999999998</v>
      </c>
      <c r="H3">
        <f t="shared" ref="H3" si="3">IF(G3&lt;0,0,(IF(G3&gt;=6,1,(G3*0.166666666))))</f>
        <v>0</v>
      </c>
      <c r="I3">
        <f t="shared" ref="I3" si="4">H3*F3</f>
        <v>0</v>
      </c>
      <c r="J3">
        <f t="shared" ref="J3" si="5">(1-H3)*F3</f>
        <v>31.74</v>
      </c>
      <c r="K3" s="3">
        <f>M2</f>
        <v>39.53</v>
      </c>
      <c r="L3" s="3">
        <f t="shared" ref="L3:L66" si="6">(J3+K3)*H3</f>
        <v>0</v>
      </c>
      <c r="M3" s="3">
        <f t="shared" ref="M3" si="7">(((1-H3)^2)*F3)+((1-H3)*K3)</f>
        <v>71.27</v>
      </c>
      <c r="N3">
        <f t="shared" ref="N3" si="8">I3+L3</f>
        <v>0</v>
      </c>
      <c r="O3">
        <v>28</v>
      </c>
      <c r="P3" s="1">
        <v>9.8666666670000005</v>
      </c>
      <c r="Q3">
        <f t="shared" ref="Q3:Q66" si="9">EXP(((17.3*G3)/(G3+273.2)))*0.611</f>
        <v>0.56393532419675552</v>
      </c>
      <c r="R3" s="1">
        <v>5.0145850000000003</v>
      </c>
      <c r="S3" s="1">
        <v>300.84575000000001</v>
      </c>
      <c r="T3" s="1">
        <v>39.477305999999999</v>
      </c>
      <c r="U3">
        <f t="shared" ref="U3:U66" si="10">ABS((180) - ABS(S3 - 225))</f>
        <v>104.15424999999999</v>
      </c>
      <c r="V3">
        <f t="shared" ref="V3:V66" si="11">R3*0.0174532925</f>
        <v>8.7521018771112499E-2</v>
      </c>
      <c r="W3">
        <f t="shared" ref="W3:W66" si="12">U3*0.0174532925</f>
        <v>1.8178345903681248</v>
      </c>
      <c r="X3">
        <f t="shared" ref="X3:X66" si="13">T3*0.0174532925</f>
        <v>0.68900896873000494</v>
      </c>
      <c r="Y3">
        <f t="shared" ref="Y3:Y66" si="14">0.339+0.808*(COS(X3)*COS(V3))-0.196*(SIN(X3)*SIN(V3))-0.482*(COS(W3)*SIN(V3))</f>
        <v>0.95969935102984016</v>
      </c>
      <c r="Z3">
        <f t="shared" ref="Z3:Z66" si="15">IF(G3&lt;0,0,((((Q3*G3)/(G3+273.3))*P3*O3*29.8)*Y3/10))</f>
        <v>0</v>
      </c>
      <c r="AA3" s="1">
        <v>119.517507370253</v>
      </c>
      <c r="AB3" s="4">
        <f>AC2</f>
        <v>0</v>
      </c>
      <c r="AC3" s="3">
        <f>MIN(AA3,IF(((N3-Z3)+AB3)&lt;=0,0,((N3-Z3)+AB3)))</f>
        <v>0</v>
      </c>
      <c r="AD3">
        <f>(AB3*(1-(1-(EXP(-1*(Z3-N3)/AA3)))))</f>
        <v>0</v>
      </c>
      <c r="AE3">
        <f t="shared" ref="AE3:AE66" si="16">IF(AD3&gt;0,AD3+N3,N3)</f>
        <v>0</v>
      </c>
      <c r="AF3" s="10">
        <f t="shared" ref="AF3:AF66" si="17">MIN(IF(AE3&gt;0,AE3,0),Z3)</f>
        <v>0</v>
      </c>
      <c r="AG3" s="8">
        <f t="shared" ref="AG3:AG66" si="18">Z3</f>
        <v>0</v>
      </c>
      <c r="AH3" s="9">
        <f t="shared" ref="AH3:AH66" si="19">N3</f>
        <v>0</v>
      </c>
      <c r="AI3" s="11">
        <f t="shared" si="0"/>
        <v>0</v>
      </c>
    </row>
    <row r="4" spans="1:35" x14ac:dyDescent="0.3">
      <c r="A4" t="str">
        <f t="shared" si="1"/>
        <v>1895_3</v>
      </c>
      <c r="B4">
        <v>1895</v>
      </c>
      <c r="C4">
        <v>3</v>
      </c>
      <c r="D4">
        <v>7.77</v>
      </c>
      <c r="E4">
        <v>-4.4800000000000004</v>
      </c>
      <c r="F4">
        <v>41.94</v>
      </c>
      <c r="G4">
        <f t="shared" ref="G4:G67" si="20">AVERAGE(D4:E4)</f>
        <v>1.6449999999999996</v>
      </c>
      <c r="H4">
        <f t="shared" ref="H4:H67" si="21">IF(G4&lt;0,0,(IF(G4&gt;=6,1,(G4*0.166666666))))</f>
        <v>0.27416666556999991</v>
      </c>
      <c r="I4">
        <f t="shared" ref="I4:I67" si="22">H4*F4</f>
        <v>11.498549954005796</v>
      </c>
      <c r="J4">
        <f t="shared" ref="J4:J67" si="23">(1-H4)*F4</f>
        <v>30.441450045994202</v>
      </c>
      <c r="K4" s="3">
        <f t="shared" ref="K4:K67" si="24">M3</f>
        <v>71.27</v>
      </c>
      <c r="L4" s="3">
        <f t="shared" si="6"/>
        <v>27.885889109399844</v>
      </c>
      <c r="M4" s="3">
        <f t="shared" ref="M4:M67" si="25">(((1-H4)^2)*F4)+((1-H4)*K4)</f>
        <v>73.825560936594357</v>
      </c>
      <c r="N4">
        <f t="shared" ref="N4:N67" si="26">I4+L4</f>
        <v>39.384439063405637</v>
      </c>
      <c r="O4">
        <v>31</v>
      </c>
      <c r="P4" s="1">
        <v>11.08333333</v>
      </c>
      <c r="Q4">
        <f t="shared" si="9"/>
        <v>0.67765667103271232</v>
      </c>
      <c r="R4" s="1">
        <v>5.0145850000000003</v>
      </c>
      <c r="S4" s="1">
        <v>300.84575000000001</v>
      </c>
      <c r="T4" s="1">
        <v>39.477305999999999</v>
      </c>
      <c r="U4">
        <f t="shared" si="10"/>
        <v>104.15424999999999</v>
      </c>
      <c r="V4">
        <f t="shared" si="11"/>
        <v>8.7521018771112499E-2</v>
      </c>
      <c r="W4">
        <f t="shared" si="12"/>
        <v>1.8178345903681248</v>
      </c>
      <c r="X4">
        <f t="shared" si="13"/>
        <v>0.68900896873000494</v>
      </c>
      <c r="Y4">
        <f t="shared" si="14"/>
        <v>0.95969935102984016</v>
      </c>
      <c r="Z4">
        <f t="shared" si="15"/>
        <v>3.9839451254809148</v>
      </c>
      <c r="AA4" s="1">
        <v>119.517507370253</v>
      </c>
      <c r="AB4" s="4">
        <f>AC3</f>
        <v>0</v>
      </c>
      <c r="AC4" s="3">
        <f>MIN(AA4,IF(((N4-Z4)+AB4)&lt;=0,0,((N4-Z4)+AB4)))</f>
        <v>35.400493937924722</v>
      </c>
      <c r="AD4">
        <f t="shared" ref="AD4:AD67" si="27">(AB4*(1-(1-(EXP(-1*(Z4-N4)/AA4)))))</f>
        <v>0</v>
      </c>
      <c r="AE4">
        <f t="shared" si="16"/>
        <v>39.384439063405637</v>
      </c>
      <c r="AF4" s="10">
        <f t="shared" si="17"/>
        <v>3.9839451254809148</v>
      </c>
      <c r="AG4" s="8">
        <f t="shared" si="18"/>
        <v>3.9839451254809148</v>
      </c>
      <c r="AH4" s="9">
        <f t="shared" si="19"/>
        <v>39.384439063405637</v>
      </c>
      <c r="AI4" s="11">
        <f t="shared" si="0"/>
        <v>0</v>
      </c>
    </row>
    <row r="5" spans="1:35" x14ac:dyDescent="0.3">
      <c r="A5" t="str">
        <f t="shared" si="1"/>
        <v>1895_4</v>
      </c>
      <c r="B5">
        <v>1895</v>
      </c>
      <c r="C5">
        <v>4</v>
      </c>
      <c r="D5">
        <v>15.2</v>
      </c>
      <c r="E5">
        <v>-0.55000000000000004</v>
      </c>
      <c r="F5">
        <v>14.13</v>
      </c>
      <c r="G5">
        <f t="shared" si="20"/>
        <v>7.3249999999999993</v>
      </c>
      <c r="H5">
        <f t="shared" si="21"/>
        <v>1</v>
      </c>
      <c r="I5">
        <f t="shared" si="22"/>
        <v>14.13</v>
      </c>
      <c r="J5">
        <f t="shared" si="23"/>
        <v>0</v>
      </c>
      <c r="K5" s="3">
        <f t="shared" si="24"/>
        <v>73.825560936594357</v>
      </c>
      <c r="L5" s="3">
        <f t="shared" si="6"/>
        <v>73.825560936594357</v>
      </c>
      <c r="M5" s="3">
        <f t="shared" si="25"/>
        <v>0</v>
      </c>
      <c r="N5">
        <f t="shared" si="26"/>
        <v>87.955560936594352</v>
      </c>
      <c r="O5">
        <v>30</v>
      </c>
      <c r="P5" s="1">
        <v>12.366666670000001</v>
      </c>
      <c r="Q5">
        <f t="shared" si="9"/>
        <v>0.95990115562469136</v>
      </c>
      <c r="R5" s="1">
        <v>5.0145850000000003</v>
      </c>
      <c r="S5" s="1">
        <v>300.84575000000001</v>
      </c>
      <c r="T5" s="1">
        <v>39.477305999999999</v>
      </c>
      <c r="U5">
        <f t="shared" si="10"/>
        <v>104.15424999999999</v>
      </c>
      <c r="V5">
        <f t="shared" si="11"/>
        <v>8.7521018771112499E-2</v>
      </c>
      <c r="W5">
        <f t="shared" si="12"/>
        <v>1.8178345903681248</v>
      </c>
      <c r="X5">
        <f t="shared" si="13"/>
        <v>0.68900896873000494</v>
      </c>
      <c r="Y5">
        <f t="shared" si="14"/>
        <v>0.95969935102984016</v>
      </c>
      <c r="Z5">
        <f t="shared" si="15"/>
        <v>26.584785474581707</v>
      </c>
      <c r="AA5" s="1">
        <v>119.517507370253</v>
      </c>
      <c r="AB5" s="4">
        <f>AC4</f>
        <v>35.400493937924722</v>
      </c>
      <c r="AC5" s="3">
        <f t="shared" ref="AC5:AC67" si="28">MIN(AA5,IF(((N5-Z5)+AB5)&lt;=0,0,((N5-Z5)+AB5)))</f>
        <v>96.771269399937367</v>
      </c>
      <c r="AD5">
        <f t="shared" si="27"/>
        <v>59.158099882663578</v>
      </c>
      <c r="AE5">
        <f t="shared" si="16"/>
        <v>147.11366081925792</v>
      </c>
      <c r="AF5" s="10">
        <f t="shared" si="17"/>
        <v>26.584785474581707</v>
      </c>
      <c r="AG5" s="8">
        <f t="shared" si="18"/>
        <v>26.584785474581707</v>
      </c>
      <c r="AH5" s="9">
        <f t="shared" si="19"/>
        <v>87.955560936594352</v>
      </c>
      <c r="AI5" s="11">
        <f t="shared" si="0"/>
        <v>0</v>
      </c>
    </row>
    <row r="6" spans="1:35" x14ac:dyDescent="0.3">
      <c r="A6" t="str">
        <f t="shared" si="1"/>
        <v>1895_5</v>
      </c>
      <c r="B6">
        <v>1895</v>
      </c>
      <c r="C6">
        <v>5</v>
      </c>
      <c r="D6">
        <v>19.87</v>
      </c>
      <c r="E6">
        <v>3.3</v>
      </c>
      <c r="F6">
        <v>28.77</v>
      </c>
      <c r="G6">
        <f t="shared" si="20"/>
        <v>11.585000000000001</v>
      </c>
      <c r="H6">
        <f t="shared" si="21"/>
        <v>1</v>
      </c>
      <c r="I6">
        <f t="shared" si="22"/>
        <v>28.77</v>
      </c>
      <c r="J6">
        <f t="shared" si="23"/>
        <v>0</v>
      </c>
      <c r="K6" s="3">
        <f t="shared" si="24"/>
        <v>0</v>
      </c>
      <c r="L6" s="3">
        <f t="shared" si="6"/>
        <v>0</v>
      </c>
      <c r="M6" s="3">
        <f t="shared" si="25"/>
        <v>0</v>
      </c>
      <c r="N6">
        <f t="shared" si="26"/>
        <v>28.77</v>
      </c>
      <c r="O6">
        <v>31</v>
      </c>
      <c r="P6" s="1">
        <v>13.45</v>
      </c>
      <c r="Q6">
        <f t="shared" si="9"/>
        <v>1.2350388313441585</v>
      </c>
      <c r="R6" s="1">
        <v>5.0145850000000003</v>
      </c>
      <c r="S6" s="1">
        <v>300.84575000000001</v>
      </c>
      <c r="T6" s="1">
        <v>39.477305999999999</v>
      </c>
      <c r="U6">
        <f t="shared" si="10"/>
        <v>104.15424999999999</v>
      </c>
      <c r="V6">
        <f t="shared" si="11"/>
        <v>8.7521018771112499E-2</v>
      </c>
      <c r="W6">
        <f t="shared" si="12"/>
        <v>1.8178345903681248</v>
      </c>
      <c r="X6">
        <f t="shared" si="13"/>
        <v>0.68900896873000494</v>
      </c>
      <c r="Y6">
        <f t="shared" si="14"/>
        <v>0.95969935102984016</v>
      </c>
      <c r="Z6">
        <f t="shared" si="15"/>
        <v>59.888372510286388</v>
      </c>
      <c r="AA6" s="1">
        <v>119.517507370253</v>
      </c>
      <c r="AB6" s="4">
        <f t="shared" ref="AB6:AB69" si="29">AC5</f>
        <v>96.771269399937367</v>
      </c>
      <c r="AC6" s="3">
        <f t="shared" si="28"/>
        <v>65.652896889650975</v>
      </c>
      <c r="AD6">
        <f t="shared" si="27"/>
        <v>74.588288233206654</v>
      </c>
      <c r="AE6">
        <f t="shared" si="16"/>
        <v>103.35828823320665</v>
      </c>
      <c r="AF6" s="10">
        <f t="shared" si="17"/>
        <v>59.888372510286388</v>
      </c>
      <c r="AG6" s="8">
        <f t="shared" si="18"/>
        <v>59.888372510286388</v>
      </c>
      <c r="AH6" s="9">
        <f t="shared" si="19"/>
        <v>28.77</v>
      </c>
      <c r="AI6" s="11">
        <f t="shared" si="0"/>
        <v>0</v>
      </c>
    </row>
    <row r="7" spans="1:35" x14ac:dyDescent="0.3">
      <c r="A7" t="str">
        <f t="shared" si="1"/>
        <v>1895_6</v>
      </c>
      <c r="B7">
        <v>1895</v>
      </c>
      <c r="C7">
        <v>6</v>
      </c>
      <c r="D7">
        <v>25.28</v>
      </c>
      <c r="E7">
        <v>6.36</v>
      </c>
      <c r="F7">
        <v>2.6</v>
      </c>
      <c r="G7">
        <f t="shared" si="20"/>
        <v>15.82</v>
      </c>
      <c r="H7">
        <f t="shared" si="21"/>
        <v>1</v>
      </c>
      <c r="I7">
        <f t="shared" si="22"/>
        <v>2.6</v>
      </c>
      <c r="J7">
        <f t="shared" si="23"/>
        <v>0</v>
      </c>
      <c r="K7" s="3">
        <f t="shared" si="24"/>
        <v>0</v>
      </c>
      <c r="L7" s="3">
        <f t="shared" si="6"/>
        <v>0</v>
      </c>
      <c r="M7" s="3">
        <f t="shared" si="25"/>
        <v>0</v>
      </c>
      <c r="N7">
        <f t="shared" si="26"/>
        <v>2.6</v>
      </c>
      <c r="O7">
        <v>30</v>
      </c>
      <c r="P7" s="1">
        <v>14.31666667</v>
      </c>
      <c r="Q7">
        <f t="shared" si="9"/>
        <v>1.5750492289996809</v>
      </c>
      <c r="R7" s="1">
        <v>5.0145850000000003</v>
      </c>
      <c r="S7" s="1">
        <v>300.84575000000001</v>
      </c>
      <c r="T7" s="1">
        <v>39.477305999999999</v>
      </c>
      <c r="U7">
        <f t="shared" si="10"/>
        <v>104.15424999999999</v>
      </c>
      <c r="V7">
        <f t="shared" si="11"/>
        <v>8.7521018771112499E-2</v>
      </c>
      <c r="W7">
        <f t="shared" si="12"/>
        <v>1.8178345903681248</v>
      </c>
      <c r="X7">
        <f t="shared" si="13"/>
        <v>0.68900896873000494</v>
      </c>
      <c r="Y7">
        <f t="shared" si="14"/>
        <v>0.95969935102984016</v>
      </c>
      <c r="Z7">
        <f t="shared" si="15"/>
        <v>105.86127244022859</v>
      </c>
      <c r="AA7" s="1">
        <v>119.517507370253</v>
      </c>
      <c r="AB7" s="4">
        <f t="shared" si="29"/>
        <v>65.652896889650975</v>
      </c>
      <c r="AC7" s="3">
        <f t="shared" si="28"/>
        <v>0</v>
      </c>
      <c r="AD7">
        <f t="shared" si="27"/>
        <v>27.671340478318172</v>
      </c>
      <c r="AE7">
        <f t="shared" si="16"/>
        <v>30.271340478318173</v>
      </c>
      <c r="AF7" s="10">
        <f t="shared" si="17"/>
        <v>30.271340478318173</v>
      </c>
      <c r="AG7" s="8">
        <f t="shared" si="18"/>
        <v>105.86127244022859</v>
      </c>
      <c r="AH7" s="9">
        <f t="shared" si="19"/>
        <v>2.6</v>
      </c>
      <c r="AI7" s="11">
        <f t="shared" si="0"/>
        <v>75.589931961910423</v>
      </c>
    </row>
    <row r="8" spans="1:35" x14ac:dyDescent="0.3">
      <c r="A8" t="str">
        <f t="shared" si="1"/>
        <v>1895_7</v>
      </c>
      <c r="B8">
        <v>1895</v>
      </c>
      <c r="C8">
        <v>7</v>
      </c>
      <c r="D8">
        <v>30.23</v>
      </c>
      <c r="E8">
        <v>9.56</v>
      </c>
      <c r="F8">
        <v>0.84</v>
      </c>
      <c r="G8">
        <f t="shared" si="20"/>
        <v>19.895</v>
      </c>
      <c r="H8">
        <f t="shared" si="21"/>
        <v>1</v>
      </c>
      <c r="I8">
        <f t="shared" si="22"/>
        <v>0.84</v>
      </c>
      <c r="J8">
        <f t="shared" si="23"/>
        <v>0</v>
      </c>
      <c r="K8" s="3">
        <f t="shared" si="24"/>
        <v>0</v>
      </c>
      <c r="L8" s="3">
        <f t="shared" si="6"/>
        <v>0</v>
      </c>
      <c r="M8" s="3">
        <f t="shared" si="25"/>
        <v>0</v>
      </c>
      <c r="N8">
        <f t="shared" si="26"/>
        <v>0.84</v>
      </c>
      <c r="O8">
        <v>31</v>
      </c>
      <c r="P8" s="1">
        <v>13.766666669999999</v>
      </c>
      <c r="Q8">
        <f t="shared" si="9"/>
        <v>1.9771346408929944</v>
      </c>
      <c r="R8" s="1">
        <v>5.0145850000000003</v>
      </c>
      <c r="S8" s="1">
        <v>300.84575000000001</v>
      </c>
      <c r="T8" s="1">
        <v>39.477305999999999</v>
      </c>
      <c r="U8">
        <f t="shared" si="10"/>
        <v>104.15424999999999</v>
      </c>
      <c r="V8">
        <f t="shared" si="11"/>
        <v>8.7521018771112499E-2</v>
      </c>
      <c r="W8">
        <f t="shared" si="12"/>
        <v>1.8178345903681248</v>
      </c>
      <c r="X8">
        <f t="shared" si="13"/>
        <v>0.68900896873000494</v>
      </c>
      <c r="Y8">
        <f t="shared" si="14"/>
        <v>0.95969935102984016</v>
      </c>
      <c r="Z8">
        <f t="shared" si="15"/>
        <v>163.7440715669141</v>
      </c>
      <c r="AA8" s="1">
        <v>119.517507370253</v>
      </c>
      <c r="AB8" s="4">
        <f t="shared" si="29"/>
        <v>0</v>
      </c>
      <c r="AC8" s="3">
        <f t="shared" si="28"/>
        <v>0</v>
      </c>
      <c r="AD8">
        <f t="shared" si="27"/>
        <v>0</v>
      </c>
      <c r="AE8">
        <f t="shared" si="16"/>
        <v>0.84</v>
      </c>
      <c r="AF8" s="10">
        <f t="shared" si="17"/>
        <v>0.84</v>
      </c>
      <c r="AG8" s="8">
        <f t="shared" si="18"/>
        <v>163.7440715669141</v>
      </c>
      <c r="AH8" s="9">
        <f t="shared" si="19"/>
        <v>0.84</v>
      </c>
      <c r="AI8" s="11">
        <f t="shared" si="0"/>
        <v>162.9040715669141</v>
      </c>
    </row>
    <row r="9" spans="1:35" x14ac:dyDescent="0.3">
      <c r="A9" t="str">
        <f t="shared" si="1"/>
        <v>1895_8</v>
      </c>
      <c r="B9">
        <v>1895</v>
      </c>
      <c r="C9">
        <v>8</v>
      </c>
      <c r="D9">
        <v>30.54</v>
      </c>
      <c r="E9">
        <v>11.07</v>
      </c>
      <c r="F9">
        <v>4.16</v>
      </c>
      <c r="G9">
        <f t="shared" si="20"/>
        <v>20.805</v>
      </c>
      <c r="H9">
        <f t="shared" si="21"/>
        <v>1</v>
      </c>
      <c r="I9">
        <f t="shared" si="22"/>
        <v>4.16</v>
      </c>
      <c r="J9">
        <f t="shared" si="23"/>
        <v>0</v>
      </c>
      <c r="K9" s="3">
        <f t="shared" si="24"/>
        <v>0</v>
      </c>
      <c r="L9" s="3">
        <f t="shared" si="6"/>
        <v>0</v>
      </c>
      <c r="M9" s="3">
        <f t="shared" si="25"/>
        <v>0</v>
      </c>
      <c r="N9">
        <f t="shared" si="26"/>
        <v>4.16</v>
      </c>
      <c r="O9">
        <v>31</v>
      </c>
      <c r="P9" s="1">
        <v>12.75</v>
      </c>
      <c r="Q9">
        <f t="shared" si="9"/>
        <v>2.0783216231911181</v>
      </c>
      <c r="R9" s="1">
        <v>5.0145850000000003</v>
      </c>
      <c r="S9" s="1">
        <v>300.84575000000001</v>
      </c>
      <c r="T9" s="1">
        <v>39.477305999999999</v>
      </c>
      <c r="U9">
        <f t="shared" si="10"/>
        <v>104.15424999999999</v>
      </c>
      <c r="V9">
        <f t="shared" si="11"/>
        <v>8.7521018771112499E-2</v>
      </c>
      <c r="W9">
        <f t="shared" si="12"/>
        <v>1.8178345903681248</v>
      </c>
      <c r="X9">
        <f t="shared" si="13"/>
        <v>0.68900896873000494</v>
      </c>
      <c r="Y9">
        <f t="shared" si="14"/>
        <v>0.95969935102984016</v>
      </c>
      <c r="Z9">
        <f t="shared" si="15"/>
        <v>166.18866997734605</v>
      </c>
      <c r="AA9" s="1">
        <v>119.517507370253</v>
      </c>
      <c r="AB9" s="4">
        <f t="shared" si="29"/>
        <v>0</v>
      </c>
      <c r="AC9" s="3">
        <f t="shared" si="28"/>
        <v>0</v>
      </c>
      <c r="AD9">
        <f t="shared" si="27"/>
        <v>0</v>
      </c>
      <c r="AE9">
        <f t="shared" si="16"/>
        <v>4.16</v>
      </c>
      <c r="AF9" s="10">
        <f t="shared" si="17"/>
        <v>4.16</v>
      </c>
      <c r="AG9" s="8">
        <f t="shared" si="18"/>
        <v>166.18866997734605</v>
      </c>
      <c r="AH9" s="9">
        <f t="shared" si="19"/>
        <v>4.16</v>
      </c>
      <c r="AI9" s="11">
        <f t="shared" si="0"/>
        <v>162.02866997734606</v>
      </c>
    </row>
    <row r="10" spans="1:35" x14ac:dyDescent="0.3">
      <c r="A10" t="str">
        <f t="shared" si="1"/>
        <v>1895_9</v>
      </c>
      <c r="B10">
        <v>1895</v>
      </c>
      <c r="C10">
        <v>9</v>
      </c>
      <c r="D10">
        <v>23.68</v>
      </c>
      <c r="E10">
        <v>5.36</v>
      </c>
      <c r="F10">
        <v>1.4</v>
      </c>
      <c r="G10">
        <f t="shared" si="20"/>
        <v>14.52</v>
      </c>
      <c r="H10">
        <f t="shared" si="21"/>
        <v>1</v>
      </c>
      <c r="I10">
        <f t="shared" si="22"/>
        <v>1.4</v>
      </c>
      <c r="J10">
        <f t="shared" si="23"/>
        <v>0</v>
      </c>
      <c r="K10" s="3">
        <f t="shared" si="24"/>
        <v>0</v>
      </c>
      <c r="L10" s="3">
        <f t="shared" si="6"/>
        <v>0</v>
      </c>
      <c r="M10" s="3">
        <f t="shared" si="25"/>
        <v>0</v>
      </c>
      <c r="N10">
        <f t="shared" si="26"/>
        <v>1.4</v>
      </c>
      <c r="O10">
        <v>30</v>
      </c>
      <c r="P10" s="1">
        <v>11.633333329999999</v>
      </c>
      <c r="Q10">
        <f t="shared" si="9"/>
        <v>1.4628678927293257</v>
      </c>
      <c r="R10" s="1">
        <v>5.0145850000000003</v>
      </c>
      <c r="S10" s="1">
        <v>300.84575000000001</v>
      </c>
      <c r="T10" s="1">
        <v>39.477305999999999</v>
      </c>
      <c r="U10">
        <f t="shared" si="10"/>
        <v>104.15424999999999</v>
      </c>
      <c r="V10">
        <f t="shared" si="11"/>
        <v>8.7521018771112499E-2</v>
      </c>
      <c r="W10">
        <f t="shared" si="12"/>
        <v>1.8178345903681248</v>
      </c>
      <c r="X10">
        <f t="shared" si="13"/>
        <v>0.68900896873000494</v>
      </c>
      <c r="Y10">
        <f t="shared" si="14"/>
        <v>0.95969935102984016</v>
      </c>
      <c r="Z10">
        <f t="shared" si="15"/>
        <v>73.659310218926237</v>
      </c>
      <c r="AA10" s="1">
        <v>119.517507370253</v>
      </c>
      <c r="AB10" s="4">
        <f t="shared" si="29"/>
        <v>0</v>
      </c>
      <c r="AC10" s="3">
        <f t="shared" si="28"/>
        <v>0</v>
      </c>
      <c r="AD10">
        <f t="shared" si="27"/>
        <v>0</v>
      </c>
      <c r="AE10">
        <f t="shared" si="16"/>
        <v>1.4</v>
      </c>
      <c r="AF10" s="10">
        <f t="shared" si="17"/>
        <v>1.4</v>
      </c>
      <c r="AG10" s="8">
        <f t="shared" si="18"/>
        <v>73.659310218926237</v>
      </c>
      <c r="AH10" s="9">
        <f t="shared" si="19"/>
        <v>1.4</v>
      </c>
      <c r="AI10" s="11">
        <f t="shared" si="0"/>
        <v>72.259310218926231</v>
      </c>
    </row>
    <row r="11" spans="1:35" x14ac:dyDescent="0.3">
      <c r="A11" t="str">
        <f t="shared" si="1"/>
        <v>1895_10</v>
      </c>
      <c r="B11">
        <v>1895</v>
      </c>
      <c r="C11">
        <v>10</v>
      </c>
      <c r="D11">
        <v>16.62</v>
      </c>
      <c r="E11">
        <v>2.3199999999999998</v>
      </c>
      <c r="F11">
        <v>11.75</v>
      </c>
      <c r="G11">
        <f t="shared" si="20"/>
        <v>9.4700000000000006</v>
      </c>
      <c r="H11">
        <f t="shared" si="21"/>
        <v>1</v>
      </c>
      <c r="I11">
        <f t="shared" si="22"/>
        <v>11.75</v>
      </c>
      <c r="J11">
        <f t="shared" si="23"/>
        <v>0</v>
      </c>
      <c r="K11" s="3">
        <f t="shared" si="24"/>
        <v>0</v>
      </c>
      <c r="L11" s="3">
        <f t="shared" si="6"/>
        <v>0</v>
      </c>
      <c r="M11" s="3">
        <f t="shared" si="25"/>
        <v>0</v>
      </c>
      <c r="N11">
        <f t="shared" si="26"/>
        <v>11.75</v>
      </c>
      <c r="O11">
        <v>31</v>
      </c>
      <c r="P11" s="1">
        <v>10.3</v>
      </c>
      <c r="Q11">
        <f t="shared" si="9"/>
        <v>1.0908155716851347</v>
      </c>
      <c r="R11" s="1">
        <v>5.0145850000000003</v>
      </c>
      <c r="S11" s="1">
        <v>300.84575000000001</v>
      </c>
      <c r="T11" s="1">
        <v>39.477305999999999</v>
      </c>
      <c r="U11">
        <f t="shared" si="10"/>
        <v>104.15424999999999</v>
      </c>
      <c r="V11">
        <f t="shared" si="11"/>
        <v>8.7521018771112499E-2</v>
      </c>
      <c r="W11">
        <f t="shared" si="12"/>
        <v>1.8178345903681248</v>
      </c>
      <c r="X11">
        <f t="shared" si="13"/>
        <v>0.68900896873000494</v>
      </c>
      <c r="Y11">
        <f t="shared" si="14"/>
        <v>0.95969935102984016</v>
      </c>
      <c r="Z11">
        <f t="shared" si="15"/>
        <v>33.359409912385878</v>
      </c>
      <c r="AA11" s="1">
        <v>119.517507370253</v>
      </c>
      <c r="AB11" s="4">
        <f t="shared" si="29"/>
        <v>0</v>
      </c>
      <c r="AC11" s="3">
        <f t="shared" si="28"/>
        <v>0</v>
      </c>
      <c r="AD11">
        <f t="shared" si="27"/>
        <v>0</v>
      </c>
      <c r="AE11">
        <f t="shared" si="16"/>
        <v>11.75</v>
      </c>
      <c r="AF11" s="10">
        <f t="shared" si="17"/>
        <v>11.75</v>
      </c>
      <c r="AG11" s="8">
        <f t="shared" si="18"/>
        <v>33.359409912385878</v>
      </c>
      <c r="AH11" s="9">
        <f t="shared" si="19"/>
        <v>11.75</v>
      </c>
      <c r="AI11" s="11">
        <f t="shared" si="0"/>
        <v>21.609409912385878</v>
      </c>
    </row>
    <row r="12" spans="1:35" x14ac:dyDescent="0.3">
      <c r="A12" t="str">
        <f t="shared" si="1"/>
        <v>1895_11</v>
      </c>
      <c r="B12">
        <v>1895</v>
      </c>
      <c r="C12">
        <v>11</v>
      </c>
      <c r="D12">
        <v>6.23</v>
      </c>
      <c r="E12">
        <v>-5.74</v>
      </c>
      <c r="F12">
        <v>20.02</v>
      </c>
      <c r="G12">
        <f t="shared" si="20"/>
        <v>0.24500000000000011</v>
      </c>
      <c r="H12">
        <f t="shared" si="21"/>
        <v>4.0833333170000014E-2</v>
      </c>
      <c r="I12">
        <f t="shared" si="22"/>
        <v>0.81748333006340024</v>
      </c>
      <c r="J12">
        <f t="shared" si="23"/>
        <v>19.2025166699366</v>
      </c>
      <c r="K12" s="3">
        <f t="shared" si="24"/>
        <v>0</v>
      </c>
      <c r="L12" s="3">
        <f t="shared" si="6"/>
        <v>0.78410276088600039</v>
      </c>
      <c r="M12" s="3">
        <f t="shared" si="25"/>
        <v>18.418413909050599</v>
      </c>
      <c r="N12">
        <f t="shared" si="26"/>
        <v>1.6015860909494006</v>
      </c>
      <c r="O12">
        <v>30</v>
      </c>
      <c r="P12" s="1">
        <v>9.4166666669999994</v>
      </c>
      <c r="Q12">
        <f t="shared" si="9"/>
        <v>0.62054450967274599</v>
      </c>
      <c r="R12" s="1">
        <v>5.0145850000000003</v>
      </c>
      <c r="S12" s="1">
        <v>300.84575000000001</v>
      </c>
      <c r="T12" s="1">
        <v>39.477305999999999</v>
      </c>
      <c r="U12">
        <f t="shared" si="10"/>
        <v>104.15424999999999</v>
      </c>
      <c r="V12">
        <f t="shared" si="11"/>
        <v>8.7521018771112499E-2</v>
      </c>
      <c r="W12">
        <f t="shared" si="12"/>
        <v>1.8178345903681248</v>
      </c>
      <c r="X12">
        <f t="shared" si="13"/>
        <v>0.68900896873000494</v>
      </c>
      <c r="Y12">
        <f t="shared" si="14"/>
        <v>0.95969935102984016</v>
      </c>
      <c r="Z12">
        <f t="shared" si="15"/>
        <v>0.44903496375588786</v>
      </c>
      <c r="AA12" s="1">
        <v>119.517507370253</v>
      </c>
      <c r="AB12" s="4">
        <f t="shared" si="29"/>
        <v>0</v>
      </c>
      <c r="AC12" s="3">
        <f t="shared" si="28"/>
        <v>1.1525511271935127</v>
      </c>
      <c r="AD12">
        <f t="shared" si="27"/>
        <v>0</v>
      </c>
      <c r="AE12">
        <f t="shared" si="16"/>
        <v>1.6015860909494006</v>
      </c>
      <c r="AF12" s="10">
        <f t="shared" si="17"/>
        <v>0.44903496375588786</v>
      </c>
      <c r="AG12" s="8">
        <f t="shared" si="18"/>
        <v>0.44903496375588786</v>
      </c>
      <c r="AH12" s="9">
        <f t="shared" si="19"/>
        <v>1.6015860909494006</v>
      </c>
      <c r="AI12" s="11">
        <f t="shared" si="0"/>
        <v>0</v>
      </c>
    </row>
    <row r="13" spans="1:35" x14ac:dyDescent="0.3">
      <c r="A13" t="str">
        <f t="shared" si="1"/>
        <v>1895_12</v>
      </c>
      <c r="B13">
        <v>1895</v>
      </c>
      <c r="C13">
        <v>12</v>
      </c>
      <c r="D13">
        <v>3.36</v>
      </c>
      <c r="E13">
        <v>-9.56</v>
      </c>
      <c r="F13">
        <v>20.45</v>
      </c>
      <c r="G13">
        <f t="shared" si="20"/>
        <v>-3.1000000000000005</v>
      </c>
      <c r="H13">
        <f t="shared" si="21"/>
        <v>0</v>
      </c>
      <c r="I13">
        <f t="shared" si="22"/>
        <v>0</v>
      </c>
      <c r="J13">
        <f t="shared" si="23"/>
        <v>20.45</v>
      </c>
      <c r="K13" s="3">
        <f t="shared" si="24"/>
        <v>18.418413909050599</v>
      </c>
      <c r="L13" s="3">
        <f t="shared" si="6"/>
        <v>0</v>
      </c>
      <c r="M13" s="3">
        <f t="shared" si="25"/>
        <v>38.868413909050602</v>
      </c>
      <c r="N13">
        <f t="shared" si="26"/>
        <v>0</v>
      </c>
      <c r="O13">
        <v>31</v>
      </c>
      <c r="P13" s="1">
        <v>8.8333333330000006</v>
      </c>
      <c r="Q13">
        <f t="shared" si="9"/>
        <v>0.500967319708575</v>
      </c>
      <c r="R13" s="1">
        <v>5.0145850000000003</v>
      </c>
      <c r="S13" s="1">
        <v>300.84575000000001</v>
      </c>
      <c r="T13" s="1">
        <v>39.477305999999999</v>
      </c>
      <c r="U13">
        <f t="shared" si="10"/>
        <v>104.15424999999999</v>
      </c>
      <c r="V13">
        <f t="shared" si="11"/>
        <v>8.7521018771112499E-2</v>
      </c>
      <c r="W13">
        <f t="shared" si="12"/>
        <v>1.8178345903681248</v>
      </c>
      <c r="X13">
        <f t="shared" si="13"/>
        <v>0.68900896873000494</v>
      </c>
      <c r="Y13">
        <f t="shared" si="14"/>
        <v>0.95969935102984016</v>
      </c>
      <c r="Z13">
        <f t="shared" si="15"/>
        <v>0</v>
      </c>
      <c r="AA13" s="1">
        <v>119.517507370253</v>
      </c>
      <c r="AB13" s="4">
        <f t="shared" si="29"/>
        <v>1.1525511271935127</v>
      </c>
      <c r="AC13" s="3">
        <f t="shared" si="28"/>
        <v>1.1525511271935127</v>
      </c>
      <c r="AD13">
        <f t="shared" si="27"/>
        <v>1.1525511271935127</v>
      </c>
      <c r="AE13">
        <f t="shared" si="16"/>
        <v>1.1525511271935127</v>
      </c>
      <c r="AF13" s="10">
        <f t="shared" si="17"/>
        <v>0</v>
      </c>
      <c r="AG13" s="8">
        <f t="shared" si="18"/>
        <v>0</v>
      </c>
      <c r="AH13" s="9">
        <f t="shared" si="19"/>
        <v>0</v>
      </c>
      <c r="AI13" s="11">
        <f t="shared" si="0"/>
        <v>0</v>
      </c>
    </row>
    <row r="14" spans="1:35" x14ac:dyDescent="0.3">
      <c r="A14" t="str">
        <f t="shared" si="1"/>
        <v>1896_1</v>
      </c>
      <c r="B14">
        <v>1896</v>
      </c>
      <c r="C14">
        <v>1</v>
      </c>
      <c r="D14">
        <v>5.85</v>
      </c>
      <c r="E14">
        <v>-4.2699999999999996</v>
      </c>
      <c r="F14">
        <v>31.88</v>
      </c>
      <c r="G14">
        <f t="shared" si="20"/>
        <v>0.79</v>
      </c>
      <c r="H14">
        <f t="shared" si="21"/>
        <v>0.13166666614</v>
      </c>
      <c r="I14">
        <f t="shared" si="22"/>
        <v>4.1975333165431996</v>
      </c>
      <c r="J14">
        <f t="shared" si="23"/>
        <v>27.682466683456799</v>
      </c>
      <c r="K14" s="3">
        <f t="shared" si="24"/>
        <v>38.868413909050602</v>
      </c>
      <c r="L14" s="3">
        <f t="shared" si="6"/>
        <v>8.7625325762966764</v>
      </c>
      <c r="M14" s="3">
        <f t="shared" si="25"/>
        <v>57.788348016210726</v>
      </c>
      <c r="N14">
        <f t="shared" si="26"/>
        <v>12.960065892839875</v>
      </c>
      <c r="O14">
        <v>31</v>
      </c>
      <c r="P14" s="1">
        <v>9.0666666669999998</v>
      </c>
      <c r="Q14">
        <f t="shared" si="9"/>
        <v>0.64225045324485541</v>
      </c>
      <c r="R14" s="1">
        <v>5.0145850000000003</v>
      </c>
      <c r="S14" s="1">
        <v>300.84575000000001</v>
      </c>
      <c r="T14" s="1">
        <v>39.477305999999999</v>
      </c>
      <c r="U14">
        <f t="shared" si="10"/>
        <v>104.15424999999999</v>
      </c>
      <c r="V14">
        <f t="shared" si="11"/>
        <v>8.7521018771112499E-2</v>
      </c>
      <c r="W14">
        <f t="shared" si="12"/>
        <v>1.8178345903681248</v>
      </c>
      <c r="X14">
        <f t="shared" si="13"/>
        <v>0.68900896873000494</v>
      </c>
      <c r="Y14">
        <f t="shared" si="14"/>
        <v>0.95969935102984016</v>
      </c>
      <c r="Z14">
        <f t="shared" si="15"/>
        <v>1.4879869700491306</v>
      </c>
      <c r="AA14" s="1">
        <v>119.517507370253</v>
      </c>
      <c r="AB14" s="4">
        <f t="shared" si="29"/>
        <v>1.1525511271935127</v>
      </c>
      <c r="AC14" s="3">
        <f t="shared" si="28"/>
        <v>12.624630049984258</v>
      </c>
      <c r="AD14">
        <f t="shared" si="27"/>
        <v>1.268664097106535</v>
      </c>
      <c r="AE14">
        <f t="shared" si="16"/>
        <v>14.228729989946411</v>
      </c>
      <c r="AF14" s="10">
        <f t="shared" si="17"/>
        <v>1.4879869700491306</v>
      </c>
      <c r="AG14" s="8">
        <f t="shared" si="18"/>
        <v>1.4879869700491306</v>
      </c>
      <c r="AH14" s="9">
        <f t="shared" si="19"/>
        <v>12.960065892839875</v>
      </c>
      <c r="AI14" s="11">
        <f t="shared" si="0"/>
        <v>0</v>
      </c>
    </row>
    <row r="15" spans="1:35" x14ac:dyDescent="0.3">
      <c r="A15" t="str">
        <f t="shared" si="1"/>
        <v>1896_2</v>
      </c>
      <c r="B15">
        <v>1896</v>
      </c>
      <c r="C15">
        <v>2</v>
      </c>
      <c r="D15">
        <v>6.84</v>
      </c>
      <c r="E15">
        <v>-5.76</v>
      </c>
      <c r="F15">
        <v>1.73</v>
      </c>
      <c r="G15">
        <f t="shared" si="20"/>
        <v>0.54</v>
      </c>
      <c r="H15">
        <f t="shared" si="21"/>
        <v>8.9999999639999995E-2</v>
      </c>
      <c r="I15">
        <f t="shared" si="22"/>
        <v>0.1556999993772</v>
      </c>
      <c r="J15">
        <f t="shared" si="23"/>
        <v>1.5743000006227998</v>
      </c>
      <c r="K15" s="3">
        <f t="shared" si="24"/>
        <v>57.788348016210726</v>
      </c>
      <c r="L15" s="3">
        <f t="shared" si="6"/>
        <v>5.3426383001444639</v>
      </c>
      <c r="M15" s="3">
        <f t="shared" si="25"/>
        <v>54.02000971668906</v>
      </c>
      <c r="N15">
        <f t="shared" si="26"/>
        <v>5.4983382995216639</v>
      </c>
      <c r="O15">
        <v>29</v>
      </c>
      <c r="P15" s="1">
        <v>9.8666666670000005</v>
      </c>
      <c r="Q15">
        <f t="shared" si="9"/>
        <v>0.63221165373181276</v>
      </c>
      <c r="R15" s="1">
        <v>5.0145850000000003</v>
      </c>
      <c r="S15" s="1">
        <v>300.84575000000001</v>
      </c>
      <c r="T15" s="1">
        <v>39.477305999999999</v>
      </c>
      <c r="U15">
        <f t="shared" si="10"/>
        <v>104.15424999999999</v>
      </c>
      <c r="V15">
        <f t="shared" si="11"/>
        <v>8.7521018771112499E-2</v>
      </c>
      <c r="W15">
        <f t="shared" si="12"/>
        <v>1.8178345903681248</v>
      </c>
      <c r="X15">
        <f t="shared" si="13"/>
        <v>0.68900896873000494</v>
      </c>
      <c r="Y15">
        <f t="shared" si="14"/>
        <v>0.95969935102984016</v>
      </c>
      <c r="Z15">
        <f t="shared" si="15"/>
        <v>1.0201858373875621</v>
      </c>
      <c r="AA15" s="1">
        <v>119.517507370253</v>
      </c>
      <c r="AB15" s="4">
        <f t="shared" si="29"/>
        <v>12.624630049984258</v>
      </c>
      <c r="AC15" s="3">
        <f t="shared" si="28"/>
        <v>17.10278251211836</v>
      </c>
      <c r="AD15">
        <f t="shared" si="27"/>
        <v>13.106630688756582</v>
      </c>
      <c r="AE15">
        <f t="shared" si="16"/>
        <v>18.604968988278245</v>
      </c>
      <c r="AF15" s="10">
        <f t="shared" si="17"/>
        <v>1.0201858373875621</v>
      </c>
      <c r="AG15" s="8">
        <f t="shared" si="18"/>
        <v>1.0201858373875621</v>
      </c>
      <c r="AH15" s="9">
        <f t="shared" si="19"/>
        <v>5.4983382995216639</v>
      </c>
      <c r="AI15" s="11">
        <f t="shared" si="0"/>
        <v>0</v>
      </c>
    </row>
    <row r="16" spans="1:35" x14ac:dyDescent="0.3">
      <c r="A16" t="str">
        <f t="shared" si="1"/>
        <v>1896_3</v>
      </c>
      <c r="B16">
        <v>1896</v>
      </c>
      <c r="C16">
        <v>3</v>
      </c>
      <c r="D16">
        <v>8.31</v>
      </c>
      <c r="E16">
        <v>-4.28</v>
      </c>
      <c r="F16">
        <v>35.43</v>
      </c>
      <c r="G16">
        <f t="shared" si="20"/>
        <v>2.0150000000000001</v>
      </c>
      <c r="H16">
        <f t="shared" si="21"/>
        <v>0.33583333198999998</v>
      </c>
      <c r="I16">
        <f t="shared" si="22"/>
        <v>11.898574952405699</v>
      </c>
      <c r="J16">
        <f t="shared" si="23"/>
        <v>23.531425047594301</v>
      </c>
      <c r="K16" s="3">
        <f t="shared" si="24"/>
        <v>54.02000971668906</v>
      </c>
      <c r="L16" s="3">
        <f t="shared" si="6"/>
        <v>26.0443567374944</v>
      </c>
      <c r="M16" s="3">
        <f t="shared" si="25"/>
        <v>51.50707802678896</v>
      </c>
      <c r="N16">
        <f t="shared" si="26"/>
        <v>37.942931689900099</v>
      </c>
      <c r="O16" s="2">
        <v>31</v>
      </c>
      <c r="P16" s="1">
        <v>11.08333333</v>
      </c>
      <c r="Q16">
        <f t="shared" si="9"/>
        <v>0.69350590193594142</v>
      </c>
      <c r="R16" s="1">
        <v>5.0145850000000003</v>
      </c>
      <c r="S16" s="1">
        <v>300.84575000000001</v>
      </c>
      <c r="T16" s="1">
        <v>39.477305999999999</v>
      </c>
      <c r="U16">
        <f t="shared" si="10"/>
        <v>104.15424999999999</v>
      </c>
      <c r="V16">
        <f t="shared" si="11"/>
        <v>8.7521018771112499E-2</v>
      </c>
      <c r="W16">
        <f t="shared" si="12"/>
        <v>1.8178345903681248</v>
      </c>
      <c r="X16">
        <f t="shared" si="13"/>
        <v>0.68900896873000494</v>
      </c>
      <c r="Y16">
        <f t="shared" si="14"/>
        <v>0.95969935102984016</v>
      </c>
      <c r="Z16">
        <f t="shared" si="15"/>
        <v>4.9874538716054371</v>
      </c>
      <c r="AA16" s="1">
        <v>119.517507370253</v>
      </c>
      <c r="AB16" s="4">
        <f t="shared" si="29"/>
        <v>17.10278251211836</v>
      </c>
      <c r="AC16" s="3">
        <f t="shared" si="28"/>
        <v>50.05826033041302</v>
      </c>
      <c r="AD16">
        <f t="shared" si="27"/>
        <v>22.532953333406716</v>
      </c>
      <c r="AE16">
        <f t="shared" si="16"/>
        <v>60.475885023306816</v>
      </c>
      <c r="AF16" s="10">
        <f t="shared" si="17"/>
        <v>4.9874538716054371</v>
      </c>
      <c r="AG16" s="8">
        <f t="shared" si="18"/>
        <v>4.9874538716054371</v>
      </c>
      <c r="AH16" s="9">
        <f t="shared" si="19"/>
        <v>37.942931689900099</v>
      </c>
      <c r="AI16" s="11">
        <f t="shared" si="0"/>
        <v>0</v>
      </c>
    </row>
    <row r="17" spans="1:35" x14ac:dyDescent="0.3">
      <c r="A17" t="str">
        <f t="shared" si="1"/>
        <v>1896_4</v>
      </c>
      <c r="B17">
        <v>1896</v>
      </c>
      <c r="C17">
        <v>4</v>
      </c>
      <c r="D17">
        <v>9.56</v>
      </c>
      <c r="E17">
        <v>-4.37</v>
      </c>
      <c r="F17">
        <v>37.07</v>
      </c>
      <c r="G17">
        <f t="shared" si="20"/>
        <v>2.5950000000000002</v>
      </c>
      <c r="H17">
        <f t="shared" si="21"/>
        <v>0.43249999827000002</v>
      </c>
      <c r="I17">
        <f t="shared" si="22"/>
        <v>16.0327749358689</v>
      </c>
      <c r="J17">
        <f t="shared" si="23"/>
        <v>21.0372250641311</v>
      </c>
      <c r="K17" s="3">
        <f t="shared" si="24"/>
        <v>51.50707802678896</v>
      </c>
      <c r="L17" s="3">
        <f t="shared" si="6"/>
        <v>31.375410961321286</v>
      </c>
      <c r="M17" s="3">
        <f t="shared" si="25"/>
        <v>41.168892129598781</v>
      </c>
      <c r="N17">
        <f t="shared" si="26"/>
        <v>47.408185897190187</v>
      </c>
      <c r="O17">
        <v>30</v>
      </c>
      <c r="P17" s="1">
        <v>12.366666670000001</v>
      </c>
      <c r="Q17">
        <f t="shared" si="9"/>
        <v>0.71901014838024313</v>
      </c>
      <c r="R17" s="1">
        <v>5.0145850000000003</v>
      </c>
      <c r="S17" s="1">
        <v>300.84575000000001</v>
      </c>
      <c r="T17" s="1">
        <v>39.477305999999999</v>
      </c>
      <c r="U17">
        <f t="shared" si="10"/>
        <v>104.15424999999999</v>
      </c>
      <c r="V17">
        <f t="shared" si="11"/>
        <v>8.7521018771112499E-2</v>
      </c>
      <c r="W17">
        <f t="shared" si="12"/>
        <v>1.8178345903681248</v>
      </c>
      <c r="X17">
        <f t="shared" si="13"/>
        <v>0.68900896873000494</v>
      </c>
      <c r="Y17">
        <f t="shared" si="14"/>
        <v>0.95969935102984016</v>
      </c>
      <c r="Z17">
        <f t="shared" si="15"/>
        <v>7.1755290570105359</v>
      </c>
      <c r="AA17" s="1">
        <v>119.517507370253</v>
      </c>
      <c r="AB17" s="4">
        <f t="shared" si="29"/>
        <v>50.05826033041302</v>
      </c>
      <c r="AC17" s="3">
        <f t="shared" si="28"/>
        <v>90.290917170592678</v>
      </c>
      <c r="AD17">
        <f t="shared" si="27"/>
        <v>70.092315701989492</v>
      </c>
      <c r="AE17">
        <f t="shared" si="16"/>
        <v>117.50050159917967</v>
      </c>
      <c r="AF17" s="10">
        <f t="shared" si="17"/>
        <v>7.1755290570105359</v>
      </c>
      <c r="AG17" s="8">
        <f t="shared" si="18"/>
        <v>7.1755290570105359</v>
      </c>
      <c r="AH17" s="9">
        <f t="shared" si="19"/>
        <v>47.408185897190187</v>
      </c>
      <c r="AI17" s="11">
        <f t="shared" si="0"/>
        <v>0</v>
      </c>
    </row>
    <row r="18" spans="1:35" x14ac:dyDescent="0.3">
      <c r="A18" t="str">
        <f t="shared" si="1"/>
        <v>1896_5</v>
      </c>
      <c r="B18">
        <v>1896</v>
      </c>
      <c r="C18">
        <v>5</v>
      </c>
      <c r="D18">
        <v>15.19</v>
      </c>
      <c r="E18">
        <v>-0.54</v>
      </c>
      <c r="F18">
        <v>52.09</v>
      </c>
      <c r="G18">
        <f t="shared" si="20"/>
        <v>7.3249999999999993</v>
      </c>
      <c r="H18">
        <f t="shared" si="21"/>
        <v>1</v>
      </c>
      <c r="I18">
        <f t="shared" si="22"/>
        <v>52.09</v>
      </c>
      <c r="J18">
        <f t="shared" si="23"/>
        <v>0</v>
      </c>
      <c r="K18" s="3">
        <f t="shared" si="24"/>
        <v>41.168892129598781</v>
      </c>
      <c r="L18" s="3">
        <f t="shared" si="6"/>
        <v>41.168892129598781</v>
      </c>
      <c r="M18" s="3">
        <f t="shared" si="25"/>
        <v>0</v>
      </c>
      <c r="N18">
        <f t="shared" si="26"/>
        <v>93.258892129598792</v>
      </c>
      <c r="O18">
        <v>31</v>
      </c>
      <c r="P18" s="1">
        <v>13.45</v>
      </c>
      <c r="Q18">
        <f t="shared" si="9"/>
        <v>0.95990115562469136</v>
      </c>
      <c r="R18" s="1">
        <v>5.0145850000000003</v>
      </c>
      <c r="S18" s="1">
        <v>300.84575000000001</v>
      </c>
      <c r="T18" s="1">
        <v>39.477305999999999</v>
      </c>
      <c r="U18">
        <f t="shared" si="10"/>
        <v>104.15424999999999</v>
      </c>
      <c r="V18">
        <f t="shared" si="11"/>
        <v>8.7521018771112499E-2</v>
      </c>
      <c r="W18">
        <f t="shared" si="12"/>
        <v>1.8178345903681248</v>
      </c>
      <c r="X18">
        <f t="shared" si="13"/>
        <v>0.68900896873000494</v>
      </c>
      <c r="Y18">
        <f t="shared" si="14"/>
        <v>0.95969935102984016</v>
      </c>
      <c r="Z18">
        <f t="shared" si="15"/>
        <v>29.87742938177654</v>
      </c>
      <c r="AA18" s="1">
        <v>119.517507370253</v>
      </c>
      <c r="AB18" s="4">
        <f t="shared" si="29"/>
        <v>90.290917170592678</v>
      </c>
      <c r="AC18" s="3">
        <f t="shared" si="28"/>
        <v>119.517507370253</v>
      </c>
      <c r="AD18">
        <f t="shared" si="27"/>
        <v>153.44588844351719</v>
      </c>
      <c r="AE18">
        <f t="shared" si="16"/>
        <v>246.70478057311598</v>
      </c>
      <c r="AF18" s="10">
        <f t="shared" si="17"/>
        <v>29.87742938177654</v>
      </c>
      <c r="AG18" s="8">
        <f t="shared" si="18"/>
        <v>29.87742938177654</v>
      </c>
      <c r="AH18" s="9">
        <f t="shared" si="19"/>
        <v>93.258892129598792</v>
      </c>
      <c r="AI18" s="11">
        <f t="shared" si="0"/>
        <v>0</v>
      </c>
    </row>
    <row r="19" spans="1:35" x14ac:dyDescent="0.3">
      <c r="A19" t="str">
        <f t="shared" si="1"/>
        <v>1896_6</v>
      </c>
      <c r="B19">
        <v>1896</v>
      </c>
      <c r="C19">
        <v>6</v>
      </c>
      <c r="D19">
        <v>26.86</v>
      </c>
      <c r="E19">
        <v>8.67</v>
      </c>
      <c r="F19">
        <v>5.64</v>
      </c>
      <c r="G19">
        <f t="shared" si="20"/>
        <v>17.765000000000001</v>
      </c>
      <c r="H19">
        <f t="shared" si="21"/>
        <v>1</v>
      </c>
      <c r="I19">
        <f t="shared" si="22"/>
        <v>5.64</v>
      </c>
      <c r="J19">
        <f t="shared" si="23"/>
        <v>0</v>
      </c>
      <c r="K19" s="3">
        <f t="shared" si="24"/>
        <v>0</v>
      </c>
      <c r="L19" s="3">
        <f t="shared" si="6"/>
        <v>0</v>
      </c>
      <c r="M19" s="3">
        <f t="shared" si="25"/>
        <v>0</v>
      </c>
      <c r="N19">
        <f t="shared" si="26"/>
        <v>5.64</v>
      </c>
      <c r="O19">
        <v>30</v>
      </c>
      <c r="P19" s="1">
        <v>14.31666667</v>
      </c>
      <c r="Q19">
        <f t="shared" si="9"/>
        <v>1.7569880786054091</v>
      </c>
      <c r="R19" s="1">
        <v>5.0145850000000003</v>
      </c>
      <c r="S19" s="1">
        <v>300.84575000000001</v>
      </c>
      <c r="T19" s="1">
        <v>39.477305999999999</v>
      </c>
      <c r="U19">
        <f t="shared" si="10"/>
        <v>104.15424999999999</v>
      </c>
      <c r="V19">
        <f t="shared" si="11"/>
        <v>8.7521018771112499E-2</v>
      </c>
      <c r="W19">
        <f t="shared" si="12"/>
        <v>1.8178345903681248</v>
      </c>
      <c r="X19">
        <f t="shared" si="13"/>
        <v>0.68900896873000494</v>
      </c>
      <c r="Y19">
        <f t="shared" si="14"/>
        <v>0.95969935102984016</v>
      </c>
      <c r="Z19">
        <f t="shared" si="15"/>
        <v>131.72210868668324</v>
      </c>
      <c r="AA19" s="1">
        <v>119.517507370253</v>
      </c>
      <c r="AB19" s="4">
        <f t="shared" si="29"/>
        <v>119.517507370253</v>
      </c>
      <c r="AC19" s="3">
        <f t="shared" si="28"/>
        <v>0</v>
      </c>
      <c r="AD19">
        <f t="shared" si="27"/>
        <v>41.618176649386321</v>
      </c>
      <c r="AE19">
        <f t="shared" si="16"/>
        <v>47.258176649386321</v>
      </c>
      <c r="AF19" s="10">
        <f t="shared" si="17"/>
        <v>47.258176649386321</v>
      </c>
      <c r="AG19" s="8">
        <f t="shared" si="18"/>
        <v>131.72210868668324</v>
      </c>
      <c r="AH19" s="9">
        <f t="shared" si="19"/>
        <v>5.64</v>
      </c>
      <c r="AI19" s="11">
        <f t="shared" si="0"/>
        <v>84.463932037296928</v>
      </c>
    </row>
    <row r="20" spans="1:35" x14ac:dyDescent="0.3">
      <c r="A20" t="str">
        <f t="shared" si="1"/>
        <v>1896_7</v>
      </c>
      <c r="B20">
        <v>1896</v>
      </c>
      <c r="C20">
        <v>7</v>
      </c>
      <c r="D20">
        <v>27.73</v>
      </c>
      <c r="E20">
        <v>13.11</v>
      </c>
      <c r="F20">
        <v>21.41</v>
      </c>
      <c r="G20">
        <f t="shared" si="20"/>
        <v>20.420000000000002</v>
      </c>
      <c r="H20">
        <f t="shared" si="21"/>
        <v>1</v>
      </c>
      <c r="I20">
        <f t="shared" si="22"/>
        <v>21.41</v>
      </c>
      <c r="J20">
        <f t="shared" si="23"/>
        <v>0</v>
      </c>
      <c r="K20" s="3">
        <f t="shared" si="24"/>
        <v>0</v>
      </c>
      <c r="L20" s="3">
        <f t="shared" si="6"/>
        <v>0</v>
      </c>
      <c r="M20" s="3">
        <f t="shared" si="25"/>
        <v>0</v>
      </c>
      <c r="N20">
        <f t="shared" si="26"/>
        <v>21.41</v>
      </c>
      <c r="O20">
        <v>31</v>
      </c>
      <c r="P20" s="1">
        <v>13.766666669999999</v>
      </c>
      <c r="Q20">
        <f t="shared" si="9"/>
        <v>2.034971458035411</v>
      </c>
      <c r="R20" s="1">
        <v>5.0145850000000003</v>
      </c>
      <c r="S20" s="1">
        <v>300.84575000000001</v>
      </c>
      <c r="T20" s="1">
        <v>39.477305999999999</v>
      </c>
      <c r="U20">
        <f t="shared" si="10"/>
        <v>104.15424999999999</v>
      </c>
      <c r="V20">
        <f t="shared" si="11"/>
        <v>8.7521018771112499E-2</v>
      </c>
      <c r="W20">
        <f t="shared" si="12"/>
        <v>1.8178345903681248</v>
      </c>
      <c r="X20">
        <f t="shared" si="13"/>
        <v>0.68900896873000494</v>
      </c>
      <c r="Y20">
        <f t="shared" si="14"/>
        <v>0.95969935102984016</v>
      </c>
      <c r="Z20">
        <f t="shared" si="15"/>
        <v>172.67222952120204</v>
      </c>
      <c r="AA20" s="1">
        <v>119.517507370253</v>
      </c>
      <c r="AB20" s="4">
        <f t="shared" si="29"/>
        <v>0</v>
      </c>
      <c r="AC20" s="3">
        <f t="shared" si="28"/>
        <v>0</v>
      </c>
      <c r="AD20">
        <f t="shared" si="27"/>
        <v>0</v>
      </c>
      <c r="AE20">
        <f t="shared" si="16"/>
        <v>21.41</v>
      </c>
      <c r="AF20" s="10">
        <f t="shared" si="17"/>
        <v>21.41</v>
      </c>
      <c r="AG20" s="8">
        <f t="shared" si="18"/>
        <v>172.67222952120204</v>
      </c>
      <c r="AH20" s="9">
        <f t="shared" si="19"/>
        <v>21.41</v>
      </c>
      <c r="AI20" s="11">
        <f t="shared" si="0"/>
        <v>151.26222952120204</v>
      </c>
    </row>
    <row r="21" spans="1:35" x14ac:dyDescent="0.3">
      <c r="A21" t="str">
        <f t="shared" si="1"/>
        <v>1896_8</v>
      </c>
      <c r="B21">
        <v>1896</v>
      </c>
      <c r="C21">
        <v>8</v>
      </c>
      <c r="D21">
        <v>26.8</v>
      </c>
      <c r="E21">
        <v>12.88</v>
      </c>
      <c r="F21">
        <v>14</v>
      </c>
      <c r="G21">
        <f t="shared" si="20"/>
        <v>19.84</v>
      </c>
      <c r="H21">
        <f t="shared" si="21"/>
        <v>1</v>
      </c>
      <c r="I21">
        <f t="shared" si="22"/>
        <v>14</v>
      </c>
      <c r="J21">
        <f t="shared" si="23"/>
        <v>0</v>
      </c>
      <c r="K21" s="3">
        <f t="shared" si="24"/>
        <v>0</v>
      </c>
      <c r="L21" s="3">
        <f t="shared" si="6"/>
        <v>0</v>
      </c>
      <c r="M21" s="3">
        <f t="shared" si="25"/>
        <v>0</v>
      </c>
      <c r="N21">
        <f t="shared" si="26"/>
        <v>14</v>
      </c>
      <c r="O21">
        <v>31</v>
      </c>
      <c r="P21" s="1">
        <v>12.75</v>
      </c>
      <c r="Q21">
        <f t="shared" si="9"/>
        <v>1.9711597033925754</v>
      </c>
      <c r="R21" s="1">
        <v>5.0145850000000003</v>
      </c>
      <c r="S21" s="1">
        <v>300.84575000000001</v>
      </c>
      <c r="T21" s="1">
        <v>39.477305999999999</v>
      </c>
      <c r="U21">
        <f t="shared" si="10"/>
        <v>104.15424999999999</v>
      </c>
      <c r="V21">
        <f t="shared" si="11"/>
        <v>8.7521018771112499E-2</v>
      </c>
      <c r="W21">
        <f t="shared" si="12"/>
        <v>1.8178345903681248</v>
      </c>
      <c r="X21">
        <f t="shared" si="13"/>
        <v>0.68900896873000494</v>
      </c>
      <c r="Y21">
        <f t="shared" si="14"/>
        <v>0.95969935102984016</v>
      </c>
      <c r="Z21">
        <f t="shared" si="15"/>
        <v>150.80361082553594</v>
      </c>
      <c r="AA21" s="1">
        <v>119.517507370253</v>
      </c>
      <c r="AB21" s="4">
        <f t="shared" si="29"/>
        <v>0</v>
      </c>
      <c r="AC21" s="3">
        <f t="shared" si="28"/>
        <v>0</v>
      </c>
      <c r="AD21">
        <f t="shared" si="27"/>
        <v>0</v>
      </c>
      <c r="AE21">
        <f t="shared" si="16"/>
        <v>14</v>
      </c>
      <c r="AF21" s="10">
        <f t="shared" si="17"/>
        <v>14</v>
      </c>
      <c r="AG21" s="8">
        <f t="shared" si="18"/>
        <v>150.80361082553594</v>
      </c>
      <c r="AH21" s="9">
        <f t="shared" si="19"/>
        <v>14</v>
      </c>
      <c r="AI21" s="11">
        <f t="shared" si="0"/>
        <v>136.80361082553594</v>
      </c>
    </row>
    <row r="22" spans="1:35" x14ac:dyDescent="0.3">
      <c r="A22" t="str">
        <f t="shared" si="1"/>
        <v>1896_9</v>
      </c>
      <c r="B22">
        <v>1896</v>
      </c>
      <c r="C22">
        <v>9</v>
      </c>
      <c r="D22">
        <v>21.19</v>
      </c>
      <c r="E22">
        <v>6.86</v>
      </c>
      <c r="F22">
        <v>7.85</v>
      </c>
      <c r="G22">
        <f t="shared" si="20"/>
        <v>14.025</v>
      </c>
      <c r="H22">
        <f t="shared" si="21"/>
        <v>1</v>
      </c>
      <c r="I22">
        <f t="shared" si="22"/>
        <v>7.85</v>
      </c>
      <c r="J22">
        <f t="shared" si="23"/>
        <v>0</v>
      </c>
      <c r="K22" s="3">
        <f t="shared" si="24"/>
        <v>0</v>
      </c>
      <c r="L22" s="3">
        <f t="shared" si="6"/>
        <v>0</v>
      </c>
      <c r="M22" s="3">
        <f t="shared" si="25"/>
        <v>0</v>
      </c>
      <c r="N22">
        <f t="shared" si="26"/>
        <v>7.85</v>
      </c>
      <c r="O22">
        <v>30</v>
      </c>
      <c r="P22" s="1">
        <v>11.633333329999999</v>
      </c>
      <c r="Q22">
        <f t="shared" si="9"/>
        <v>1.4220348369463354</v>
      </c>
      <c r="R22" s="1">
        <v>5.0145850000000003</v>
      </c>
      <c r="S22" s="1">
        <v>300.84575000000001</v>
      </c>
      <c r="T22" s="1">
        <v>39.477305999999999</v>
      </c>
      <c r="U22">
        <f t="shared" si="10"/>
        <v>104.15424999999999</v>
      </c>
      <c r="V22">
        <f t="shared" si="11"/>
        <v>8.7521018771112499E-2</v>
      </c>
      <c r="W22">
        <f t="shared" si="12"/>
        <v>1.8178345903681248</v>
      </c>
      <c r="X22">
        <f t="shared" si="13"/>
        <v>0.68900896873000494</v>
      </c>
      <c r="Y22">
        <f t="shared" si="14"/>
        <v>0.95969935102984016</v>
      </c>
      <c r="Z22">
        <f t="shared" si="15"/>
        <v>69.281388412064445</v>
      </c>
      <c r="AA22" s="1">
        <v>119.517507370253</v>
      </c>
      <c r="AB22" s="4">
        <f t="shared" si="29"/>
        <v>0</v>
      </c>
      <c r="AC22" s="3">
        <f t="shared" si="28"/>
        <v>0</v>
      </c>
      <c r="AD22">
        <f t="shared" si="27"/>
        <v>0</v>
      </c>
      <c r="AE22">
        <f t="shared" si="16"/>
        <v>7.85</v>
      </c>
      <c r="AF22" s="10">
        <f t="shared" si="17"/>
        <v>7.85</v>
      </c>
      <c r="AG22" s="8">
        <f t="shared" si="18"/>
        <v>69.281388412064445</v>
      </c>
      <c r="AH22" s="9">
        <f t="shared" si="19"/>
        <v>7.85</v>
      </c>
      <c r="AI22" s="11">
        <f t="shared" si="0"/>
        <v>61.431388412064443</v>
      </c>
    </row>
    <row r="23" spans="1:35" x14ac:dyDescent="0.3">
      <c r="A23" t="str">
        <f t="shared" si="1"/>
        <v>1896_10</v>
      </c>
      <c r="B23">
        <v>1896</v>
      </c>
      <c r="C23">
        <v>10</v>
      </c>
      <c r="D23">
        <v>16.600000000000001</v>
      </c>
      <c r="E23">
        <v>2.04</v>
      </c>
      <c r="F23">
        <v>3.23</v>
      </c>
      <c r="G23">
        <f t="shared" si="20"/>
        <v>9.32</v>
      </c>
      <c r="H23">
        <f t="shared" si="21"/>
        <v>1</v>
      </c>
      <c r="I23">
        <f t="shared" si="22"/>
        <v>3.23</v>
      </c>
      <c r="J23">
        <f t="shared" si="23"/>
        <v>0</v>
      </c>
      <c r="K23" s="3">
        <f t="shared" si="24"/>
        <v>0</v>
      </c>
      <c r="L23" s="3">
        <f t="shared" si="6"/>
        <v>0</v>
      </c>
      <c r="M23" s="3">
        <f t="shared" si="25"/>
        <v>0</v>
      </c>
      <c r="N23">
        <f t="shared" si="26"/>
        <v>3.23</v>
      </c>
      <c r="O23">
        <v>31</v>
      </c>
      <c r="P23" s="1">
        <v>10.3</v>
      </c>
      <c r="Q23">
        <f t="shared" si="9"/>
        <v>1.0811747471652267</v>
      </c>
      <c r="R23" s="1">
        <v>5.0145850000000003</v>
      </c>
      <c r="S23" s="1">
        <v>300.84575000000001</v>
      </c>
      <c r="T23" s="1">
        <v>39.477305999999999</v>
      </c>
      <c r="U23">
        <f t="shared" si="10"/>
        <v>104.15424999999999</v>
      </c>
      <c r="V23">
        <f t="shared" si="11"/>
        <v>8.7521018771112499E-2</v>
      </c>
      <c r="W23">
        <f t="shared" si="12"/>
        <v>1.8178345903681248</v>
      </c>
      <c r="X23">
        <f t="shared" si="13"/>
        <v>0.68900896873000494</v>
      </c>
      <c r="Y23">
        <f t="shared" si="14"/>
        <v>0.95969935102984016</v>
      </c>
      <c r="Z23">
        <f t="shared" si="15"/>
        <v>32.558118343933742</v>
      </c>
      <c r="AA23" s="1">
        <v>119.517507370253</v>
      </c>
      <c r="AB23" s="4">
        <f t="shared" si="29"/>
        <v>0</v>
      </c>
      <c r="AC23" s="3">
        <f t="shared" si="28"/>
        <v>0</v>
      </c>
      <c r="AD23">
        <f t="shared" si="27"/>
        <v>0</v>
      </c>
      <c r="AE23">
        <f t="shared" si="16"/>
        <v>3.23</v>
      </c>
      <c r="AF23" s="10">
        <f t="shared" si="17"/>
        <v>3.23</v>
      </c>
      <c r="AG23" s="8">
        <f t="shared" si="18"/>
        <v>32.558118343933742</v>
      </c>
      <c r="AH23" s="9">
        <f t="shared" si="19"/>
        <v>3.23</v>
      </c>
      <c r="AI23" s="11">
        <f t="shared" si="0"/>
        <v>29.328118343933742</v>
      </c>
    </row>
    <row r="24" spans="1:35" x14ac:dyDescent="0.3">
      <c r="A24" t="str">
        <f t="shared" si="1"/>
        <v>1896_11</v>
      </c>
      <c r="B24">
        <v>1896</v>
      </c>
      <c r="C24">
        <v>11</v>
      </c>
      <c r="D24">
        <v>8.0399999999999991</v>
      </c>
      <c r="E24">
        <v>-3.91</v>
      </c>
      <c r="F24">
        <v>16.71</v>
      </c>
      <c r="G24">
        <f t="shared" si="20"/>
        <v>2.0649999999999995</v>
      </c>
      <c r="H24">
        <f t="shared" si="21"/>
        <v>0.3441666652899999</v>
      </c>
      <c r="I24">
        <f t="shared" si="22"/>
        <v>5.7510249769958985</v>
      </c>
      <c r="J24">
        <f t="shared" si="23"/>
        <v>10.958975023004101</v>
      </c>
      <c r="K24" s="3">
        <f t="shared" si="24"/>
        <v>0</v>
      </c>
      <c r="L24" s="3">
        <f t="shared" si="6"/>
        <v>3.7717138886637214</v>
      </c>
      <c r="M24" s="3">
        <f t="shared" si="25"/>
        <v>7.1872611343403792</v>
      </c>
      <c r="N24">
        <f t="shared" si="26"/>
        <v>9.522738865659619</v>
      </c>
      <c r="O24">
        <v>30</v>
      </c>
      <c r="P24" s="1">
        <v>9.4166666669999994</v>
      </c>
      <c r="Q24">
        <f t="shared" si="9"/>
        <v>0.69567261508244982</v>
      </c>
      <c r="R24" s="1">
        <v>5.0145850000000003</v>
      </c>
      <c r="S24" s="1">
        <v>300.84575000000001</v>
      </c>
      <c r="T24" s="1">
        <v>39.477305999999999</v>
      </c>
      <c r="U24">
        <f t="shared" si="10"/>
        <v>104.15424999999999</v>
      </c>
      <c r="V24">
        <f t="shared" si="11"/>
        <v>8.7521018771112499E-2</v>
      </c>
      <c r="W24">
        <f t="shared" si="12"/>
        <v>1.8178345903681248</v>
      </c>
      <c r="X24">
        <f t="shared" si="13"/>
        <v>0.68900896873000494</v>
      </c>
      <c r="Y24">
        <f t="shared" si="14"/>
        <v>0.95969935102984016</v>
      </c>
      <c r="Z24">
        <f t="shared" si="15"/>
        <v>4.2148890046277625</v>
      </c>
      <c r="AA24" s="1">
        <v>119.517507370253</v>
      </c>
      <c r="AB24" s="4">
        <f t="shared" si="29"/>
        <v>0</v>
      </c>
      <c r="AC24" s="3">
        <f t="shared" si="28"/>
        <v>5.3078498610318565</v>
      </c>
      <c r="AD24">
        <f t="shared" si="27"/>
        <v>0</v>
      </c>
      <c r="AE24">
        <f t="shared" si="16"/>
        <v>9.522738865659619</v>
      </c>
      <c r="AF24" s="10">
        <f t="shared" si="17"/>
        <v>4.2148890046277625</v>
      </c>
      <c r="AG24" s="8">
        <f t="shared" si="18"/>
        <v>4.2148890046277625</v>
      </c>
      <c r="AH24" s="9">
        <f t="shared" si="19"/>
        <v>9.522738865659619</v>
      </c>
      <c r="AI24" s="11">
        <f t="shared" si="0"/>
        <v>0</v>
      </c>
    </row>
    <row r="25" spans="1:35" x14ac:dyDescent="0.3">
      <c r="A25" t="str">
        <f t="shared" si="1"/>
        <v>1896_12</v>
      </c>
      <c r="B25">
        <v>1896</v>
      </c>
      <c r="C25">
        <v>12</v>
      </c>
      <c r="D25">
        <v>7.42</v>
      </c>
      <c r="E25">
        <v>-2.88</v>
      </c>
      <c r="F25">
        <v>6.73</v>
      </c>
      <c r="G25">
        <f t="shared" si="20"/>
        <v>2.27</v>
      </c>
      <c r="H25">
        <f t="shared" si="21"/>
        <v>0.37833333182000001</v>
      </c>
      <c r="I25">
        <f t="shared" si="22"/>
        <v>2.5461833231486004</v>
      </c>
      <c r="J25">
        <f t="shared" si="23"/>
        <v>4.1838166768514009</v>
      </c>
      <c r="K25" s="3">
        <f t="shared" si="24"/>
        <v>7.1872611343403792</v>
      </c>
      <c r="L25" s="3">
        <f t="shared" si="6"/>
        <v>4.3020577546926591</v>
      </c>
      <c r="M25" s="3">
        <f t="shared" si="25"/>
        <v>7.0690200564991201</v>
      </c>
      <c r="N25">
        <f t="shared" si="26"/>
        <v>6.8482410778412595</v>
      </c>
      <c r="O25">
        <v>31</v>
      </c>
      <c r="P25" s="1">
        <v>8.8333333330000006</v>
      </c>
      <c r="Q25">
        <f t="shared" si="9"/>
        <v>0.70461880013995248</v>
      </c>
      <c r="R25" s="1">
        <v>5.0145850000000003</v>
      </c>
      <c r="S25" s="1">
        <v>300.84575000000001</v>
      </c>
      <c r="T25" s="1">
        <v>39.477305999999999</v>
      </c>
      <c r="U25">
        <f t="shared" si="10"/>
        <v>104.15424999999999</v>
      </c>
      <c r="V25">
        <f t="shared" si="11"/>
        <v>8.7521018771112499E-2</v>
      </c>
      <c r="W25">
        <f t="shared" si="12"/>
        <v>1.8178345903681248</v>
      </c>
      <c r="X25">
        <f t="shared" si="13"/>
        <v>0.68900896873000494</v>
      </c>
      <c r="Y25">
        <f t="shared" si="14"/>
        <v>0.95969935102984016</v>
      </c>
      <c r="Z25">
        <f t="shared" si="15"/>
        <v>4.5455446251688745</v>
      </c>
      <c r="AA25" s="1">
        <v>119.517507370253</v>
      </c>
      <c r="AB25" s="4">
        <f t="shared" si="29"/>
        <v>5.3078498610318565</v>
      </c>
      <c r="AC25" s="3">
        <f t="shared" si="28"/>
        <v>7.6105463137042415</v>
      </c>
      <c r="AD25">
        <f t="shared" si="27"/>
        <v>5.4111056006012905</v>
      </c>
      <c r="AE25">
        <f t="shared" si="16"/>
        <v>12.259346678442551</v>
      </c>
      <c r="AF25" s="10">
        <f t="shared" si="17"/>
        <v>4.5455446251688745</v>
      </c>
      <c r="AG25" s="8">
        <f t="shared" si="18"/>
        <v>4.5455446251688745</v>
      </c>
      <c r="AH25" s="9">
        <f t="shared" si="19"/>
        <v>6.8482410778412595</v>
      </c>
      <c r="AI25" s="11">
        <f t="shared" si="0"/>
        <v>0</v>
      </c>
    </row>
    <row r="26" spans="1:35" x14ac:dyDescent="0.3">
      <c r="A26" t="str">
        <f t="shared" si="1"/>
        <v>1897_1</v>
      </c>
      <c r="B26">
        <v>1897</v>
      </c>
      <c r="C26">
        <v>1</v>
      </c>
      <c r="D26">
        <v>4.0199999999999996</v>
      </c>
      <c r="E26">
        <v>-6.04</v>
      </c>
      <c r="F26">
        <v>29.35</v>
      </c>
      <c r="G26">
        <f t="shared" si="20"/>
        <v>-1.0100000000000002</v>
      </c>
      <c r="H26">
        <f t="shared" si="21"/>
        <v>0</v>
      </c>
      <c r="I26">
        <f t="shared" si="22"/>
        <v>0</v>
      </c>
      <c r="J26">
        <f t="shared" si="23"/>
        <v>29.35</v>
      </c>
      <c r="K26" s="3">
        <f t="shared" si="24"/>
        <v>7.0690200564991201</v>
      </c>
      <c r="L26" s="3">
        <f t="shared" si="6"/>
        <v>0</v>
      </c>
      <c r="M26" s="3">
        <f t="shared" si="25"/>
        <v>36.419020056499122</v>
      </c>
      <c r="N26">
        <f t="shared" si="26"/>
        <v>0</v>
      </c>
      <c r="O26">
        <v>31</v>
      </c>
      <c r="P26" s="1">
        <v>9.0666666669999998</v>
      </c>
      <c r="Q26">
        <f t="shared" si="9"/>
        <v>0.57300980603681473</v>
      </c>
      <c r="R26" s="1">
        <v>5.0145850000000003</v>
      </c>
      <c r="S26" s="1">
        <v>300.84575000000001</v>
      </c>
      <c r="T26" s="1">
        <v>39.477305999999999</v>
      </c>
      <c r="U26">
        <f t="shared" si="10"/>
        <v>104.15424999999999</v>
      </c>
      <c r="V26">
        <f t="shared" si="11"/>
        <v>8.7521018771112499E-2</v>
      </c>
      <c r="W26">
        <f t="shared" si="12"/>
        <v>1.8178345903681248</v>
      </c>
      <c r="X26">
        <f t="shared" si="13"/>
        <v>0.68900896873000494</v>
      </c>
      <c r="Y26">
        <f t="shared" si="14"/>
        <v>0.95969935102984016</v>
      </c>
      <c r="Z26">
        <f t="shared" si="15"/>
        <v>0</v>
      </c>
      <c r="AA26" s="1">
        <v>119.517507370253</v>
      </c>
      <c r="AB26" s="4">
        <f t="shared" si="29"/>
        <v>7.6105463137042415</v>
      </c>
      <c r="AC26" s="3">
        <f t="shared" si="28"/>
        <v>7.6105463137042415</v>
      </c>
      <c r="AD26">
        <f t="shared" si="27"/>
        <v>7.6105463137042415</v>
      </c>
      <c r="AE26">
        <f t="shared" si="16"/>
        <v>7.6105463137042415</v>
      </c>
      <c r="AF26" s="10">
        <f t="shared" si="17"/>
        <v>0</v>
      </c>
      <c r="AG26" s="8">
        <f t="shared" si="18"/>
        <v>0</v>
      </c>
      <c r="AH26" s="9">
        <f t="shared" si="19"/>
        <v>0</v>
      </c>
      <c r="AI26" s="11">
        <f t="shared" si="0"/>
        <v>0</v>
      </c>
    </row>
    <row r="27" spans="1:35" x14ac:dyDescent="0.3">
      <c r="A27" t="str">
        <f t="shared" si="1"/>
        <v>1897_2</v>
      </c>
      <c r="B27">
        <v>1897</v>
      </c>
      <c r="C27">
        <v>2</v>
      </c>
      <c r="D27">
        <v>2.52</v>
      </c>
      <c r="E27">
        <v>-7.58</v>
      </c>
      <c r="F27">
        <v>53.22</v>
      </c>
      <c r="G27">
        <f t="shared" si="20"/>
        <v>-2.5300000000000002</v>
      </c>
      <c r="H27">
        <f t="shared" si="21"/>
        <v>0</v>
      </c>
      <c r="I27">
        <f t="shared" si="22"/>
        <v>0</v>
      </c>
      <c r="J27">
        <f t="shared" si="23"/>
        <v>53.22</v>
      </c>
      <c r="K27" s="3">
        <f t="shared" si="24"/>
        <v>36.419020056499122</v>
      </c>
      <c r="L27" s="3">
        <f t="shared" si="6"/>
        <v>0</v>
      </c>
      <c r="M27" s="3">
        <f t="shared" si="25"/>
        <v>89.63902005649912</v>
      </c>
      <c r="N27">
        <f t="shared" si="26"/>
        <v>0</v>
      </c>
      <c r="O27">
        <v>28</v>
      </c>
      <c r="P27" s="1">
        <v>9.8666666670000005</v>
      </c>
      <c r="Q27">
        <f t="shared" si="9"/>
        <v>0.51977229557519822</v>
      </c>
      <c r="R27" s="1">
        <v>5.0145850000000003</v>
      </c>
      <c r="S27" s="1">
        <v>300.84575000000001</v>
      </c>
      <c r="T27" s="1">
        <v>39.477305999999999</v>
      </c>
      <c r="U27">
        <f t="shared" si="10"/>
        <v>104.15424999999999</v>
      </c>
      <c r="V27">
        <f t="shared" si="11"/>
        <v>8.7521018771112499E-2</v>
      </c>
      <c r="W27">
        <f t="shared" si="12"/>
        <v>1.8178345903681248</v>
      </c>
      <c r="X27">
        <f t="shared" si="13"/>
        <v>0.68900896873000494</v>
      </c>
      <c r="Y27">
        <f t="shared" si="14"/>
        <v>0.95969935102984016</v>
      </c>
      <c r="Z27">
        <f t="shared" si="15"/>
        <v>0</v>
      </c>
      <c r="AA27" s="1">
        <v>119.517507370253</v>
      </c>
      <c r="AB27" s="4">
        <f t="shared" si="29"/>
        <v>7.6105463137042415</v>
      </c>
      <c r="AC27" s="3">
        <f t="shared" si="28"/>
        <v>7.6105463137042415</v>
      </c>
      <c r="AD27">
        <f t="shared" si="27"/>
        <v>7.6105463137042415</v>
      </c>
      <c r="AE27">
        <f t="shared" si="16"/>
        <v>7.6105463137042415</v>
      </c>
      <c r="AF27" s="10">
        <f t="shared" si="17"/>
        <v>0</v>
      </c>
      <c r="AG27" s="8">
        <f t="shared" si="18"/>
        <v>0</v>
      </c>
      <c r="AH27" s="9">
        <f t="shared" si="19"/>
        <v>0</v>
      </c>
      <c r="AI27" s="11">
        <f t="shared" si="0"/>
        <v>0</v>
      </c>
    </row>
    <row r="28" spans="1:35" x14ac:dyDescent="0.3">
      <c r="A28" t="str">
        <f t="shared" si="1"/>
        <v>1897_3</v>
      </c>
      <c r="B28">
        <v>1897</v>
      </c>
      <c r="C28">
        <v>3</v>
      </c>
      <c r="D28">
        <v>3.17</v>
      </c>
      <c r="E28">
        <v>-7.4</v>
      </c>
      <c r="F28">
        <v>45.32</v>
      </c>
      <c r="G28">
        <f t="shared" si="20"/>
        <v>-2.1150000000000002</v>
      </c>
      <c r="H28">
        <f t="shared" si="21"/>
        <v>0</v>
      </c>
      <c r="I28">
        <f t="shared" si="22"/>
        <v>0</v>
      </c>
      <c r="J28">
        <f t="shared" si="23"/>
        <v>45.32</v>
      </c>
      <c r="K28" s="3">
        <f t="shared" si="24"/>
        <v>89.63902005649912</v>
      </c>
      <c r="L28" s="3">
        <f t="shared" si="6"/>
        <v>0</v>
      </c>
      <c r="M28" s="3">
        <f t="shared" si="25"/>
        <v>134.95902005649913</v>
      </c>
      <c r="N28">
        <f t="shared" si="26"/>
        <v>0</v>
      </c>
      <c r="O28">
        <v>31</v>
      </c>
      <c r="P28" s="1">
        <v>11.08333333</v>
      </c>
      <c r="Q28">
        <f t="shared" si="9"/>
        <v>0.53385415789858259</v>
      </c>
      <c r="R28" s="1">
        <v>5.0145850000000003</v>
      </c>
      <c r="S28" s="1">
        <v>300.84575000000001</v>
      </c>
      <c r="T28" s="1">
        <v>39.477305999999999</v>
      </c>
      <c r="U28">
        <f t="shared" si="10"/>
        <v>104.15424999999999</v>
      </c>
      <c r="V28">
        <f t="shared" si="11"/>
        <v>8.7521018771112499E-2</v>
      </c>
      <c r="W28">
        <f t="shared" si="12"/>
        <v>1.8178345903681248</v>
      </c>
      <c r="X28">
        <f t="shared" si="13"/>
        <v>0.68900896873000494</v>
      </c>
      <c r="Y28">
        <f t="shared" si="14"/>
        <v>0.95969935102984016</v>
      </c>
      <c r="Z28">
        <f t="shared" si="15"/>
        <v>0</v>
      </c>
      <c r="AA28" s="1">
        <v>119.517507370253</v>
      </c>
      <c r="AB28" s="4">
        <f t="shared" si="29"/>
        <v>7.6105463137042415</v>
      </c>
      <c r="AC28" s="3">
        <f t="shared" si="28"/>
        <v>7.6105463137042415</v>
      </c>
      <c r="AD28">
        <f t="shared" si="27"/>
        <v>7.6105463137042415</v>
      </c>
      <c r="AE28">
        <f t="shared" si="16"/>
        <v>7.6105463137042415</v>
      </c>
      <c r="AF28" s="10">
        <f t="shared" si="17"/>
        <v>0</v>
      </c>
      <c r="AG28" s="8">
        <f t="shared" si="18"/>
        <v>0</v>
      </c>
      <c r="AH28" s="9">
        <f t="shared" si="19"/>
        <v>0</v>
      </c>
      <c r="AI28" s="11">
        <f t="shared" si="0"/>
        <v>0</v>
      </c>
    </row>
    <row r="29" spans="1:35" x14ac:dyDescent="0.3">
      <c r="A29" t="str">
        <f t="shared" si="1"/>
        <v>1897_4</v>
      </c>
      <c r="B29">
        <v>1897</v>
      </c>
      <c r="C29">
        <v>4</v>
      </c>
      <c r="D29">
        <v>14.04</v>
      </c>
      <c r="E29">
        <v>-0.24</v>
      </c>
      <c r="F29">
        <v>22.05</v>
      </c>
      <c r="G29">
        <f t="shared" si="20"/>
        <v>6.8999999999999995</v>
      </c>
      <c r="H29">
        <f t="shared" si="21"/>
        <v>1</v>
      </c>
      <c r="I29">
        <f t="shared" si="22"/>
        <v>22.05</v>
      </c>
      <c r="J29">
        <f t="shared" si="23"/>
        <v>0</v>
      </c>
      <c r="K29" s="3">
        <f t="shared" si="24"/>
        <v>134.95902005649913</v>
      </c>
      <c r="L29" s="3">
        <f t="shared" si="6"/>
        <v>134.95902005649913</v>
      </c>
      <c r="M29" s="3">
        <f t="shared" si="25"/>
        <v>0</v>
      </c>
      <c r="N29">
        <f t="shared" si="26"/>
        <v>157.00902005649914</v>
      </c>
      <c r="O29">
        <v>30</v>
      </c>
      <c r="P29" s="1">
        <v>12.366666670000001</v>
      </c>
      <c r="Q29">
        <f t="shared" si="9"/>
        <v>0.93567311975222189</v>
      </c>
      <c r="R29" s="1">
        <v>5.0145850000000003</v>
      </c>
      <c r="S29" s="1">
        <v>300.84575000000001</v>
      </c>
      <c r="T29" s="1">
        <v>39.477305999999999</v>
      </c>
      <c r="U29">
        <f t="shared" si="10"/>
        <v>104.15424999999999</v>
      </c>
      <c r="V29">
        <f t="shared" si="11"/>
        <v>8.7521018771112499E-2</v>
      </c>
      <c r="W29">
        <f t="shared" si="12"/>
        <v>1.8178345903681248</v>
      </c>
      <c r="X29">
        <f t="shared" si="13"/>
        <v>0.68900896873000494</v>
      </c>
      <c r="Y29">
        <f t="shared" si="14"/>
        <v>0.95969935102984016</v>
      </c>
      <c r="Z29">
        <f t="shared" si="15"/>
        <v>24.447276692072837</v>
      </c>
      <c r="AA29" s="1">
        <v>119.517507370253</v>
      </c>
      <c r="AB29" s="4">
        <f t="shared" si="29"/>
        <v>7.6105463137042415</v>
      </c>
      <c r="AC29" s="3">
        <f t="shared" si="28"/>
        <v>119.517507370253</v>
      </c>
      <c r="AD29">
        <f t="shared" si="27"/>
        <v>23.073291929421163</v>
      </c>
      <c r="AE29">
        <f t="shared" si="16"/>
        <v>180.08231198592031</v>
      </c>
      <c r="AF29" s="10">
        <f t="shared" si="17"/>
        <v>24.447276692072837</v>
      </c>
      <c r="AG29" s="8">
        <f t="shared" si="18"/>
        <v>24.447276692072837</v>
      </c>
      <c r="AH29" s="9">
        <f t="shared" si="19"/>
        <v>157.00902005649914</v>
      </c>
      <c r="AI29" s="11">
        <f t="shared" si="0"/>
        <v>0</v>
      </c>
    </row>
    <row r="30" spans="1:35" x14ac:dyDescent="0.3">
      <c r="A30" t="str">
        <f t="shared" si="1"/>
        <v>1897_5</v>
      </c>
      <c r="B30">
        <v>1897</v>
      </c>
      <c r="C30">
        <v>5</v>
      </c>
      <c r="D30">
        <v>24.04</v>
      </c>
      <c r="E30">
        <v>4.59</v>
      </c>
      <c r="F30">
        <v>15.29</v>
      </c>
      <c r="G30">
        <f t="shared" si="20"/>
        <v>14.315</v>
      </c>
      <c r="H30">
        <f t="shared" si="21"/>
        <v>1</v>
      </c>
      <c r="I30">
        <f t="shared" si="22"/>
        <v>15.29</v>
      </c>
      <c r="J30">
        <f t="shared" si="23"/>
        <v>0</v>
      </c>
      <c r="K30" s="3">
        <f t="shared" si="24"/>
        <v>0</v>
      </c>
      <c r="L30" s="3">
        <f t="shared" si="6"/>
        <v>0</v>
      </c>
      <c r="M30" s="3">
        <f t="shared" si="25"/>
        <v>0</v>
      </c>
      <c r="N30">
        <f t="shared" si="26"/>
        <v>15.29</v>
      </c>
      <c r="O30">
        <v>31</v>
      </c>
      <c r="P30" s="1">
        <v>13.45</v>
      </c>
      <c r="Q30">
        <f t="shared" si="9"/>
        <v>1.4458339826317688</v>
      </c>
      <c r="R30" s="1">
        <v>5.0145850000000003</v>
      </c>
      <c r="S30" s="1">
        <v>300.84575000000001</v>
      </c>
      <c r="T30" s="1">
        <v>39.477305999999999</v>
      </c>
      <c r="U30">
        <f t="shared" si="10"/>
        <v>104.15424999999999</v>
      </c>
      <c r="V30">
        <f t="shared" si="11"/>
        <v>8.7521018771112499E-2</v>
      </c>
      <c r="W30">
        <f t="shared" si="12"/>
        <v>1.8178345903681248</v>
      </c>
      <c r="X30">
        <f t="shared" si="13"/>
        <v>0.68900896873000494</v>
      </c>
      <c r="Y30">
        <f t="shared" si="14"/>
        <v>0.95969935102984016</v>
      </c>
      <c r="Z30">
        <f t="shared" si="15"/>
        <v>85.809168130073559</v>
      </c>
      <c r="AA30" s="1">
        <v>119.517507370253</v>
      </c>
      <c r="AB30" s="4">
        <f t="shared" si="29"/>
        <v>119.517507370253</v>
      </c>
      <c r="AC30" s="3">
        <f t="shared" si="28"/>
        <v>48.998339240179448</v>
      </c>
      <c r="AD30">
        <f t="shared" si="27"/>
        <v>66.249687431567594</v>
      </c>
      <c r="AE30">
        <f t="shared" si="16"/>
        <v>81.539687431567586</v>
      </c>
      <c r="AF30" s="10">
        <f t="shared" si="17"/>
        <v>81.539687431567586</v>
      </c>
      <c r="AG30" s="8">
        <f t="shared" si="18"/>
        <v>85.809168130073559</v>
      </c>
      <c r="AH30" s="9">
        <f t="shared" si="19"/>
        <v>15.29</v>
      </c>
      <c r="AI30" s="11">
        <f t="shared" si="0"/>
        <v>4.2694806985059728</v>
      </c>
    </row>
    <row r="31" spans="1:35" x14ac:dyDescent="0.3">
      <c r="A31" t="str">
        <f t="shared" si="1"/>
        <v>1897_6</v>
      </c>
      <c r="B31">
        <v>1897</v>
      </c>
      <c r="C31">
        <v>6</v>
      </c>
      <c r="D31">
        <v>26.45</v>
      </c>
      <c r="E31">
        <v>6.94</v>
      </c>
      <c r="F31">
        <v>15.02</v>
      </c>
      <c r="G31">
        <f t="shared" si="20"/>
        <v>16.695</v>
      </c>
      <c r="H31">
        <f t="shared" si="21"/>
        <v>1</v>
      </c>
      <c r="I31">
        <f t="shared" si="22"/>
        <v>15.02</v>
      </c>
      <c r="J31">
        <f t="shared" si="23"/>
        <v>0</v>
      </c>
      <c r="K31" s="3">
        <f t="shared" si="24"/>
        <v>0</v>
      </c>
      <c r="L31" s="3">
        <f t="shared" si="6"/>
        <v>0</v>
      </c>
      <c r="M31" s="3">
        <f t="shared" si="25"/>
        <v>0</v>
      </c>
      <c r="N31">
        <f t="shared" si="26"/>
        <v>15.02</v>
      </c>
      <c r="O31">
        <v>30</v>
      </c>
      <c r="P31" s="1">
        <v>14.31666667</v>
      </c>
      <c r="Q31">
        <f t="shared" si="9"/>
        <v>1.6547426766212485</v>
      </c>
      <c r="R31" s="1">
        <v>5.0145850000000003</v>
      </c>
      <c r="S31" s="1">
        <v>300.84575000000001</v>
      </c>
      <c r="T31" s="1">
        <v>39.477305999999999</v>
      </c>
      <c r="U31">
        <f t="shared" si="10"/>
        <v>104.15424999999999</v>
      </c>
      <c r="V31">
        <f t="shared" si="11"/>
        <v>8.7521018771112499E-2</v>
      </c>
      <c r="W31">
        <f t="shared" si="12"/>
        <v>1.8178345903681248</v>
      </c>
      <c r="X31">
        <f t="shared" si="13"/>
        <v>0.68900896873000494</v>
      </c>
      <c r="Y31">
        <f t="shared" si="14"/>
        <v>0.95969935102984016</v>
      </c>
      <c r="Z31">
        <f t="shared" si="15"/>
        <v>117.01485925031523</v>
      </c>
      <c r="AA31" s="1">
        <v>119.517507370253</v>
      </c>
      <c r="AB31" s="4">
        <f t="shared" si="29"/>
        <v>48.998339240179448</v>
      </c>
      <c r="AC31" s="3">
        <f t="shared" si="28"/>
        <v>0</v>
      </c>
      <c r="AD31">
        <f t="shared" si="27"/>
        <v>20.871779090886022</v>
      </c>
      <c r="AE31">
        <f t="shared" si="16"/>
        <v>35.891779090886018</v>
      </c>
      <c r="AF31" s="10">
        <f t="shared" si="17"/>
        <v>35.891779090886018</v>
      </c>
      <c r="AG31" s="8">
        <f t="shared" si="18"/>
        <v>117.01485925031523</v>
      </c>
      <c r="AH31" s="9">
        <f t="shared" si="19"/>
        <v>15.02</v>
      </c>
      <c r="AI31" s="11">
        <f t="shared" si="0"/>
        <v>81.123080159429207</v>
      </c>
    </row>
    <row r="32" spans="1:35" x14ac:dyDescent="0.3">
      <c r="A32" t="str">
        <f t="shared" si="1"/>
        <v>1897_7</v>
      </c>
      <c r="B32">
        <v>1897</v>
      </c>
      <c r="C32">
        <v>7</v>
      </c>
      <c r="D32">
        <v>27.1</v>
      </c>
      <c r="E32">
        <v>11.02</v>
      </c>
      <c r="F32">
        <v>10.050000000000001</v>
      </c>
      <c r="G32">
        <f t="shared" si="20"/>
        <v>19.060000000000002</v>
      </c>
      <c r="H32">
        <f t="shared" si="21"/>
        <v>1</v>
      </c>
      <c r="I32">
        <f t="shared" si="22"/>
        <v>10.050000000000001</v>
      </c>
      <c r="J32">
        <f t="shared" si="23"/>
        <v>0</v>
      </c>
      <c r="K32" s="3">
        <f t="shared" si="24"/>
        <v>0</v>
      </c>
      <c r="L32" s="3">
        <f t="shared" si="6"/>
        <v>0</v>
      </c>
      <c r="M32" s="3">
        <f t="shared" si="25"/>
        <v>0</v>
      </c>
      <c r="N32">
        <f t="shared" si="26"/>
        <v>10.050000000000001</v>
      </c>
      <c r="O32">
        <v>31</v>
      </c>
      <c r="P32" s="1">
        <v>13.766666669999999</v>
      </c>
      <c r="Q32">
        <f t="shared" si="9"/>
        <v>1.8881109148879907</v>
      </c>
      <c r="R32" s="1">
        <v>5.0145850000000003</v>
      </c>
      <c r="S32" s="1">
        <v>300.84575000000001</v>
      </c>
      <c r="T32" s="1">
        <v>39.477305999999999</v>
      </c>
      <c r="U32">
        <f t="shared" si="10"/>
        <v>104.15424999999999</v>
      </c>
      <c r="V32">
        <f t="shared" si="11"/>
        <v>8.7521018771112499E-2</v>
      </c>
      <c r="W32">
        <f t="shared" si="12"/>
        <v>1.8178345903681248</v>
      </c>
      <c r="X32">
        <f t="shared" si="13"/>
        <v>0.68900896873000494</v>
      </c>
      <c r="Y32">
        <f t="shared" si="14"/>
        <v>0.95969935102984016</v>
      </c>
      <c r="Z32">
        <f t="shared" si="15"/>
        <v>150.23613488635834</v>
      </c>
      <c r="AA32" s="1">
        <v>119.517507370253</v>
      </c>
      <c r="AB32" s="4">
        <f t="shared" si="29"/>
        <v>0</v>
      </c>
      <c r="AC32" s="3">
        <f t="shared" si="28"/>
        <v>0</v>
      </c>
      <c r="AD32">
        <f t="shared" si="27"/>
        <v>0</v>
      </c>
      <c r="AE32">
        <f t="shared" si="16"/>
        <v>10.050000000000001</v>
      </c>
      <c r="AF32" s="10">
        <f t="shared" si="17"/>
        <v>10.050000000000001</v>
      </c>
      <c r="AG32" s="8">
        <f t="shared" si="18"/>
        <v>150.23613488635834</v>
      </c>
      <c r="AH32" s="9">
        <f t="shared" si="19"/>
        <v>10.050000000000001</v>
      </c>
      <c r="AI32" s="11">
        <f t="shared" si="0"/>
        <v>140.18613488635833</v>
      </c>
    </row>
    <row r="33" spans="1:35" x14ac:dyDescent="0.3">
      <c r="A33" t="str">
        <f t="shared" si="1"/>
        <v>1897_8</v>
      </c>
      <c r="B33">
        <v>1897</v>
      </c>
      <c r="C33">
        <v>8</v>
      </c>
      <c r="D33">
        <v>31.65</v>
      </c>
      <c r="E33">
        <v>12.74</v>
      </c>
      <c r="F33">
        <v>9.8800000000000008</v>
      </c>
      <c r="G33">
        <f t="shared" si="20"/>
        <v>22.195</v>
      </c>
      <c r="H33">
        <f t="shared" si="21"/>
        <v>1</v>
      </c>
      <c r="I33">
        <f t="shared" si="22"/>
        <v>9.8800000000000008</v>
      </c>
      <c r="J33">
        <f t="shared" si="23"/>
        <v>0</v>
      </c>
      <c r="K33" s="3">
        <f t="shared" si="24"/>
        <v>0</v>
      </c>
      <c r="L33" s="3">
        <f t="shared" si="6"/>
        <v>0</v>
      </c>
      <c r="M33" s="3">
        <f t="shared" si="25"/>
        <v>0</v>
      </c>
      <c r="N33">
        <f t="shared" si="26"/>
        <v>9.8800000000000008</v>
      </c>
      <c r="O33">
        <v>31</v>
      </c>
      <c r="P33" s="1">
        <v>12.75</v>
      </c>
      <c r="Q33">
        <f t="shared" si="9"/>
        <v>2.2416366990644887</v>
      </c>
      <c r="R33" s="1">
        <v>5.0145850000000003</v>
      </c>
      <c r="S33" s="1">
        <v>300.84575000000001</v>
      </c>
      <c r="T33" s="1">
        <v>39.477305999999999</v>
      </c>
      <c r="U33">
        <f t="shared" si="10"/>
        <v>104.15424999999999</v>
      </c>
      <c r="V33">
        <f t="shared" si="11"/>
        <v>8.7521018771112499E-2</v>
      </c>
      <c r="W33">
        <f t="shared" si="12"/>
        <v>1.8178345903681248</v>
      </c>
      <c r="X33">
        <f t="shared" si="13"/>
        <v>0.68900896873000494</v>
      </c>
      <c r="Y33">
        <f t="shared" si="14"/>
        <v>0.95969935102984016</v>
      </c>
      <c r="Z33">
        <f t="shared" si="15"/>
        <v>190.32401224894303</v>
      </c>
      <c r="AA33" s="1">
        <v>119.517507370253</v>
      </c>
      <c r="AB33" s="4">
        <f t="shared" si="29"/>
        <v>0</v>
      </c>
      <c r="AC33" s="3">
        <f t="shared" si="28"/>
        <v>0</v>
      </c>
      <c r="AD33">
        <f t="shared" si="27"/>
        <v>0</v>
      </c>
      <c r="AE33">
        <f t="shared" si="16"/>
        <v>9.8800000000000008</v>
      </c>
      <c r="AF33" s="10">
        <f t="shared" si="17"/>
        <v>9.8800000000000008</v>
      </c>
      <c r="AG33" s="8">
        <f t="shared" si="18"/>
        <v>190.32401224894303</v>
      </c>
      <c r="AH33" s="9">
        <f t="shared" si="19"/>
        <v>9.8800000000000008</v>
      </c>
      <c r="AI33" s="11">
        <f t="shared" si="0"/>
        <v>180.44401224894304</v>
      </c>
    </row>
    <row r="34" spans="1:35" x14ac:dyDescent="0.3">
      <c r="A34" t="str">
        <f t="shared" si="1"/>
        <v>1897_9</v>
      </c>
      <c r="B34">
        <v>1897</v>
      </c>
      <c r="C34">
        <v>9</v>
      </c>
      <c r="D34">
        <v>21.54</v>
      </c>
      <c r="E34">
        <v>6.74</v>
      </c>
      <c r="F34">
        <v>3.31</v>
      </c>
      <c r="G34">
        <f t="shared" si="20"/>
        <v>14.14</v>
      </c>
      <c r="H34">
        <f t="shared" si="21"/>
        <v>1</v>
      </c>
      <c r="I34">
        <f t="shared" si="22"/>
        <v>3.31</v>
      </c>
      <c r="J34">
        <f t="shared" si="23"/>
        <v>0</v>
      </c>
      <c r="K34" s="3">
        <f t="shared" si="24"/>
        <v>0</v>
      </c>
      <c r="L34" s="3">
        <f t="shared" si="6"/>
        <v>0</v>
      </c>
      <c r="M34" s="3">
        <f t="shared" si="25"/>
        <v>0</v>
      </c>
      <c r="N34">
        <f t="shared" si="26"/>
        <v>3.31</v>
      </c>
      <c r="O34">
        <v>30</v>
      </c>
      <c r="P34" s="1">
        <v>11.633333329999999</v>
      </c>
      <c r="Q34">
        <f t="shared" si="9"/>
        <v>1.4314309322823191</v>
      </c>
      <c r="R34" s="1">
        <v>5.0145850000000003</v>
      </c>
      <c r="S34" s="1">
        <v>300.84575000000001</v>
      </c>
      <c r="T34" s="1">
        <v>39.477305999999999</v>
      </c>
      <c r="U34">
        <f t="shared" si="10"/>
        <v>104.15424999999999</v>
      </c>
      <c r="V34">
        <f t="shared" si="11"/>
        <v>8.7521018771112499E-2</v>
      </c>
      <c r="W34">
        <f t="shared" si="12"/>
        <v>1.8178345903681248</v>
      </c>
      <c r="X34">
        <f t="shared" si="13"/>
        <v>0.68900896873000494</v>
      </c>
      <c r="Y34">
        <f t="shared" si="14"/>
        <v>0.95969935102984016</v>
      </c>
      <c r="Z34">
        <f t="shared" si="15"/>
        <v>70.282871214225537</v>
      </c>
      <c r="AA34" s="1">
        <v>119.517507370253</v>
      </c>
      <c r="AB34" s="4">
        <f t="shared" si="29"/>
        <v>0</v>
      </c>
      <c r="AC34" s="3">
        <f t="shared" si="28"/>
        <v>0</v>
      </c>
      <c r="AD34">
        <f t="shared" si="27"/>
        <v>0</v>
      </c>
      <c r="AE34">
        <f t="shared" si="16"/>
        <v>3.31</v>
      </c>
      <c r="AF34" s="10">
        <f t="shared" si="17"/>
        <v>3.31</v>
      </c>
      <c r="AG34" s="8">
        <f t="shared" si="18"/>
        <v>70.282871214225537</v>
      </c>
      <c r="AH34" s="9">
        <f t="shared" si="19"/>
        <v>3.31</v>
      </c>
      <c r="AI34" s="11">
        <f t="shared" si="0"/>
        <v>66.972871214225535</v>
      </c>
    </row>
    <row r="35" spans="1:35" x14ac:dyDescent="0.3">
      <c r="A35" t="str">
        <f t="shared" si="1"/>
        <v>1897_10</v>
      </c>
      <c r="B35">
        <v>1897</v>
      </c>
      <c r="C35">
        <v>10</v>
      </c>
      <c r="D35">
        <v>13.12</v>
      </c>
      <c r="E35">
        <v>0.85</v>
      </c>
      <c r="F35">
        <v>56.86</v>
      </c>
      <c r="G35">
        <f t="shared" si="20"/>
        <v>6.9849999999999994</v>
      </c>
      <c r="H35">
        <f t="shared" si="21"/>
        <v>1</v>
      </c>
      <c r="I35">
        <f t="shared" si="22"/>
        <v>56.86</v>
      </c>
      <c r="J35">
        <f t="shared" si="23"/>
        <v>0</v>
      </c>
      <c r="K35" s="3">
        <f t="shared" si="24"/>
        <v>0</v>
      </c>
      <c r="L35" s="3">
        <f t="shared" si="6"/>
        <v>0</v>
      </c>
      <c r="M35" s="3">
        <f t="shared" si="25"/>
        <v>0</v>
      </c>
      <c r="N35">
        <f t="shared" si="26"/>
        <v>56.86</v>
      </c>
      <c r="O35">
        <v>31</v>
      </c>
      <c r="P35" s="1">
        <v>10.3</v>
      </c>
      <c r="Q35">
        <f t="shared" si="9"/>
        <v>0.94047513953176676</v>
      </c>
      <c r="R35" s="1">
        <v>5.0145850000000003</v>
      </c>
      <c r="S35" s="1">
        <v>300.84575000000001</v>
      </c>
      <c r="T35" s="1">
        <v>39.477305999999999</v>
      </c>
      <c r="U35">
        <f t="shared" si="10"/>
        <v>104.15424999999999</v>
      </c>
      <c r="V35">
        <f t="shared" si="11"/>
        <v>8.7521018771112499E-2</v>
      </c>
      <c r="W35">
        <f t="shared" si="12"/>
        <v>1.8178345903681248</v>
      </c>
      <c r="X35">
        <f t="shared" si="13"/>
        <v>0.68900896873000494</v>
      </c>
      <c r="Y35">
        <f t="shared" si="14"/>
        <v>0.95969935102984016</v>
      </c>
      <c r="Z35">
        <f t="shared" si="15"/>
        <v>21.402487784488223</v>
      </c>
      <c r="AA35" s="1">
        <v>119.517507370253</v>
      </c>
      <c r="AB35" s="4">
        <f t="shared" si="29"/>
        <v>0</v>
      </c>
      <c r="AC35" s="3">
        <f t="shared" si="28"/>
        <v>35.457512215511777</v>
      </c>
      <c r="AD35">
        <f t="shared" si="27"/>
        <v>0</v>
      </c>
      <c r="AE35">
        <f t="shared" si="16"/>
        <v>56.86</v>
      </c>
      <c r="AF35" s="10">
        <f t="shared" si="17"/>
        <v>21.402487784488223</v>
      </c>
      <c r="AG35" s="8">
        <f t="shared" si="18"/>
        <v>21.402487784488223</v>
      </c>
      <c r="AH35" s="9">
        <f t="shared" si="19"/>
        <v>56.86</v>
      </c>
      <c r="AI35" s="11">
        <f t="shared" si="0"/>
        <v>0</v>
      </c>
    </row>
    <row r="36" spans="1:35" x14ac:dyDescent="0.3">
      <c r="A36" t="str">
        <f t="shared" si="1"/>
        <v>1897_11</v>
      </c>
      <c r="B36">
        <v>1897</v>
      </c>
      <c r="C36">
        <v>11</v>
      </c>
      <c r="D36">
        <v>9.83</v>
      </c>
      <c r="E36">
        <v>-2.2599999999999998</v>
      </c>
      <c r="F36">
        <v>15.27</v>
      </c>
      <c r="G36">
        <f t="shared" si="20"/>
        <v>3.7850000000000001</v>
      </c>
      <c r="H36">
        <f t="shared" si="21"/>
        <v>0.63083333081000004</v>
      </c>
      <c r="I36">
        <f t="shared" si="22"/>
        <v>9.6328249614686996</v>
      </c>
      <c r="J36">
        <f t="shared" si="23"/>
        <v>5.6371750385312991</v>
      </c>
      <c r="K36" s="3">
        <f t="shared" si="24"/>
        <v>0</v>
      </c>
      <c r="L36" s="3">
        <f t="shared" si="6"/>
        <v>3.5561179059156895</v>
      </c>
      <c r="M36" s="3">
        <f t="shared" si="25"/>
        <v>2.0810571326156091</v>
      </c>
      <c r="N36">
        <f t="shared" si="26"/>
        <v>13.188942867384389</v>
      </c>
      <c r="O36">
        <v>30</v>
      </c>
      <c r="P36" s="1">
        <v>9.4166666669999994</v>
      </c>
      <c r="Q36">
        <f t="shared" si="9"/>
        <v>0.77394549995065853</v>
      </c>
      <c r="R36" s="1">
        <v>5.0145850000000003</v>
      </c>
      <c r="S36" s="1">
        <v>300.84575000000001</v>
      </c>
      <c r="T36" s="1">
        <v>39.477305999999999</v>
      </c>
      <c r="U36">
        <f t="shared" si="10"/>
        <v>104.15424999999999</v>
      </c>
      <c r="V36">
        <f t="shared" si="11"/>
        <v>8.7521018771112499E-2</v>
      </c>
      <c r="W36">
        <f t="shared" si="12"/>
        <v>1.8178345903681248</v>
      </c>
      <c r="X36">
        <f t="shared" si="13"/>
        <v>0.68900896873000494</v>
      </c>
      <c r="Y36">
        <f t="shared" si="14"/>
        <v>0.95969935102984016</v>
      </c>
      <c r="Z36">
        <f t="shared" si="15"/>
        <v>8.5414807163000361</v>
      </c>
      <c r="AA36" s="1">
        <v>119.517507370253</v>
      </c>
      <c r="AB36" s="4">
        <f t="shared" si="29"/>
        <v>35.457512215511777</v>
      </c>
      <c r="AC36" s="3">
        <f t="shared" si="28"/>
        <v>40.104974366596132</v>
      </c>
      <c r="AD36">
        <f t="shared" si="27"/>
        <v>36.863442451061609</v>
      </c>
      <c r="AE36">
        <f t="shared" si="16"/>
        <v>50.052385318445999</v>
      </c>
      <c r="AF36" s="10">
        <f t="shared" si="17"/>
        <v>8.5414807163000361</v>
      </c>
      <c r="AG36" s="8">
        <f t="shared" si="18"/>
        <v>8.5414807163000361</v>
      </c>
      <c r="AH36" s="9">
        <f t="shared" si="19"/>
        <v>13.188942867384389</v>
      </c>
      <c r="AI36" s="11">
        <f t="shared" si="0"/>
        <v>0</v>
      </c>
    </row>
    <row r="37" spans="1:35" x14ac:dyDescent="0.3">
      <c r="A37" t="str">
        <f t="shared" si="1"/>
        <v>1897_12</v>
      </c>
      <c r="B37">
        <v>1897</v>
      </c>
      <c r="C37">
        <v>12</v>
      </c>
      <c r="D37">
        <v>2.88</v>
      </c>
      <c r="E37">
        <v>-7.85</v>
      </c>
      <c r="F37">
        <v>27.86</v>
      </c>
      <c r="G37">
        <f t="shared" si="20"/>
        <v>-2.4849999999999999</v>
      </c>
      <c r="H37">
        <f t="shared" si="21"/>
        <v>0</v>
      </c>
      <c r="I37">
        <f t="shared" si="22"/>
        <v>0</v>
      </c>
      <c r="J37">
        <f t="shared" si="23"/>
        <v>27.86</v>
      </c>
      <c r="K37" s="3">
        <f t="shared" si="24"/>
        <v>2.0810571326156091</v>
      </c>
      <c r="L37" s="3">
        <f t="shared" si="6"/>
        <v>0</v>
      </c>
      <c r="M37" s="3">
        <f t="shared" si="25"/>
        <v>29.941057132615608</v>
      </c>
      <c r="N37">
        <f t="shared" si="26"/>
        <v>0</v>
      </c>
      <c r="O37">
        <v>31</v>
      </c>
      <c r="P37" s="1">
        <v>8.8333333330000006</v>
      </c>
      <c r="Q37">
        <f t="shared" si="9"/>
        <v>0.52128317720136375</v>
      </c>
      <c r="R37" s="1">
        <v>5.0145850000000003</v>
      </c>
      <c r="S37" s="1">
        <v>300.84575000000001</v>
      </c>
      <c r="T37" s="1">
        <v>39.477305999999999</v>
      </c>
      <c r="U37">
        <f t="shared" si="10"/>
        <v>104.15424999999999</v>
      </c>
      <c r="V37">
        <f t="shared" si="11"/>
        <v>8.7521018771112499E-2</v>
      </c>
      <c r="W37">
        <f t="shared" si="12"/>
        <v>1.8178345903681248</v>
      </c>
      <c r="X37">
        <f t="shared" si="13"/>
        <v>0.68900896873000494</v>
      </c>
      <c r="Y37">
        <f t="shared" si="14"/>
        <v>0.95969935102984016</v>
      </c>
      <c r="Z37">
        <f t="shared" si="15"/>
        <v>0</v>
      </c>
      <c r="AA37" s="1">
        <v>119.517507370253</v>
      </c>
      <c r="AB37" s="4">
        <f t="shared" si="29"/>
        <v>40.104974366596132</v>
      </c>
      <c r="AC37" s="3">
        <f t="shared" si="28"/>
        <v>40.104974366596132</v>
      </c>
      <c r="AD37">
        <f t="shared" si="27"/>
        <v>40.104974366596132</v>
      </c>
      <c r="AE37">
        <f t="shared" si="16"/>
        <v>40.104974366596132</v>
      </c>
      <c r="AF37" s="10">
        <f t="shared" si="17"/>
        <v>0</v>
      </c>
      <c r="AG37" s="8">
        <f t="shared" si="18"/>
        <v>0</v>
      </c>
      <c r="AH37" s="9">
        <f t="shared" si="19"/>
        <v>0</v>
      </c>
      <c r="AI37" s="11">
        <f t="shared" si="0"/>
        <v>0</v>
      </c>
    </row>
    <row r="38" spans="1:35" x14ac:dyDescent="0.3">
      <c r="A38" t="str">
        <f t="shared" si="1"/>
        <v>1898_1</v>
      </c>
      <c r="B38">
        <v>1898</v>
      </c>
      <c r="C38">
        <v>1</v>
      </c>
      <c r="D38">
        <v>0.3</v>
      </c>
      <c r="E38">
        <v>-11.64</v>
      </c>
      <c r="F38">
        <v>32.270000000000003</v>
      </c>
      <c r="G38">
        <f t="shared" si="20"/>
        <v>-5.67</v>
      </c>
      <c r="H38">
        <f t="shared" si="21"/>
        <v>0</v>
      </c>
      <c r="I38">
        <f t="shared" si="22"/>
        <v>0</v>
      </c>
      <c r="J38">
        <f t="shared" si="23"/>
        <v>32.270000000000003</v>
      </c>
      <c r="K38" s="3">
        <f t="shared" si="24"/>
        <v>29.941057132615608</v>
      </c>
      <c r="L38" s="3">
        <f t="shared" si="6"/>
        <v>0</v>
      </c>
      <c r="M38" s="3">
        <f t="shared" si="25"/>
        <v>62.211057132615608</v>
      </c>
      <c r="N38">
        <f t="shared" si="26"/>
        <v>0</v>
      </c>
      <c r="O38">
        <v>31</v>
      </c>
      <c r="P38" s="1">
        <v>9.0666666669999998</v>
      </c>
      <c r="Q38">
        <f t="shared" si="9"/>
        <v>0.42345309492231659</v>
      </c>
      <c r="R38" s="1">
        <v>5.0145850000000003</v>
      </c>
      <c r="S38" s="1">
        <v>300.84575000000001</v>
      </c>
      <c r="T38" s="1">
        <v>39.477305999999999</v>
      </c>
      <c r="U38">
        <f t="shared" si="10"/>
        <v>104.15424999999999</v>
      </c>
      <c r="V38">
        <f t="shared" si="11"/>
        <v>8.7521018771112499E-2</v>
      </c>
      <c r="W38">
        <f t="shared" si="12"/>
        <v>1.8178345903681248</v>
      </c>
      <c r="X38">
        <f t="shared" si="13"/>
        <v>0.68900896873000494</v>
      </c>
      <c r="Y38">
        <f t="shared" si="14"/>
        <v>0.95969935102984016</v>
      </c>
      <c r="Z38">
        <f t="shared" si="15"/>
        <v>0</v>
      </c>
      <c r="AA38" s="1">
        <v>119.517507370253</v>
      </c>
      <c r="AB38" s="4">
        <f t="shared" si="29"/>
        <v>40.104974366596132</v>
      </c>
      <c r="AC38" s="3">
        <f t="shared" si="28"/>
        <v>40.104974366596132</v>
      </c>
      <c r="AD38">
        <f t="shared" si="27"/>
        <v>40.104974366596132</v>
      </c>
      <c r="AE38">
        <f t="shared" si="16"/>
        <v>40.104974366596132</v>
      </c>
      <c r="AF38" s="10">
        <f t="shared" si="17"/>
        <v>0</v>
      </c>
      <c r="AG38" s="8">
        <f t="shared" si="18"/>
        <v>0</v>
      </c>
      <c r="AH38" s="9">
        <f t="shared" si="19"/>
        <v>0</v>
      </c>
      <c r="AI38" s="11">
        <f t="shared" si="0"/>
        <v>0</v>
      </c>
    </row>
    <row r="39" spans="1:35" x14ac:dyDescent="0.3">
      <c r="A39" t="str">
        <f t="shared" si="1"/>
        <v>1898_2</v>
      </c>
      <c r="B39">
        <v>1898</v>
      </c>
      <c r="C39">
        <v>2</v>
      </c>
      <c r="D39">
        <v>6.84</v>
      </c>
      <c r="E39">
        <v>-3.92</v>
      </c>
      <c r="F39">
        <v>6.29</v>
      </c>
      <c r="G39">
        <f t="shared" si="20"/>
        <v>1.46</v>
      </c>
      <c r="H39">
        <f t="shared" si="21"/>
        <v>0.24333333235999999</v>
      </c>
      <c r="I39">
        <f t="shared" si="22"/>
        <v>1.5305666605443999</v>
      </c>
      <c r="J39">
        <f t="shared" si="23"/>
        <v>4.7594333394556001</v>
      </c>
      <c r="K39" s="3">
        <f t="shared" si="24"/>
        <v>62.211057132615608</v>
      </c>
      <c r="L39" s="3">
        <f t="shared" si="6"/>
        <v>16.296152616352714</v>
      </c>
      <c r="M39" s="3">
        <f t="shared" si="25"/>
        <v>50.674337855718491</v>
      </c>
      <c r="N39">
        <f t="shared" si="26"/>
        <v>17.826719276897116</v>
      </c>
      <c r="O39">
        <v>28</v>
      </c>
      <c r="P39" s="1">
        <v>9.8666666670000005</v>
      </c>
      <c r="Q39">
        <f t="shared" si="9"/>
        <v>0.66985276137862226</v>
      </c>
      <c r="R39" s="1">
        <v>5.0145850000000003</v>
      </c>
      <c r="S39" s="1">
        <v>300.84575000000001</v>
      </c>
      <c r="T39" s="1">
        <v>39.477305999999999</v>
      </c>
      <c r="U39">
        <f t="shared" si="10"/>
        <v>104.15424999999999</v>
      </c>
      <c r="V39">
        <f t="shared" si="11"/>
        <v>8.7521018771112499E-2</v>
      </c>
      <c r="W39">
        <f t="shared" si="12"/>
        <v>1.8178345903681248</v>
      </c>
      <c r="X39">
        <f t="shared" si="13"/>
        <v>0.68900896873000494</v>
      </c>
      <c r="Y39">
        <f t="shared" si="14"/>
        <v>0.95969935102984016</v>
      </c>
      <c r="Z39">
        <f t="shared" si="15"/>
        <v>2.812280613215465</v>
      </c>
      <c r="AA39" s="1">
        <v>119.517507370253</v>
      </c>
      <c r="AB39" s="4">
        <f t="shared" si="29"/>
        <v>40.104974366596132</v>
      </c>
      <c r="AC39" s="3">
        <f t="shared" si="28"/>
        <v>55.119413030277784</v>
      </c>
      <c r="AD39">
        <f t="shared" si="27"/>
        <v>45.473321306305557</v>
      </c>
      <c r="AE39">
        <f t="shared" si="16"/>
        <v>63.300040583202673</v>
      </c>
      <c r="AF39" s="10">
        <f t="shared" si="17"/>
        <v>2.812280613215465</v>
      </c>
      <c r="AG39" s="8">
        <f t="shared" si="18"/>
        <v>2.812280613215465</v>
      </c>
      <c r="AH39" s="9">
        <f t="shared" si="19"/>
        <v>17.826719276897116</v>
      </c>
      <c r="AI39" s="11">
        <f t="shared" si="0"/>
        <v>0</v>
      </c>
    </row>
    <row r="40" spans="1:35" x14ac:dyDescent="0.3">
      <c r="A40" t="str">
        <f t="shared" si="1"/>
        <v>1898_3</v>
      </c>
      <c r="B40">
        <v>1898</v>
      </c>
      <c r="C40">
        <v>3</v>
      </c>
      <c r="D40">
        <v>5.57</v>
      </c>
      <c r="E40">
        <v>-6.99</v>
      </c>
      <c r="F40">
        <v>32.33</v>
      </c>
      <c r="G40">
        <f t="shared" si="20"/>
        <v>-0.71</v>
      </c>
      <c r="H40">
        <f t="shared" si="21"/>
        <v>0</v>
      </c>
      <c r="I40">
        <f t="shared" si="22"/>
        <v>0</v>
      </c>
      <c r="J40">
        <f t="shared" si="23"/>
        <v>32.33</v>
      </c>
      <c r="K40" s="3">
        <f t="shared" si="24"/>
        <v>50.674337855718491</v>
      </c>
      <c r="L40" s="3">
        <f t="shared" si="6"/>
        <v>0</v>
      </c>
      <c r="M40" s="3">
        <f t="shared" si="25"/>
        <v>83.004337855718489</v>
      </c>
      <c r="N40">
        <f t="shared" si="26"/>
        <v>0</v>
      </c>
      <c r="O40">
        <v>31</v>
      </c>
      <c r="P40" s="1">
        <v>11.08333333</v>
      </c>
      <c r="Q40">
        <f t="shared" si="9"/>
        <v>0.58406955432982421</v>
      </c>
      <c r="R40" s="1">
        <v>5.0145850000000003</v>
      </c>
      <c r="S40" s="1">
        <v>300.84575000000001</v>
      </c>
      <c r="T40" s="1">
        <v>39.477305999999999</v>
      </c>
      <c r="U40">
        <f t="shared" si="10"/>
        <v>104.15424999999999</v>
      </c>
      <c r="V40">
        <f t="shared" si="11"/>
        <v>8.7521018771112499E-2</v>
      </c>
      <c r="W40">
        <f t="shared" si="12"/>
        <v>1.8178345903681248</v>
      </c>
      <c r="X40">
        <f t="shared" si="13"/>
        <v>0.68900896873000494</v>
      </c>
      <c r="Y40">
        <f t="shared" si="14"/>
        <v>0.95969935102984016</v>
      </c>
      <c r="Z40">
        <f t="shared" si="15"/>
        <v>0</v>
      </c>
      <c r="AA40" s="1">
        <v>119.517507370253</v>
      </c>
      <c r="AB40" s="4">
        <f t="shared" si="29"/>
        <v>55.119413030277784</v>
      </c>
      <c r="AC40" s="3">
        <f t="shared" si="28"/>
        <v>55.119413030277784</v>
      </c>
      <c r="AD40">
        <f t="shared" si="27"/>
        <v>55.119413030277784</v>
      </c>
      <c r="AE40">
        <f t="shared" si="16"/>
        <v>55.119413030277784</v>
      </c>
      <c r="AF40" s="10">
        <f t="shared" si="17"/>
        <v>0</v>
      </c>
      <c r="AG40" s="8">
        <f t="shared" si="18"/>
        <v>0</v>
      </c>
      <c r="AH40" s="9">
        <f t="shared" si="19"/>
        <v>0</v>
      </c>
      <c r="AI40" s="11">
        <f t="shared" si="0"/>
        <v>0</v>
      </c>
    </row>
    <row r="41" spans="1:35" x14ac:dyDescent="0.3">
      <c r="A41" t="str">
        <f t="shared" si="1"/>
        <v>1898_4</v>
      </c>
      <c r="B41">
        <v>1898</v>
      </c>
      <c r="C41">
        <v>4</v>
      </c>
      <c r="D41">
        <v>17.02</v>
      </c>
      <c r="E41">
        <v>1.56</v>
      </c>
      <c r="F41">
        <v>28.15</v>
      </c>
      <c r="G41">
        <f t="shared" si="20"/>
        <v>9.2899999999999991</v>
      </c>
      <c r="H41">
        <f t="shared" si="21"/>
        <v>1</v>
      </c>
      <c r="I41">
        <f t="shared" si="22"/>
        <v>28.15</v>
      </c>
      <c r="J41">
        <f t="shared" si="23"/>
        <v>0</v>
      </c>
      <c r="K41" s="3">
        <f t="shared" si="24"/>
        <v>83.004337855718489</v>
      </c>
      <c r="L41" s="3">
        <f t="shared" si="6"/>
        <v>83.004337855718489</v>
      </c>
      <c r="M41" s="3">
        <f t="shared" si="25"/>
        <v>0</v>
      </c>
      <c r="N41">
        <f t="shared" si="26"/>
        <v>111.1543378557185</v>
      </c>
      <c r="O41">
        <v>30</v>
      </c>
      <c r="P41" s="1">
        <v>12.366666670000001</v>
      </c>
      <c r="Q41">
        <f t="shared" si="9"/>
        <v>1.0792556103444542</v>
      </c>
      <c r="R41" s="1">
        <v>5.0145850000000003</v>
      </c>
      <c r="S41" s="1">
        <v>300.84575000000001</v>
      </c>
      <c r="T41" s="1">
        <v>39.477305999999999</v>
      </c>
      <c r="U41">
        <f t="shared" si="10"/>
        <v>104.15424999999999</v>
      </c>
      <c r="V41">
        <f t="shared" si="11"/>
        <v>8.7521018771112499E-2</v>
      </c>
      <c r="W41">
        <f t="shared" si="12"/>
        <v>1.8178345903681248</v>
      </c>
      <c r="X41">
        <f t="shared" si="13"/>
        <v>0.68900896873000494</v>
      </c>
      <c r="Y41">
        <f t="shared" si="14"/>
        <v>0.95969935102984016</v>
      </c>
      <c r="Z41">
        <f t="shared" si="15"/>
        <v>37.645113809680666</v>
      </c>
      <c r="AA41" s="1">
        <v>119.517507370253</v>
      </c>
      <c r="AB41" s="4">
        <f t="shared" si="29"/>
        <v>55.119413030277784</v>
      </c>
      <c r="AC41" s="3">
        <f t="shared" si="28"/>
        <v>119.517507370253</v>
      </c>
      <c r="AD41">
        <f t="shared" si="27"/>
        <v>101.95706771129962</v>
      </c>
      <c r="AE41">
        <f t="shared" si="16"/>
        <v>213.1114055670181</v>
      </c>
      <c r="AF41" s="10">
        <f t="shared" si="17"/>
        <v>37.645113809680666</v>
      </c>
      <c r="AG41" s="8">
        <f t="shared" si="18"/>
        <v>37.645113809680666</v>
      </c>
      <c r="AH41" s="9">
        <f t="shared" si="19"/>
        <v>111.1543378557185</v>
      </c>
      <c r="AI41" s="11">
        <f t="shared" si="0"/>
        <v>0</v>
      </c>
    </row>
    <row r="42" spans="1:35" x14ac:dyDescent="0.3">
      <c r="A42" t="str">
        <f t="shared" si="1"/>
        <v>1898_5</v>
      </c>
      <c r="B42">
        <v>1898</v>
      </c>
      <c r="C42">
        <v>5</v>
      </c>
      <c r="D42">
        <v>15.75</v>
      </c>
      <c r="E42">
        <v>2.5299999999999998</v>
      </c>
      <c r="F42">
        <v>97.2</v>
      </c>
      <c r="G42">
        <f t="shared" si="20"/>
        <v>9.14</v>
      </c>
      <c r="H42">
        <f t="shared" si="21"/>
        <v>1</v>
      </c>
      <c r="I42">
        <f t="shared" si="22"/>
        <v>97.2</v>
      </c>
      <c r="J42">
        <f t="shared" si="23"/>
        <v>0</v>
      </c>
      <c r="K42" s="3">
        <f t="shared" si="24"/>
        <v>0</v>
      </c>
      <c r="L42" s="3">
        <f t="shared" si="6"/>
        <v>0</v>
      </c>
      <c r="M42" s="3">
        <f t="shared" si="25"/>
        <v>0</v>
      </c>
      <c r="N42">
        <f t="shared" si="26"/>
        <v>97.2</v>
      </c>
      <c r="O42">
        <v>31</v>
      </c>
      <c r="P42" s="1">
        <v>13.45</v>
      </c>
      <c r="Q42">
        <f t="shared" si="9"/>
        <v>1.0697048458331833</v>
      </c>
      <c r="R42" s="1">
        <v>5.0145850000000003</v>
      </c>
      <c r="S42" s="1">
        <v>300.84575000000001</v>
      </c>
      <c r="T42" s="1">
        <v>39.477305999999999</v>
      </c>
      <c r="U42">
        <f t="shared" si="10"/>
        <v>104.15424999999999</v>
      </c>
      <c r="V42">
        <f t="shared" si="11"/>
        <v>8.7521018771112499E-2</v>
      </c>
      <c r="W42">
        <f t="shared" si="12"/>
        <v>1.8178345903681248</v>
      </c>
      <c r="X42">
        <f t="shared" si="13"/>
        <v>0.68900896873000494</v>
      </c>
      <c r="Y42">
        <f t="shared" si="14"/>
        <v>0.95969935102984016</v>
      </c>
      <c r="Z42">
        <f t="shared" si="15"/>
        <v>41.278071547475911</v>
      </c>
      <c r="AA42" s="1">
        <v>119.517507370253</v>
      </c>
      <c r="AB42" s="4">
        <f t="shared" si="29"/>
        <v>119.517507370253</v>
      </c>
      <c r="AC42" s="3">
        <f t="shared" si="28"/>
        <v>119.517507370253</v>
      </c>
      <c r="AD42">
        <f t="shared" si="27"/>
        <v>190.82566163435578</v>
      </c>
      <c r="AE42">
        <f t="shared" si="16"/>
        <v>288.0256616343558</v>
      </c>
      <c r="AF42" s="10">
        <f t="shared" si="17"/>
        <v>41.278071547475911</v>
      </c>
      <c r="AG42" s="8">
        <f t="shared" si="18"/>
        <v>41.278071547475911</v>
      </c>
      <c r="AH42" s="9">
        <f t="shared" si="19"/>
        <v>97.2</v>
      </c>
      <c r="AI42" s="11">
        <f t="shared" si="0"/>
        <v>0</v>
      </c>
    </row>
    <row r="43" spans="1:35" x14ac:dyDescent="0.3">
      <c r="A43" t="str">
        <f t="shared" si="1"/>
        <v>1898_6</v>
      </c>
      <c r="B43">
        <v>1898</v>
      </c>
      <c r="C43">
        <v>6</v>
      </c>
      <c r="D43">
        <v>24.62</v>
      </c>
      <c r="E43">
        <v>9.52</v>
      </c>
      <c r="F43">
        <v>2.75</v>
      </c>
      <c r="G43">
        <f t="shared" si="20"/>
        <v>17.07</v>
      </c>
      <c r="H43">
        <f t="shared" si="21"/>
        <v>1</v>
      </c>
      <c r="I43">
        <f t="shared" si="22"/>
        <v>2.75</v>
      </c>
      <c r="J43">
        <f t="shared" si="23"/>
        <v>0</v>
      </c>
      <c r="K43" s="3">
        <f t="shared" si="24"/>
        <v>0</v>
      </c>
      <c r="L43" s="3">
        <f t="shared" si="6"/>
        <v>0</v>
      </c>
      <c r="M43" s="3">
        <f t="shared" si="25"/>
        <v>0</v>
      </c>
      <c r="N43">
        <f t="shared" si="26"/>
        <v>2.75</v>
      </c>
      <c r="O43">
        <v>30</v>
      </c>
      <c r="P43" s="1">
        <v>14.31666667</v>
      </c>
      <c r="Q43">
        <f t="shared" si="9"/>
        <v>1.6899657626051765</v>
      </c>
      <c r="R43" s="1">
        <v>5.0145850000000003</v>
      </c>
      <c r="S43" s="1">
        <v>300.84575000000001</v>
      </c>
      <c r="T43" s="1">
        <v>39.477305999999999</v>
      </c>
      <c r="U43">
        <f t="shared" si="10"/>
        <v>104.15424999999999</v>
      </c>
      <c r="V43">
        <f t="shared" si="11"/>
        <v>8.7521018771112499E-2</v>
      </c>
      <c r="W43">
        <f t="shared" si="12"/>
        <v>1.8178345903681248</v>
      </c>
      <c r="X43">
        <f t="shared" si="13"/>
        <v>0.68900896873000494</v>
      </c>
      <c r="Y43">
        <f t="shared" si="14"/>
        <v>0.95969935102984016</v>
      </c>
      <c r="Z43">
        <f t="shared" si="15"/>
        <v>122.0321649953552</v>
      </c>
      <c r="AA43" s="1">
        <v>119.517507370253</v>
      </c>
      <c r="AB43" s="4">
        <f t="shared" si="29"/>
        <v>119.517507370253</v>
      </c>
      <c r="AC43" s="3">
        <f t="shared" si="28"/>
        <v>0.23534237489779741</v>
      </c>
      <c r="AD43">
        <f t="shared" si="27"/>
        <v>44.054696739070749</v>
      </c>
      <c r="AE43">
        <f t="shared" si="16"/>
        <v>46.804696739070749</v>
      </c>
      <c r="AF43" s="10">
        <f t="shared" si="17"/>
        <v>46.804696739070749</v>
      </c>
      <c r="AG43" s="8">
        <f t="shared" si="18"/>
        <v>122.0321649953552</v>
      </c>
      <c r="AH43" s="9">
        <f t="shared" si="19"/>
        <v>2.75</v>
      </c>
      <c r="AI43" s="11">
        <f t="shared" si="0"/>
        <v>75.227468256284453</v>
      </c>
    </row>
    <row r="44" spans="1:35" x14ac:dyDescent="0.3">
      <c r="A44" t="str">
        <f t="shared" si="1"/>
        <v>1898_7</v>
      </c>
      <c r="B44">
        <v>1898</v>
      </c>
      <c r="C44">
        <v>7</v>
      </c>
      <c r="D44">
        <v>29.77</v>
      </c>
      <c r="E44">
        <v>12.85</v>
      </c>
      <c r="F44">
        <v>6.78</v>
      </c>
      <c r="G44">
        <f t="shared" si="20"/>
        <v>21.31</v>
      </c>
      <c r="H44">
        <f t="shared" si="21"/>
        <v>1</v>
      </c>
      <c r="I44">
        <f t="shared" si="22"/>
        <v>6.78</v>
      </c>
      <c r="J44">
        <f t="shared" si="23"/>
        <v>0</v>
      </c>
      <c r="K44" s="3">
        <f t="shared" si="24"/>
        <v>0</v>
      </c>
      <c r="L44" s="3">
        <f t="shared" si="6"/>
        <v>0</v>
      </c>
      <c r="M44" s="3">
        <f t="shared" si="25"/>
        <v>0</v>
      </c>
      <c r="N44">
        <f t="shared" si="26"/>
        <v>6.78</v>
      </c>
      <c r="O44">
        <v>31</v>
      </c>
      <c r="P44" s="1">
        <v>13.766666669999999</v>
      </c>
      <c r="Q44">
        <f t="shared" si="9"/>
        <v>2.1364081833323891</v>
      </c>
      <c r="R44" s="1">
        <v>5.0145850000000003</v>
      </c>
      <c r="S44" s="1">
        <v>300.84575000000001</v>
      </c>
      <c r="T44" s="1">
        <v>39.477305999999999</v>
      </c>
      <c r="U44">
        <f t="shared" si="10"/>
        <v>104.15424999999999</v>
      </c>
      <c r="V44">
        <f t="shared" si="11"/>
        <v>8.7521018771112499E-2</v>
      </c>
      <c r="W44">
        <f t="shared" si="12"/>
        <v>1.8178345903681248</v>
      </c>
      <c r="X44">
        <f t="shared" si="13"/>
        <v>0.68900896873000494</v>
      </c>
      <c r="Y44">
        <f t="shared" si="14"/>
        <v>0.95969935102984016</v>
      </c>
      <c r="Z44">
        <f t="shared" si="15"/>
        <v>188.60888798388856</v>
      </c>
      <c r="AA44" s="1">
        <v>119.517507370253</v>
      </c>
      <c r="AB44" s="4">
        <f t="shared" si="29"/>
        <v>0.23534237489779741</v>
      </c>
      <c r="AC44" s="3">
        <f t="shared" si="28"/>
        <v>0</v>
      </c>
      <c r="AD44">
        <f t="shared" si="27"/>
        <v>5.1402335159970815E-2</v>
      </c>
      <c r="AE44">
        <f t="shared" si="16"/>
        <v>6.8314023351599706</v>
      </c>
      <c r="AF44" s="10">
        <f t="shared" si="17"/>
        <v>6.8314023351599706</v>
      </c>
      <c r="AG44" s="8">
        <f t="shared" si="18"/>
        <v>188.60888798388856</v>
      </c>
      <c r="AH44" s="9">
        <f t="shared" si="19"/>
        <v>6.78</v>
      </c>
      <c r="AI44" s="11">
        <f t="shared" si="0"/>
        <v>181.7774856487286</v>
      </c>
    </row>
    <row r="45" spans="1:35" x14ac:dyDescent="0.3">
      <c r="A45" t="str">
        <f t="shared" si="1"/>
        <v>1898_8</v>
      </c>
      <c r="B45">
        <v>1898</v>
      </c>
      <c r="C45">
        <v>8</v>
      </c>
      <c r="D45">
        <v>29.47</v>
      </c>
      <c r="E45">
        <v>13.04</v>
      </c>
      <c r="F45">
        <v>17.329999999999998</v>
      </c>
      <c r="G45">
        <f t="shared" si="20"/>
        <v>21.254999999999999</v>
      </c>
      <c r="H45">
        <f t="shared" si="21"/>
        <v>1</v>
      </c>
      <c r="I45">
        <f t="shared" si="22"/>
        <v>17.329999999999998</v>
      </c>
      <c r="J45">
        <f t="shared" si="23"/>
        <v>0</v>
      </c>
      <c r="K45" s="3">
        <f t="shared" si="24"/>
        <v>0</v>
      </c>
      <c r="L45" s="3">
        <f t="shared" si="6"/>
        <v>0</v>
      </c>
      <c r="M45" s="3">
        <f t="shared" si="25"/>
        <v>0</v>
      </c>
      <c r="N45">
        <f t="shared" si="26"/>
        <v>17.329999999999998</v>
      </c>
      <c r="O45">
        <v>31</v>
      </c>
      <c r="P45" s="1">
        <v>12.75</v>
      </c>
      <c r="Q45">
        <f t="shared" si="9"/>
        <v>2.1300137216650148</v>
      </c>
      <c r="R45" s="1">
        <v>5.0145850000000003</v>
      </c>
      <c r="S45" s="1">
        <v>300.84575000000001</v>
      </c>
      <c r="T45" s="1">
        <v>39.477305999999999</v>
      </c>
      <c r="U45">
        <f t="shared" si="10"/>
        <v>104.15424999999999</v>
      </c>
      <c r="V45">
        <f t="shared" si="11"/>
        <v>8.7521018771112499E-2</v>
      </c>
      <c r="W45">
        <f t="shared" si="12"/>
        <v>1.8178345903681248</v>
      </c>
      <c r="X45">
        <f t="shared" si="13"/>
        <v>0.68900896873000494</v>
      </c>
      <c r="Y45">
        <f t="shared" si="14"/>
        <v>0.95969935102984016</v>
      </c>
      <c r="Z45">
        <f t="shared" si="15"/>
        <v>173.7402552123842</v>
      </c>
      <c r="AA45" s="1">
        <v>119.517507370253</v>
      </c>
      <c r="AB45" s="4">
        <f t="shared" si="29"/>
        <v>0</v>
      </c>
      <c r="AC45" s="3">
        <f t="shared" si="28"/>
        <v>0</v>
      </c>
      <c r="AD45">
        <f t="shared" si="27"/>
        <v>0</v>
      </c>
      <c r="AE45">
        <f t="shared" si="16"/>
        <v>17.329999999999998</v>
      </c>
      <c r="AF45" s="10">
        <f t="shared" si="17"/>
        <v>17.329999999999998</v>
      </c>
      <c r="AG45" s="8">
        <f t="shared" si="18"/>
        <v>173.7402552123842</v>
      </c>
      <c r="AH45" s="9">
        <f t="shared" si="19"/>
        <v>17.329999999999998</v>
      </c>
      <c r="AI45" s="11">
        <f t="shared" si="0"/>
        <v>156.41025521238419</v>
      </c>
    </row>
    <row r="46" spans="1:35" x14ac:dyDescent="0.3">
      <c r="A46" t="str">
        <f t="shared" si="1"/>
        <v>1898_9</v>
      </c>
      <c r="B46">
        <v>1898</v>
      </c>
      <c r="C46">
        <v>9</v>
      </c>
      <c r="D46">
        <v>23.71</v>
      </c>
      <c r="E46">
        <v>7.42</v>
      </c>
      <c r="F46">
        <v>6.17</v>
      </c>
      <c r="G46">
        <f t="shared" si="20"/>
        <v>15.565000000000001</v>
      </c>
      <c r="H46">
        <f t="shared" si="21"/>
        <v>1</v>
      </c>
      <c r="I46">
        <f t="shared" si="22"/>
        <v>6.17</v>
      </c>
      <c r="J46">
        <f t="shared" si="23"/>
        <v>0</v>
      </c>
      <c r="K46" s="3">
        <f t="shared" si="24"/>
        <v>0</v>
      </c>
      <c r="L46" s="3">
        <f t="shared" si="6"/>
        <v>0</v>
      </c>
      <c r="M46" s="3">
        <f t="shared" si="25"/>
        <v>0</v>
      </c>
      <c r="N46">
        <f t="shared" si="26"/>
        <v>6.17</v>
      </c>
      <c r="O46">
        <v>30</v>
      </c>
      <c r="P46" s="1">
        <v>11.633333329999999</v>
      </c>
      <c r="Q46">
        <f t="shared" si="9"/>
        <v>1.5524675291085213</v>
      </c>
      <c r="R46" s="1">
        <v>5.0145850000000003</v>
      </c>
      <c r="S46" s="1">
        <v>300.84575000000001</v>
      </c>
      <c r="T46" s="1">
        <v>39.477305999999999</v>
      </c>
      <c r="U46">
        <f t="shared" si="10"/>
        <v>104.15424999999999</v>
      </c>
      <c r="V46">
        <f t="shared" si="11"/>
        <v>8.7521018771112499E-2</v>
      </c>
      <c r="W46">
        <f t="shared" si="12"/>
        <v>1.8178345903681248</v>
      </c>
      <c r="X46">
        <f t="shared" si="13"/>
        <v>0.68900896873000494</v>
      </c>
      <c r="Y46">
        <f t="shared" si="14"/>
        <v>0.95969935102984016</v>
      </c>
      <c r="Z46">
        <f t="shared" si="15"/>
        <v>83.493682906320373</v>
      </c>
      <c r="AA46" s="1">
        <v>119.517507370253</v>
      </c>
      <c r="AB46" s="4">
        <f t="shared" si="29"/>
        <v>0</v>
      </c>
      <c r="AC46" s="3">
        <f t="shared" si="28"/>
        <v>0</v>
      </c>
      <c r="AD46">
        <f t="shared" si="27"/>
        <v>0</v>
      </c>
      <c r="AE46">
        <f t="shared" si="16"/>
        <v>6.17</v>
      </c>
      <c r="AF46" s="10">
        <f t="shared" si="17"/>
        <v>6.17</v>
      </c>
      <c r="AG46" s="8">
        <f t="shared" si="18"/>
        <v>83.493682906320373</v>
      </c>
      <c r="AH46" s="9">
        <f t="shared" si="19"/>
        <v>6.17</v>
      </c>
      <c r="AI46" s="11">
        <f t="shared" si="0"/>
        <v>77.323682906320371</v>
      </c>
    </row>
    <row r="47" spans="1:35" x14ac:dyDescent="0.3">
      <c r="A47" t="str">
        <f t="shared" si="1"/>
        <v>1898_10</v>
      </c>
      <c r="B47">
        <v>1898</v>
      </c>
      <c r="C47">
        <v>10</v>
      </c>
      <c r="D47">
        <v>15.04</v>
      </c>
      <c r="E47">
        <v>-0.99</v>
      </c>
      <c r="F47">
        <v>5.57</v>
      </c>
      <c r="G47">
        <f t="shared" si="20"/>
        <v>7.0249999999999995</v>
      </c>
      <c r="H47">
        <f t="shared" si="21"/>
        <v>1</v>
      </c>
      <c r="I47">
        <f t="shared" si="22"/>
        <v>5.57</v>
      </c>
      <c r="J47">
        <f t="shared" si="23"/>
        <v>0</v>
      </c>
      <c r="K47" s="3">
        <f t="shared" si="24"/>
        <v>0</v>
      </c>
      <c r="L47" s="3">
        <f t="shared" si="6"/>
        <v>0</v>
      </c>
      <c r="M47" s="3">
        <f t="shared" si="25"/>
        <v>0</v>
      </c>
      <c r="N47">
        <f t="shared" si="26"/>
        <v>5.57</v>
      </c>
      <c r="O47">
        <v>31</v>
      </c>
      <c r="P47" s="1">
        <v>10.3</v>
      </c>
      <c r="Q47">
        <f t="shared" si="9"/>
        <v>0.94274242038256917</v>
      </c>
      <c r="R47" s="1">
        <v>5.0145850000000003</v>
      </c>
      <c r="S47" s="1">
        <v>300.84575000000001</v>
      </c>
      <c r="T47" s="1">
        <v>39.477305999999999</v>
      </c>
      <c r="U47">
        <f t="shared" si="10"/>
        <v>104.15424999999999</v>
      </c>
      <c r="V47">
        <f t="shared" si="11"/>
        <v>8.7521018771112499E-2</v>
      </c>
      <c r="W47">
        <f t="shared" si="12"/>
        <v>1.8178345903681248</v>
      </c>
      <c r="X47">
        <f t="shared" si="13"/>
        <v>0.68900896873000494</v>
      </c>
      <c r="Y47">
        <f t="shared" si="14"/>
        <v>0.95969935102984016</v>
      </c>
      <c r="Z47">
        <f t="shared" si="15"/>
        <v>21.57386371314022</v>
      </c>
      <c r="AA47" s="1">
        <v>119.517507370253</v>
      </c>
      <c r="AB47" s="4">
        <f t="shared" si="29"/>
        <v>0</v>
      </c>
      <c r="AC47" s="3">
        <f t="shared" si="28"/>
        <v>0</v>
      </c>
      <c r="AD47">
        <f t="shared" si="27"/>
        <v>0</v>
      </c>
      <c r="AE47">
        <f t="shared" si="16"/>
        <v>5.57</v>
      </c>
      <c r="AF47" s="10">
        <f t="shared" si="17"/>
        <v>5.57</v>
      </c>
      <c r="AG47" s="8">
        <f t="shared" si="18"/>
        <v>21.57386371314022</v>
      </c>
      <c r="AH47" s="9">
        <f t="shared" si="19"/>
        <v>5.57</v>
      </c>
      <c r="AI47" s="11">
        <f t="shared" si="0"/>
        <v>16.00386371314022</v>
      </c>
    </row>
    <row r="48" spans="1:35" x14ac:dyDescent="0.3">
      <c r="A48" t="str">
        <f t="shared" si="1"/>
        <v>1898_11</v>
      </c>
      <c r="B48">
        <v>1898</v>
      </c>
      <c r="C48">
        <v>11</v>
      </c>
      <c r="D48">
        <v>8.35</v>
      </c>
      <c r="E48">
        <v>-5.9</v>
      </c>
      <c r="F48">
        <v>37.79</v>
      </c>
      <c r="G48">
        <f t="shared" si="20"/>
        <v>1.2249999999999996</v>
      </c>
      <c r="H48">
        <f t="shared" si="21"/>
        <v>0.20416666584999993</v>
      </c>
      <c r="I48">
        <f t="shared" si="22"/>
        <v>7.7154583024714976</v>
      </c>
      <c r="J48">
        <f t="shared" si="23"/>
        <v>30.074541697528502</v>
      </c>
      <c r="K48" s="3">
        <f t="shared" si="24"/>
        <v>0</v>
      </c>
      <c r="L48" s="3">
        <f t="shared" si="6"/>
        <v>6.1402189053511913</v>
      </c>
      <c r="M48" s="3">
        <f t="shared" si="25"/>
        <v>23.934322792177316</v>
      </c>
      <c r="N48">
        <f t="shared" si="26"/>
        <v>13.855677207822689</v>
      </c>
      <c r="O48">
        <v>30</v>
      </c>
      <c r="P48" s="1">
        <v>9.4166666669999994</v>
      </c>
      <c r="Q48">
        <f t="shared" si="9"/>
        <v>0.66005427481897083</v>
      </c>
      <c r="R48" s="1">
        <v>5.0145850000000003</v>
      </c>
      <c r="S48" s="1">
        <v>300.84575000000001</v>
      </c>
      <c r="T48" s="1">
        <v>39.477305999999999</v>
      </c>
      <c r="U48">
        <f t="shared" si="10"/>
        <v>104.15424999999999</v>
      </c>
      <c r="V48">
        <f t="shared" si="11"/>
        <v>8.7521018771112499E-2</v>
      </c>
      <c r="W48">
        <f t="shared" si="12"/>
        <v>1.8178345903681248</v>
      </c>
      <c r="X48">
        <f t="shared" si="13"/>
        <v>0.68900896873000494</v>
      </c>
      <c r="Y48">
        <f t="shared" si="14"/>
        <v>0.95969935102984016</v>
      </c>
      <c r="Z48">
        <f t="shared" si="15"/>
        <v>2.3795988696219146</v>
      </c>
      <c r="AA48" s="1">
        <v>119.517507370253</v>
      </c>
      <c r="AB48" s="4">
        <f t="shared" si="29"/>
        <v>0</v>
      </c>
      <c r="AC48" s="3">
        <f t="shared" si="28"/>
        <v>11.476078338200775</v>
      </c>
      <c r="AD48">
        <f t="shared" si="27"/>
        <v>0</v>
      </c>
      <c r="AE48">
        <f t="shared" si="16"/>
        <v>13.855677207822689</v>
      </c>
      <c r="AF48" s="10">
        <f t="shared" si="17"/>
        <v>2.3795988696219146</v>
      </c>
      <c r="AG48" s="8">
        <f t="shared" si="18"/>
        <v>2.3795988696219146</v>
      </c>
      <c r="AH48" s="9">
        <f t="shared" si="19"/>
        <v>13.855677207822689</v>
      </c>
      <c r="AI48" s="11">
        <f t="shared" si="0"/>
        <v>0</v>
      </c>
    </row>
    <row r="49" spans="1:35" x14ac:dyDescent="0.3">
      <c r="A49" t="str">
        <f t="shared" si="1"/>
        <v>1898_12</v>
      </c>
      <c r="B49">
        <v>1898</v>
      </c>
      <c r="C49">
        <v>12</v>
      </c>
      <c r="D49">
        <v>2.41</v>
      </c>
      <c r="E49">
        <v>-9.7100000000000009</v>
      </c>
      <c r="F49">
        <v>20.48</v>
      </c>
      <c r="G49">
        <f t="shared" si="20"/>
        <v>-3.6500000000000004</v>
      </c>
      <c r="H49">
        <f t="shared" si="21"/>
        <v>0</v>
      </c>
      <c r="I49">
        <f t="shared" si="22"/>
        <v>0</v>
      </c>
      <c r="J49">
        <f t="shared" si="23"/>
        <v>20.48</v>
      </c>
      <c r="K49" s="3">
        <f t="shared" si="24"/>
        <v>23.934322792177316</v>
      </c>
      <c r="L49" s="3">
        <f t="shared" si="6"/>
        <v>0</v>
      </c>
      <c r="M49" s="3">
        <f t="shared" si="25"/>
        <v>44.414322792177316</v>
      </c>
      <c r="N49">
        <f t="shared" si="26"/>
        <v>0</v>
      </c>
      <c r="O49">
        <v>31</v>
      </c>
      <c r="P49" s="1">
        <v>8.8333333330000006</v>
      </c>
      <c r="Q49">
        <f t="shared" si="9"/>
        <v>0.48339598095986835</v>
      </c>
      <c r="R49" s="1">
        <v>5.0145850000000003</v>
      </c>
      <c r="S49" s="1">
        <v>300.84575000000001</v>
      </c>
      <c r="T49" s="1">
        <v>39.477305999999999</v>
      </c>
      <c r="U49">
        <f t="shared" si="10"/>
        <v>104.15424999999999</v>
      </c>
      <c r="V49">
        <f t="shared" si="11"/>
        <v>8.7521018771112499E-2</v>
      </c>
      <c r="W49">
        <f t="shared" si="12"/>
        <v>1.8178345903681248</v>
      </c>
      <c r="X49">
        <f t="shared" si="13"/>
        <v>0.68900896873000494</v>
      </c>
      <c r="Y49">
        <f t="shared" si="14"/>
        <v>0.95969935102984016</v>
      </c>
      <c r="Z49">
        <f t="shared" si="15"/>
        <v>0</v>
      </c>
      <c r="AA49" s="1">
        <v>119.517507370253</v>
      </c>
      <c r="AB49" s="4">
        <f t="shared" si="29"/>
        <v>11.476078338200775</v>
      </c>
      <c r="AC49" s="3">
        <f t="shared" si="28"/>
        <v>11.476078338200775</v>
      </c>
      <c r="AD49">
        <f t="shared" si="27"/>
        <v>11.476078338200775</v>
      </c>
      <c r="AE49">
        <f t="shared" si="16"/>
        <v>11.476078338200775</v>
      </c>
      <c r="AF49" s="10">
        <f t="shared" si="17"/>
        <v>0</v>
      </c>
      <c r="AG49" s="8">
        <f t="shared" si="18"/>
        <v>0</v>
      </c>
      <c r="AH49" s="9">
        <f t="shared" si="19"/>
        <v>0</v>
      </c>
      <c r="AI49" s="11">
        <f t="shared" si="0"/>
        <v>0</v>
      </c>
    </row>
    <row r="50" spans="1:35" x14ac:dyDescent="0.3">
      <c r="A50" t="str">
        <f t="shared" si="1"/>
        <v>1899_1</v>
      </c>
      <c r="B50">
        <v>1899</v>
      </c>
      <c r="C50">
        <v>1</v>
      </c>
      <c r="D50">
        <v>4.33</v>
      </c>
      <c r="E50">
        <v>-7.98</v>
      </c>
      <c r="F50">
        <v>31.65</v>
      </c>
      <c r="G50">
        <f t="shared" si="20"/>
        <v>-1.8250000000000002</v>
      </c>
      <c r="H50">
        <f t="shared" si="21"/>
        <v>0</v>
      </c>
      <c r="I50">
        <f t="shared" si="22"/>
        <v>0</v>
      </c>
      <c r="J50">
        <f t="shared" si="23"/>
        <v>31.65</v>
      </c>
      <c r="K50" s="3">
        <f t="shared" si="24"/>
        <v>44.414322792177316</v>
      </c>
      <c r="L50" s="3">
        <f t="shared" si="6"/>
        <v>0</v>
      </c>
      <c r="M50" s="3">
        <f t="shared" si="25"/>
        <v>76.064322792177308</v>
      </c>
      <c r="N50">
        <f t="shared" si="26"/>
        <v>0</v>
      </c>
      <c r="O50">
        <v>31</v>
      </c>
      <c r="P50" s="1">
        <v>9.0666666669999998</v>
      </c>
      <c r="Q50">
        <f t="shared" si="9"/>
        <v>0.54389393746643222</v>
      </c>
      <c r="R50" s="1">
        <v>5.0145850000000003</v>
      </c>
      <c r="S50" s="1">
        <v>300.84575000000001</v>
      </c>
      <c r="T50" s="1">
        <v>39.477305999999999</v>
      </c>
      <c r="U50">
        <f t="shared" si="10"/>
        <v>104.15424999999999</v>
      </c>
      <c r="V50">
        <f t="shared" si="11"/>
        <v>8.7521018771112499E-2</v>
      </c>
      <c r="W50">
        <f t="shared" si="12"/>
        <v>1.8178345903681248</v>
      </c>
      <c r="X50">
        <f t="shared" si="13"/>
        <v>0.68900896873000494</v>
      </c>
      <c r="Y50">
        <f t="shared" si="14"/>
        <v>0.95969935102984016</v>
      </c>
      <c r="Z50">
        <f t="shared" si="15"/>
        <v>0</v>
      </c>
      <c r="AA50" s="1">
        <v>119.517507370253</v>
      </c>
      <c r="AB50" s="4">
        <f t="shared" si="29"/>
        <v>11.476078338200775</v>
      </c>
      <c r="AC50" s="3">
        <f t="shared" si="28"/>
        <v>11.476078338200775</v>
      </c>
      <c r="AD50">
        <f t="shared" si="27"/>
        <v>11.476078338200775</v>
      </c>
      <c r="AE50">
        <f t="shared" si="16"/>
        <v>11.476078338200775</v>
      </c>
      <c r="AF50" s="10">
        <f t="shared" si="17"/>
        <v>0</v>
      </c>
      <c r="AG50" s="8">
        <f t="shared" si="18"/>
        <v>0</v>
      </c>
      <c r="AH50" s="9">
        <f t="shared" si="19"/>
        <v>0</v>
      </c>
      <c r="AI50" s="11">
        <f t="shared" si="0"/>
        <v>0</v>
      </c>
    </row>
    <row r="51" spans="1:35" x14ac:dyDescent="0.3">
      <c r="A51" t="str">
        <f t="shared" si="1"/>
        <v>1899_2</v>
      </c>
      <c r="B51">
        <v>1899</v>
      </c>
      <c r="C51">
        <v>2</v>
      </c>
      <c r="D51">
        <v>5.41</v>
      </c>
      <c r="E51">
        <v>-7.35</v>
      </c>
      <c r="F51">
        <v>22.11</v>
      </c>
      <c r="G51">
        <f t="shared" si="20"/>
        <v>-0.96999999999999975</v>
      </c>
      <c r="H51">
        <f t="shared" si="21"/>
        <v>0</v>
      </c>
      <c r="I51">
        <f t="shared" si="22"/>
        <v>0</v>
      </c>
      <c r="J51">
        <f t="shared" si="23"/>
        <v>22.11</v>
      </c>
      <c r="K51" s="3">
        <f t="shared" si="24"/>
        <v>76.064322792177308</v>
      </c>
      <c r="L51" s="3">
        <f t="shared" si="6"/>
        <v>0</v>
      </c>
      <c r="M51" s="3">
        <f t="shared" si="25"/>
        <v>98.174322792177307</v>
      </c>
      <c r="N51">
        <f t="shared" si="26"/>
        <v>0</v>
      </c>
      <c r="O51">
        <v>28</v>
      </c>
      <c r="P51" s="1">
        <v>9.8666666670000005</v>
      </c>
      <c r="Q51">
        <f t="shared" si="9"/>
        <v>0.57447365018955787</v>
      </c>
      <c r="R51" s="1">
        <v>5.0145850000000003</v>
      </c>
      <c r="S51" s="1">
        <v>300.84575000000001</v>
      </c>
      <c r="T51" s="1">
        <v>39.477305999999999</v>
      </c>
      <c r="U51">
        <f t="shared" si="10"/>
        <v>104.15424999999999</v>
      </c>
      <c r="V51">
        <f t="shared" si="11"/>
        <v>8.7521018771112499E-2</v>
      </c>
      <c r="W51">
        <f t="shared" si="12"/>
        <v>1.8178345903681248</v>
      </c>
      <c r="X51">
        <f t="shared" si="13"/>
        <v>0.68900896873000494</v>
      </c>
      <c r="Y51">
        <f t="shared" si="14"/>
        <v>0.95969935102984016</v>
      </c>
      <c r="Z51">
        <f t="shared" si="15"/>
        <v>0</v>
      </c>
      <c r="AA51" s="1">
        <v>119.517507370253</v>
      </c>
      <c r="AB51" s="4">
        <f t="shared" si="29"/>
        <v>11.476078338200775</v>
      </c>
      <c r="AC51" s="3">
        <f t="shared" si="28"/>
        <v>11.476078338200775</v>
      </c>
      <c r="AD51">
        <f t="shared" si="27"/>
        <v>11.476078338200775</v>
      </c>
      <c r="AE51">
        <f t="shared" si="16"/>
        <v>11.476078338200775</v>
      </c>
      <c r="AF51" s="10">
        <f t="shared" si="17"/>
        <v>0</v>
      </c>
      <c r="AG51" s="8">
        <f t="shared" si="18"/>
        <v>0</v>
      </c>
      <c r="AH51" s="9">
        <f t="shared" si="19"/>
        <v>0</v>
      </c>
      <c r="AI51" s="11">
        <f t="shared" si="0"/>
        <v>0</v>
      </c>
    </row>
    <row r="52" spans="1:35" x14ac:dyDescent="0.3">
      <c r="A52" t="str">
        <f t="shared" si="1"/>
        <v>1899_3</v>
      </c>
      <c r="B52">
        <v>1899</v>
      </c>
      <c r="C52">
        <v>3</v>
      </c>
      <c r="D52">
        <v>8.5399999999999991</v>
      </c>
      <c r="E52">
        <v>-4.5199999999999996</v>
      </c>
      <c r="F52">
        <v>61.38</v>
      </c>
      <c r="G52">
        <f t="shared" si="20"/>
        <v>2.0099999999999998</v>
      </c>
      <c r="H52">
        <f t="shared" si="21"/>
        <v>0.33499999865999996</v>
      </c>
      <c r="I52">
        <f t="shared" si="22"/>
        <v>20.562299917750799</v>
      </c>
      <c r="J52">
        <f t="shared" si="23"/>
        <v>40.817700082249203</v>
      </c>
      <c r="K52" s="3">
        <f t="shared" si="24"/>
        <v>98.174322792177307</v>
      </c>
      <c r="L52" s="3">
        <f t="shared" si="6"/>
        <v>46.562327476683564</v>
      </c>
      <c r="M52" s="3">
        <f t="shared" si="25"/>
        <v>92.429695397742947</v>
      </c>
      <c r="N52">
        <f t="shared" si="26"/>
        <v>67.124627394434356</v>
      </c>
      <c r="O52">
        <v>31</v>
      </c>
      <c r="P52" s="1">
        <v>11.08333333</v>
      </c>
      <c r="Q52">
        <f t="shared" si="9"/>
        <v>0.69328955890792721</v>
      </c>
      <c r="R52" s="1">
        <v>5.0145850000000003</v>
      </c>
      <c r="S52" s="1">
        <v>300.84575000000001</v>
      </c>
      <c r="T52" s="1">
        <v>39.477305999999999</v>
      </c>
      <c r="U52">
        <f t="shared" si="10"/>
        <v>104.15424999999999</v>
      </c>
      <c r="V52">
        <f t="shared" si="11"/>
        <v>8.7521018771112499E-2</v>
      </c>
      <c r="W52">
        <f t="shared" si="12"/>
        <v>1.8178345903681248</v>
      </c>
      <c r="X52">
        <f t="shared" si="13"/>
        <v>0.68900896873000494</v>
      </c>
      <c r="Y52">
        <f t="shared" si="14"/>
        <v>0.95969935102984016</v>
      </c>
      <c r="Z52">
        <f t="shared" si="15"/>
        <v>4.9736163781673204</v>
      </c>
      <c r="AA52" s="1">
        <v>119.517507370253</v>
      </c>
      <c r="AB52" s="4">
        <f t="shared" si="29"/>
        <v>11.476078338200775</v>
      </c>
      <c r="AC52" s="3">
        <f t="shared" si="28"/>
        <v>73.627089354467813</v>
      </c>
      <c r="AD52">
        <f t="shared" si="27"/>
        <v>19.303389103610446</v>
      </c>
      <c r="AE52">
        <f t="shared" si="16"/>
        <v>86.428016498044798</v>
      </c>
      <c r="AF52" s="10">
        <f t="shared" si="17"/>
        <v>4.9736163781673204</v>
      </c>
      <c r="AG52" s="8">
        <f t="shared" si="18"/>
        <v>4.9736163781673204</v>
      </c>
      <c r="AH52" s="9">
        <f t="shared" si="19"/>
        <v>67.124627394434356</v>
      </c>
      <c r="AI52" s="11">
        <f t="shared" si="0"/>
        <v>0</v>
      </c>
    </row>
    <row r="53" spans="1:35" x14ac:dyDescent="0.3">
      <c r="A53" t="str">
        <f t="shared" si="1"/>
        <v>1899_4</v>
      </c>
      <c r="B53">
        <v>1899</v>
      </c>
      <c r="C53">
        <v>4</v>
      </c>
      <c r="D53">
        <v>15.42</v>
      </c>
      <c r="E53">
        <v>-0.79</v>
      </c>
      <c r="F53">
        <v>14.64</v>
      </c>
      <c r="G53">
        <f t="shared" si="20"/>
        <v>7.3149999999999995</v>
      </c>
      <c r="H53">
        <f t="shared" si="21"/>
        <v>1</v>
      </c>
      <c r="I53">
        <f t="shared" si="22"/>
        <v>14.64</v>
      </c>
      <c r="J53">
        <f t="shared" si="23"/>
        <v>0</v>
      </c>
      <c r="K53" s="3">
        <f t="shared" si="24"/>
        <v>92.429695397742947</v>
      </c>
      <c r="L53" s="3">
        <f t="shared" si="6"/>
        <v>92.429695397742947</v>
      </c>
      <c r="M53" s="3">
        <f t="shared" si="25"/>
        <v>0</v>
      </c>
      <c r="N53">
        <f t="shared" si="26"/>
        <v>107.06969539774295</v>
      </c>
      <c r="O53">
        <v>30</v>
      </c>
      <c r="P53" s="1">
        <v>12.366666670000001</v>
      </c>
      <c r="Q53">
        <f t="shared" si="9"/>
        <v>0.95932479376220325</v>
      </c>
      <c r="R53" s="1">
        <v>5.0145850000000003</v>
      </c>
      <c r="S53" s="1">
        <v>300.84575000000001</v>
      </c>
      <c r="T53" s="1">
        <v>39.477305999999999</v>
      </c>
      <c r="U53">
        <f t="shared" si="10"/>
        <v>104.15424999999999</v>
      </c>
      <c r="V53">
        <f t="shared" si="11"/>
        <v>8.7521018771112499E-2</v>
      </c>
      <c r="W53">
        <f t="shared" si="12"/>
        <v>1.8178345903681248</v>
      </c>
      <c r="X53">
        <f t="shared" si="13"/>
        <v>0.68900896873000494</v>
      </c>
      <c r="Y53">
        <f t="shared" si="14"/>
        <v>0.95969935102984016</v>
      </c>
      <c r="Z53">
        <f t="shared" si="15"/>
        <v>26.533497022613897</v>
      </c>
      <c r="AA53" s="1">
        <v>119.517507370253</v>
      </c>
      <c r="AB53" s="4">
        <f t="shared" si="29"/>
        <v>73.627089354467813</v>
      </c>
      <c r="AC53" s="3">
        <f t="shared" si="28"/>
        <v>119.517507370253</v>
      </c>
      <c r="AD53">
        <f t="shared" si="27"/>
        <v>144.43901556234218</v>
      </c>
      <c r="AE53">
        <f t="shared" si="16"/>
        <v>251.50871096008512</v>
      </c>
      <c r="AF53" s="10">
        <f t="shared" si="17"/>
        <v>26.533497022613897</v>
      </c>
      <c r="AG53" s="8">
        <f t="shared" si="18"/>
        <v>26.533497022613897</v>
      </c>
      <c r="AH53" s="9">
        <f t="shared" si="19"/>
        <v>107.06969539774295</v>
      </c>
      <c r="AI53" s="11">
        <f t="shared" si="0"/>
        <v>0</v>
      </c>
    </row>
    <row r="54" spans="1:35" x14ac:dyDescent="0.3">
      <c r="A54" t="str">
        <f t="shared" si="1"/>
        <v>1899_5</v>
      </c>
      <c r="B54">
        <v>1899</v>
      </c>
      <c r="C54">
        <v>5</v>
      </c>
      <c r="D54">
        <v>16.73</v>
      </c>
      <c r="E54">
        <v>0.55000000000000004</v>
      </c>
      <c r="F54">
        <v>35.97</v>
      </c>
      <c r="G54">
        <f t="shared" si="20"/>
        <v>8.64</v>
      </c>
      <c r="H54">
        <f t="shared" si="21"/>
        <v>1</v>
      </c>
      <c r="I54">
        <f t="shared" si="22"/>
        <v>35.97</v>
      </c>
      <c r="J54">
        <f t="shared" si="23"/>
        <v>0</v>
      </c>
      <c r="K54" s="3">
        <f t="shared" si="24"/>
        <v>0</v>
      </c>
      <c r="L54" s="3">
        <f t="shared" si="6"/>
        <v>0</v>
      </c>
      <c r="M54" s="3">
        <f t="shared" si="25"/>
        <v>0</v>
      </c>
      <c r="N54">
        <f t="shared" si="26"/>
        <v>35.97</v>
      </c>
      <c r="O54">
        <v>31</v>
      </c>
      <c r="P54" s="1">
        <v>13.45</v>
      </c>
      <c r="Q54">
        <f t="shared" si="9"/>
        <v>1.0384042268183948</v>
      </c>
      <c r="R54" s="1">
        <v>5.0145850000000003</v>
      </c>
      <c r="S54" s="1">
        <v>300.84575000000001</v>
      </c>
      <c r="T54" s="1">
        <v>39.477305999999999</v>
      </c>
      <c r="U54">
        <f t="shared" si="10"/>
        <v>104.15424999999999</v>
      </c>
      <c r="V54">
        <f t="shared" si="11"/>
        <v>8.7521018771112499E-2</v>
      </c>
      <c r="W54">
        <f t="shared" si="12"/>
        <v>1.8178345903681248</v>
      </c>
      <c r="X54">
        <f t="shared" si="13"/>
        <v>0.68900896873000494</v>
      </c>
      <c r="Y54">
        <f t="shared" si="14"/>
        <v>0.95969935102984016</v>
      </c>
      <c r="Z54">
        <f t="shared" si="15"/>
        <v>37.945382736339965</v>
      </c>
      <c r="AA54" s="1">
        <v>119.517507370253</v>
      </c>
      <c r="AB54" s="4">
        <f t="shared" si="29"/>
        <v>119.517507370253</v>
      </c>
      <c r="AC54" s="3">
        <f t="shared" si="28"/>
        <v>117.54212463391303</v>
      </c>
      <c r="AD54">
        <f t="shared" si="27"/>
        <v>117.55835960832464</v>
      </c>
      <c r="AE54">
        <f t="shared" si="16"/>
        <v>153.52835960832465</v>
      </c>
      <c r="AF54" s="10">
        <f t="shared" si="17"/>
        <v>37.945382736339965</v>
      </c>
      <c r="AG54" s="8">
        <f t="shared" si="18"/>
        <v>37.945382736339965</v>
      </c>
      <c r="AH54" s="9">
        <f t="shared" si="19"/>
        <v>35.97</v>
      </c>
      <c r="AI54" s="11">
        <f t="shared" si="0"/>
        <v>0</v>
      </c>
    </row>
    <row r="55" spans="1:35" x14ac:dyDescent="0.3">
      <c r="A55" t="str">
        <f t="shared" si="1"/>
        <v>1899_6</v>
      </c>
      <c r="B55">
        <v>1899</v>
      </c>
      <c r="C55">
        <v>6</v>
      </c>
      <c r="D55">
        <v>27.76</v>
      </c>
      <c r="E55">
        <v>8.1</v>
      </c>
      <c r="F55">
        <v>16.7</v>
      </c>
      <c r="G55">
        <f t="shared" si="20"/>
        <v>17.93</v>
      </c>
      <c r="H55">
        <f t="shared" si="21"/>
        <v>1</v>
      </c>
      <c r="I55">
        <f t="shared" si="22"/>
        <v>16.7</v>
      </c>
      <c r="J55">
        <f t="shared" si="23"/>
        <v>0</v>
      </c>
      <c r="K55" s="3">
        <f t="shared" si="24"/>
        <v>0</v>
      </c>
      <c r="L55" s="3">
        <f t="shared" si="6"/>
        <v>0</v>
      </c>
      <c r="M55" s="3">
        <f t="shared" si="25"/>
        <v>0</v>
      </c>
      <c r="N55">
        <f t="shared" si="26"/>
        <v>16.7</v>
      </c>
      <c r="O55">
        <v>30</v>
      </c>
      <c r="P55" s="1">
        <v>14.31666667</v>
      </c>
      <c r="Q55">
        <f t="shared" si="9"/>
        <v>1.7732380459409327</v>
      </c>
      <c r="R55" s="1">
        <v>5.0145850000000003</v>
      </c>
      <c r="S55" s="1">
        <v>300.84575000000001</v>
      </c>
      <c r="T55" s="1">
        <v>39.477305999999999</v>
      </c>
      <c r="U55">
        <f t="shared" si="10"/>
        <v>104.15424999999999</v>
      </c>
      <c r="V55">
        <f t="shared" si="11"/>
        <v>8.7521018771112499E-2</v>
      </c>
      <c r="W55">
        <f t="shared" si="12"/>
        <v>1.8178345903681248</v>
      </c>
      <c r="X55">
        <f t="shared" si="13"/>
        <v>0.68900896873000494</v>
      </c>
      <c r="Y55">
        <f t="shared" si="14"/>
        <v>0.95969935102984016</v>
      </c>
      <c r="Z55">
        <f t="shared" si="15"/>
        <v>134.09909706466877</v>
      </c>
      <c r="AA55" s="1">
        <v>119.517507370253</v>
      </c>
      <c r="AB55" s="4">
        <f t="shared" si="29"/>
        <v>117.54212463391303</v>
      </c>
      <c r="AC55" s="3">
        <f t="shared" si="28"/>
        <v>0.14302756924426774</v>
      </c>
      <c r="AD55">
        <f t="shared" si="27"/>
        <v>44.01460290193598</v>
      </c>
      <c r="AE55">
        <f t="shared" si="16"/>
        <v>60.714602901935976</v>
      </c>
      <c r="AF55" s="10">
        <f t="shared" si="17"/>
        <v>60.714602901935976</v>
      </c>
      <c r="AG55" s="8">
        <f t="shared" si="18"/>
        <v>134.09909706466877</v>
      </c>
      <c r="AH55" s="9">
        <f t="shared" si="19"/>
        <v>16.7</v>
      </c>
      <c r="AI55" s="11">
        <f t="shared" si="0"/>
        <v>73.384494162732793</v>
      </c>
    </row>
    <row r="56" spans="1:35" x14ac:dyDescent="0.3">
      <c r="A56" t="str">
        <f t="shared" si="1"/>
        <v>1899_7</v>
      </c>
      <c r="B56">
        <v>1899</v>
      </c>
      <c r="C56">
        <v>7</v>
      </c>
      <c r="D56">
        <v>31.96</v>
      </c>
      <c r="E56">
        <v>14.31</v>
      </c>
      <c r="F56">
        <v>3.12</v>
      </c>
      <c r="G56">
        <f t="shared" si="20"/>
        <v>23.135000000000002</v>
      </c>
      <c r="H56">
        <f t="shared" si="21"/>
        <v>1</v>
      </c>
      <c r="I56">
        <f t="shared" si="22"/>
        <v>3.12</v>
      </c>
      <c r="J56">
        <f t="shared" si="23"/>
        <v>0</v>
      </c>
      <c r="K56" s="3">
        <f t="shared" si="24"/>
        <v>0</v>
      </c>
      <c r="L56" s="3">
        <f t="shared" si="6"/>
        <v>0</v>
      </c>
      <c r="M56" s="3">
        <f t="shared" si="25"/>
        <v>0</v>
      </c>
      <c r="N56">
        <f t="shared" si="26"/>
        <v>3.12</v>
      </c>
      <c r="O56">
        <v>31</v>
      </c>
      <c r="P56" s="1">
        <v>13.766666669999999</v>
      </c>
      <c r="Q56">
        <f t="shared" si="9"/>
        <v>2.3583449205641211</v>
      </c>
      <c r="R56" s="1">
        <v>5.0145850000000003</v>
      </c>
      <c r="S56" s="1">
        <v>300.84575000000001</v>
      </c>
      <c r="T56" s="1">
        <v>39.477305999999999</v>
      </c>
      <c r="U56">
        <f t="shared" si="10"/>
        <v>104.15424999999999</v>
      </c>
      <c r="V56">
        <f t="shared" si="11"/>
        <v>8.7521018771112499E-2</v>
      </c>
      <c r="W56">
        <f t="shared" si="12"/>
        <v>1.8178345903681248</v>
      </c>
      <c r="X56">
        <f t="shared" si="13"/>
        <v>0.68900896873000494</v>
      </c>
      <c r="Y56">
        <f t="shared" si="14"/>
        <v>0.95969935102984016</v>
      </c>
      <c r="Z56">
        <f t="shared" si="15"/>
        <v>224.64114488640766</v>
      </c>
      <c r="AA56" s="1">
        <v>119.517507370253</v>
      </c>
      <c r="AB56" s="4">
        <f t="shared" si="29"/>
        <v>0.14302756924426774</v>
      </c>
      <c r="AC56" s="3">
        <f t="shared" si="28"/>
        <v>0</v>
      </c>
      <c r="AD56">
        <f t="shared" si="27"/>
        <v>2.2411529031737733E-2</v>
      </c>
      <c r="AE56">
        <f t="shared" si="16"/>
        <v>3.142411529031738</v>
      </c>
      <c r="AF56" s="10">
        <f t="shared" si="17"/>
        <v>3.142411529031738</v>
      </c>
      <c r="AG56" s="8">
        <f t="shared" si="18"/>
        <v>224.64114488640766</v>
      </c>
      <c r="AH56" s="9">
        <f t="shared" si="19"/>
        <v>3.12</v>
      </c>
      <c r="AI56" s="11">
        <f t="shared" si="0"/>
        <v>221.49873335737593</v>
      </c>
    </row>
    <row r="57" spans="1:35" x14ac:dyDescent="0.3">
      <c r="A57" t="str">
        <f t="shared" si="1"/>
        <v>1899_8</v>
      </c>
      <c r="B57">
        <v>1899</v>
      </c>
      <c r="C57">
        <v>8</v>
      </c>
      <c r="D57">
        <v>27.27</v>
      </c>
      <c r="E57">
        <v>8.64</v>
      </c>
      <c r="F57">
        <v>21.85</v>
      </c>
      <c r="G57">
        <f t="shared" si="20"/>
        <v>17.954999999999998</v>
      </c>
      <c r="H57">
        <f t="shared" si="21"/>
        <v>1</v>
      </c>
      <c r="I57">
        <f t="shared" si="22"/>
        <v>21.85</v>
      </c>
      <c r="J57">
        <f t="shared" si="23"/>
        <v>0</v>
      </c>
      <c r="K57" s="3">
        <f t="shared" si="24"/>
        <v>0</v>
      </c>
      <c r="L57" s="3">
        <f t="shared" si="6"/>
        <v>0</v>
      </c>
      <c r="M57" s="3">
        <f t="shared" si="25"/>
        <v>0</v>
      </c>
      <c r="N57">
        <f t="shared" si="26"/>
        <v>21.85</v>
      </c>
      <c r="O57">
        <v>31</v>
      </c>
      <c r="P57" s="1">
        <v>12.75</v>
      </c>
      <c r="Q57">
        <f t="shared" si="9"/>
        <v>1.775711622564597</v>
      </c>
      <c r="R57" s="1">
        <v>5.0145850000000003</v>
      </c>
      <c r="S57" s="1">
        <v>300.84575000000001</v>
      </c>
      <c r="T57" s="1">
        <v>39.477305999999999</v>
      </c>
      <c r="U57">
        <f t="shared" si="10"/>
        <v>104.15424999999999</v>
      </c>
      <c r="V57">
        <f t="shared" si="11"/>
        <v>8.7521018771112499E-2</v>
      </c>
      <c r="W57">
        <f t="shared" si="12"/>
        <v>1.8178345903681248</v>
      </c>
      <c r="X57">
        <f t="shared" si="13"/>
        <v>0.68900896873000494</v>
      </c>
      <c r="Y57">
        <f t="shared" si="14"/>
        <v>0.95969935102984016</v>
      </c>
      <c r="Z57">
        <f t="shared" si="15"/>
        <v>123.73934160479287</v>
      </c>
      <c r="AA57" s="1">
        <v>119.517507370253</v>
      </c>
      <c r="AB57" s="4">
        <f t="shared" si="29"/>
        <v>0</v>
      </c>
      <c r="AC57" s="3">
        <f t="shared" si="28"/>
        <v>0</v>
      </c>
      <c r="AD57">
        <f t="shared" si="27"/>
        <v>0</v>
      </c>
      <c r="AE57">
        <f t="shared" si="16"/>
        <v>21.85</v>
      </c>
      <c r="AF57" s="10">
        <f t="shared" si="17"/>
        <v>21.85</v>
      </c>
      <c r="AG57" s="8">
        <f t="shared" si="18"/>
        <v>123.73934160479287</v>
      </c>
      <c r="AH57" s="9">
        <f t="shared" si="19"/>
        <v>21.85</v>
      </c>
      <c r="AI57" s="11">
        <f t="shared" si="0"/>
        <v>101.88934160479286</v>
      </c>
    </row>
    <row r="58" spans="1:35" x14ac:dyDescent="0.3">
      <c r="A58" t="str">
        <f t="shared" si="1"/>
        <v>1899_9</v>
      </c>
      <c r="B58">
        <v>1899</v>
      </c>
      <c r="C58">
        <v>9</v>
      </c>
      <c r="D58">
        <v>27.4</v>
      </c>
      <c r="E58">
        <v>7.12</v>
      </c>
      <c r="F58">
        <v>0.82</v>
      </c>
      <c r="G58">
        <f t="shared" si="20"/>
        <v>17.259999999999998</v>
      </c>
      <c r="H58">
        <f t="shared" si="21"/>
        <v>1</v>
      </c>
      <c r="I58">
        <f t="shared" si="22"/>
        <v>0.82</v>
      </c>
      <c r="J58">
        <f t="shared" si="23"/>
        <v>0</v>
      </c>
      <c r="K58" s="3">
        <f t="shared" si="24"/>
        <v>0</v>
      </c>
      <c r="L58" s="3">
        <f t="shared" si="6"/>
        <v>0</v>
      </c>
      <c r="M58" s="3">
        <f t="shared" si="25"/>
        <v>0</v>
      </c>
      <c r="N58">
        <f t="shared" si="26"/>
        <v>0.82</v>
      </c>
      <c r="O58">
        <v>30</v>
      </c>
      <c r="P58" s="1">
        <v>11.633333329999999</v>
      </c>
      <c r="Q58">
        <f t="shared" si="9"/>
        <v>1.708061851275805</v>
      </c>
      <c r="R58" s="1">
        <v>5.0145850000000003</v>
      </c>
      <c r="S58" s="1">
        <v>300.84575000000001</v>
      </c>
      <c r="T58" s="1">
        <v>39.477305999999999</v>
      </c>
      <c r="U58">
        <f t="shared" si="10"/>
        <v>104.15424999999999</v>
      </c>
      <c r="V58">
        <f t="shared" si="11"/>
        <v>8.7521018771112499E-2</v>
      </c>
      <c r="W58">
        <f t="shared" si="12"/>
        <v>1.8178345903681248</v>
      </c>
      <c r="X58">
        <f t="shared" si="13"/>
        <v>0.68900896873000494</v>
      </c>
      <c r="Y58">
        <f t="shared" si="14"/>
        <v>0.95969935102984016</v>
      </c>
      <c r="Z58">
        <f t="shared" si="15"/>
        <v>101.27108188859697</v>
      </c>
      <c r="AA58" s="1">
        <v>119.517507370253</v>
      </c>
      <c r="AB58" s="4">
        <f t="shared" si="29"/>
        <v>0</v>
      </c>
      <c r="AC58" s="3">
        <f t="shared" si="28"/>
        <v>0</v>
      </c>
      <c r="AD58">
        <f t="shared" si="27"/>
        <v>0</v>
      </c>
      <c r="AE58">
        <f t="shared" si="16"/>
        <v>0.82</v>
      </c>
      <c r="AF58" s="10">
        <f t="shared" si="17"/>
        <v>0.82</v>
      </c>
      <c r="AG58" s="8">
        <f t="shared" si="18"/>
        <v>101.27108188859697</v>
      </c>
      <c r="AH58" s="9">
        <f t="shared" si="19"/>
        <v>0.82</v>
      </c>
      <c r="AI58" s="11">
        <f t="shared" si="0"/>
        <v>100.45108188859697</v>
      </c>
    </row>
    <row r="59" spans="1:35" x14ac:dyDescent="0.3">
      <c r="A59" t="str">
        <f t="shared" si="1"/>
        <v>1899_10</v>
      </c>
      <c r="B59">
        <v>1899</v>
      </c>
      <c r="C59">
        <v>10</v>
      </c>
      <c r="D59">
        <v>15.68</v>
      </c>
      <c r="E59">
        <v>0.18</v>
      </c>
      <c r="F59">
        <v>19.420000000000002</v>
      </c>
      <c r="G59">
        <f t="shared" si="20"/>
        <v>7.93</v>
      </c>
      <c r="H59">
        <f t="shared" si="21"/>
        <v>1</v>
      </c>
      <c r="I59">
        <f t="shared" si="22"/>
        <v>19.420000000000002</v>
      </c>
      <c r="J59">
        <f t="shared" si="23"/>
        <v>0</v>
      </c>
      <c r="K59" s="3">
        <f t="shared" si="24"/>
        <v>0</v>
      </c>
      <c r="L59" s="3">
        <f t="shared" si="6"/>
        <v>0</v>
      </c>
      <c r="M59" s="3">
        <f t="shared" si="25"/>
        <v>0</v>
      </c>
      <c r="N59">
        <f t="shared" si="26"/>
        <v>19.420000000000002</v>
      </c>
      <c r="O59">
        <v>31</v>
      </c>
      <c r="P59" s="1">
        <v>10.3</v>
      </c>
      <c r="Q59">
        <f t="shared" si="9"/>
        <v>0.99534387444876571</v>
      </c>
      <c r="R59" s="1">
        <v>5.0145850000000003</v>
      </c>
      <c r="S59" s="1">
        <v>300.84575000000001</v>
      </c>
      <c r="T59" s="1">
        <v>39.477305999999999</v>
      </c>
      <c r="U59">
        <f t="shared" si="10"/>
        <v>104.15424999999999</v>
      </c>
      <c r="V59">
        <f t="shared" si="11"/>
        <v>8.7521018771112499E-2</v>
      </c>
      <c r="W59">
        <f t="shared" si="12"/>
        <v>1.8178345903681248</v>
      </c>
      <c r="X59">
        <f t="shared" si="13"/>
        <v>0.68900896873000494</v>
      </c>
      <c r="Y59">
        <f t="shared" si="14"/>
        <v>0.95969935102984016</v>
      </c>
      <c r="Z59">
        <f t="shared" si="15"/>
        <v>25.629201304239491</v>
      </c>
      <c r="AA59" s="1">
        <v>119.517507370253</v>
      </c>
      <c r="AB59" s="4">
        <f t="shared" si="29"/>
        <v>0</v>
      </c>
      <c r="AC59" s="3">
        <f t="shared" si="28"/>
        <v>0</v>
      </c>
      <c r="AD59">
        <f t="shared" si="27"/>
        <v>0</v>
      </c>
      <c r="AE59">
        <f t="shared" si="16"/>
        <v>19.420000000000002</v>
      </c>
      <c r="AF59" s="10">
        <f t="shared" si="17"/>
        <v>19.420000000000002</v>
      </c>
      <c r="AG59" s="8">
        <f t="shared" si="18"/>
        <v>25.629201304239491</v>
      </c>
      <c r="AH59" s="9">
        <f t="shared" si="19"/>
        <v>19.420000000000002</v>
      </c>
      <c r="AI59" s="11">
        <f t="shared" si="0"/>
        <v>6.2092013042394889</v>
      </c>
    </row>
    <row r="60" spans="1:35" x14ac:dyDescent="0.3">
      <c r="A60" t="str">
        <f t="shared" si="1"/>
        <v>1899_11</v>
      </c>
      <c r="B60">
        <v>1899</v>
      </c>
      <c r="C60">
        <v>11</v>
      </c>
      <c r="D60">
        <v>10.29</v>
      </c>
      <c r="E60">
        <v>-1.94</v>
      </c>
      <c r="F60">
        <v>7.89</v>
      </c>
      <c r="G60">
        <f t="shared" si="20"/>
        <v>4.1749999999999998</v>
      </c>
      <c r="H60">
        <f t="shared" si="21"/>
        <v>0.69583333054999996</v>
      </c>
      <c r="I60">
        <f t="shared" si="22"/>
        <v>5.4901249780394998</v>
      </c>
      <c r="J60">
        <f t="shared" si="23"/>
        <v>2.3998750219605003</v>
      </c>
      <c r="K60" s="3">
        <f t="shared" si="24"/>
        <v>0</v>
      </c>
      <c r="L60" s="3">
        <f t="shared" si="6"/>
        <v>1.6699130294345292</v>
      </c>
      <c r="M60" s="3">
        <f t="shared" si="25"/>
        <v>0.72996199252597105</v>
      </c>
      <c r="N60">
        <f t="shared" si="26"/>
        <v>7.1600380074740286</v>
      </c>
      <c r="O60">
        <v>30</v>
      </c>
      <c r="P60" s="1">
        <v>9.4166666669999994</v>
      </c>
      <c r="Q60">
        <f t="shared" si="9"/>
        <v>0.79273860096079962</v>
      </c>
      <c r="R60" s="1">
        <v>5.0145850000000003</v>
      </c>
      <c r="S60" s="1">
        <v>300.84575000000001</v>
      </c>
      <c r="T60" s="1">
        <v>39.477305999999999</v>
      </c>
      <c r="U60">
        <f t="shared" si="10"/>
        <v>104.15424999999999</v>
      </c>
      <c r="V60">
        <f t="shared" si="11"/>
        <v>8.7521018771112499E-2</v>
      </c>
      <c r="W60">
        <f t="shared" si="12"/>
        <v>1.8178345903681248</v>
      </c>
      <c r="X60">
        <f t="shared" si="13"/>
        <v>0.68900896873000494</v>
      </c>
      <c r="Y60">
        <f t="shared" si="14"/>
        <v>0.95969935102984016</v>
      </c>
      <c r="Z60">
        <f t="shared" si="15"/>
        <v>9.6367932806397913</v>
      </c>
      <c r="AA60" s="1">
        <v>119.517507370253</v>
      </c>
      <c r="AB60" s="4">
        <f t="shared" si="29"/>
        <v>0</v>
      </c>
      <c r="AC60" s="3">
        <f t="shared" si="28"/>
        <v>0</v>
      </c>
      <c r="AD60">
        <f t="shared" si="27"/>
        <v>0</v>
      </c>
      <c r="AE60">
        <f t="shared" si="16"/>
        <v>7.1600380074740286</v>
      </c>
      <c r="AF60" s="10">
        <f t="shared" si="17"/>
        <v>7.1600380074740286</v>
      </c>
      <c r="AG60" s="8">
        <f t="shared" si="18"/>
        <v>9.6367932806397913</v>
      </c>
      <c r="AH60" s="9">
        <f t="shared" si="19"/>
        <v>7.1600380074740286</v>
      </c>
      <c r="AI60" s="11">
        <f t="shared" si="0"/>
        <v>2.4767552731657627</v>
      </c>
    </row>
    <row r="61" spans="1:35" x14ac:dyDescent="0.3">
      <c r="A61" t="str">
        <f t="shared" si="1"/>
        <v>1899_12</v>
      </c>
      <c r="B61">
        <v>1899</v>
      </c>
      <c r="C61">
        <v>12</v>
      </c>
      <c r="D61">
        <v>4.7300000000000004</v>
      </c>
      <c r="E61">
        <v>-7.25</v>
      </c>
      <c r="F61">
        <v>30.79</v>
      </c>
      <c r="G61">
        <f t="shared" si="20"/>
        <v>-1.2599999999999998</v>
      </c>
      <c r="H61">
        <f t="shared" si="21"/>
        <v>0</v>
      </c>
      <c r="I61">
        <f t="shared" si="22"/>
        <v>0</v>
      </c>
      <c r="J61">
        <f t="shared" si="23"/>
        <v>30.79</v>
      </c>
      <c r="K61" s="3">
        <f t="shared" si="24"/>
        <v>0.72996199252597105</v>
      </c>
      <c r="L61" s="3">
        <f t="shared" si="6"/>
        <v>0</v>
      </c>
      <c r="M61" s="3">
        <f t="shared" si="25"/>
        <v>31.519961992525971</v>
      </c>
      <c r="N61">
        <f t="shared" si="26"/>
        <v>0</v>
      </c>
      <c r="O61">
        <v>31</v>
      </c>
      <c r="P61" s="1">
        <v>8.8333333330000006</v>
      </c>
      <c r="Q61">
        <f t="shared" si="9"/>
        <v>0.56393532419675552</v>
      </c>
      <c r="R61" s="1">
        <v>5.0145850000000003</v>
      </c>
      <c r="S61" s="1">
        <v>300.84575000000001</v>
      </c>
      <c r="T61" s="1">
        <v>39.477305999999999</v>
      </c>
      <c r="U61">
        <f t="shared" si="10"/>
        <v>104.15424999999999</v>
      </c>
      <c r="V61">
        <f t="shared" si="11"/>
        <v>8.7521018771112499E-2</v>
      </c>
      <c r="W61">
        <f t="shared" si="12"/>
        <v>1.8178345903681248</v>
      </c>
      <c r="X61">
        <f t="shared" si="13"/>
        <v>0.68900896873000494</v>
      </c>
      <c r="Y61">
        <f t="shared" si="14"/>
        <v>0.95969935102984016</v>
      </c>
      <c r="Z61">
        <f t="shared" si="15"/>
        <v>0</v>
      </c>
      <c r="AA61" s="1">
        <v>119.517507370253</v>
      </c>
      <c r="AB61" s="4">
        <f t="shared" si="29"/>
        <v>0</v>
      </c>
      <c r="AC61" s="3">
        <f t="shared" si="28"/>
        <v>0</v>
      </c>
      <c r="AD61">
        <f t="shared" si="27"/>
        <v>0</v>
      </c>
      <c r="AE61">
        <f t="shared" si="16"/>
        <v>0</v>
      </c>
      <c r="AF61" s="10">
        <f t="shared" si="17"/>
        <v>0</v>
      </c>
      <c r="AG61" s="8">
        <f t="shared" si="18"/>
        <v>0</v>
      </c>
      <c r="AH61" s="9">
        <f t="shared" si="19"/>
        <v>0</v>
      </c>
      <c r="AI61" s="11">
        <f t="shared" si="0"/>
        <v>0</v>
      </c>
    </row>
    <row r="62" spans="1:35" x14ac:dyDescent="0.3">
      <c r="A62" t="str">
        <f t="shared" si="1"/>
        <v>1900_1</v>
      </c>
      <c r="B62">
        <v>1900</v>
      </c>
      <c r="C62">
        <v>1</v>
      </c>
      <c r="D62">
        <v>7.66</v>
      </c>
      <c r="E62">
        <v>-3.58</v>
      </c>
      <c r="F62">
        <v>11.11</v>
      </c>
      <c r="G62">
        <f t="shared" si="20"/>
        <v>2.04</v>
      </c>
      <c r="H62">
        <f t="shared" si="21"/>
        <v>0.33999999863999997</v>
      </c>
      <c r="I62">
        <f t="shared" si="22"/>
        <v>3.7773999848903994</v>
      </c>
      <c r="J62">
        <f t="shared" si="23"/>
        <v>7.3326000151096</v>
      </c>
      <c r="K62" s="3">
        <f t="shared" si="24"/>
        <v>31.519961992525971</v>
      </c>
      <c r="L62" s="3">
        <f t="shared" si="6"/>
        <v>13.209871029756608</v>
      </c>
      <c r="M62" s="3">
        <f t="shared" si="25"/>
        <v>25.64269097787896</v>
      </c>
      <c r="N62">
        <f t="shared" si="26"/>
        <v>16.987271014647007</v>
      </c>
      <c r="O62">
        <v>31</v>
      </c>
      <c r="P62" s="1">
        <v>9.0666666669999998</v>
      </c>
      <c r="Q62">
        <f t="shared" si="9"/>
        <v>0.69458851204965877</v>
      </c>
      <c r="R62" s="1">
        <v>5.0145850000000003</v>
      </c>
      <c r="S62" s="1">
        <v>300.84575000000001</v>
      </c>
      <c r="T62" s="1">
        <v>39.477305999999999</v>
      </c>
      <c r="U62">
        <f t="shared" si="10"/>
        <v>104.15424999999999</v>
      </c>
      <c r="V62">
        <f t="shared" si="11"/>
        <v>8.7521018771112499E-2</v>
      </c>
      <c r="W62">
        <f t="shared" si="12"/>
        <v>1.8178345903681248</v>
      </c>
      <c r="X62">
        <f t="shared" si="13"/>
        <v>0.68900896873000494</v>
      </c>
      <c r="Y62">
        <f t="shared" si="14"/>
        <v>0.95969935102984016</v>
      </c>
      <c r="Z62">
        <f t="shared" si="15"/>
        <v>4.1366546373096131</v>
      </c>
      <c r="AA62" s="1">
        <v>119.517507370253</v>
      </c>
      <c r="AB62" s="4">
        <f t="shared" si="29"/>
        <v>0</v>
      </c>
      <c r="AC62" s="3">
        <f t="shared" si="28"/>
        <v>12.850616377337394</v>
      </c>
      <c r="AD62">
        <f t="shared" si="27"/>
        <v>0</v>
      </c>
      <c r="AE62">
        <f t="shared" si="16"/>
        <v>16.987271014647007</v>
      </c>
      <c r="AF62" s="10">
        <f t="shared" si="17"/>
        <v>4.1366546373096131</v>
      </c>
      <c r="AG62" s="8">
        <f t="shared" si="18"/>
        <v>4.1366546373096131</v>
      </c>
      <c r="AH62" s="9">
        <f t="shared" si="19"/>
        <v>16.987271014647007</v>
      </c>
      <c r="AI62" s="11">
        <f t="shared" si="0"/>
        <v>0</v>
      </c>
    </row>
    <row r="63" spans="1:35" x14ac:dyDescent="0.3">
      <c r="A63" t="str">
        <f t="shared" si="1"/>
        <v>1900_2</v>
      </c>
      <c r="B63">
        <v>1900</v>
      </c>
      <c r="C63">
        <v>2</v>
      </c>
      <c r="D63">
        <v>8.26</v>
      </c>
      <c r="E63">
        <v>-4.9000000000000004</v>
      </c>
      <c r="F63">
        <v>12.99</v>
      </c>
      <c r="G63">
        <f t="shared" si="20"/>
        <v>1.6799999999999997</v>
      </c>
      <c r="H63">
        <f t="shared" si="21"/>
        <v>0.27999999887999993</v>
      </c>
      <c r="I63">
        <f t="shared" si="22"/>
        <v>3.6371999854511992</v>
      </c>
      <c r="J63">
        <f t="shared" si="23"/>
        <v>9.3528000145488015</v>
      </c>
      <c r="K63" s="3">
        <f t="shared" si="24"/>
        <v>25.64269097787896</v>
      </c>
      <c r="L63" s="3">
        <f t="shared" si="6"/>
        <v>9.7987374386848209</v>
      </c>
      <c r="M63" s="3">
        <f t="shared" si="25"/>
        <v>25.196753553742937</v>
      </c>
      <c r="N63">
        <f t="shared" si="26"/>
        <v>13.43593742413602</v>
      </c>
      <c r="O63">
        <v>29</v>
      </c>
      <c r="P63" s="1">
        <v>9.8666666670000005</v>
      </c>
      <c r="Q63">
        <f t="shared" si="9"/>
        <v>0.67914209056060393</v>
      </c>
      <c r="R63" s="1">
        <v>5.0145850000000003</v>
      </c>
      <c r="S63" s="1">
        <v>300.84575000000001</v>
      </c>
      <c r="T63" s="1">
        <v>39.477305999999999</v>
      </c>
      <c r="U63">
        <f t="shared" si="10"/>
        <v>104.15424999999999</v>
      </c>
      <c r="V63">
        <f t="shared" si="11"/>
        <v>8.7521018771112499E-2</v>
      </c>
      <c r="W63">
        <f t="shared" si="12"/>
        <v>1.8178345903681248</v>
      </c>
      <c r="X63">
        <f t="shared" si="13"/>
        <v>0.68900896873000494</v>
      </c>
      <c r="Y63">
        <f t="shared" si="14"/>
        <v>0.95969935102984016</v>
      </c>
      <c r="Z63">
        <f t="shared" si="15"/>
        <v>3.3953827718618235</v>
      </c>
      <c r="AA63" s="1">
        <v>119.517507370253</v>
      </c>
      <c r="AB63" s="4">
        <f t="shared" si="29"/>
        <v>12.850616377337394</v>
      </c>
      <c r="AC63" s="3">
        <f t="shared" si="28"/>
        <v>22.891171029611591</v>
      </c>
      <c r="AD63">
        <f t="shared" si="27"/>
        <v>13.976828445601209</v>
      </c>
      <c r="AE63">
        <f t="shared" si="16"/>
        <v>27.412765869737228</v>
      </c>
      <c r="AF63" s="10">
        <f t="shared" si="17"/>
        <v>3.3953827718618235</v>
      </c>
      <c r="AG63" s="8">
        <f t="shared" si="18"/>
        <v>3.3953827718618235</v>
      </c>
      <c r="AH63" s="9">
        <f t="shared" si="19"/>
        <v>13.43593742413602</v>
      </c>
      <c r="AI63" s="11">
        <f t="shared" si="0"/>
        <v>0</v>
      </c>
    </row>
    <row r="64" spans="1:35" x14ac:dyDescent="0.3">
      <c r="A64" t="str">
        <f t="shared" si="1"/>
        <v>1900_3</v>
      </c>
      <c r="B64">
        <v>1900</v>
      </c>
      <c r="C64">
        <v>3</v>
      </c>
      <c r="D64">
        <v>13.56</v>
      </c>
      <c r="E64">
        <v>-2.2400000000000002</v>
      </c>
      <c r="F64">
        <v>14.97</v>
      </c>
      <c r="G64">
        <f t="shared" si="20"/>
        <v>5.66</v>
      </c>
      <c r="H64">
        <f t="shared" si="21"/>
        <v>0.94333332955999993</v>
      </c>
      <c r="I64">
        <f t="shared" si="22"/>
        <v>14.1216999435132</v>
      </c>
      <c r="J64">
        <f t="shared" si="23"/>
        <v>0.84830005648680107</v>
      </c>
      <c r="K64" s="3">
        <f t="shared" si="24"/>
        <v>25.196753553742937</v>
      </c>
      <c r="L64" s="3">
        <f t="shared" si="6"/>
        <v>24.569167140706714</v>
      </c>
      <c r="M64" s="3">
        <f t="shared" si="25"/>
        <v>1.4758864695230225</v>
      </c>
      <c r="N64">
        <f t="shared" si="26"/>
        <v>38.690867084219917</v>
      </c>
      <c r="O64">
        <v>31</v>
      </c>
      <c r="P64" s="1">
        <v>11.08333333</v>
      </c>
      <c r="Q64">
        <f t="shared" si="9"/>
        <v>0.86803647035112563</v>
      </c>
      <c r="R64" s="1">
        <v>5.0145850000000003</v>
      </c>
      <c r="S64" s="1">
        <v>300.84575000000001</v>
      </c>
      <c r="T64" s="1">
        <v>39.477305999999999</v>
      </c>
      <c r="U64">
        <f t="shared" si="10"/>
        <v>104.15424999999999</v>
      </c>
      <c r="V64">
        <f t="shared" si="11"/>
        <v>8.7521018771112499E-2</v>
      </c>
      <c r="W64">
        <f t="shared" si="12"/>
        <v>1.8178345903681248</v>
      </c>
      <c r="X64">
        <f t="shared" si="13"/>
        <v>0.68900896873000494</v>
      </c>
      <c r="Y64">
        <f t="shared" si="14"/>
        <v>0.95969935102984016</v>
      </c>
      <c r="Z64">
        <f t="shared" si="15"/>
        <v>17.305973046739744</v>
      </c>
      <c r="AA64" s="1">
        <v>119.517507370253</v>
      </c>
      <c r="AB64" s="4">
        <f t="shared" si="29"/>
        <v>22.891171029611591</v>
      </c>
      <c r="AC64" s="3">
        <f t="shared" si="28"/>
        <v>44.276065067091764</v>
      </c>
      <c r="AD64">
        <f t="shared" si="27"/>
        <v>27.376313428918422</v>
      </c>
      <c r="AE64">
        <f t="shared" si="16"/>
        <v>66.067180513138339</v>
      </c>
      <c r="AF64" s="10">
        <f t="shared" si="17"/>
        <v>17.305973046739744</v>
      </c>
      <c r="AG64" s="8">
        <f t="shared" si="18"/>
        <v>17.305973046739744</v>
      </c>
      <c r="AH64" s="9">
        <f t="shared" si="19"/>
        <v>38.690867084219917</v>
      </c>
      <c r="AI64" s="11">
        <f t="shared" si="0"/>
        <v>0</v>
      </c>
    </row>
    <row r="65" spans="1:35" x14ac:dyDescent="0.3">
      <c r="A65" t="str">
        <f t="shared" si="1"/>
        <v>1900_4</v>
      </c>
      <c r="B65">
        <v>1900</v>
      </c>
      <c r="C65">
        <v>4</v>
      </c>
      <c r="D65">
        <v>10.53</v>
      </c>
      <c r="E65">
        <v>-1.93</v>
      </c>
      <c r="F65">
        <v>52.71</v>
      </c>
      <c r="G65">
        <f t="shared" si="20"/>
        <v>4.3</v>
      </c>
      <c r="H65">
        <f t="shared" si="21"/>
        <v>0.71666666379999988</v>
      </c>
      <c r="I65">
        <f t="shared" si="22"/>
        <v>37.775499848897994</v>
      </c>
      <c r="J65">
        <f t="shared" si="23"/>
        <v>14.934500151102007</v>
      </c>
      <c r="K65" s="3">
        <f t="shared" si="24"/>
        <v>1.4758864695230225</v>
      </c>
      <c r="L65" s="3">
        <f t="shared" si="6"/>
        <v>11.760777031071495</v>
      </c>
      <c r="M65" s="3">
        <f t="shared" si="25"/>
        <v>4.6496095895535356</v>
      </c>
      <c r="N65">
        <f t="shared" si="26"/>
        <v>49.536276879969492</v>
      </c>
      <c r="O65">
        <v>30</v>
      </c>
      <c r="P65" s="1">
        <v>12.366666670000001</v>
      </c>
      <c r="Q65">
        <f t="shared" si="9"/>
        <v>0.79884667500955353</v>
      </c>
      <c r="R65" s="1">
        <v>5.0145850000000003</v>
      </c>
      <c r="S65" s="1">
        <v>300.84575000000001</v>
      </c>
      <c r="T65" s="1">
        <v>39.477305999999999</v>
      </c>
      <c r="U65">
        <f t="shared" si="10"/>
        <v>104.15424999999999</v>
      </c>
      <c r="V65">
        <f t="shared" si="11"/>
        <v>8.7521018771112499E-2</v>
      </c>
      <c r="W65">
        <f t="shared" si="12"/>
        <v>1.8178345903681248</v>
      </c>
      <c r="X65">
        <f t="shared" si="13"/>
        <v>0.68900896873000494</v>
      </c>
      <c r="Y65">
        <f t="shared" si="14"/>
        <v>0.95969935102984016</v>
      </c>
      <c r="Z65">
        <f t="shared" si="15"/>
        <v>13.129185989226258</v>
      </c>
      <c r="AA65" s="1">
        <v>119.517507370253</v>
      </c>
      <c r="AB65" s="4">
        <f t="shared" si="29"/>
        <v>44.276065067091764</v>
      </c>
      <c r="AC65" s="3">
        <f t="shared" si="28"/>
        <v>80.683155957834998</v>
      </c>
      <c r="AD65">
        <f t="shared" si="27"/>
        <v>60.043029261959944</v>
      </c>
      <c r="AE65">
        <f t="shared" si="16"/>
        <v>109.57930614192944</v>
      </c>
      <c r="AF65" s="10">
        <f t="shared" si="17"/>
        <v>13.129185989226258</v>
      </c>
      <c r="AG65" s="8">
        <f t="shared" si="18"/>
        <v>13.129185989226258</v>
      </c>
      <c r="AH65" s="9">
        <f t="shared" si="19"/>
        <v>49.536276879969492</v>
      </c>
      <c r="AI65" s="11">
        <f t="shared" si="0"/>
        <v>0</v>
      </c>
    </row>
    <row r="66" spans="1:35" x14ac:dyDescent="0.3">
      <c r="A66" t="str">
        <f t="shared" si="1"/>
        <v>1900_5</v>
      </c>
      <c r="B66">
        <v>1900</v>
      </c>
      <c r="C66">
        <v>5</v>
      </c>
      <c r="D66">
        <v>19.41</v>
      </c>
      <c r="E66">
        <v>4.8899999999999997</v>
      </c>
      <c r="F66">
        <v>27.26</v>
      </c>
      <c r="G66">
        <f t="shared" si="20"/>
        <v>12.15</v>
      </c>
      <c r="H66">
        <f t="shared" si="21"/>
        <v>1</v>
      </c>
      <c r="I66">
        <f t="shared" si="22"/>
        <v>27.26</v>
      </c>
      <c r="J66">
        <f t="shared" si="23"/>
        <v>0</v>
      </c>
      <c r="K66" s="3">
        <f t="shared" si="24"/>
        <v>4.6496095895535356</v>
      </c>
      <c r="L66" s="3">
        <f t="shared" si="6"/>
        <v>4.6496095895535356</v>
      </c>
      <c r="M66" s="3">
        <f t="shared" si="25"/>
        <v>0</v>
      </c>
      <c r="N66">
        <f t="shared" si="26"/>
        <v>31.909609589553536</v>
      </c>
      <c r="O66">
        <v>31</v>
      </c>
      <c r="P66" s="1">
        <v>13.45</v>
      </c>
      <c r="Q66">
        <f t="shared" si="9"/>
        <v>1.276297582487272</v>
      </c>
      <c r="R66" s="1">
        <v>5.0145850000000003</v>
      </c>
      <c r="S66" s="1">
        <v>300.84575000000001</v>
      </c>
      <c r="T66" s="1">
        <v>39.477305999999999</v>
      </c>
      <c r="U66">
        <f t="shared" si="10"/>
        <v>104.15424999999999</v>
      </c>
      <c r="V66">
        <f t="shared" si="11"/>
        <v>8.7521018771112499E-2</v>
      </c>
      <c r="W66">
        <f t="shared" si="12"/>
        <v>1.8178345903681248</v>
      </c>
      <c r="X66">
        <f t="shared" si="13"/>
        <v>0.68900896873000494</v>
      </c>
      <c r="Y66">
        <f t="shared" si="14"/>
        <v>0.95969935102984016</v>
      </c>
      <c r="Z66">
        <f t="shared" si="15"/>
        <v>64.778907685631381</v>
      </c>
      <c r="AA66" s="1">
        <v>119.517507370253</v>
      </c>
      <c r="AB66" s="4">
        <f t="shared" si="29"/>
        <v>80.683155957834998</v>
      </c>
      <c r="AC66" s="3">
        <f t="shared" si="28"/>
        <v>47.813857861757157</v>
      </c>
      <c r="AD66">
        <f t="shared" si="27"/>
        <v>61.283658978262991</v>
      </c>
      <c r="AE66">
        <f t="shared" si="16"/>
        <v>93.193268567816531</v>
      </c>
      <c r="AF66" s="10">
        <f t="shared" si="17"/>
        <v>64.778907685631381</v>
      </c>
      <c r="AG66" s="8">
        <f t="shared" si="18"/>
        <v>64.778907685631381</v>
      </c>
      <c r="AH66" s="9">
        <f t="shared" si="19"/>
        <v>31.909609589553536</v>
      </c>
      <c r="AI66" s="11">
        <f t="shared" ref="AI66:AI129" si="30">AG66-AF66</f>
        <v>0</v>
      </c>
    </row>
    <row r="67" spans="1:35" x14ac:dyDescent="0.3">
      <c r="A67" t="str">
        <f t="shared" ref="A67:A130" si="31">B67&amp;"_"&amp;C67</f>
        <v>1900_6</v>
      </c>
      <c r="B67">
        <v>1900</v>
      </c>
      <c r="C67">
        <v>6</v>
      </c>
      <c r="D67">
        <v>28.26</v>
      </c>
      <c r="E67">
        <v>10.14</v>
      </c>
      <c r="F67">
        <v>11.72</v>
      </c>
      <c r="G67">
        <f t="shared" si="20"/>
        <v>19.200000000000003</v>
      </c>
      <c r="H67">
        <f t="shared" si="21"/>
        <v>1</v>
      </c>
      <c r="I67">
        <f t="shared" si="22"/>
        <v>11.72</v>
      </c>
      <c r="J67">
        <f t="shared" si="23"/>
        <v>0</v>
      </c>
      <c r="K67" s="3">
        <f t="shared" si="24"/>
        <v>0</v>
      </c>
      <c r="L67" s="3">
        <f t="shared" ref="L67:L130" si="32">(J67+K67)*H67</f>
        <v>0</v>
      </c>
      <c r="M67" s="3">
        <f t="shared" si="25"/>
        <v>0</v>
      </c>
      <c r="N67">
        <f t="shared" si="26"/>
        <v>11.72</v>
      </c>
      <c r="O67">
        <v>30</v>
      </c>
      <c r="P67" s="1">
        <v>14.31666667</v>
      </c>
      <c r="Q67">
        <f t="shared" ref="Q67:Q130" si="33">EXP(((17.3*G67)/(G67+273.2)))*0.611</f>
        <v>1.9027872641999162</v>
      </c>
      <c r="R67" s="1">
        <v>5.0145850000000003</v>
      </c>
      <c r="S67" s="1">
        <v>300.84575000000001</v>
      </c>
      <c r="T67" s="1">
        <v>39.477305999999999</v>
      </c>
      <c r="U67">
        <f t="shared" ref="U67:U130" si="34">ABS((180) - ABS(S67 - 225))</f>
        <v>104.15424999999999</v>
      </c>
      <c r="V67">
        <f t="shared" ref="V67:V130" si="35">R67*0.0174532925</f>
        <v>8.7521018771112499E-2</v>
      </c>
      <c r="W67">
        <f t="shared" ref="W67:W130" si="36">U67*0.0174532925</f>
        <v>1.8178345903681248</v>
      </c>
      <c r="X67">
        <f t="shared" ref="X67:X130" si="37">T67*0.0174532925</f>
        <v>0.68900896873000494</v>
      </c>
      <c r="Y67">
        <f t="shared" ref="Y67:Y130" si="38">0.339+0.808*(COS(X67)*COS(V67))-0.196*(SIN(X67)*SIN(V67))-0.482*(COS(W67)*SIN(V67))</f>
        <v>0.95969935102984016</v>
      </c>
      <c r="Z67">
        <f t="shared" ref="Z67:Z130" si="39">IF(G67&lt;0,0,((((Q67*G67)/(G67+273.3))*P67*O67*29.8)*Y67/10))</f>
        <v>153.4193815328552</v>
      </c>
      <c r="AA67" s="1">
        <v>119.517507370253</v>
      </c>
      <c r="AB67" s="4">
        <f t="shared" si="29"/>
        <v>47.813857861757157</v>
      </c>
      <c r="AC67" s="3">
        <f t="shared" si="28"/>
        <v>0</v>
      </c>
      <c r="AD67">
        <f t="shared" si="27"/>
        <v>14.610205971368089</v>
      </c>
      <c r="AE67">
        <f t="shared" ref="AE67:AE130" si="40">IF(AD67&gt;0,AD67+N67,N67)</f>
        <v>26.330205971368088</v>
      </c>
      <c r="AF67" s="10">
        <f t="shared" ref="AF67:AF130" si="41">MIN(IF(AE67&gt;0,AE67,0),Z67)</f>
        <v>26.330205971368088</v>
      </c>
      <c r="AG67" s="8">
        <f t="shared" ref="AG67:AG130" si="42">Z67</f>
        <v>153.4193815328552</v>
      </c>
      <c r="AH67" s="9">
        <f t="shared" ref="AH67:AH130" si="43">N67</f>
        <v>11.72</v>
      </c>
      <c r="AI67" s="11">
        <f t="shared" si="30"/>
        <v>127.08917556148711</v>
      </c>
    </row>
    <row r="68" spans="1:35" x14ac:dyDescent="0.3">
      <c r="A68" t="str">
        <f t="shared" si="31"/>
        <v>1900_7</v>
      </c>
      <c r="B68">
        <v>1900</v>
      </c>
      <c r="C68">
        <v>7</v>
      </c>
      <c r="D68">
        <v>31.77</v>
      </c>
      <c r="E68">
        <v>11.63</v>
      </c>
      <c r="F68">
        <v>15.1</v>
      </c>
      <c r="G68">
        <f t="shared" ref="G68:G131" si="44">AVERAGE(D68:E68)</f>
        <v>21.7</v>
      </c>
      <c r="H68">
        <f t="shared" ref="H68:H131" si="45">IF(G68&lt;0,0,(IF(G68&gt;=6,1,(G68*0.166666666))))</f>
        <v>1</v>
      </c>
      <c r="I68">
        <f t="shared" ref="I68:I131" si="46">H68*F68</f>
        <v>15.1</v>
      </c>
      <c r="J68">
        <f t="shared" ref="J68:J131" si="47">(1-H68)*F68</f>
        <v>0</v>
      </c>
      <c r="K68" s="3">
        <f t="shared" ref="K68:K131" si="48">M67</f>
        <v>0</v>
      </c>
      <c r="L68" s="3">
        <f t="shared" si="32"/>
        <v>0</v>
      </c>
      <c r="M68" s="3">
        <f t="shared" ref="M68:M131" si="49">(((1-H68)^2)*F68)+((1-H68)*K68)</f>
        <v>0</v>
      </c>
      <c r="N68">
        <f t="shared" ref="N68:N131" si="50">I68+L68</f>
        <v>15.1</v>
      </c>
      <c r="O68">
        <v>31</v>
      </c>
      <c r="P68" s="1">
        <v>13.766666669999999</v>
      </c>
      <c r="Q68">
        <f t="shared" si="33"/>
        <v>2.1822347784449727</v>
      </c>
      <c r="R68" s="1">
        <v>5.0145850000000003</v>
      </c>
      <c r="S68" s="1">
        <v>300.84575000000001</v>
      </c>
      <c r="T68" s="1">
        <v>39.477305999999999</v>
      </c>
      <c r="U68">
        <f t="shared" si="34"/>
        <v>104.15424999999999</v>
      </c>
      <c r="V68">
        <f t="shared" si="35"/>
        <v>8.7521018771112499E-2</v>
      </c>
      <c r="W68">
        <f t="shared" si="36"/>
        <v>1.8178345903681248</v>
      </c>
      <c r="X68">
        <f t="shared" si="37"/>
        <v>0.68900896873000494</v>
      </c>
      <c r="Y68">
        <f t="shared" si="38"/>
        <v>0.95969935102984016</v>
      </c>
      <c r="Z68">
        <f t="shared" si="39"/>
        <v>195.92107128739687</v>
      </c>
      <c r="AA68" s="1">
        <v>119.517507370253</v>
      </c>
      <c r="AB68" s="4">
        <f t="shared" si="29"/>
        <v>0</v>
      </c>
      <c r="AC68" s="3">
        <f t="shared" ref="AC68:AC131" si="51">MIN(AA68,IF(((N68-Z68)+AB68)&lt;=0,0,((N68-Z68)+AB68)))</f>
        <v>0</v>
      </c>
      <c r="AD68">
        <f t="shared" ref="AD68:AD131" si="52">(AB68*(1-(1-(EXP(-1*(Z68-N68)/AA68)))))</f>
        <v>0</v>
      </c>
      <c r="AE68">
        <f t="shared" si="40"/>
        <v>15.1</v>
      </c>
      <c r="AF68" s="10">
        <f t="shared" si="41"/>
        <v>15.1</v>
      </c>
      <c r="AG68" s="8">
        <f t="shared" si="42"/>
        <v>195.92107128739687</v>
      </c>
      <c r="AH68" s="9">
        <f t="shared" si="43"/>
        <v>15.1</v>
      </c>
      <c r="AI68" s="11">
        <f t="shared" si="30"/>
        <v>180.82107128739688</v>
      </c>
    </row>
    <row r="69" spans="1:35" x14ac:dyDescent="0.3">
      <c r="A69" t="str">
        <f t="shared" si="31"/>
        <v>1900_8</v>
      </c>
      <c r="B69">
        <v>1900</v>
      </c>
      <c r="C69">
        <v>8</v>
      </c>
      <c r="D69">
        <v>25.12</v>
      </c>
      <c r="E69">
        <v>8.36</v>
      </c>
      <c r="F69">
        <v>0.23</v>
      </c>
      <c r="G69">
        <f t="shared" si="44"/>
        <v>16.740000000000002</v>
      </c>
      <c r="H69">
        <f t="shared" si="45"/>
        <v>1</v>
      </c>
      <c r="I69">
        <f t="shared" si="46"/>
        <v>0.23</v>
      </c>
      <c r="J69">
        <f t="shared" si="47"/>
        <v>0</v>
      </c>
      <c r="K69" s="3">
        <f t="shared" si="48"/>
        <v>0</v>
      </c>
      <c r="L69" s="3">
        <f t="shared" si="32"/>
        <v>0</v>
      </c>
      <c r="M69" s="3">
        <f t="shared" si="49"/>
        <v>0</v>
      </c>
      <c r="N69">
        <f t="shared" si="50"/>
        <v>0.23</v>
      </c>
      <c r="O69">
        <v>31</v>
      </c>
      <c r="P69" s="1">
        <v>12.75</v>
      </c>
      <c r="Q69">
        <f t="shared" si="33"/>
        <v>1.6589351518671958</v>
      </c>
      <c r="R69" s="1">
        <v>5.0145850000000003</v>
      </c>
      <c r="S69" s="1">
        <v>300.84575000000001</v>
      </c>
      <c r="T69" s="1">
        <v>39.477305999999999</v>
      </c>
      <c r="U69">
        <f t="shared" si="34"/>
        <v>104.15424999999999</v>
      </c>
      <c r="V69">
        <f t="shared" si="35"/>
        <v>8.7521018771112499E-2</v>
      </c>
      <c r="W69">
        <f t="shared" si="36"/>
        <v>1.8178345903681248</v>
      </c>
      <c r="X69">
        <f t="shared" si="37"/>
        <v>0.68900896873000494</v>
      </c>
      <c r="Y69">
        <f t="shared" si="38"/>
        <v>0.95969935102984016</v>
      </c>
      <c r="Z69">
        <f t="shared" si="39"/>
        <v>108.23066096628318</v>
      </c>
      <c r="AA69" s="1">
        <v>119.517507370253</v>
      </c>
      <c r="AB69" s="4">
        <f t="shared" si="29"/>
        <v>0</v>
      </c>
      <c r="AC69" s="3">
        <f t="shared" si="51"/>
        <v>0</v>
      </c>
      <c r="AD69">
        <f t="shared" si="52"/>
        <v>0</v>
      </c>
      <c r="AE69">
        <f t="shared" si="40"/>
        <v>0.23</v>
      </c>
      <c r="AF69" s="10">
        <f t="shared" si="41"/>
        <v>0.23</v>
      </c>
      <c r="AG69" s="8">
        <f t="shared" si="42"/>
        <v>108.23066096628318</v>
      </c>
      <c r="AH69" s="9">
        <f t="shared" si="43"/>
        <v>0.23</v>
      </c>
      <c r="AI69" s="11">
        <f t="shared" si="30"/>
        <v>108.00066096628318</v>
      </c>
    </row>
    <row r="70" spans="1:35" x14ac:dyDescent="0.3">
      <c r="A70" t="str">
        <f t="shared" si="31"/>
        <v>1900_9</v>
      </c>
      <c r="B70">
        <v>1900</v>
      </c>
      <c r="C70">
        <v>9</v>
      </c>
      <c r="D70">
        <v>19.829999999999998</v>
      </c>
      <c r="E70">
        <v>3.76</v>
      </c>
      <c r="F70">
        <v>5.81</v>
      </c>
      <c r="G70">
        <f t="shared" si="44"/>
        <v>11.794999999999998</v>
      </c>
      <c r="H70">
        <f t="shared" si="45"/>
        <v>1</v>
      </c>
      <c r="I70">
        <f t="shared" si="46"/>
        <v>5.81</v>
      </c>
      <c r="J70">
        <f t="shared" si="47"/>
        <v>0</v>
      </c>
      <c r="K70" s="3">
        <f t="shared" si="48"/>
        <v>0</v>
      </c>
      <c r="L70" s="3">
        <f t="shared" si="32"/>
        <v>0</v>
      </c>
      <c r="M70" s="3">
        <f t="shared" si="49"/>
        <v>0</v>
      </c>
      <c r="N70">
        <f t="shared" si="50"/>
        <v>5.81</v>
      </c>
      <c r="O70">
        <v>30</v>
      </c>
      <c r="P70" s="1">
        <v>11.633333329999999</v>
      </c>
      <c r="Q70">
        <f t="shared" si="33"/>
        <v>1.2502348759157427</v>
      </c>
      <c r="R70" s="1">
        <v>5.0145850000000003</v>
      </c>
      <c r="S70" s="1">
        <v>300.84575000000001</v>
      </c>
      <c r="T70" s="1">
        <v>39.477305999999999</v>
      </c>
      <c r="U70">
        <f t="shared" si="34"/>
        <v>104.15424999999999</v>
      </c>
      <c r="V70">
        <f t="shared" si="35"/>
        <v>8.7521018771112499E-2</v>
      </c>
      <c r="W70">
        <f t="shared" si="36"/>
        <v>1.8178345903681248</v>
      </c>
      <c r="X70">
        <f t="shared" si="37"/>
        <v>0.68900896873000494</v>
      </c>
      <c r="Y70">
        <f t="shared" si="38"/>
        <v>0.95969935102984016</v>
      </c>
      <c r="Z70">
        <f t="shared" si="39"/>
        <v>51.626994868182337</v>
      </c>
      <c r="AA70" s="1">
        <v>119.517507370253</v>
      </c>
      <c r="AB70" s="4">
        <f t="shared" ref="AB70:AB133" si="53">AC69</f>
        <v>0</v>
      </c>
      <c r="AC70" s="3">
        <f t="shared" si="51"/>
        <v>0</v>
      </c>
      <c r="AD70">
        <f t="shared" si="52"/>
        <v>0</v>
      </c>
      <c r="AE70">
        <f t="shared" si="40"/>
        <v>5.81</v>
      </c>
      <c r="AF70" s="10">
        <f t="shared" si="41"/>
        <v>5.81</v>
      </c>
      <c r="AG70" s="8">
        <f t="shared" si="42"/>
        <v>51.626994868182337</v>
      </c>
      <c r="AH70" s="9">
        <f t="shared" si="43"/>
        <v>5.81</v>
      </c>
      <c r="AI70" s="11">
        <f t="shared" si="30"/>
        <v>45.816994868182334</v>
      </c>
    </row>
    <row r="71" spans="1:35" x14ac:dyDescent="0.3">
      <c r="A71" t="str">
        <f t="shared" si="31"/>
        <v>1900_10</v>
      </c>
      <c r="B71">
        <v>1900</v>
      </c>
      <c r="C71">
        <v>10</v>
      </c>
      <c r="D71">
        <v>14.85</v>
      </c>
      <c r="E71">
        <v>0.54</v>
      </c>
      <c r="F71">
        <v>22.73</v>
      </c>
      <c r="G71">
        <f t="shared" si="44"/>
        <v>7.6950000000000003</v>
      </c>
      <c r="H71">
        <f t="shared" si="45"/>
        <v>1</v>
      </c>
      <c r="I71">
        <f t="shared" si="46"/>
        <v>22.73</v>
      </c>
      <c r="J71">
        <f t="shared" si="47"/>
        <v>0</v>
      </c>
      <c r="K71" s="3">
        <f t="shared" si="48"/>
        <v>0</v>
      </c>
      <c r="L71" s="3">
        <f t="shared" si="32"/>
        <v>0</v>
      </c>
      <c r="M71" s="3">
        <f t="shared" si="49"/>
        <v>0</v>
      </c>
      <c r="N71">
        <f t="shared" si="50"/>
        <v>22.73</v>
      </c>
      <c r="O71">
        <v>31</v>
      </c>
      <c r="P71" s="1">
        <v>10.3</v>
      </c>
      <c r="Q71">
        <f t="shared" si="33"/>
        <v>0.98144223614220849</v>
      </c>
      <c r="R71" s="1">
        <v>5.0145850000000003</v>
      </c>
      <c r="S71" s="1">
        <v>300.84575000000001</v>
      </c>
      <c r="T71" s="1">
        <v>39.477305999999999</v>
      </c>
      <c r="U71">
        <f t="shared" si="34"/>
        <v>104.15424999999999</v>
      </c>
      <c r="V71">
        <f t="shared" si="35"/>
        <v>8.7521018771112499E-2</v>
      </c>
      <c r="W71">
        <f t="shared" si="36"/>
        <v>1.8178345903681248</v>
      </c>
      <c r="X71">
        <f t="shared" si="37"/>
        <v>0.68900896873000494</v>
      </c>
      <c r="Y71">
        <f t="shared" si="38"/>
        <v>0.95969935102984016</v>
      </c>
      <c r="Z71">
        <f t="shared" si="39"/>
        <v>24.542859406770233</v>
      </c>
      <c r="AA71" s="1">
        <v>119.517507370253</v>
      </c>
      <c r="AB71" s="4">
        <f t="shared" si="53"/>
        <v>0</v>
      </c>
      <c r="AC71" s="3">
        <f t="shared" si="51"/>
        <v>0</v>
      </c>
      <c r="AD71">
        <f t="shared" si="52"/>
        <v>0</v>
      </c>
      <c r="AE71">
        <f t="shared" si="40"/>
        <v>22.73</v>
      </c>
      <c r="AF71" s="10">
        <f t="shared" si="41"/>
        <v>22.73</v>
      </c>
      <c r="AG71" s="8">
        <f t="shared" si="42"/>
        <v>24.542859406770233</v>
      </c>
      <c r="AH71" s="9">
        <f t="shared" si="43"/>
        <v>22.73</v>
      </c>
      <c r="AI71" s="11">
        <f t="shared" si="30"/>
        <v>1.8128594067702331</v>
      </c>
    </row>
    <row r="72" spans="1:35" x14ac:dyDescent="0.3">
      <c r="A72" t="str">
        <f t="shared" si="31"/>
        <v>1900_11</v>
      </c>
      <c r="B72">
        <v>1900</v>
      </c>
      <c r="C72">
        <v>11</v>
      </c>
      <c r="D72">
        <v>10.73</v>
      </c>
      <c r="E72">
        <v>-1.1000000000000001</v>
      </c>
      <c r="F72">
        <v>22.74</v>
      </c>
      <c r="G72">
        <f t="shared" si="44"/>
        <v>4.8150000000000004</v>
      </c>
      <c r="H72">
        <f t="shared" si="45"/>
        <v>0.80249999679000006</v>
      </c>
      <c r="I72">
        <f t="shared" si="46"/>
        <v>18.248849927004599</v>
      </c>
      <c r="J72">
        <f t="shared" si="47"/>
        <v>4.4911500729953984</v>
      </c>
      <c r="K72" s="3">
        <f t="shared" si="48"/>
        <v>0</v>
      </c>
      <c r="L72" s="3">
        <f t="shared" si="32"/>
        <v>3.6041479191622159</v>
      </c>
      <c r="M72" s="3">
        <f t="shared" si="49"/>
        <v>0.8870021538331827</v>
      </c>
      <c r="N72">
        <f t="shared" si="50"/>
        <v>21.852997846166815</v>
      </c>
      <c r="O72">
        <v>30</v>
      </c>
      <c r="P72" s="1">
        <v>9.4166666669999994</v>
      </c>
      <c r="Q72">
        <f t="shared" si="33"/>
        <v>0.82445229556976396</v>
      </c>
      <c r="R72" s="1">
        <v>5.0145850000000003</v>
      </c>
      <c r="S72" s="1">
        <v>300.84575000000001</v>
      </c>
      <c r="T72" s="1">
        <v>39.477305999999999</v>
      </c>
      <c r="U72">
        <f t="shared" si="34"/>
        <v>104.15424999999999</v>
      </c>
      <c r="V72">
        <f t="shared" si="35"/>
        <v>8.7521018771112499E-2</v>
      </c>
      <c r="W72">
        <f t="shared" si="36"/>
        <v>1.8178345903681248</v>
      </c>
      <c r="X72">
        <f t="shared" si="37"/>
        <v>0.68900896873000494</v>
      </c>
      <c r="Y72">
        <f t="shared" si="38"/>
        <v>0.95969935102984016</v>
      </c>
      <c r="Z72">
        <f t="shared" si="39"/>
        <v>11.532071527919332</v>
      </c>
      <c r="AA72" s="1">
        <v>119.517507370253</v>
      </c>
      <c r="AB72" s="4">
        <f t="shared" si="53"/>
        <v>0</v>
      </c>
      <c r="AC72" s="3">
        <f t="shared" si="51"/>
        <v>10.320926318247484</v>
      </c>
      <c r="AD72">
        <f t="shared" si="52"/>
        <v>0</v>
      </c>
      <c r="AE72">
        <f t="shared" si="40"/>
        <v>21.852997846166815</v>
      </c>
      <c r="AF72" s="10">
        <f t="shared" si="41"/>
        <v>11.532071527919332</v>
      </c>
      <c r="AG72" s="8">
        <f t="shared" si="42"/>
        <v>11.532071527919332</v>
      </c>
      <c r="AH72" s="9">
        <f t="shared" si="43"/>
        <v>21.852997846166815</v>
      </c>
      <c r="AI72" s="11">
        <f t="shared" si="30"/>
        <v>0</v>
      </c>
    </row>
    <row r="73" spans="1:35" x14ac:dyDescent="0.3">
      <c r="A73" t="str">
        <f t="shared" si="31"/>
        <v>1900_12</v>
      </c>
      <c r="B73">
        <v>1900</v>
      </c>
      <c r="C73">
        <v>12</v>
      </c>
      <c r="D73">
        <v>6.27</v>
      </c>
      <c r="E73">
        <v>-5.21</v>
      </c>
      <c r="F73">
        <v>2.12</v>
      </c>
      <c r="G73">
        <f t="shared" si="44"/>
        <v>0.5299999999999998</v>
      </c>
      <c r="H73">
        <f t="shared" si="45"/>
        <v>8.8333332979999957E-2</v>
      </c>
      <c r="I73">
        <f t="shared" si="46"/>
        <v>0.18726666591759991</v>
      </c>
      <c r="J73">
        <f t="shared" si="47"/>
        <v>1.9327333340824</v>
      </c>
      <c r="K73" s="3">
        <f t="shared" si="48"/>
        <v>0.8870021538331827</v>
      </c>
      <c r="L73" s="3">
        <f t="shared" si="32"/>
        <v>0.24907663376956982</v>
      </c>
      <c r="M73" s="3">
        <f t="shared" si="49"/>
        <v>2.5706588541460125</v>
      </c>
      <c r="N73">
        <f t="shared" si="50"/>
        <v>0.43634329968716973</v>
      </c>
      <c r="O73">
        <v>31</v>
      </c>
      <c r="P73" s="1">
        <v>8.8333333330000006</v>
      </c>
      <c r="Q73">
        <f t="shared" si="33"/>
        <v>0.63181300381883043</v>
      </c>
      <c r="R73" s="1">
        <v>5.0145850000000003</v>
      </c>
      <c r="S73" s="1">
        <v>300.84575000000001</v>
      </c>
      <c r="T73" s="1">
        <v>39.477305999999999</v>
      </c>
      <c r="U73">
        <f t="shared" si="34"/>
        <v>104.15424999999999</v>
      </c>
      <c r="V73">
        <f t="shared" si="35"/>
        <v>8.7521018771112499E-2</v>
      </c>
      <c r="W73">
        <f t="shared" si="36"/>
        <v>1.8178345903681248</v>
      </c>
      <c r="X73">
        <f t="shared" si="37"/>
        <v>0.68900896873000494</v>
      </c>
      <c r="Y73">
        <f t="shared" si="38"/>
        <v>0.95969935102984016</v>
      </c>
      <c r="Z73">
        <f t="shared" si="39"/>
        <v>0.95768168435054279</v>
      </c>
      <c r="AA73" s="1">
        <v>119.517507370253</v>
      </c>
      <c r="AB73" s="4">
        <f t="shared" si="53"/>
        <v>10.320926318247484</v>
      </c>
      <c r="AC73" s="3">
        <f t="shared" si="51"/>
        <v>9.7995879335841103</v>
      </c>
      <c r="AD73">
        <f t="shared" si="52"/>
        <v>10.276004223953471</v>
      </c>
      <c r="AE73">
        <f t="shared" si="40"/>
        <v>10.712347523640641</v>
      </c>
      <c r="AF73" s="10">
        <f t="shared" si="41"/>
        <v>0.95768168435054279</v>
      </c>
      <c r="AG73" s="8">
        <f t="shared" si="42"/>
        <v>0.95768168435054279</v>
      </c>
      <c r="AH73" s="9">
        <f t="shared" si="43"/>
        <v>0.43634329968716973</v>
      </c>
      <c r="AI73" s="11">
        <f t="shared" si="30"/>
        <v>0</v>
      </c>
    </row>
    <row r="74" spans="1:35" x14ac:dyDescent="0.3">
      <c r="A74" t="str">
        <f t="shared" si="31"/>
        <v>1901_1</v>
      </c>
      <c r="B74">
        <v>1901</v>
      </c>
      <c r="C74">
        <v>1</v>
      </c>
      <c r="D74">
        <v>2.82</v>
      </c>
      <c r="E74">
        <v>-7.72</v>
      </c>
      <c r="F74">
        <v>30.74</v>
      </c>
      <c r="G74">
        <f t="shared" si="44"/>
        <v>-2.4500000000000002</v>
      </c>
      <c r="H74">
        <f t="shared" si="45"/>
        <v>0</v>
      </c>
      <c r="I74">
        <f t="shared" si="46"/>
        <v>0</v>
      </c>
      <c r="J74">
        <f t="shared" si="47"/>
        <v>30.74</v>
      </c>
      <c r="K74" s="3">
        <f t="shared" si="48"/>
        <v>2.5706588541460125</v>
      </c>
      <c r="L74" s="3">
        <f t="shared" si="32"/>
        <v>0</v>
      </c>
      <c r="M74" s="3">
        <f t="shared" si="49"/>
        <v>33.310658854146013</v>
      </c>
      <c r="N74">
        <f t="shared" si="50"/>
        <v>0</v>
      </c>
      <c r="O74">
        <v>31</v>
      </c>
      <c r="P74" s="1">
        <v>9.0666666669999998</v>
      </c>
      <c r="Q74">
        <f t="shared" si="33"/>
        <v>0.52246099453219408</v>
      </c>
      <c r="R74" s="1">
        <v>5.0145850000000003</v>
      </c>
      <c r="S74" s="1">
        <v>300.84575000000001</v>
      </c>
      <c r="T74" s="1">
        <v>39.477305999999999</v>
      </c>
      <c r="U74">
        <f t="shared" si="34"/>
        <v>104.15424999999999</v>
      </c>
      <c r="V74">
        <f t="shared" si="35"/>
        <v>8.7521018771112499E-2</v>
      </c>
      <c r="W74">
        <f t="shared" si="36"/>
        <v>1.8178345903681248</v>
      </c>
      <c r="X74">
        <f t="shared" si="37"/>
        <v>0.68900896873000494</v>
      </c>
      <c r="Y74">
        <f t="shared" si="38"/>
        <v>0.95969935102984016</v>
      </c>
      <c r="Z74">
        <f t="shared" si="39"/>
        <v>0</v>
      </c>
      <c r="AA74" s="1">
        <v>119.517507370253</v>
      </c>
      <c r="AB74" s="4">
        <f t="shared" si="53"/>
        <v>9.7995879335841103</v>
      </c>
      <c r="AC74" s="3">
        <f t="shared" si="51"/>
        <v>9.7995879335841103</v>
      </c>
      <c r="AD74">
        <f t="shared" si="52"/>
        <v>9.7995879335841103</v>
      </c>
      <c r="AE74">
        <f t="shared" si="40"/>
        <v>9.7995879335841103</v>
      </c>
      <c r="AF74" s="10">
        <f t="shared" si="41"/>
        <v>0</v>
      </c>
      <c r="AG74" s="8">
        <f t="shared" si="42"/>
        <v>0</v>
      </c>
      <c r="AH74" s="9">
        <f t="shared" si="43"/>
        <v>0</v>
      </c>
      <c r="AI74" s="11">
        <f t="shared" si="30"/>
        <v>0</v>
      </c>
    </row>
    <row r="75" spans="1:35" x14ac:dyDescent="0.3">
      <c r="A75" t="str">
        <f t="shared" si="31"/>
        <v>1901_2</v>
      </c>
      <c r="B75">
        <v>1901</v>
      </c>
      <c r="C75">
        <v>2</v>
      </c>
      <c r="D75">
        <v>3.82</v>
      </c>
      <c r="E75">
        <v>-6.1</v>
      </c>
      <c r="F75">
        <v>77.59</v>
      </c>
      <c r="G75">
        <f t="shared" si="44"/>
        <v>-1.1399999999999999</v>
      </c>
      <c r="H75">
        <f t="shared" si="45"/>
        <v>0</v>
      </c>
      <c r="I75">
        <f t="shared" si="46"/>
        <v>0</v>
      </c>
      <c r="J75">
        <f t="shared" si="47"/>
        <v>77.59</v>
      </c>
      <c r="K75" s="3">
        <f t="shared" si="48"/>
        <v>33.310658854146013</v>
      </c>
      <c r="L75" s="3">
        <f t="shared" si="32"/>
        <v>0</v>
      </c>
      <c r="M75" s="3">
        <f t="shared" si="49"/>
        <v>110.90065885414602</v>
      </c>
      <c r="N75">
        <f t="shared" si="50"/>
        <v>0</v>
      </c>
      <c r="O75">
        <v>28</v>
      </c>
      <c r="P75" s="1">
        <v>9.8666666670000005</v>
      </c>
      <c r="Q75">
        <f t="shared" si="33"/>
        <v>0.56827507983499059</v>
      </c>
      <c r="R75" s="1">
        <v>5.0145850000000003</v>
      </c>
      <c r="S75" s="1">
        <v>300.84575000000001</v>
      </c>
      <c r="T75" s="1">
        <v>39.477305999999999</v>
      </c>
      <c r="U75">
        <f t="shared" si="34"/>
        <v>104.15424999999999</v>
      </c>
      <c r="V75">
        <f t="shared" si="35"/>
        <v>8.7521018771112499E-2</v>
      </c>
      <c r="W75">
        <f t="shared" si="36"/>
        <v>1.8178345903681248</v>
      </c>
      <c r="X75">
        <f t="shared" si="37"/>
        <v>0.68900896873000494</v>
      </c>
      <c r="Y75">
        <f t="shared" si="38"/>
        <v>0.95969935102984016</v>
      </c>
      <c r="Z75">
        <f t="shared" si="39"/>
        <v>0</v>
      </c>
      <c r="AA75" s="1">
        <v>119.517507370253</v>
      </c>
      <c r="AB75" s="4">
        <f t="shared" si="53"/>
        <v>9.7995879335841103</v>
      </c>
      <c r="AC75" s="3">
        <f t="shared" si="51"/>
        <v>9.7995879335841103</v>
      </c>
      <c r="AD75">
        <f t="shared" si="52"/>
        <v>9.7995879335841103</v>
      </c>
      <c r="AE75">
        <f t="shared" si="40"/>
        <v>9.7995879335841103</v>
      </c>
      <c r="AF75" s="10">
        <f t="shared" si="41"/>
        <v>0</v>
      </c>
      <c r="AG75" s="8">
        <f t="shared" si="42"/>
        <v>0</v>
      </c>
      <c r="AH75" s="9">
        <f t="shared" si="43"/>
        <v>0</v>
      </c>
      <c r="AI75" s="11">
        <f t="shared" si="30"/>
        <v>0</v>
      </c>
    </row>
    <row r="76" spans="1:35" x14ac:dyDescent="0.3">
      <c r="A76" t="str">
        <f t="shared" si="31"/>
        <v>1901_3</v>
      </c>
      <c r="B76">
        <v>1901</v>
      </c>
      <c r="C76">
        <v>3</v>
      </c>
      <c r="D76">
        <v>8.17</v>
      </c>
      <c r="E76">
        <v>-4.09</v>
      </c>
      <c r="F76">
        <v>12.98</v>
      </c>
      <c r="G76">
        <f t="shared" si="44"/>
        <v>2.04</v>
      </c>
      <c r="H76">
        <f t="shared" si="45"/>
        <v>0.33999999863999997</v>
      </c>
      <c r="I76">
        <f t="shared" si="46"/>
        <v>4.4131999823471997</v>
      </c>
      <c r="J76">
        <f t="shared" si="47"/>
        <v>8.5668000176528007</v>
      </c>
      <c r="K76" s="3">
        <f t="shared" si="48"/>
        <v>110.90065885414602</v>
      </c>
      <c r="L76" s="3">
        <f t="shared" si="32"/>
        <v>40.618935853935845</v>
      </c>
      <c r="M76" s="3">
        <f t="shared" si="49"/>
        <v>78.848523017862973</v>
      </c>
      <c r="N76">
        <f t="shared" si="50"/>
        <v>45.032135836283047</v>
      </c>
      <c r="O76">
        <v>31</v>
      </c>
      <c r="P76" s="1">
        <v>11.08333333</v>
      </c>
      <c r="Q76">
        <f t="shared" si="33"/>
        <v>0.69458851204965877</v>
      </c>
      <c r="R76" s="1">
        <v>5.0145850000000003</v>
      </c>
      <c r="S76" s="1">
        <v>300.84575000000001</v>
      </c>
      <c r="T76" s="1">
        <v>39.477305999999999</v>
      </c>
      <c r="U76">
        <f t="shared" si="34"/>
        <v>104.15424999999999</v>
      </c>
      <c r="V76">
        <f t="shared" si="35"/>
        <v>8.7521018771112499E-2</v>
      </c>
      <c r="W76">
        <f t="shared" si="36"/>
        <v>1.8178345903681248</v>
      </c>
      <c r="X76">
        <f t="shared" si="37"/>
        <v>0.68900896873000494</v>
      </c>
      <c r="Y76">
        <f t="shared" si="38"/>
        <v>0.95969935102984016</v>
      </c>
      <c r="Z76">
        <f t="shared" si="39"/>
        <v>5.0567561266221093</v>
      </c>
      <c r="AA76" s="1">
        <v>119.517507370253</v>
      </c>
      <c r="AB76" s="4">
        <f t="shared" si="53"/>
        <v>9.7995879335841103</v>
      </c>
      <c r="AC76" s="3">
        <f t="shared" si="51"/>
        <v>49.774967643245049</v>
      </c>
      <c r="AD76">
        <f t="shared" si="52"/>
        <v>13.692022187062847</v>
      </c>
      <c r="AE76">
        <f t="shared" si="40"/>
        <v>58.724158023345893</v>
      </c>
      <c r="AF76" s="10">
        <f t="shared" si="41"/>
        <v>5.0567561266221093</v>
      </c>
      <c r="AG76" s="8">
        <f t="shared" si="42"/>
        <v>5.0567561266221093</v>
      </c>
      <c r="AH76" s="9">
        <f t="shared" si="43"/>
        <v>45.032135836283047</v>
      </c>
      <c r="AI76" s="11">
        <f t="shared" si="30"/>
        <v>0</v>
      </c>
    </row>
    <row r="77" spans="1:35" x14ac:dyDescent="0.3">
      <c r="A77" t="str">
        <f t="shared" si="31"/>
        <v>1901_4</v>
      </c>
      <c r="B77">
        <v>1901</v>
      </c>
      <c r="C77">
        <v>4</v>
      </c>
      <c r="D77">
        <v>13.38</v>
      </c>
      <c r="E77">
        <v>-2.65</v>
      </c>
      <c r="F77">
        <v>11.49</v>
      </c>
      <c r="G77">
        <f t="shared" si="44"/>
        <v>5.3650000000000002</v>
      </c>
      <c r="H77">
        <f t="shared" si="45"/>
        <v>0.89416666309000004</v>
      </c>
      <c r="I77">
        <f t="shared" si="46"/>
        <v>10.2739749589041</v>
      </c>
      <c r="J77">
        <f t="shared" si="47"/>
        <v>1.2160250410958997</v>
      </c>
      <c r="K77" s="3">
        <f t="shared" si="48"/>
        <v>78.848523017862973</v>
      </c>
      <c r="L77" s="3">
        <f t="shared" si="32"/>
        <v>71.591049769688198</v>
      </c>
      <c r="M77" s="3">
        <f t="shared" si="49"/>
        <v>8.4734982892706778</v>
      </c>
      <c r="N77">
        <f t="shared" si="50"/>
        <v>81.865024728592303</v>
      </c>
      <c r="O77">
        <v>30</v>
      </c>
      <c r="P77" s="1">
        <v>12.366666670000001</v>
      </c>
      <c r="Q77">
        <f t="shared" si="33"/>
        <v>0.85259522562672452</v>
      </c>
      <c r="R77" s="1">
        <v>5.0145850000000003</v>
      </c>
      <c r="S77" s="1">
        <v>300.84575000000001</v>
      </c>
      <c r="T77" s="1">
        <v>39.477305999999999</v>
      </c>
      <c r="U77">
        <f t="shared" si="34"/>
        <v>104.15424999999999</v>
      </c>
      <c r="V77">
        <f t="shared" si="35"/>
        <v>8.7521018771112499E-2</v>
      </c>
      <c r="W77">
        <f t="shared" si="36"/>
        <v>1.8178345903681248</v>
      </c>
      <c r="X77">
        <f t="shared" si="37"/>
        <v>0.68900896873000494</v>
      </c>
      <c r="Y77">
        <f t="shared" si="38"/>
        <v>0.95969935102984016</v>
      </c>
      <c r="Z77">
        <f t="shared" si="39"/>
        <v>17.416286982844216</v>
      </c>
      <c r="AA77" s="1">
        <v>119.517507370253</v>
      </c>
      <c r="AB77" s="4">
        <f t="shared" si="53"/>
        <v>49.774967643245049</v>
      </c>
      <c r="AC77" s="3">
        <f t="shared" si="51"/>
        <v>114.22370538899314</v>
      </c>
      <c r="AD77">
        <f t="shared" si="52"/>
        <v>85.349379523358778</v>
      </c>
      <c r="AE77">
        <f t="shared" si="40"/>
        <v>167.21440425195107</v>
      </c>
      <c r="AF77" s="10">
        <f t="shared" si="41"/>
        <v>17.416286982844216</v>
      </c>
      <c r="AG77" s="8">
        <f t="shared" si="42"/>
        <v>17.416286982844216</v>
      </c>
      <c r="AH77" s="9">
        <f t="shared" si="43"/>
        <v>81.865024728592303</v>
      </c>
      <c r="AI77" s="11">
        <f t="shared" si="30"/>
        <v>0</v>
      </c>
    </row>
    <row r="78" spans="1:35" x14ac:dyDescent="0.3">
      <c r="A78" t="str">
        <f t="shared" si="31"/>
        <v>1901_5</v>
      </c>
      <c r="B78">
        <v>1901</v>
      </c>
      <c r="C78">
        <v>5</v>
      </c>
      <c r="D78">
        <v>19.11</v>
      </c>
      <c r="E78">
        <v>6.29</v>
      </c>
      <c r="F78">
        <v>22.56</v>
      </c>
      <c r="G78">
        <f t="shared" si="44"/>
        <v>12.7</v>
      </c>
      <c r="H78">
        <f t="shared" si="45"/>
        <v>1</v>
      </c>
      <c r="I78">
        <f t="shared" si="46"/>
        <v>22.56</v>
      </c>
      <c r="J78">
        <f t="shared" si="47"/>
        <v>0</v>
      </c>
      <c r="K78" s="3">
        <f t="shared" si="48"/>
        <v>8.4734982892706778</v>
      </c>
      <c r="L78" s="3">
        <f t="shared" si="32"/>
        <v>8.4734982892706778</v>
      </c>
      <c r="M78" s="3">
        <f t="shared" si="49"/>
        <v>0</v>
      </c>
      <c r="N78">
        <f t="shared" si="50"/>
        <v>31.033498289270675</v>
      </c>
      <c r="O78">
        <v>31</v>
      </c>
      <c r="P78" s="1">
        <v>13.45</v>
      </c>
      <c r="Q78">
        <f t="shared" si="33"/>
        <v>1.3176201129792577</v>
      </c>
      <c r="R78" s="1">
        <v>5.0145850000000003</v>
      </c>
      <c r="S78" s="1">
        <v>300.84575000000001</v>
      </c>
      <c r="T78" s="1">
        <v>39.477305999999999</v>
      </c>
      <c r="U78">
        <f t="shared" si="34"/>
        <v>104.15424999999999</v>
      </c>
      <c r="V78">
        <f t="shared" si="35"/>
        <v>8.7521018771112499E-2</v>
      </c>
      <c r="W78">
        <f t="shared" si="36"/>
        <v>1.8178345903681248</v>
      </c>
      <c r="X78">
        <f t="shared" si="37"/>
        <v>0.68900896873000494</v>
      </c>
      <c r="Y78">
        <f t="shared" si="38"/>
        <v>0.95969935102984016</v>
      </c>
      <c r="Z78">
        <f t="shared" si="39"/>
        <v>69.769136307706873</v>
      </c>
      <c r="AA78" s="1">
        <v>119.517507370253</v>
      </c>
      <c r="AB78" s="4">
        <f t="shared" si="53"/>
        <v>114.22370538899314</v>
      </c>
      <c r="AC78" s="3">
        <f t="shared" si="51"/>
        <v>75.488067370556934</v>
      </c>
      <c r="AD78">
        <f t="shared" si="52"/>
        <v>82.604052195974049</v>
      </c>
      <c r="AE78">
        <f t="shared" si="40"/>
        <v>113.63755048524473</v>
      </c>
      <c r="AF78" s="10">
        <f t="shared" si="41"/>
        <v>69.769136307706873</v>
      </c>
      <c r="AG78" s="8">
        <f t="shared" si="42"/>
        <v>69.769136307706873</v>
      </c>
      <c r="AH78" s="9">
        <f t="shared" si="43"/>
        <v>31.033498289270675</v>
      </c>
      <c r="AI78" s="11">
        <f t="shared" si="30"/>
        <v>0</v>
      </c>
    </row>
    <row r="79" spans="1:35" x14ac:dyDescent="0.3">
      <c r="A79" t="str">
        <f t="shared" si="31"/>
        <v>1901_6</v>
      </c>
      <c r="B79">
        <v>1901</v>
      </c>
      <c r="C79">
        <v>6</v>
      </c>
      <c r="D79">
        <v>23.17</v>
      </c>
      <c r="E79">
        <v>5.86</v>
      </c>
      <c r="F79">
        <v>2.57</v>
      </c>
      <c r="G79">
        <f t="shared" si="44"/>
        <v>14.515000000000001</v>
      </c>
      <c r="H79">
        <f t="shared" si="45"/>
        <v>1</v>
      </c>
      <c r="I79">
        <f t="shared" si="46"/>
        <v>2.57</v>
      </c>
      <c r="J79">
        <f t="shared" si="47"/>
        <v>0</v>
      </c>
      <c r="K79" s="3">
        <f t="shared" si="48"/>
        <v>0</v>
      </c>
      <c r="L79" s="3">
        <f t="shared" si="32"/>
        <v>0</v>
      </c>
      <c r="M79" s="3">
        <f t="shared" si="49"/>
        <v>0</v>
      </c>
      <c r="N79">
        <f t="shared" si="50"/>
        <v>2.57</v>
      </c>
      <c r="O79">
        <v>30</v>
      </c>
      <c r="P79" s="1">
        <v>14.31666667</v>
      </c>
      <c r="Q79">
        <f t="shared" si="33"/>
        <v>1.4624503438076859</v>
      </c>
      <c r="R79" s="1">
        <v>5.0145850000000003</v>
      </c>
      <c r="S79" s="1">
        <v>300.84575000000001</v>
      </c>
      <c r="T79" s="1">
        <v>39.477305999999999</v>
      </c>
      <c r="U79">
        <f t="shared" si="34"/>
        <v>104.15424999999999</v>
      </c>
      <c r="V79">
        <f t="shared" si="35"/>
        <v>8.7521018771112499E-2</v>
      </c>
      <c r="W79">
        <f t="shared" si="36"/>
        <v>1.8178345903681248</v>
      </c>
      <c r="X79">
        <f t="shared" si="37"/>
        <v>0.68900896873000494</v>
      </c>
      <c r="Y79">
        <f t="shared" si="38"/>
        <v>0.95969935102984016</v>
      </c>
      <c r="Z79">
        <f t="shared" si="39"/>
        <v>90.593988073561633</v>
      </c>
      <c r="AA79" s="1">
        <v>119.517507370253</v>
      </c>
      <c r="AB79" s="4">
        <f t="shared" si="53"/>
        <v>75.488067370556934</v>
      </c>
      <c r="AC79" s="3">
        <f t="shared" si="51"/>
        <v>0</v>
      </c>
      <c r="AD79">
        <f t="shared" si="52"/>
        <v>36.142884092095414</v>
      </c>
      <c r="AE79">
        <f t="shared" si="40"/>
        <v>38.712884092095415</v>
      </c>
      <c r="AF79" s="10">
        <f t="shared" si="41"/>
        <v>38.712884092095415</v>
      </c>
      <c r="AG79" s="8">
        <f t="shared" si="42"/>
        <v>90.593988073561633</v>
      </c>
      <c r="AH79" s="9">
        <f t="shared" si="43"/>
        <v>2.57</v>
      </c>
      <c r="AI79" s="11">
        <f t="shared" si="30"/>
        <v>51.881103981466218</v>
      </c>
    </row>
    <row r="80" spans="1:35" x14ac:dyDescent="0.3">
      <c r="A80" t="str">
        <f t="shared" si="31"/>
        <v>1901_7</v>
      </c>
      <c r="B80">
        <v>1901</v>
      </c>
      <c r="C80">
        <v>7</v>
      </c>
      <c r="D80">
        <v>32.97</v>
      </c>
      <c r="E80">
        <v>13.89</v>
      </c>
      <c r="F80">
        <v>10.06</v>
      </c>
      <c r="G80">
        <f t="shared" si="44"/>
        <v>23.43</v>
      </c>
      <c r="H80">
        <f t="shared" si="45"/>
        <v>1</v>
      </c>
      <c r="I80">
        <f t="shared" si="46"/>
        <v>10.06</v>
      </c>
      <c r="J80">
        <f t="shared" si="47"/>
        <v>0</v>
      </c>
      <c r="K80" s="3">
        <f t="shared" si="48"/>
        <v>0</v>
      </c>
      <c r="L80" s="3">
        <f t="shared" si="32"/>
        <v>0</v>
      </c>
      <c r="M80" s="3">
        <f t="shared" si="49"/>
        <v>0</v>
      </c>
      <c r="N80">
        <f t="shared" si="50"/>
        <v>10.06</v>
      </c>
      <c r="O80">
        <v>31</v>
      </c>
      <c r="P80" s="1">
        <v>13.766666669999999</v>
      </c>
      <c r="Q80">
        <f t="shared" si="33"/>
        <v>2.3960506200923297</v>
      </c>
      <c r="R80" s="1">
        <v>5.0145850000000003</v>
      </c>
      <c r="S80" s="1">
        <v>300.84575000000001</v>
      </c>
      <c r="T80" s="1">
        <v>39.477305999999999</v>
      </c>
      <c r="U80">
        <f t="shared" si="34"/>
        <v>104.15424999999999</v>
      </c>
      <c r="V80">
        <f t="shared" si="35"/>
        <v>8.7521018771112499E-2</v>
      </c>
      <c r="W80">
        <f t="shared" si="36"/>
        <v>1.8178345903681248</v>
      </c>
      <c r="X80">
        <f t="shared" si="37"/>
        <v>0.68900896873000494</v>
      </c>
      <c r="Y80">
        <f t="shared" si="38"/>
        <v>0.95969935102984016</v>
      </c>
      <c r="Z80">
        <f t="shared" si="39"/>
        <v>230.9132091621409</v>
      </c>
      <c r="AA80" s="1">
        <v>119.517507370253</v>
      </c>
      <c r="AB80" s="4">
        <f t="shared" si="53"/>
        <v>0</v>
      </c>
      <c r="AC80" s="3">
        <f t="shared" si="51"/>
        <v>0</v>
      </c>
      <c r="AD80">
        <f t="shared" si="52"/>
        <v>0</v>
      </c>
      <c r="AE80">
        <f t="shared" si="40"/>
        <v>10.06</v>
      </c>
      <c r="AF80" s="10">
        <f t="shared" si="41"/>
        <v>10.06</v>
      </c>
      <c r="AG80" s="8">
        <f t="shared" si="42"/>
        <v>230.9132091621409</v>
      </c>
      <c r="AH80" s="9">
        <f t="shared" si="43"/>
        <v>10.06</v>
      </c>
      <c r="AI80" s="11">
        <f t="shared" si="30"/>
        <v>220.8532091621409</v>
      </c>
    </row>
    <row r="81" spans="1:35" x14ac:dyDescent="0.3">
      <c r="A81" t="str">
        <f t="shared" si="31"/>
        <v>1901_8</v>
      </c>
      <c r="B81">
        <v>1901</v>
      </c>
      <c r="C81">
        <v>8</v>
      </c>
      <c r="D81">
        <v>27.84</v>
      </c>
      <c r="E81">
        <v>12.25</v>
      </c>
      <c r="F81">
        <v>38.590000000000003</v>
      </c>
      <c r="G81">
        <f t="shared" si="44"/>
        <v>20.045000000000002</v>
      </c>
      <c r="H81">
        <f t="shared" si="45"/>
        <v>1</v>
      </c>
      <c r="I81">
        <f t="shared" si="46"/>
        <v>38.590000000000003</v>
      </c>
      <c r="J81">
        <f t="shared" si="47"/>
        <v>0</v>
      </c>
      <c r="K81" s="3">
        <f t="shared" si="48"/>
        <v>0</v>
      </c>
      <c r="L81" s="3">
        <f t="shared" si="32"/>
        <v>0</v>
      </c>
      <c r="M81" s="3">
        <f t="shared" si="49"/>
        <v>0</v>
      </c>
      <c r="N81">
        <f t="shared" si="50"/>
        <v>38.590000000000003</v>
      </c>
      <c r="O81">
        <v>31</v>
      </c>
      <c r="P81" s="1">
        <v>12.75</v>
      </c>
      <c r="Q81">
        <f t="shared" si="33"/>
        <v>1.993510634641523</v>
      </c>
      <c r="R81" s="1">
        <v>5.0145850000000003</v>
      </c>
      <c r="S81" s="1">
        <v>300.84575000000001</v>
      </c>
      <c r="T81" s="1">
        <v>39.477305999999999</v>
      </c>
      <c r="U81">
        <f t="shared" si="34"/>
        <v>104.15424999999999</v>
      </c>
      <c r="V81">
        <f t="shared" si="35"/>
        <v>8.7521018771112499E-2</v>
      </c>
      <c r="W81">
        <f t="shared" si="36"/>
        <v>1.8178345903681248</v>
      </c>
      <c r="X81">
        <f t="shared" si="37"/>
        <v>0.68900896873000494</v>
      </c>
      <c r="Y81">
        <f t="shared" si="38"/>
        <v>0.95969935102984016</v>
      </c>
      <c r="Z81">
        <f t="shared" si="39"/>
        <v>153.98175707791739</v>
      </c>
      <c r="AA81" s="1">
        <v>119.517507370253</v>
      </c>
      <c r="AB81" s="4">
        <f t="shared" si="53"/>
        <v>0</v>
      </c>
      <c r="AC81" s="3">
        <f t="shared" si="51"/>
        <v>0</v>
      </c>
      <c r="AD81">
        <f t="shared" si="52"/>
        <v>0</v>
      </c>
      <c r="AE81">
        <f t="shared" si="40"/>
        <v>38.590000000000003</v>
      </c>
      <c r="AF81" s="10">
        <f t="shared" si="41"/>
        <v>38.590000000000003</v>
      </c>
      <c r="AG81" s="8">
        <f t="shared" si="42"/>
        <v>153.98175707791739</v>
      </c>
      <c r="AH81" s="9">
        <f t="shared" si="43"/>
        <v>38.590000000000003</v>
      </c>
      <c r="AI81" s="11">
        <f t="shared" si="30"/>
        <v>115.39175707791739</v>
      </c>
    </row>
    <row r="82" spans="1:35" x14ac:dyDescent="0.3">
      <c r="A82" t="str">
        <f t="shared" si="31"/>
        <v>1901_9</v>
      </c>
      <c r="B82">
        <v>1901</v>
      </c>
      <c r="C82">
        <v>9</v>
      </c>
      <c r="D82">
        <v>21.68</v>
      </c>
      <c r="E82">
        <v>4.95</v>
      </c>
      <c r="F82">
        <v>6.19</v>
      </c>
      <c r="G82">
        <f t="shared" si="44"/>
        <v>13.315</v>
      </c>
      <c r="H82">
        <f t="shared" si="45"/>
        <v>1</v>
      </c>
      <c r="I82">
        <f t="shared" si="46"/>
        <v>6.19</v>
      </c>
      <c r="J82">
        <f t="shared" si="47"/>
        <v>0</v>
      </c>
      <c r="K82" s="3">
        <f t="shared" si="48"/>
        <v>0</v>
      </c>
      <c r="L82" s="3">
        <f t="shared" si="32"/>
        <v>0</v>
      </c>
      <c r="M82" s="3">
        <f t="shared" si="49"/>
        <v>0</v>
      </c>
      <c r="N82">
        <f t="shared" si="50"/>
        <v>6.19</v>
      </c>
      <c r="O82">
        <v>30</v>
      </c>
      <c r="P82" s="1">
        <v>11.633333329999999</v>
      </c>
      <c r="Q82">
        <f t="shared" si="33"/>
        <v>1.365214834162624</v>
      </c>
      <c r="R82" s="1">
        <v>5.0145850000000003</v>
      </c>
      <c r="S82" s="1">
        <v>300.84575000000001</v>
      </c>
      <c r="T82" s="1">
        <v>39.477305999999999</v>
      </c>
      <c r="U82">
        <f t="shared" si="34"/>
        <v>104.15424999999999</v>
      </c>
      <c r="V82">
        <f t="shared" si="35"/>
        <v>8.7521018771112499E-2</v>
      </c>
      <c r="W82">
        <f t="shared" si="36"/>
        <v>1.8178345903681248</v>
      </c>
      <c r="X82">
        <f t="shared" si="37"/>
        <v>0.68900896873000494</v>
      </c>
      <c r="Y82">
        <f t="shared" si="38"/>
        <v>0.95969935102984016</v>
      </c>
      <c r="Z82">
        <f t="shared" si="39"/>
        <v>63.302395640701377</v>
      </c>
      <c r="AA82" s="1">
        <v>119.517507370253</v>
      </c>
      <c r="AB82" s="4">
        <f t="shared" si="53"/>
        <v>0</v>
      </c>
      <c r="AC82" s="3">
        <f t="shared" si="51"/>
        <v>0</v>
      </c>
      <c r="AD82">
        <f t="shared" si="52"/>
        <v>0</v>
      </c>
      <c r="AE82">
        <f t="shared" si="40"/>
        <v>6.19</v>
      </c>
      <c r="AF82" s="10">
        <f t="shared" si="41"/>
        <v>6.19</v>
      </c>
      <c r="AG82" s="8">
        <f t="shared" si="42"/>
        <v>63.302395640701377</v>
      </c>
      <c r="AH82" s="9">
        <f t="shared" si="43"/>
        <v>6.19</v>
      </c>
      <c r="AI82" s="11">
        <f t="shared" si="30"/>
        <v>57.112395640701379</v>
      </c>
    </row>
    <row r="83" spans="1:35" x14ac:dyDescent="0.3">
      <c r="A83" t="str">
        <f t="shared" si="31"/>
        <v>1901_10</v>
      </c>
      <c r="B83">
        <v>1901</v>
      </c>
      <c r="C83">
        <v>10</v>
      </c>
      <c r="D83">
        <v>15.86</v>
      </c>
      <c r="E83">
        <v>2.74</v>
      </c>
      <c r="F83">
        <v>36.94</v>
      </c>
      <c r="G83">
        <f t="shared" si="44"/>
        <v>9.3000000000000007</v>
      </c>
      <c r="H83">
        <f t="shared" si="45"/>
        <v>1</v>
      </c>
      <c r="I83">
        <f t="shared" si="46"/>
        <v>36.94</v>
      </c>
      <c r="J83">
        <f t="shared" si="47"/>
        <v>0</v>
      </c>
      <c r="K83" s="3">
        <f t="shared" si="48"/>
        <v>0</v>
      </c>
      <c r="L83" s="3">
        <f t="shared" si="32"/>
        <v>0</v>
      </c>
      <c r="M83" s="3">
        <f t="shared" si="49"/>
        <v>0</v>
      </c>
      <c r="N83">
        <f t="shared" si="50"/>
        <v>36.94</v>
      </c>
      <c r="O83">
        <v>31</v>
      </c>
      <c r="P83" s="1">
        <v>10.3</v>
      </c>
      <c r="Q83">
        <f t="shared" si="33"/>
        <v>1.0798949890884646</v>
      </c>
      <c r="R83" s="1">
        <v>5.0145850000000003</v>
      </c>
      <c r="S83" s="1">
        <v>300.84575000000001</v>
      </c>
      <c r="T83" s="1">
        <v>39.477305999999999</v>
      </c>
      <c r="U83">
        <f t="shared" si="34"/>
        <v>104.15424999999999</v>
      </c>
      <c r="V83">
        <f t="shared" si="35"/>
        <v>8.7521018771112499E-2</v>
      </c>
      <c r="W83">
        <f t="shared" si="36"/>
        <v>1.8178345903681248</v>
      </c>
      <c r="X83">
        <f t="shared" si="37"/>
        <v>0.68900896873000494</v>
      </c>
      <c r="Y83">
        <f t="shared" si="38"/>
        <v>0.95969935102984016</v>
      </c>
      <c r="Z83">
        <f t="shared" si="39"/>
        <v>32.452092167594508</v>
      </c>
      <c r="AA83" s="1">
        <v>119.517507370253</v>
      </c>
      <c r="AB83" s="4">
        <f t="shared" si="53"/>
        <v>0</v>
      </c>
      <c r="AC83" s="3">
        <f t="shared" si="51"/>
        <v>4.4879078324054902</v>
      </c>
      <c r="AD83">
        <f t="shared" si="52"/>
        <v>0</v>
      </c>
      <c r="AE83">
        <f t="shared" si="40"/>
        <v>36.94</v>
      </c>
      <c r="AF83" s="10">
        <f t="shared" si="41"/>
        <v>32.452092167594508</v>
      </c>
      <c r="AG83" s="8">
        <f t="shared" si="42"/>
        <v>32.452092167594508</v>
      </c>
      <c r="AH83" s="9">
        <f t="shared" si="43"/>
        <v>36.94</v>
      </c>
      <c r="AI83" s="11">
        <f t="shared" si="30"/>
        <v>0</v>
      </c>
    </row>
    <row r="84" spans="1:35" x14ac:dyDescent="0.3">
      <c r="A84" t="str">
        <f t="shared" si="31"/>
        <v>1901_11</v>
      </c>
      <c r="B84">
        <v>1901</v>
      </c>
      <c r="C84">
        <v>11</v>
      </c>
      <c r="D84">
        <v>11.23</v>
      </c>
      <c r="E84">
        <v>0.91</v>
      </c>
      <c r="F84">
        <v>15.97</v>
      </c>
      <c r="G84">
        <f t="shared" si="44"/>
        <v>6.07</v>
      </c>
      <c r="H84">
        <f t="shared" si="45"/>
        <v>1</v>
      </c>
      <c r="I84">
        <f t="shared" si="46"/>
        <v>15.97</v>
      </c>
      <c r="J84">
        <f t="shared" si="47"/>
        <v>0</v>
      </c>
      <c r="K84" s="3">
        <f t="shared" si="48"/>
        <v>0</v>
      </c>
      <c r="L84" s="3">
        <f t="shared" si="32"/>
        <v>0</v>
      </c>
      <c r="M84" s="3">
        <f t="shared" si="49"/>
        <v>0</v>
      </c>
      <c r="N84">
        <f t="shared" si="50"/>
        <v>15.97</v>
      </c>
      <c r="O84">
        <v>30</v>
      </c>
      <c r="P84" s="1">
        <v>9.4166666669999994</v>
      </c>
      <c r="Q84">
        <f t="shared" si="33"/>
        <v>0.88990666083409087</v>
      </c>
      <c r="R84" s="1">
        <v>5.0145850000000003</v>
      </c>
      <c r="S84" s="1">
        <v>300.84575000000001</v>
      </c>
      <c r="T84" s="1">
        <v>39.477305999999999</v>
      </c>
      <c r="U84">
        <f t="shared" si="34"/>
        <v>104.15424999999999</v>
      </c>
      <c r="V84">
        <f t="shared" si="35"/>
        <v>8.7521018771112499E-2</v>
      </c>
      <c r="W84">
        <f t="shared" si="36"/>
        <v>1.8178345903681248</v>
      </c>
      <c r="X84">
        <f t="shared" si="37"/>
        <v>0.68900896873000494</v>
      </c>
      <c r="Y84">
        <f t="shared" si="38"/>
        <v>0.95969935102984016</v>
      </c>
      <c r="Z84">
        <f t="shared" si="39"/>
        <v>15.621520319838245</v>
      </c>
      <c r="AA84" s="1">
        <v>119.517507370253</v>
      </c>
      <c r="AB84" s="4">
        <f t="shared" si="53"/>
        <v>4.4879078324054902</v>
      </c>
      <c r="AC84" s="3">
        <f t="shared" si="51"/>
        <v>4.8363875125672458</v>
      </c>
      <c r="AD84">
        <f t="shared" si="52"/>
        <v>4.5010124139105994</v>
      </c>
      <c r="AE84">
        <f t="shared" si="40"/>
        <v>20.4710124139106</v>
      </c>
      <c r="AF84" s="10">
        <f t="shared" si="41"/>
        <v>15.621520319838245</v>
      </c>
      <c r="AG84" s="8">
        <f t="shared" si="42"/>
        <v>15.621520319838245</v>
      </c>
      <c r="AH84" s="9">
        <f t="shared" si="43"/>
        <v>15.97</v>
      </c>
      <c r="AI84" s="11">
        <f t="shared" si="30"/>
        <v>0</v>
      </c>
    </row>
    <row r="85" spans="1:35" x14ac:dyDescent="0.3">
      <c r="A85" t="str">
        <f t="shared" si="31"/>
        <v>1901_12</v>
      </c>
      <c r="B85">
        <v>1901</v>
      </c>
      <c r="C85">
        <v>12</v>
      </c>
      <c r="D85">
        <v>5.58</v>
      </c>
      <c r="E85">
        <v>-7.07</v>
      </c>
      <c r="F85">
        <v>14.26</v>
      </c>
      <c r="G85">
        <f t="shared" si="44"/>
        <v>-0.74500000000000011</v>
      </c>
      <c r="H85">
        <f t="shared" si="45"/>
        <v>0</v>
      </c>
      <c r="I85">
        <f t="shared" si="46"/>
        <v>0</v>
      </c>
      <c r="J85">
        <f t="shared" si="47"/>
        <v>14.26</v>
      </c>
      <c r="K85" s="3">
        <f t="shared" si="48"/>
        <v>0</v>
      </c>
      <c r="L85" s="3">
        <f t="shared" si="32"/>
        <v>0</v>
      </c>
      <c r="M85" s="3">
        <f t="shared" si="49"/>
        <v>14.26</v>
      </c>
      <c r="N85">
        <f t="shared" si="50"/>
        <v>0</v>
      </c>
      <c r="O85">
        <v>31</v>
      </c>
      <c r="P85" s="1">
        <v>8.8333333330000006</v>
      </c>
      <c r="Q85">
        <f t="shared" si="33"/>
        <v>0.58276959337774115</v>
      </c>
      <c r="R85" s="1">
        <v>5.0145850000000003</v>
      </c>
      <c r="S85" s="1">
        <v>300.84575000000001</v>
      </c>
      <c r="T85" s="1">
        <v>39.477305999999999</v>
      </c>
      <c r="U85">
        <f t="shared" si="34"/>
        <v>104.15424999999999</v>
      </c>
      <c r="V85">
        <f t="shared" si="35"/>
        <v>8.7521018771112499E-2</v>
      </c>
      <c r="W85">
        <f t="shared" si="36"/>
        <v>1.8178345903681248</v>
      </c>
      <c r="X85">
        <f t="shared" si="37"/>
        <v>0.68900896873000494</v>
      </c>
      <c r="Y85">
        <f t="shared" si="38"/>
        <v>0.95969935102984016</v>
      </c>
      <c r="Z85">
        <f t="shared" si="39"/>
        <v>0</v>
      </c>
      <c r="AA85" s="1">
        <v>119.517507370253</v>
      </c>
      <c r="AB85" s="4">
        <f t="shared" si="53"/>
        <v>4.8363875125672458</v>
      </c>
      <c r="AC85" s="3">
        <f t="shared" si="51"/>
        <v>4.8363875125672458</v>
      </c>
      <c r="AD85">
        <f t="shared" si="52"/>
        <v>4.8363875125672458</v>
      </c>
      <c r="AE85">
        <f t="shared" si="40"/>
        <v>4.8363875125672458</v>
      </c>
      <c r="AF85" s="10">
        <f t="shared" si="41"/>
        <v>0</v>
      </c>
      <c r="AG85" s="8">
        <f t="shared" si="42"/>
        <v>0</v>
      </c>
      <c r="AH85" s="9">
        <f t="shared" si="43"/>
        <v>0</v>
      </c>
      <c r="AI85" s="11">
        <f t="shared" si="30"/>
        <v>0</v>
      </c>
    </row>
    <row r="86" spans="1:35" x14ac:dyDescent="0.3">
      <c r="A86" t="str">
        <f t="shared" si="31"/>
        <v>1902_1</v>
      </c>
      <c r="B86">
        <v>1902</v>
      </c>
      <c r="C86">
        <v>1</v>
      </c>
      <c r="D86">
        <v>3.5</v>
      </c>
      <c r="E86">
        <v>-8.81</v>
      </c>
      <c r="F86">
        <v>11.99</v>
      </c>
      <c r="G86">
        <f t="shared" si="44"/>
        <v>-2.6550000000000002</v>
      </c>
      <c r="H86">
        <f t="shared" si="45"/>
        <v>0</v>
      </c>
      <c r="I86">
        <f t="shared" si="46"/>
        <v>0</v>
      </c>
      <c r="J86">
        <f t="shared" si="47"/>
        <v>11.99</v>
      </c>
      <c r="K86" s="3">
        <f t="shared" si="48"/>
        <v>14.26</v>
      </c>
      <c r="L86" s="3">
        <f t="shared" si="32"/>
        <v>0</v>
      </c>
      <c r="M86" s="3">
        <f t="shared" si="49"/>
        <v>26.25</v>
      </c>
      <c r="N86">
        <f t="shared" si="50"/>
        <v>0</v>
      </c>
      <c r="O86">
        <v>31</v>
      </c>
      <c r="P86" s="1">
        <v>9.0666666669999998</v>
      </c>
      <c r="Q86">
        <f t="shared" si="33"/>
        <v>0.51559572742194293</v>
      </c>
      <c r="R86" s="1">
        <v>5.0145850000000003</v>
      </c>
      <c r="S86" s="1">
        <v>300.84575000000001</v>
      </c>
      <c r="T86" s="1">
        <v>39.477305999999999</v>
      </c>
      <c r="U86">
        <f t="shared" si="34"/>
        <v>104.15424999999999</v>
      </c>
      <c r="V86">
        <f t="shared" si="35"/>
        <v>8.7521018771112499E-2</v>
      </c>
      <c r="W86">
        <f t="shared" si="36"/>
        <v>1.8178345903681248</v>
      </c>
      <c r="X86">
        <f t="shared" si="37"/>
        <v>0.68900896873000494</v>
      </c>
      <c r="Y86">
        <f t="shared" si="38"/>
        <v>0.95969935102984016</v>
      </c>
      <c r="Z86">
        <f t="shared" si="39"/>
        <v>0</v>
      </c>
      <c r="AA86" s="1">
        <v>119.517507370253</v>
      </c>
      <c r="AB86" s="4">
        <f t="shared" si="53"/>
        <v>4.8363875125672458</v>
      </c>
      <c r="AC86" s="3">
        <f t="shared" si="51"/>
        <v>4.8363875125672458</v>
      </c>
      <c r="AD86">
        <f t="shared" si="52"/>
        <v>4.8363875125672458</v>
      </c>
      <c r="AE86">
        <f t="shared" si="40"/>
        <v>4.8363875125672458</v>
      </c>
      <c r="AF86" s="10">
        <f t="shared" si="41"/>
        <v>0</v>
      </c>
      <c r="AG86" s="8">
        <f t="shared" si="42"/>
        <v>0</v>
      </c>
      <c r="AH86" s="9">
        <f t="shared" si="43"/>
        <v>0</v>
      </c>
      <c r="AI86" s="11">
        <f t="shared" si="30"/>
        <v>0</v>
      </c>
    </row>
    <row r="87" spans="1:35" x14ac:dyDescent="0.3">
      <c r="A87" t="str">
        <f t="shared" si="31"/>
        <v>1902_2</v>
      </c>
      <c r="B87">
        <v>1902</v>
      </c>
      <c r="C87">
        <v>2</v>
      </c>
      <c r="D87">
        <v>7.39</v>
      </c>
      <c r="E87">
        <v>-4.28</v>
      </c>
      <c r="F87">
        <v>23.77</v>
      </c>
      <c r="G87">
        <f t="shared" si="44"/>
        <v>1.5549999999999997</v>
      </c>
      <c r="H87">
        <f t="shared" si="45"/>
        <v>0.25916666562999996</v>
      </c>
      <c r="I87">
        <f t="shared" si="46"/>
        <v>6.1603916420250986</v>
      </c>
      <c r="J87">
        <f t="shared" si="47"/>
        <v>17.609608357974899</v>
      </c>
      <c r="K87" s="3">
        <f t="shared" si="48"/>
        <v>26.25</v>
      </c>
      <c r="L87" s="3">
        <f t="shared" si="32"/>
        <v>11.366948453974032</v>
      </c>
      <c r="M87" s="3">
        <f t="shared" si="49"/>
        <v>32.492659904000867</v>
      </c>
      <c r="N87">
        <f t="shared" si="50"/>
        <v>17.527340095999129</v>
      </c>
      <c r="O87">
        <v>28</v>
      </c>
      <c r="P87" s="1">
        <v>9.8666666670000005</v>
      </c>
      <c r="Q87">
        <f t="shared" si="33"/>
        <v>0.67385019609086438</v>
      </c>
      <c r="R87" s="1">
        <v>5.0145850000000003</v>
      </c>
      <c r="S87" s="1">
        <v>300.84575000000001</v>
      </c>
      <c r="T87" s="1">
        <v>39.477305999999999</v>
      </c>
      <c r="U87">
        <f t="shared" si="34"/>
        <v>104.15424999999999</v>
      </c>
      <c r="V87">
        <f t="shared" si="35"/>
        <v>8.7521018771112499E-2</v>
      </c>
      <c r="W87">
        <f t="shared" si="36"/>
        <v>1.8178345903681248</v>
      </c>
      <c r="X87">
        <f t="shared" si="37"/>
        <v>0.68900896873000494</v>
      </c>
      <c r="Y87">
        <f t="shared" si="38"/>
        <v>0.95969935102984016</v>
      </c>
      <c r="Z87">
        <f t="shared" si="39"/>
        <v>3.0121046984958864</v>
      </c>
      <c r="AA87" s="1">
        <v>119.517507370253</v>
      </c>
      <c r="AB87" s="4">
        <f t="shared" si="53"/>
        <v>4.8363875125672458</v>
      </c>
      <c r="AC87" s="3">
        <f t="shared" si="51"/>
        <v>19.351622910070489</v>
      </c>
      <c r="AD87">
        <f t="shared" si="52"/>
        <v>5.4609167166935544</v>
      </c>
      <c r="AE87">
        <f t="shared" si="40"/>
        <v>22.988256812692683</v>
      </c>
      <c r="AF87" s="10">
        <f t="shared" si="41"/>
        <v>3.0121046984958864</v>
      </c>
      <c r="AG87" s="8">
        <f t="shared" si="42"/>
        <v>3.0121046984958864</v>
      </c>
      <c r="AH87" s="9">
        <f t="shared" si="43"/>
        <v>17.527340095999129</v>
      </c>
      <c r="AI87" s="11">
        <f t="shared" si="30"/>
        <v>0</v>
      </c>
    </row>
    <row r="88" spans="1:35" x14ac:dyDescent="0.3">
      <c r="A88" t="str">
        <f t="shared" si="31"/>
        <v>1902_3</v>
      </c>
      <c r="B88">
        <v>1902</v>
      </c>
      <c r="C88">
        <v>3</v>
      </c>
      <c r="D88">
        <v>5.16</v>
      </c>
      <c r="E88">
        <v>-6.59</v>
      </c>
      <c r="F88">
        <v>40.98</v>
      </c>
      <c r="G88">
        <f t="shared" si="44"/>
        <v>-0.71499999999999986</v>
      </c>
      <c r="H88">
        <f t="shared" si="45"/>
        <v>0</v>
      </c>
      <c r="I88">
        <f t="shared" si="46"/>
        <v>0</v>
      </c>
      <c r="J88">
        <f t="shared" si="47"/>
        <v>40.98</v>
      </c>
      <c r="K88" s="3">
        <f t="shared" si="48"/>
        <v>32.492659904000867</v>
      </c>
      <c r="L88" s="3">
        <f t="shared" si="32"/>
        <v>0</v>
      </c>
      <c r="M88" s="3">
        <f t="shared" si="49"/>
        <v>73.472659904000864</v>
      </c>
      <c r="N88">
        <f t="shared" si="50"/>
        <v>0</v>
      </c>
      <c r="O88">
        <v>31</v>
      </c>
      <c r="P88" s="1">
        <v>11.08333333</v>
      </c>
      <c r="Q88">
        <f t="shared" si="33"/>
        <v>0.58388368869845275</v>
      </c>
      <c r="R88" s="1">
        <v>5.0145850000000003</v>
      </c>
      <c r="S88" s="1">
        <v>300.84575000000001</v>
      </c>
      <c r="T88" s="1">
        <v>39.477305999999999</v>
      </c>
      <c r="U88">
        <f t="shared" si="34"/>
        <v>104.15424999999999</v>
      </c>
      <c r="V88">
        <f t="shared" si="35"/>
        <v>8.7521018771112499E-2</v>
      </c>
      <c r="W88">
        <f t="shared" si="36"/>
        <v>1.8178345903681248</v>
      </c>
      <c r="X88">
        <f t="shared" si="37"/>
        <v>0.68900896873000494</v>
      </c>
      <c r="Y88">
        <f t="shared" si="38"/>
        <v>0.95969935102984016</v>
      </c>
      <c r="Z88">
        <f t="shared" si="39"/>
        <v>0</v>
      </c>
      <c r="AA88" s="1">
        <v>119.517507370253</v>
      </c>
      <c r="AB88" s="4">
        <f t="shared" si="53"/>
        <v>19.351622910070489</v>
      </c>
      <c r="AC88" s="3">
        <f t="shared" si="51"/>
        <v>19.351622910070489</v>
      </c>
      <c r="AD88">
        <f t="shared" si="52"/>
        <v>19.351622910070489</v>
      </c>
      <c r="AE88">
        <f t="shared" si="40"/>
        <v>19.351622910070489</v>
      </c>
      <c r="AF88" s="10">
        <f t="shared" si="41"/>
        <v>0</v>
      </c>
      <c r="AG88" s="8">
        <f t="shared" si="42"/>
        <v>0</v>
      </c>
      <c r="AH88" s="9">
        <f t="shared" si="43"/>
        <v>0</v>
      </c>
      <c r="AI88" s="11">
        <f t="shared" si="30"/>
        <v>0</v>
      </c>
    </row>
    <row r="89" spans="1:35" x14ac:dyDescent="0.3">
      <c r="A89" t="str">
        <f t="shared" si="31"/>
        <v>1902_4</v>
      </c>
      <c r="B89">
        <v>1902</v>
      </c>
      <c r="C89">
        <v>4</v>
      </c>
      <c r="D89">
        <v>12.69</v>
      </c>
      <c r="E89">
        <v>-1.55</v>
      </c>
      <c r="F89">
        <v>31.39</v>
      </c>
      <c r="G89">
        <f t="shared" si="44"/>
        <v>5.5699999999999994</v>
      </c>
      <c r="H89">
        <f t="shared" si="45"/>
        <v>0.92833332961999981</v>
      </c>
      <c r="I89">
        <f t="shared" si="46"/>
        <v>29.140383216771795</v>
      </c>
      <c r="J89">
        <f t="shared" si="47"/>
        <v>2.2496167832282059</v>
      </c>
      <c r="K89" s="3">
        <f t="shared" si="48"/>
        <v>73.472659904000864</v>
      </c>
      <c r="L89" s="3">
        <f t="shared" si="32"/>
        <v>70.295513243462253</v>
      </c>
      <c r="M89" s="3">
        <f t="shared" si="49"/>
        <v>5.4267634437668182</v>
      </c>
      <c r="N89">
        <f t="shared" si="50"/>
        <v>99.435896460234048</v>
      </c>
      <c r="O89">
        <v>30</v>
      </c>
      <c r="P89" s="1">
        <v>12.366666670000001</v>
      </c>
      <c r="Q89">
        <f t="shared" si="33"/>
        <v>0.86329964514992186</v>
      </c>
      <c r="R89" s="1">
        <v>5.0145850000000003</v>
      </c>
      <c r="S89" s="1">
        <v>300.84575000000001</v>
      </c>
      <c r="T89" s="1">
        <v>39.477305999999999</v>
      </c>
      <c r="U89">
        <f t="shared" si="34"/>
        <v>104.15424999999999</v>
      </c>
      <c r="V89">
        <f t="shared" si="35"/>
        <v>8.7521018771112499E-2</v>
      </c>
      <c r="W89">
        <f t="shared" si="36"/>
        <v>1.8178345903681248</v>
      </c>
      <c r="X89">
        <f t="shared" si="37"/>
        <v>0.68900896873000494</v>
      </c>
      <c r="Y89">
        <f t="shared" si="38"/>
        <v>0.95969935102984016</v>
      </c>
      <c r="Z89">
        <f t="shared" si="39"/>
        <v>18.29533372377665</v>
      </c>
      <c r="AA89" s="1">
        <v>119.517507370253</v>
      </c>
      <c r="AB89" s="4">
        <f t="shared" si="53"/>
        <v>19.351622910070489</v>
      </c>
      <c r="AC89" s="3">
        <f t="shared" si="51"/>
        <v>100.49218564652789</v>
      </c>
      <c r="AD89">
        <f t="shared" si="52"/>
        <v>38.155783673612724</v>
      </c>
      <c r="AE89">
        <f t="shared" si="40"/>
        <v>137.59168013384678</v>
      </c>
      <c r="AF89" s="10">
        <f t="shared" si="41"/>
        <v>18.29533372377665</v>
      </c>
      <c r="AG89" s="8">
        <f t="shared" si="42"/>
        <v>18.29533372377665</v>
      </c>
      <c r="AH89" s="9">
        <f t="shared" si="43"/>
        <v>99.435896460234048</v>
      </c>
      <c r="AI89" s="11">
        <f t="shared" si="30"/>
        <v>0</v>
      </c>
    </row>
    <row r="90" spans="1:35" x14ac:dyDescent="0.3">
      <c r="A90" t="str">
        <f t="shared" si="31"/>
        <v>1902_5</v>
      </c>
      <c r="B90">
        <v>1902</v>
      </c>
      <c r="C90">
        <v>5</v>
      </c>
      <c r="D90">
        <v>17.899999999999999</v>
      </c>
      <c r="E90">
        <v>2.41</v>
      </c>
      <c r="F90">
        <v>20.58</v>
      </c>
      <c r="G90">
        <f t="shared" si="44"/>
        <v>10.154999999999999</v>
      </c>
      <c r="H90">
        <f t="shared" si="45"/>
        <v>1</v>
      </c>
      <c r="I90">
        <f t="shared" si="46"/>
        <v>20.58</v>
      </c>
      <c r="J90">
        <f t="shared" si="47"/>
        <v>0</v>
      </c>
      <c r="K90" s="3">
        <f t="shared" si="48"/>
        <v>5.4267634437668182</v>
      </c>
      <c r="L90" s="3">
        <f t="shared" si="32"/>
        <v>5.4267634437668182</v>
      </c>
      <c r="M90" s="3">
        <f t="shared" si="49"/>
        <v>0</v>
      </c>
      <c r="N90">
        <f t="shared" si="50"/>
        <v>26.006763443766815</v>
      </c>
      <c r="O90">
        <v>31</v>
      </c>
      <c r="P90" s="1">
        <v>13.45</v>
      </c>
      <c r="Q90">
        <f t="shared" si="33"/>
        <v>1.1358106453659491</v>
      </c>
      <c r="R90" s="1">
        <v>5.0145850000000003</v>
      </c>
      <c r="S90" s="1">
        <v>300.84575000000001</v>
      </c>
      <c r="T90" s="1">
        <v>39.477305999999999</v>
      </c>
      <c r="U90">
        <f t="shared" si="34"/>
        <v>104.15424999999999</v>
      </c>
      <c r="V90">
        <f t="shared" si="35"/>
        <v>8.7521018771112499E-2</v>
      </c>
      <c r="W90">
        <f t="shared" si="36"/>
        <v>1.8178345903681248</v>
      </c>
      <c r="X90">
        <f t="shared" si="37"/>
        <v>0.68900896873000494</v>
      </c>
      <c r="Y90">
        <f t="shared" si="38"/>
        <v>0.95969935102984016</v>
      </c>
      <c r="Z90">
        <f t="shared" si="39"/>
        <v>48.521831325119123</v>
      </c>
      <c r="AA90" s="1">
        <v>119.517507370253</v>
      </c>
      <c r="AB90" s="4">
        <f t="shared" si="53"/>
        <v>100.49218564652789</v>
      </c>
      <c r="AC90" s="3">
        <f t="shared" si="51"/>
        <v>77.977117765175578</v>
      </c>
      <c r="AD90">
        <f t="shared" si="52"/>
        <v>83.23741605348259</v>
      </c>
      <c r="AE90">
        <f t="shared" si="40"/>
        <v>109.24417949724941</v>
      </c>
      <c r="AF90" s="10">
        <f t="shared" si="41"/>
        <v>48.521831325119123</v>
      </c>
      <c r="AG90" s="8">
        <f t="shared" si="42"/>
        <v>48.521831325119123</v>
      </c>
      <c r="AH90" s="9">
        <f t="shared" si="43"/>
        <v>26.006763443766815</v>
      </c>
      <c r="AI90" s="11">
        <f t="shared" si="30"/>
        <v>0</v>
      </c>
    </row>
    <row r="91" spans="1:35" x14ac:dyDescent="0.3">
      <c r="A91" t="str">
        <f t="shared" si="31"/>
        <v>1902_6</v>
      </c>
      <c r="B91">
        <v>1902</v>
      </c>
      <c r="C91">
        <v>6</v>
      </c>
      <c r="D91">
        <v>28.52</v>
      </c>
      <c r="E91">
        <v>7.93</v>
      </c>
      <c r="F91">
        <v>0.99</v>
      </c>
      <c r="G91">
        <f t="shared" si="44"/>
        <v>18.225000000000001</v>
      </c>
      <c r="H91">
        <f t="shared" si="45"/>
        <v>1</v>
      </c>
      <c r="I91">
        <f t="shared" si="46"/>
        <v>0.99</v>
      </c>
      <c r="J91">
        <f t="shared" si="47"/>
        <v>0</v>
      </c>
      <c r="K91" s="3">
        <f t="shared" si="48"/>
        <v>0</v>
      </c>
      <c r="L91" s="3">
        <f t="shared" si="32"/>
        <v>0</v>
      </c>
      <c r="M91" s="3">
        <f t="shared" si="49"/>
        <v>0</v>
      </c>
      <c r="N91">
        <f t="shared" si="50"/>
        <v>0.99</v>
      </c>
      <c r="O91">
        <v>30</v>
      </c>
      <c r="P91" s="1">
        <v>14.31666667</v>
      </c>
      <c r="Q91">
        <f t="shared" si="33"/>
        <v>1.8026196503051455</v>
      </c>
      <c r="R91" s="1">
        <v>5.0145850000000003</v>
      </c>
      <c r="S91" s="1">
        <v>300.84575000000001</v>
      </c>
      <c r="T91" s="1">
        <v>39.477305999999999</v>
      </c>
      <c r="U91">
        <f t="shared" si="34"/>
        <v>104.15424999999999</v>
      </c>
      <c r="V91">
        <f t="shared" si="35"/>
        <v>8.7521018771112499E-2</v>
      </c>
      <c r="W91">
        <f t="shared" si="36"/>
        <v>1.8178345903681248</v>
      </c>
      <c r="X91">
        <f t="shared" si="37"/>
        <v>0.68900896873000494</v>
      </c>
      <c r="Y91">
        <f t="shared" si="38"/>
        <v>0.95969935102984016</v>
      </c>
      <c r="Z91">
        <f t="shared" si="39"/>
        <v>138.42370442336463</v>
      </c>
      <c r="AA91" s="1">
        <v>119.517507370253</v>
      </c>
      <c r="AB91" s="4">
        <f t="shared" si="53"/>
        <v>77.977117765175578</v>
      </c>
      <c r="AC91" s="3">
        <f t="shared" si="51"/>
        <v>0</v>
      </c>
      <c r="AD91">
        <f t="shared" si="52"/>
        <v>24.692783828628201</v>
      </c>
      <c r="AE91">
        <f t="shared" si="40"/>
        <v>25.6827838286282</v>
      </c>
      <c r="AF91" s="10">
        <f t="shared" si="41"/>
        <v>25.6827838286282</v>
      </c>
      <c r="AG91" s="8">
        <f t="shared" si="42"/>
        <v>138.42370442336463</v>
      </c>
      <c r="AH91" s="9">
        <f t="shared" si="43"/>
        <v>0.99</v>
      </c>
      <c r="AI91" s="11">
        <f t="shared" si="30"/>
        <v>112.74092059473642</v>
      </c>
    </row>
    <row r="92" spans="1:35" x14ac:dyDescent="0.3">
      <c r="A92" t="str">
        <f t="shared" si="31"/>
        <v>1902_7</v>
      </c>
      <c r="B92">
        <v>1902</v>
      </c>
      <c r="C92">
        <v>7</v>
      </c>
      <c r="D92">
        <v>29.79</v>
      </c>
      <c r="E92">
        <v>9.6199999999999992</v>
      </c>
      <c r="F92">
        <v>11.59</v>
      </c>
      <c r="G92">
        <f t="shared" si="44"/>
        <v>19.704999999999998</v>
      </c>
      <c r="H92">
        <f t="shared" si="45"/>
        <v>1</v>
      </c>
      <c r="I92">
        <f t="shared" si="46"/>
        <v>11.59</v>
      </c>
      <c r="J92">
        <f t="shared" si="47"/>
        <v>0</v>
      </c>
      <c r="K92" s="3">
        <f t="shared" si="48"/>
        <v>0</v>
      </c>
      <c r="L92" s="3">
        <f t="shared" si="32"/>
        <v>0</v>
      </c>
      <c r="M92" s="3">
        <f t="shared" si="49"/>
        <v>0</v>
      </c>
      <c r="N92">
        <f t="shared" si="50"/>
        <v>11.59</v>
      </c>
      <c r="O92">
        <v>31</v>
      </c>
      <c r="P92" s="1">
        <v>13.766666669999999</v>
      </c>
      <c r="Q92">
        <f t="shared" si="33"/>
        <v>1.9565609600439313</v>
      </c>
      <c r="R92" s="1">
        <v>5.0145850000000003</v>
      </c>
      <c r="S92" s="1">
        <v>300.84575000000001</v>
      </c>
      <c r="T92" s="1">
        <v>39.477305999999999</v>
      </c>
      <c r="U92">
        <f t="shared" si="34"/>
        <v>104.15424999999999</v>
      </c>
      <c r="V92">
        <f t="shared" si="35"/>
        <v>8.7521018771112499E-2</v>
      </c>
      <c r="W92">
        <f t="shared" si="36"/>
        <v>1.8178345903681248</v>
      </c>
      <c r="X92">
        <f t="shared" si="37"/>
        <v>0.68900896873000494</v>
      </c>
      <c r="Y92">
        <f t="shared" si="38"/>
        <v>0.95969935102984016</v>
      </c>
      <c r="Z92">
        <f t="shared" si="39"/>
        <v>160.59674824653951</v>
      </c>
      <c r="AA92" s="1">
        <v>119.517507370253</v>
      </c>
      <c r="AB92" s="4">
        <f t="shared" si="53"/>
        <v>0</v>
      </c>
      <c r="AC92" s="3">
        <f t="shared" si="51"/>
        <v>0</v>
      </c>
      <c r="AD92">
        <f t="shared" si="52"/>
        <v>0</v>
      </c>
      <c r="AE92">
        <f t="shared" si="40"/>
        <v>11.59</v>
      </c>
      <c r="AF92" s="10">
        <f t="shared" si="41"/>
        <v>11.59</v>
      </c>
      <c r="AG92" s="8">
        <f t="shared" si="42"/>
        <v>160.59674824653951</v>
      </c>
      <c r="AH92" s="9">
        <f t="shared" si="43"/>
        <v>11.59</v>
      </c>
      <c r="AI92" s="11">
        <f t="shared" si="30"/>
        <v>149.0067482465395</v>
      </c>
    </row>
    <row r="93" spans="1:35" x14ac:dyDescent="0.3">
      <c r="A93" t="str">
        <f t="shared" si="31"/>
        <v>1902_8</v>
      </c>
      <c r="B93">
        <v>1902</v>
      </c>
      <c r="C93">
        <v>8</v>
      </c>
      <c r="D93">
        <v>30.33</v>
      </c>
      <c r="E93">
        <v>9.81</v>
      </c>
      <c r="F93">
        <v>6.31</v>
      </c>
      <c r="G93">
        <f t="shared" si="44"/>
        <v>20.07</v>
      </c>
      <c r="H93">
        <f t="shared" si="45"/>
        <v>1</v>
      </c>
      <c r="I93">
        <f t="shared" si="46"/>
        <v>6.31</v>
      </c>
      <c r="J93">
        <f t="shared" si="47"/>
        <v>0</v>
      </c>
      <c r="K93" s="3">
        <f t="shared" si="48"/>
        <v>0</v>
      </c>
      <c r="L93" s="3">
        <f t="shared" si="32"/>
        <v>0</v>
      </c>
      <c r="M93" s="3">
        <f t="shared" si="49"/>
        <v>0</v>
      </c>
      <c r="N93">
        <f t="shared" si="50"/>
        <v>6.31</v>
      </c>
      <c r="O93">
        <v>31</v>
      </c>
      <c r="P93" s="1">
        <v>12.75</v>
      </c>
      <c r="Q93">
        <f t="shared" si="33"/>
        <v>1.996251486043978</v>
      </c>
      <c r="R93" s="1">
        <v>5.0145850000000003</v>
      </c>
      <c r="S93" s="1">
        <v>300.84575000000001</v>
      </c>
      <c r="T93" s="1">
        <v>39.477305999999999</v>
      </c>
      <c r="U93">
        <f t="shared" si="34"/>
        <v>104.15424999999999</v>
      </c>
      <c r="V93">
        <f t="shared" si="35"/>
        <v>8.7521018771112499E-2</v>
      </c>
      <c r="W93">
        <f t="shared" si="36"/>
        <v>1.8178345903681248</v>
      </c>
      <c r="X93">
        <f t="shared" si="37"/>
        <v>0.68900896873000494</v>
      </c>
      <c r="Y93">
        <f t="shared" si="38"/>
        <v>0.95969935102984016</v>
      </c>
      <c r="Z93">
        <f t="shared" si="39"/>
        <v>154.37261746016787</v>
      </c>
      <c r="AA93" s="1">
        <v>119.517507370253</v>
      </c>
      <c r="AB93" s="4">
        <f t="shared" si="53"/>
        <v>0</v>
      </c>
      <c r="AC93" s="3">
        <f t="shared" si="51"/>
        <v>0</v>
      </c>
      <c r="AD93">
        <f t="shared" si="52"/>
        <v>0</v>
      </c>
      <c r="AE93">
        <f t="shared" si="40"/>
        <v>6.31</v>
      </c>
      <c r="AF93" s="10">
        <f t="shared" si="41"/>
        <v>6.31</v>
      </c>
      <c r="AG93" s="8">
        <f t="shared" si="42"/>
        <v>154.37261746016787</v>
      </c>
      <c r="AH93" s="9">
        <f t="shared" si="43"/>
        <v>6.31</v>
      </c>
      <c r="AI93" s="11">
        <f t="shared" si="30"/>
        <v>148.06261746016787</v>
      </c>
    </row>
    <row r="94" spans="1:35" x14ac:dyDescent="0.3">
      <c r="A94" t="str">
        <f t="shared" si="31"/>
        <v>1902_9</v>
      </c>
      <c r="B94">
        <v>1902</v>
      </c>
      <c r="C94">
        <v>9</v>
      </c>
      <c r="D94">
        <v>24.45</v>
      </c>
      <c r="E94">
        <v>6.03</v>
      </c>
      <c r="F94">
        <v>6.65</v>
      </c>
      <c r="G94">
        <f t="shared" si="44"/>
        <v>15.24</v>
      </c>
      <c r="H94">
        <f t="shared" si="45"/>
        <v>1</v>
      </c>
      <c r="I94">
        <f t="shared" si="46"/>
        <v>6.65</v>
      </c>
      <c r="J94">
        <f t="shared" si="47"/>
        <v>0</v>
      </c>
      <c r="K94" s="3">
        <f t="shared" si="48"/>
        <v>0</v>
      </c>
      <c r="L94" s="3">
        <f t="shared" si="32"/>
        <v>0</v>
      </c>
      <c r="M94" s="3">
        <f t="shared" si="49"/>
        <v>0</v>
      </c>
      <c r="N94">
        <f t="shared" si="50"/>
        <v>6.65</v>
      </c>
      <c r="O94">
        <v>30</v>
      </c>
      <c r="P94" s="1">
        <v>11.633333329999999</v>
      </c>
      <c r="Q94">
        <f t="shared" si="33"/>
        <v>1.5240991742904784</v>
      </c>
      <c r="R94" s="1">
        <v>5.0145850000000003</v>
      </c>
      <c r="S94" s="1">
        <v>300.84575000000001</v>
      </c>
      <c r="T94" s="1">
        <v>39.477305999999999</v>
      </c>
      <c r="U94">
        <f t="shared" si="34"/>
        <v>104.15424999999999</v>
      </c>
      <c r="V94">
        <f t="shared" si="35"/>
        <v>8.7521018771112499E-2</v>
      </c>
      <c r="W94">
        <f t="shared" si="36"/>
        <v>1.8178345903681248</v>
      </c>
      <c r="X94">
        <f t="shared" si="37"/>
        <v>0.68900896873000494</v>
      </c>
      <c r="Y94">
        <f t="shared" si="38"/>
        <v>0.95969935102984016</v>
      </c>
      <c r="Z94">
        <f t="shared" si="39"/>
        <v>80.346887827629331</v>
      </c>
      <c r="AA94" s="1">
        <v>119.517507370253</v>
      </c>
      <c r="AB94" s="4">
        <f t="shared" si="53"/>
        <v>0</v>
      </c>
      <c r="AC94" s="3">
        <f t="shared" si="51"/>
        <v>0</v>
      </c>
      <c r="AD94">
        <f t="shared" si="52"/>
        <v>0</v>
      </c>
      <c r="AE94">
        <f t="shared" si="40"/>
        <v>6.65</v>
      </c>
      <c r="AF94" s="10">
        <f t="shared" si="41"/>
        <v>6.65</v>
      </c>
      <c r="AG94" s="8">
        <f t="shared" si="42"/>
        <v>80.346887827629331</v>
      </c>
      <c r="AH94" s="9">
        <f t="shared" si="43"/>
        <v>6.65</v>
      </c>
      <c r="AI94" s="11">
        <f t="shared" si="30"/>
        <v>73.696887827629325</v>
      </c>
    </row>
    <row r="95" spans="1:35" x14ac:dyDescent="0.3">
      <c r="A95" t="str">
        <f t="shared" si="31"/>
        <v>1902_10</v>
      </c>
      <c r="B95">
        <v>1902</v>
      </c>
      <c r="C95">
        <v>10</v>
      </c>
      <c r="D95">
        <v>18.489999999999998</v>
      </c>
      <c r="E95">
        <v>1.33</v>
      </c>
      <c r="F95">
        <v>6.18</v>
      </c>
      <c r="G95">
        <f t="shared" si="44"/>
        <v>9.91</v>
      </c>
      <c r="H95">
        <f t="shared" si="45"/>
        <v>1</v>
      </c>
      <c r="I95">
        <f t="shared" si="46"/>
        <v>6.18</v>
      </c>
      <c r="J95">
        <f t="shared" si="47"/>
        <v>0</v>
      </c>
      <c r="K95" s="3">
        <f t="shared" si="48"/>
        <v>0</v>
      </c>
      <c r="L95" s="3">
        <f t="shared" si="32"/>
        <v>0</v>
      </c>
      <c r="M95" s="3">
        <f t="shared" si="49"/>
        <v>0</v>
      </c>
      <c r="N95">
        <f t="shared" si="50"/>
        <v>6.18</v>
      </c>
      <c r="O95">
        <v>31</v>
      </c>
      <c r="P95" s="1">
        <v>10.3</v>
      </c>
      <c r="Q95">
        <f t="shared" si="33"/>
        <v>1.11953335731099</v>
      </c>
      <c r="R95" s="1">
        <v>5.0145850000000003</v>
      </c>
      <c r="S95" s="1">
        <v>300.84575000000001</v>
      </c>
      <c r="T95" s="1">
        <v>39.477305999999999</v>
      </c>
      <c r="U95">
        <f t="shared" si="34"/>
        <v>104.15424999999999</v>
      </c>
      <c r="V95">
        <f t="shared" si="35"/>
        <v>8.7521018771112499E-2</v>
      </c>
      <c r="W95">
        <f t="shared" si="36"/>
        <v>1.8178345903681248</v>
      </c>
      <c r="X95">
        <f t="shared" si="37"/>
        <v>0.68900896873000494</v>
      </c>
      <c r="Y95">
        <f t="shared" si="38"/>
        <v>0.95969935102984016</v>
      </c>
      <c r="Z95">
        <f t="shared" si="39"/>
        <v>35.772763590569227</v>
      </c>
      <c r="AA95" s="1">
        <v>119.517507370253</v>
      </c>
      <c r="AB95" s="4">
        <f t="shared" si="53"/>
        <v>0</v>
      </c>
      <c r="AC95" s="3">
        <f t="shared" si="51"/>
        <v>0</v>
      </c>
      <c r="AD95">
        <f t="shared" si="52"/>
        <v>0</v>
      </c>
      <c r="AE95">
        <f t="shared" si="40"/>
        <v>6.18</v>
      </c>
      <c r="AF95" s="10">
        <f t="shared" si="41"/>
        <v>6.18</v>
      </c>
      <c r="AG95" s="8">
        <f t="shared" si="42"/>
        <v>35.772763590569227</v>
      </c>
      <c r="AH95" s="9">
        <f t="shared" si="43"/>
        <v>6.18</v>
      </c>
      <c r="AI95" s="11">
        <f t="shared" si="30"/>
        <v>29.592763590569227</v>
      </c>
    </row>
    <row r="96" spans="1:35" x14ac:dyDescent="0.3">
      <c r="A96" t="str">
        <f t="shared" si="31"/>
        <v>1902_11</v>
      </c>
      <c r="B96">
        <v>1902</v>
      </c>
      <c r="C96">
        <v>11</v>
      </c>
      <c r="D96">
        <v>8.41</v>
      </c>
      <c r="E96">
        <v>-6.02</v>
      </c>
      <c r="F96">
        <v>30.5</v>
      </c>
      <c r="G96">
        <f t="shared" si="44"/>
        <v>1.1950000000000003</v>
      </c>
      <c r="H96">
        <f t="shared" si="45"/>
        <v>0.19916666587000004</v>
      </c>
      <c r="I96">
        <f t="shared" si="46"/>
        <v>6.0745833090350008</v>
      </c>
      <c r="J96">
        <f t="shared" si="47"/>
        <v>24.425416690965001</v>
      </c>
      <c r="K96" s="3">
        <f t="shared" si="48"/>
        <v>0</v>
      </c>
      <c r="L96" s="3">
        <f t="shared" si="32"/>
        <v>4.8647288048249484</v>
      </c>
      <c r="M96" s="3">
        <f t="shared" si="49"/>
        <v>19.560687886140052</v>
      </c>
      <c r="N96">
        <f t="shared" si="50"/>
        <v>10.939312113859948</v>
      </c>
      <c r="O96">
        <v>30</v>
      </c>
      <c r="P96" s="1">
        <v>9.4166666669999994</v>
      </c>
      <c r="Q96">
        <f t="shared" si="33"/>
        <v>0.65881256815309852</v>
      </c>
      <c r="R96" s="1">
        <v>5.0145850000000003</v>
      </c>
      <c r="S96" s="1">
        <v>300.84575000000001</v>
      </c>
      <c r="T96" s="1">
        <v>39.477305999999999</v>
      </c>
      <c r="U96">
        <f t="shared" si="34"/>
        <v>104.15424999999999</v>
      </c>
      <c r="V96">
        <f t="shared" si="35"/>
        <v>8.7521018771112499E-2</v>
      </c>
      <c r="W96">
        <f t="shared" si="36"/>
        <v>1.8178345903681248</v>
      </c>
      <c r="X96">
        <f t="shared" si="37"/>
        <v>0.68900896873000494</v>
      </c>
      <c r="Y96">
        <f t="shared" si="38"/>
        <v>0.95969935102984016</v>
      </c>
      <c r="Z96">
        <f t="shared" si="39"/>
        <v>2.3172092858173157</v>
      </c>
      <c r="AA96" s="1">
        <v>119.517507370253</v>
      </c>
      <c r="AB96" s="4">
        <f t="shared" si="53"/>
        <v>0</v>
      </c>
      <c r="AC96" s="3">
        <f t="shared" si="51"/>
        <v>8.6221028280426317</v>
      </c>
      <c r="AD96">
        <f t="shared" si="52"/>
        <v>0</v>
      </c>
      <c r="AE96">
        <f t="shared" si="40"/>
        <v>10.939312113859948</v>
      </c>
      <c r="AF96" s="10">
        <f t="shared" si="41"/>
        <v>2.3172092858173157</v>
      </c>
      <c r="AG96" s="8">
        <f t="shared" si="42"/>
        <v>2.3172092858173157</v>
      </c>
      <c r="AH96" s="9">
        <f t="shared" si="43"/>
        <v>10.939312113859948</v>
      </c>
      <c r="AI96" s="11">
        <f t="shared" si="30"/>
        <v>0</v>
      </c>
    </row>
    <row r="97" spans="1:35" x14ac:dyDescent="0.3">
      <c r="A97" t="str">
        <f t="shared" si="31"/>
        <v>1902_12</v>
      </c>
      <c r="B97">
        <v>1902</v>
      </c>
      <c r="C97">
        <v>12</v>
      </c>
      <c r="D97">
        <v>5.85</v>
      </c>
      <c r="E97">
        <v>-5.52</v>
      </c>
      <c r="F97">
        <v>8.39</v>
      </c>
      <c r="G97">
        <f t="shared" si="44"/>
        <v>0.16500000000000004</v>
      </c>
      <c r="H97">
        <f t="shared" si="45"/>
        <v>2.7499999890000005E-2</v>
      </c>
      <c r="I97">
        <f t="shared" si="46"/>
        <v>0.23072499907710006</v>
      </c>
      <c r="J97">
        <f t="shared" si="47"/>
        <v>8.1592750009229</v>
      </c>
      <c r="K97" s="3">
        <f t="shared" si="48"/>
        <v>19.560687886140052</v>
      </c>
      <c r="L97" s="3">
        <f t="shared" si="32"/>
        <v>0.76229897634503541</v>
      </c>
      <c r="M97" s="3">
        <f t="shared" si="49"/>
        <v>26.957663910717919</v>
      </c>
      <c r="N97">
        <f t="shared" si="50"/>
        <v>0.9930239754221355</v>
      </c>
      <c r="O97">
        <v>31</v>
      </c>
      <c r="P97" s="1">
        <v>8.8333333330000006</v>
      </c>
      <c r="Q97">
        <f t="shared" si="33"/>
        <v>0.61741353975080826</v>
      </c>
      <c r="R97" s="1">
        <v>5.0145850000000003</v>
      </c>
      <c r="S97" s="1">
        <v>300.84575000000001</v>
      </c>
      <c r="T97" s="1">
        <v>39.477305999999999</v>
      </c>
      <c r="U97">
        <f t="shared" si="34"/>
        <v>104.15424999999999</v>
      </c>
      <c r="V97">
        <f t="shared" si="35"/>
        <v>8.7521018771112499E-2</v>
      </c>
      <c r="W97">
        <f t="shared" si="36"/>
        <v>1.8178345903681248</v>
      </c>
      <c r="X97">
        <f t="shared" si="37"/>
        <v>0.68900896873000494</v>
      </c>
      <c r="Y97">
        <f t="shared" si="38"/>
        <v>0.95969935102984016</v>
      </c>
      <c r="Z97">
        <f t="shared" si="39"/>
        <v>0.29174009602505663</v>
      </c>
      <c r="AA97" s="1">
        <v>119.517507370253</v>
      </c>
      <c r="AB97" s="4">
        <f t="shared" si="53"/>
        <v>8.6221028280426317</v>
      </c>
      <c r="AC97" s="3">
        <f t="shared" si="51"/>
        <v>9.3233867074397097</v>
      </c>
      <c r="AD97">
        <f t="shared" si="52"/>
        <v>8.6728428076412918</v>
      </c>
      <c r="AE97">
        <f t="shared" si="40"/>
        <v>9.6658667830634268</v>
      </c>
      <c r="AF97" s="10">
        <f t="shared" si="41"/>
        <v>0.29174009602505663</v>
      </c>
      <c r="AG97" s="8">
        <f t="shared" si="42"/>
        <v>0.29174009602505663</v>
      </c>
      <c r="AH97" s="9">
        <f t="shared" si="43"/>
        <v>0.9930239754221355</v>
      </c>
      <c r="AI97" s="11">
        <f t="shared" si="30"/>
        <v>0</v>
      </c>
    </row>
    <row r="98" spans="1:35" x14ac:dyDescent="0.3">
      <c r="A98" t="str">
        <f t="shared" si="31"/>
        <v>1903_1</v>
      </c>
      <c r="B98">
        <v>1903</v>
      </c>
      <c r="C98">
        <v>1</v>
      </c>
      <c r="D98">
        <v>5.3</v>
      </c>
      <c r="E98">
        <v>-6.41</v>
      </c>
      <c r="F98">
        <v>44.1</v>
      </c>
      <c r="G98">
        <f t="shared" si="44"/>
        <v>-0.55500000000000016</v>
      </c>
      <c r="H98">
        <f t="shared" si="45"/>
        <v>0</v>
      </c>
      <c r="I98">
        <f t="shared" si="46"/>
        <v>0</v>
      </c>
      <c r="J98">
        <f t="shared" si="47"/>
        <v>44.1</v>
      </c>
      <c r="K98" s="3">
        <f t="shared" si="48"/>
        <v>26.957663910717919</v>
      </c>
      <c r="L98" s="3">
        <f t="shared" si="32"/>
        <v>0</v>
      </c>
      <c r="M98" s="3">
        <f t="shared" si="49"/>
        <v>71.05766391071792</v>
      </c>
      <c r="N98">
        <f t="shared" si="50"/>
        <v>0</v>
      </c>
      <c r="O98">
        <v>31</v>
      </c>
      <c r="P98" s="1">
        <v>9.0666666669999998</v>
      </c>
      <c r="Q98">
        <f t="shared" si="33"/>
        <v>0.58985741348969034</v>
      </c>
      <c r="R98" s="1">
        <v>5.0145850000000003</v>
      </c>
      <c r="S98" s="1">
        <v>300.84575000000001</v>
      </c>
      <c r="T98" s="1">
        <v>39.477305999999999</v>
      </c>
      <c r="U98">
        <f t="shared" si="34"/>
        <v>104.15424999999999</v>
      </c>
      <c r="V98">
        <f t="shared" si="35"/>
        <v>8.7521018771112499E-2</v>
      </c>
      <c r="W98">
        <f t="shared" si="36"/>
        <v>1.8178345903681248</v>
      </c>
      <c r="X98">
        <f t="shared" si="37"/>
        <v>0.68900896873000494</v>
      </c>
      <c r="Y98">
        <f t="shared" si="38"/>
        <v>0.95969935102984016</v>
      </c>
      <c r="Z98">
        <f t="shared" si="39"/>
        <v>0</v>
      </c>
      <c r="AA98" s="1">
        <v>119.517507370253</v>
      </c>
      <c r="AB98" s="4">
        <f t="shared" si="53"/>
        <v>9.3233867074397097</v>
      </c>
      <c r="AC98" s="3">
        <f t="shared" si="51"/>
        <v>9.3233867074397097</v>
      </c>
      <c r="AD98">
        <f t="shared" si="52"/>
        <v>9.3233867074397097</v>
      </c>
      <c r="AE98">
        <f t="shared" si="40"/>
        <v>9.3233867074397097</v>
      </c>
      <c r="AF98" s="10">
        <f t="shared" si="41"/>
        <v>0</v>
      </c>
      <c r="AG98" s="8">
        <f t="shared" si="42"/>
        <v>0</v>
      </c>
      <c r="AH98" s="9">
        <f t="shared" si="43"/>
        <v>0</v>
      </c>
      <c r="AI98" s="11">
        <f t="shared" si="30"/>
        <v>0</v>
      </c>
    </row>
    <row r="99" spans="1:35" x14ac:dyDescent="0.3">
      <c r="A99" t="str">
        <f t="shared" si="31"/>
        <v>1903_2</v>
      </c>
      <c r="B99">
        <v>1903</v>
      </c>
      <c r="C99">
        <v>2</v>
      </c>
      <c r="D99">
        <v>-1.35</v>
      </c>
      <c r="E99">
        <v>-12.65</v>
      </c>
      <c r="F99">
        <v>13.88</v>
      </c>
      <c r="G99">
        <f t="shared" si="44"/>
        <v>-7</v>
      </c>
      <c r="H99">
        <f t="shared" si="45"/>
        <v>0</v>
      </c>
      <c r="I99">
        <f t="shared" si="46"/>
        <v>0</v>
      </c>
      <c r="J99">
        <f t="shared" si="47"/>
        <v>13.88</v>
      </c>
      <c r="K99" s="3">
        <f t="shared" si="48"/>
        <v>71.05766391071792</v>
      </c>
      <c r="L99" s="3">
        <f t="shared" si="32"/>
        <v>0</v>
      </c>
      <c r="M99" s="3">
        <f t="shared" si="49"/>
        <v>84.937663910717916</v>
      </c>
      <c r="N99">
        <f t="shared" si="50"/>
        <v>0</v>
      </c>
      <c r="O99">
        <v>28</v>
      </c>
      <c r="P99" s="1">
        <v>9.8666666670000005</v>
      </c>
      <c r="Q99">
        <f t="shared" si="33"/>
        <v>0.3876782903960192</v>
      </c>
      <c r="R99" s="1">
        <v>5.0145850000000003</v>
      </c>
      <c r="S99" s="1">
        <v>300.84575000000001</v>
      </c>
      <c r="T99" s="1">
        <v>39.477305999999999</v>
      </c>
      <c r="U99">
        <f t="shared" si="34"/>
        <v>104.15424999999999</v>
      </c>
      <c r="V99">
        <f t="shared" si="35"/>
        <v>8.7521018771112499E-2</v>
      </c>
      <c r="W99">
        <f t="shared" si="36"/>
        <v>1.8178345903681248</v>
      </c>
      <c r="X99">
        <f t="shared" si="37"/>
        <v>0.68900896873000494</v>
      </c>
      <c r="Y99">
        <f t="shared" si="38"/>
        <v>0.95969935102984016</v>
      </c>
      <c r="Z99">
        <f t="shared" si="39"/>
        <v>0</v>
      </c>
      <c r="AA99" s="1">
        <v>119.517507370253</v>
      </c>
      <c r="AB99" s="4">
        <f t="shared" si="53"/>
        <v>9.3233867074397097</v>
      </c>
      <c r="AC99" s="3">
        <f t="shared" si="51"/>
        <v>9.3233867074397097</v>
      </c>
      <c r="AD99">
        <f t="shared" si="52"/>
        <v>9.3233867074397097</v>
      </c>
      <c r="AE99">
        <f t="shared" si="40"/>
        <v>9.3233867074397097</v>
      </c>
      <c r="AF99" s="10">
        <f t="shared" si="41"/>
        <v>0</v>
      </c>
      <c r="AG99" s="8">
        <f t="shared" si="42"/>
        <v>0</v>
      </c>
      <c r="AH99" s="9">
        <f t="shared" si="43"/>
        <v>0</v>
      </c>
      <c r="AI99" s="11">
        <f t="shared" si="30"/>
        <v>0</v>
      </c>
    </row>
    <row r="100" spans="1:35" x14ac:dyDescent="0.3">
      <c r="A100" t="str">
        <f t="shared" si="31"/>
        <v>1903_3</v>
      </c>
      <c r="B100">
        <v>1903</v>
      </c>
      <c r="C100">
        <v>3</v>
      </c>
      <c r="D100">
        <v>6.91</v>
      </c>
      <c r="E100">
        <v>-4.33</v>
      </c>
      <c r="F100">
        <v>53.66</v>
      </c>
      <c r="G100">
        <f t="shared" si="44"/>
        <v>1.29</v>
      </c>
      <c r="H100">
        <f t="shared" si="45"/>
        <v>0.21499999913999998</v>
      </c>
      <c r="I100">
        <f t="shared" si="46"/>
        <v>11.536899953852398</v>
      </c>
      <c r="J100">
        <f t="shared" si="47"/>
        <v>42.123100046147599</v>
      </c>
      <c r="K100" s="3">
        <f t="shared" si="48"/>
        <v>84.937663910717916</v>
      </c>
      <c r="L100" s="3">
        <f t="shared" si="32"/>
        <v>27.318064141453828</v>
      </c>
      <c r="M100" s="3">
        <f t="shared" si="49"/>
        <v>99.742699815411669</v>
      </c>
      <c r="N100">
        <f t="shared" si="50"/>
        <v>38.854964095306229</v>
      </c>
      <c r="O100">
        <v>31</v>
      </c>
      <c r="P100" s="1">
        <v>11.08333333</v>
      </c>
      <c r="Q100">
        <f t="shared" si="33"/>
        <v>0.66275173794949094</v>
      </c>
      <c r="R100" s="1">
        <v>5.0145850000000003</v>
      </c>
      <c r="S100" s="1">
        <v>300.84575000000001</v>
      </c>
      <c r="T100" s="1">
        <v>39.477305999999999</v>
      </c>
      <c r="U100">
        <f t="shared" si="34"/>
        <v>104.15424999999999</v>
      </c>
      <c r="V100">
        <f t="shared" si="35"/>
        <v>8.7521018771112499E-2</v>
      </c>
      <c r="W100">
        <f t="shared" si="36"/>
        <v>1.8178345903681248</v>
      </c>
      <c r="X100">
        <f t="shared" si="37"/>
        <v>0.68900896873000494</v>
      </c>
      <c r="Y100">
        <f t="shared" si="38"/>
        <v>0.95969935102984016</v>
      </c>
      <c r="Z100">
        <f t="shared" si="39"/>
        <v>3.0594222604911234</v>
      </c>
      <c r="AA100" s="1">
        <v>119.517507370253</v>
      </c>
      <c r="AB100" s="4">
        <f t="shared" si="53"/>
        <v>9.3233867074397097</v>
      </c>
      <c r="AC100" s="3">
        <f t="shared" si="51"/>
        <v>45.118928542254814</v>
      </c>
      <c r="AD100">
        <f t="shared" si="52"/>
        <v>12.578969700160101</v>
      </c>
      <c r="AE100">
        <f t="shared" si="40"/>
        <v>51.433933795466331</v>
      </c>
      <c r="AF100" s="10">
        <f t="shared" si="41"/>
        <v>3.0594222604911234</v>
      </c>
      <c r="AG100" s="8">
        <f t="shared" si="42"/>
        <v>3.0594222604911234</v>
      </c>
      <c r="AH100" s="9">
        <f t="shared" si="43"/>
        <v>38.854964095306229</v>
      </c>
      <c r="AI100" s="11">
        <f t="shared" si="30"/>
        <v>0</v>
      </c>
    </row>
    <row r="101" spans="1:35" x14ac:dyDescent="0.3">
      <c r="A101" t="str">
        <f t="shared" si="31"/>
        <v>1903_4</v>
      </c>
      <c r="B101">
        <v>1903</v>
      </c>
      <c r="C101">
        <v>4</v>
      </c>
      <c r="D101">
        <v>12.33</v>
      </c>
      <c r="E101">
        <v>-1.8</v>
      </c>
      <c r="F101">
        <v>43.67</v>
      </c>
      <c r="G101">
        <f t="shared" si="44"/>
        <v>5.2649999999999997</v>
      </c>
      <c r="H101">
        <f t="shared" si="45"/>
        <v>0.87749999648999988</v>
      </c>
      <c r="I101">
        <f t="shared" si="46"/>
        <v>38.320424846718296</v>
      </c>
      <c r="J101">
        <f t="shared" si="47"/>
        <v>5.3495751532817053</v>
      </c>
      <c r="K101" s="3">
        <f t="shared" si="48"/>
        <v>99.742699815411669</v>
      </c>
      <c r="L101" s="3">
        <f t="shared" si="32"/>
        <v>92.218470916154544</v>
      </c>
      <c r="M101" s="3">
        <f t="shared" si="49"/>
        <v>12.873804052538835</v>
      </c>
      <c r="N101">
        <f t="shared" si="50"/>
        <v>130.53889576287284</v>
      </c>
      <c r="O101">
        <v>30</v>
      </c>
      <c r="P101" s="1">
        <v>12.366666670000001</v>
      </c>
      <c r="Q101">
        <f t="shared" si="33"/>
        <v>0.84741617535155089</v>
      </c>
      <c r="R101" s="1">
        <v>5.0145850000000003</v>
      </c>
      <c r="S101" s="1">
        <v>300.84575000000001</v>
      </c>
      <c r="T101" s="1">
        <v>39.477305999999999</v>
      </c>
      <c r="U101">
        <f t="shared" si="34"/>
        <v>104.15424999999999</v>
      </c>
      <c r="V101">
        <f t="shared" si="35"/>
        <v>8.7521018771112499E-2</v>
      </c>
      <c r="W101">
        <f t="shared" si="36"/>
        <v>1.8178345903681248</v>
      </c>
      <c r="X101">
        <f t="shared" si="37"/>
        <v>0.68900896873000494</v>
      </c>
      <c r="Y101">
        <f t="shared" si="38"/>
        <v>0.95969935102984016</v>
      </c>
      <c r="Z101">
        <f t="shared" si="39"/>
        <v>16.993934925782796</v>
      </c>
      <c r="AA101" s="1">
        <v>119.517507370253</v>
      </c>
      <c r="AB101" s="4">
        <f t="shared" si="53"/>
        <v>45.118928542254814</v>
      </c>
      <c r="AC101" s="3">
        <f t="shared" si="51"/>
        <v>119.517507370253</v>
      </c>
      <c r="AD101">
        <f t="shared" si="52"/>
        <v>116.66769876611374</v>
      </c>
      <c r="AE101">
        <f t="shared" si="40"/>
        <v>247.20659452898659</v>
      </c>
      <c r="AF101" s="10">
        <f t="shared" si="41"/>
        <v>16.993934925782796</v>
      </c>
      <c r="AG101" s="8">
        <f t="shared" si="42"/>
        <v>16.993934925782796</v>
      </c>
      <c r="AH101" s="9">
        <f t="shared" si="43"/>
        <v>130.53889576287284</v>
      </c>
      <c r="AI101" s="11">
        <f t="shared" si="30"/>
        <v>0</v>
      </c>
    </row>
    <row r="102" spans="1:35" x14ac:dyDescent="0.3">
      <c r="A102" t="str">
        <f t="shared" si="31"/>
        <v>1903_5</v>
      </c>
      <c r="B102">
        <v>1903</v>
      </c>
      <c r="C102">
        <v>5</v>
      </c>
      <c r="D102">
        <v>17.57</v>
      </c>
      <c r="E102">
        <v>3.08</v>
      </c>
      <c r="F102">
        <v>44.25</v>
      </c>
      <c r="G102">
        <f t="shared" si="44"/>
        <v>10.324999999999999</v>
      </c>
      <c r="H102">
        <f t="shared" si="45"/>
        <v>1</v>
      </c>
      <c r="I102">
        <f t="shared" si="46"/>
        <v>44.25</v>
      </c>
      <c r="J102">
        <f t="shared" si="47"/>
        <v>0</v>
      </c>
      <c r="K102" s="3">
        <f t="shared" si="48"/>
        <v>12.873804052538835</v>
      </c>
      <c r="L102" s="3">
        <f t="shared" si="32"/>
        <v>12.873804052538835</v>
      </c>
      <c r="M102" s="3">
        <f t="shared" si="49"/>
        <v>0</v>
      </c>
      <c r="N102">
        <f t="shared" si="50"/>
        <v>57.123804052538837</v>
      </c>
      <c r="O102">
        <v>31</v>
      </c>
      <c r="P102" s="1">
        <v>13.45</v>
      </c>
      <c r="Q102">
        <f t="shared" si="33"/>
        <v>1.1472271449332745</v>
      </c>
      <c r="R102" s="1">
        <v>5.0145850000000003</v>
      </c>
      <c r="S102" s="1">
        <v>300.84575000000001</v>
      </c>
      <c r="T102" s="1">
        <v>39.477305999999999</v>
      </c>
      <c r="U102">
        <f t="shared" si="34"/>
        <v>104.15424999999999</v>
      </c>
      <c r="V102">
        <f t="shared" si="35"/>
        <v>8.7521018771112499E-2</v>
      </c>
      <c r="W102">
        <f t="shared" si="36"/>
        <v>1.8178345903681248</v>
      </c>
      <c r="X102">
        <f t="shared" si="37"/>
        <v>0.68900896873000494</v>
      </c>
      <c r="Y102">
        <f t="shared" si="38"/>
        <v>0.95969935102984016</v>
      </c>
      <c r="Z102">
        <f t="shared" si="39"/>
        <v>49.800122292554747</v>
      </c>
      <c r="AA102" s="1">
        <v>119.517507370253</v>
      </c>
      <c r="AB102" s="4">
        <f t="shared" si="53"/>
        <v>119.517507370253</v>
      </c>
      <c r="AC102" s="3">
        <f t="shared" si="51"/>
        <v>119.517507370253</v>
      </c>
      <c r="AD102">
        <f t="shared" si="52"/>
        <v>127.07023031960195</v>
      </c>
      <c r="AE102">
        <f t="shared" si="40"/>
        <v>184.19403437214078</v>
      </c>
      <c r="AF102" s="10">
        <f t="shared" si="41"/>
        <v>49.800122292554747</v>
      </c>
      <c r="AG102" s="8">
        <f t="shared" si="42"/>
        <v>49.800122292554747</v>
      </c>
      <c r="AH102" s="9">
        <f t="shared" si="43"/>
        <v>57.123804052538837</v>
      </c>
      <c r="AI102" s="11">
        <f t="shared" si="30"/>
        <v>0</v>
      </c>
    </row>
    <row r="103" spans="1:35" x14ac:dyDescent="0.3">
      <c r="A103" t="str">
        <f t="shared" si="31"/>
        <v>1903_6</v>
      </c>
      <c r="B103">
        <v>1903</v>
      </c>
      <c r="C103">
        <v>6</v>
      </c>
      <c r="D103">
        <v>25.07</v>
      </c>
      <c r="E103">
        <v>8.83</v>
      </c>
      <c r="F103">
        <v>14.86</v>
      </c>
      <c r="G103">
        <f t="shared" si="44"/>
        <v>16.95</v>
      </c>
      <c r="H103">
        <f t="shared" si="45"/>
        <v>1</v>
      </c>
      <c r="I103">
        <f t="shared" si="46"/>
        <v>14.86</v>
      </c>
      <c r="J103">
        <f t="shared" si="47"/>
        <v>0</v>
      </c>
      <c r="K103" s="3">
        <f t="shared" si="48"/>
        <v>0</v>
      </c>
      <c r="L103" s="3">
        <f t="shared" si="32"/>
        <v>0</v>
      </c>
      <c r="M103" s="3">
        <f t="shared" si="49"/>
        <v>0</v>
      </c>
      <c r="N103">
        <f t="shared" si="50"/>
        <v>14.86</v>
      </c>
      <c r="O103">
        <v>30</v>
      </c>
      <c r="P103" s="1">
        <v>14.31666667</v>
      </c>
      <c r="Q103">
        <f t="shared" si="33"/>
        <v>1.6786234989258582</v>
      </c>
      <c r="R103" s="1">
        <v>5.0145850000000003</v>
      </c>
      <c r="S103" s="1">
        <v>300.84575000000001</v>
      </c>
      <c r="T103" s="1">
        <v>39.477305999999999</v>
      </c>
      <c r="U103">
        <f t="shared" si="34"/>
        <v>104.15424999999999</v>
      </c>
      <c r="V103">
        <f t="shared" si="35"/>
        <v>8.7521018771112499E-2</v>
      </c>
      <c r="W103">
        <f t="shared" si="36"/>
        <v>1.8178345903681248</v>
      </c>
      <c r="X103">
        <f t="shared" si="37"/>
        <v>0.68900896873000494</v>
      </c>
      <c r="Y103">
        <f t="shared" si="38"/>
        <v>0.95969935102984016</v>
      </c>
      <c r="Z103">
        <f t="shared" si="39"/>
        <v>120.41079008828015</v>
      </c>
      <c r="AA103" s="1">
        <v>119.517507370253</v>
      </c>
      <c r="AB103" s="4">
        <f t="shared" si="53"/>
        <v>119.517507370253</v>
      </c>
      <c r="AC103" s="3">
        <f t="shared" si="51"/>
        <v>13.966717281972848</v>
      </c>
      <c r="AD103">
        <f t="shared" si="52"/>
        <v>49.41836126202876</v>
      </c>
      <c r="AE103">
        <f t="shared" si="40"/>
        <v>64.278361262028767</v>
      </c>
      <c r="AF103" s="10">
        <f t="shared" si="41"/>
        <v>64.278361262028767</v>
      </c>
      <c r="AG103" s="8">
        <f t="shared" si="42"/>
        <v>120.41079008828015</v>
      </c>
      <c r="AH103" s="9">
        <f t="shared" si="43"/>
        <v>14.86</v>
      </c>
      <c r="AI103" s="11">
        <f t="shared" si="30"/>
        <v>56.132428826251385</v>
      </c>
    </row>
    <row r="104" spans="1:35" x14ac:dyDescent="0.3">
      <c r="A104" t="str">
        <f t="shared" si="31"/>
        <v>1903_7</v>
      </c>
      <c r="B104">
        <v>1903</v>
      </c>
      <c r="C104">
        <v>7</v>
      </c>
      <c r="D104">
        <v>30.6</v>
      </c>
      <c r="E104">
        <v>9.18</v>
      </c>
      <c r="F104">
        <v>0.27</v>
      </c>
      <c r="G104">
        <f t="shared" si="44"/>
        <v>19.89</v>
      </c>
      <c r="H104">
        <f t="shared" si="45"/>
        <v>1</v>
      </c>
      <c r="I104">
        <f t="shared" si="46"/>
        <v>0.27</v>
      </c>
      <c r="J104">
        <f t="shared" si="47"/>
        <v>0</v>
      </c>
      <c r="K104" s="3">
        <f t="shared" si="48"/>
        <v>0</v>
      </c>
      <c r="L104" s="3">
        <f t="shared" si="32"/>
        <v>0</v>
      </c>
      <c r="M104" s="3">
        <f t="shared" si="49"/>
        <v>0</v>
      </c>
      <c r="N104">
        <f t="shared" si="50"/>
        <v>0.27</v>
      </c>
      <c r="O104">
        <v>31</v>
      </c>
      <c r="P104" s="1">
        <v>13.766666669999999</v>
      </c>
      <c r="Q104">
        <f t="shared" si="33"/>
        <v>1.9765908099659595</v>
      </c>
      <c r="R104" s="1">
        <v>5.0145850000000003</v>
      </c>
      <c r="S104" s="1">
        <v>300.84575000000001</v>
      </c>
      <c r="T104" s="1">
        <v>39.477305999999999</v>
      </c>
      <c r="U104">
        <f t="shared" si="34"/>
        <v>104.15424999999999</v>
      </c>
      <c r="V104">
        <f t="shared" si="35"/>
        <v>8.7521018771112499E-2</v>
      </c>
      <c r="W104">
        <f t="shared" si="36"/>
        <v>1.8178345903681248</v>
      </c>
      <c r="X104">
        <f t="shared" si="37"/>
        <v>0.68900896873000494</v>
      </c>
      <c r="Y104">
        <f t="shared" si="38"/>
        <v>0.95969935102984016</v>
      </c>
      <c r="Z104">
        <f t="shared" si="39"/>
        <v>163.6606823399826</v>
      </c>
      <c r="AA104" s="1">
        <v>119.517507370253</v>
      </c>
      <c r="AB104" s="4">
        <f t="shared" si="53"/>
        <v>13.966717281972848</v>
      </c>
      <c r="AC104" s="3">
        <f t="shared" si="51"/>
        <v>0</v>
      </c>
      <c r="AD104">
        <f t="shared" si="52"/>
        <v>3.5593979049403313</v>
      </c>
      <c r="AE104">
        <f t="shared" si="40"/>
        <v>3.8293979049403313</v>
      </c>
      <c r="AF104" s="10">
        <f t="shared" si="41"/>
        <v>3.8293979049403313</v>
      </c>
      <c r="AG104" s="8">
        <f t="shared" si="42"/>
        <v>163.6606823399826</v>
      </c>
      <c r="AH104" s="9">
        <f t="shared" si="43"/>
        <v>0.27</v>
      </c>
      <c r="AI104" s="11">
        <f t="shared" si="30"/>
        <v>159.83128443504228</v>
      </c>
    </row>
    <row r="105" spans="1:35" x14ac:dyDescent="0.3">
      <c r="A105" t="str">
        <f t="shared" si="31"/>
        <v>1903_8</v>
      </c>
      <c r="B105">
        <v>1903</v>
      </c>
      <c r="C105">
        <v>8</v>
      </c>
      <c r="D105">
        <v>32.36</v>
      </c>
      <c r="E105">
        <v>10.47</v>
      </c>
      <c r="F105">
        <v>5.55</v>
      </c>
      <c r="G105">
        <f t="shared" si="44"/>
        <v>21.414999999999999</v>
      </c>
      <c r="H105">
        <f t="shared" si="45"/>
        <v>1</v>
      </c>
      <c r="I105">
        <f t="shared" si="46"/>
        <v>5.55</v>
      </c>
      <c r="J105">
        <f t="shared" si="47"/>
        <v>0</v>
      </c>
      <c r="K105" s="3">
        <f t="shared" si="48"/>
        <v>0</v>
      </c>
      <c r="L105" s="3">
        <f t="shared" si="32"/>
        <v>0</v>
      </c>
      <c r="M105" s="3">
        <f t="shared" si="49"/>
        <v>0</v>
      </c>
      <c r="N105">
        <f t="shared" si="50"/>
        <v>5.55</v>
      </c>
      <c r="O105">
        <v>31</v>
      </c>
      <c r="P105" s="1">
        <v>12.75</v>
      </c>
      <c r="Q105">
        <f t="shared" si="33"/>
        <v>2.1486624691116716</v>
      </c>
      <c r="R105" s="1">
        <v>5.0145850000000003</v>
      </c>
      <c r="S105" s="1">
        <v>300.84575000000001</v>
      </c>
      <c r="T105" s="1">
        <v>39.477305999999999</v>
      </c>
      <c r="U105">
        <f t="shared" si="34"/>
        <v>104.15424999999999</v>
      </c>
      <c r="V105">
        <f t="shared" si="35"/>
        <v>8.7521018771112499E-2</v>
      </c>
      <c r="W105">
        <f t="shared" si="36"/>
        <v>1.8178345903681248</v>
      </c>
      <c r="X105">
        <f t="shared" si="37"/>
        <v>0.68900896873000494</v>
      </c>
      <c r="Y105">
        <f t="shared" si="38"/>
        <v>0.95969935102984016</v>
      </c>
      <c r="Z105">
        <f t="shared" si="39"/>
        <v>176.48482963206447</v>
      </c>
      <c r="AA105" s="1">
        <v>119.517507370253</v>
      </c>
      <c r="AB105" s="4">
        <f t="shared" si="53"/>
        <v>0</v>
      </c>
      <c r="AC105" s="3">
        <f t="shared" si="51"/>
        <v>0</v>
      </c>
      <c r="AD105">
        <f t="shared" si="52"/>
        <v>0</v>
      </c>
      <c r="AE105">
        <f t="shared" si="40"/>
        <v>5.55</v>
      </c>
      <c r="AF105" s="10">
        <f t="shared" si="41"/>
        <v>5.55</v>
      </c>
      <c r="AG105" s="8">
        <f t="shared" si="42"/>
        <v>176.48482963206447</v>
      </c>
      <c r="AH105" s="9">
        <f t="shared" si="43"/>
        <v>5.55</v>
      </c>
      <c r="AI105" s="11">
        <f t="shared" si="30"/>
        <v>170.93482963206446</v>
      </c>
    </row>
    <row r="106" spans="1:35" x14ac:dyDescent="0.3">
      <c r="A106" t="str">
        <f t="shared" si="31"/>
        <v>1903_9</v>
      </c>
      <c r="B106">
        <v>1903</v>
      </c>
      <c r="C106">
        <v>9</v>
      </c>
      <c r="D106">
        <v>24.7</v>
      </c>
      <c r="E106">
        <v>5.9</v>
      </c>
      <c r="F106">
        <v>2.52</v>
      </c>
      <c r="G106">
        <f t="shared" si="44"/>
        <v>15.3</v>
      </c>
      <c r="H106">
        <f t="shared" si="45"/>
        <v>1</v>
      </c>
      <c r="I106">
        <f t="shared" si="46"/>
        <v>2.52</v>
      </c>
      <c r="J106">
        <f t="shared" si="47"/>
        <v>0</v>
      </c>
      <c r="K106" s="3">
        <f t="shared" si="48"/>
        <v>0</v>
      </c>
      <c r="L106" s="3">
        <f t="shared" si="32"/>
        <v>0</v>
      </c>
      <c r="M106" s="3">
        <f t="shared" si="49"/>
        <v>0</v>
      </c>
      <c r="N106">
        <f t="shared" si="50"/>
        <v>2.52</v>
      </c>
      <c r="O106">
        <v>30</v>
      </c>
      <c r="P106" s="1">
        <v>11.633333329999999</v>
      </c>
      <c r="Q106">
        <f t="shared" si="33"/>
        <v>1.5293018910235765</v>
      </c>
      <c r="R106" s="1">
        <v>5.0145850000000003</v>
      </c>
      <c r="S106" s="1">
        <v>300.84575000000001</v>
      </c>
      <c r="T106" s="1">
        <v>39.477305999999999</v>
      </c>
      <c r="U106">
        <f t="shared" si="34"/>
        <v>104.15424999999999</v>
      </c>
      <c r="V106">
        <f t="shared" si="35"/>
        <v>8.7521018771112499E-2</v>
      </c>
      <c r="W106">
        <f t="shared" si="36"/>
        <v>1.8178345903681248</v>
      </c>
      <c r="X106">
        <f t="shared" si="37"/>
        <v>0.68900896873000494</v>
      </c>
      <c r="Y106">
        <f t="shared" si="38"/>
        <v>0.95969935102984016</v>
      </c>
      <c r="Z106">
        <f t="shared" si="39"/>
        <v>80.921741701304455</v>
      </c>
      <c r="AA106" s="1">
        <v>119.517507370253</v>
      </c>
      <c r="AB106" s="4">
        <f t="shared" si="53"/>
        <v>0</v>
      </c>
      <c r="AC106" s="3">
        <f t="shared" si="51"/>
        <v>0</v>
      </c>
      <c r="AD106">
        <f t="shared" si="52"/>
        <v>0</v>
      </c>
      <c r="AE106">
        <f t="shared" si="40"/>
        <v>2.52</v>
      </c>
      <c r="AF106" s="10">
        <f t="shared" si="41"/>
        <v>2.52</v>
      </c>
      <c r="AG106" s="8">
        <f t="shared" si="42"/>
        <v>80.921741701304455</v>
      </c>
      <c r="AH106" s="9">
        <f t="shared" si="43"/>
        <v>2.52</v>
      </c>
      <c r="AI106" s="11">
        <f t="shared" si="30"/>
        <v>78.401741701304459</v>
      </c>
    </row>
    <row r="107" spans="1:35" x14ac:dyDescent="0.3">
      <c r="A107" t="str">
        <f t="shared" si="31"/>
        <v>1903_10</v>
      </c>
      <c r="B107">
        <v>1903</v>
      </c>
      <c r="C107">
        <v>10</v>
      </c>
      <c r="D107">
        <v>13.8</v>
      </c>
      <c r="E107">
        <v>2.73</v>
      </c>
      <c r="F107">
        <v>6.85</v>
      </c>
      <c r="G107">
        <f t="shared" si="44"/>
        <v>8.2650000000000006</v>
      </c>
      <c r="H107">
        <f t="shared" si="45"/>
        <v>1</v>
      </c>
      <c r="I107">
        <f t="shared" si="46"/>
        <v>6.85</v>
      </c>
      <c r="J107">
        <f t="shared" si="47"/>
        <v>0</v>
      </c>
      <c r="K107" s="3">
        <f t="shared" si="48"/>
        <v>0</v>
      </c>
      <c r="L107" s="3">
        <f t="shared" si="32"/>
        <v>0</v>
      </c>
      <c r="M107" s="3">
        <f t="shared" si="49"/>
        <v>0</v>
      </c>
      <c r="N107">
        <f t="shared" si="50"/>
        <v>6.85</v>
      </c>
      <c r="O107">
        <v>31</v>
      </c>
      <c r="P107" s="1">
        <v>10.3</v>
      </c>
      <c r="Q107">
        <f t="shared" si="33"/>
        <v>1.0154609780766664</v>
      </c>
      <c r="R107" s="1">
        <v>5.0145850000000003</v>
      </c>
      <c r="S107" s="1">
        <v>300.84575000000001</v>
      </c>
      <c r="T107" s="1">
        <v>39.477305999999999</v>
      </c>
      <c r="U107">
        <f t="shared" si="34"/>
        <v>104.15424999999999</v>
      </c>
      <c r="V107">
        <f t="shared" si="35"/>
        <v>8.7521018771112499E-2</v>
      </c>
      <c r="W107">
        <f t="shared" si="36"/>
        <v>1.8178345903681248</v>
      </c>
      <c r="X107">
        <f t="shared" si="37"/>
        <v>0.68900896873000494</v>
      </c>
      <c r="Y107">
        <f t="shared" si="38"/>
        <v>0.95969935102984016</v>
      </c>
      <c r="Z107">
        <f t="shared" si="39"/>
        <v>27.219353883943484</v>
      </c>
      <c r="AA107" s="1">
        <v>119.517507370253</v>
      </c>
      <c r="AB107" s="4">
        <f t="shared" si="53"/>
        <v>0</v>
      </c>
      <c r="AC107" s="3">
        <f t="shared" si="51"/>
        <v>0</v>
      </c>
      <c r="AD107">
        <f t="shared" si="52"/>
        <v>0</v>
      </c>
      <c r="AE107">
        <f t="shared" si="40"/>
        <v>6.85</v>
      </c>
      <c r="AF107" s="10">
        <f t="shared" si="41"/>
        <v>6.85</v>
      </c>
      <c r="AG107" s="8">
        <f t="shared" si="42"/>
        <v>27.219353883943484</v>
      </c>
      <c r="AH107" s="9">
        <f t="shared" si="43"/>
        <v>6.85</v>
      </c>
      <c r="AI107" s="11">
        <f t="shared" si="30"/>
        <v>20.369353883943482</v>
      </c>
    </row>
    <row r="108" spans="1:35" x14ac:dyDescent="0.3">
      <c r="A108" t="str">
        <f t="shared" si="31"/>
        <v>1903_11</v>
      </c>
      <c r="B108">
        <v>1903</v>
      </c>
      <c r="C108">
        <v>11</v>
      </c>
      <c r="D108">
        <v>12.48</v>
      </c>
      <c r="E108">
        <v>-0.81</v>
      </c>
      <c r="F108">
        <v>9.5399999999999991</v>
      </c>
      <c r="G108">
        <f t="shared" si="44"/>
        <v>5.835</v>
      </c>
      <c r="H108">
        <f t="shared" si="45"/>
        <v>0.97249999610999993</v>
      </c>
      <c r="I108">
        <f t="shared" si="46"/>
        <v>9.2776499628893987</v>
      </c>
      <c r="J108">
        <f t="shared" si="47"/>
        <v>0.26235003711060062</v>
      </c>
      <c r="K108" s="3">
        <f t="shared" si="48"/>
        <v>0</v>
      </c>
      <c r="L108" s="3">
        <f t="shared" si="32"/>
        <v>0.25513541006951745</v>
      </c>
      <c r="M108" s="3">
        <f t="shared" si="49"/>
        <v>7.2146270410831798E-3</v>
      </c>
      <c r="N108">
        <f t="shared" si="50"/>
        <v>9.5327853729589158</v>
      </c>
      <c r="O108">
        <v>30</v>
      </c>
      <c r="P108" s="1">
        <v>9.4166666669999994</v>
      </c>
      <c r="Q108">
        <f t="shared" si="33"/>
        <v>0.87731262891815598</v>
      </c>
      <c r="R108" s="1">
        <v>5.0145850000000003</v>
      </c>
      <c r="S108" s="1">
        <v>300.84575000000001</v>
      </c>
      <c r="T108" s="1">
        <v>39.477305999999999</v>
      </c>
      <c r="U108">
        <f t="shared" si="34"/>
        <v>104.15424999999999</v>
      </c>
      <c r="V108">
        <f t="shared" si="35"/>
        <v>8.7521018771112499E-2</v>
      </c>
      <c r="W108">
        <f t="shared" si="36"/>
        <v>1.8178345903681248</v>
      </c>
      <c r="X108">
        <f t="shared" si="37"/>
        <v>0.68900896873000494</v>
      </c>
      <c r="Y108">
        <f t="shared" si="38"/>
        <v>0.95969935102984016</v>
      </c>
      <c r="Z108">
        <f t="shared" si="39"/>
        <v>14.816678720074492</v>
      </c>
      <c r="AA108" s="1">
        <v>119.517507370253</v>
      </c>
      <c r="AB108" s="4">
        <f t="shared" si="53"/>
        <v>0</v>
      </c>
      <c r="AC108" s="3">
        <f t="shared" si="51"/>
        <v>0</v>
      </c>
      <c r="AD108">
        <f t="shared" si="52"/>
        <v>0</v>
      </c>
      <c r="AE108">
        <f t="shared" si="40"/>
        <v>9.5327853729589158</v>
      </c>
      <c r="AF108" s="10">
        <f t="shared" si="41"/>
        <v>9.5327853729589158</v>
      </c>
      <c r="AG108" s="8">
        <f t="shared" si="42"/>
        <v>14.816678720074492</v>
      </c>
      <c r="AH108" s="9">
        <f t="shared" si="43"/>
        <v>9.5327853729589158</v>
      </c>
      <c r="AI108" s="11">
        <f t="shared" si="30"/>
        <v>5.2838933471155762</v>
      </c>
    </row>
    <row r="109" spans="1:35" x14ac:dyDescent="0.3">
      <c r="A109" t="str">
        <f t="shared" si="31"/>
        <v>1903_12</v>
      </c>
      <c r="B109">
        <v>1903</v>
      </c>
      <c r="C109">
        <v>12</v>
      </c>
      <c r="D109">
        <v>5.44</v>
      </c>
      <c r="E109">
        <v>-7.72</v>
      </c>
      <c r="F109">
        <v>3.94</v>
      </c>
      <c r="G109">
        <f t="shared" si="44"/>
        <v>-1.1399999999999997</v>
      </c>
      <c r="H109">
        <f t="shared" si="45"/>
        <v>0</v>
      </c>
      <c r="I109">
        <f t="shared" si="46"/>
        <v>0</v>
      </c>
      <c r="J109">
        <f t="shared" si="47"/>
        <v>3.94</v>
      </c>
      <c r="K109" s="3">
        <f t="shared" si="48"/>
        <v>7.2146270410831798E-3</v>
      </c>
      <c r="L109" s="3">
        <f t="shared" si="32"/>
        <v>0</v>
      </c>
      <c r="M109" s="3">
        <f t="shared" si="49"/>
        <v>3.9472146270410833</v>
      </c>
      <c r="N109">
        <f t="shared" si="50"/>
        <v>0</v>
      </c>
      <c r="O109">
        <v>31</v>
      </c>
      <c r="P109" s="1">
        <v>8.8333333330000006</v>
      </c>
      <c r="Q109">
        <f t="shared" si="33"/>
        <v>0.56827507983499059</v>
      </c>
      <c r="R109" s="1">
        <v>5.0145850000000003</v>
      </c>
      <c r="S109" s="1">
        <v>300.84575000000001</v>
      </c>
      <c r="T109" s="1">
        <v>39.477305999999999</v>
      </c>
      <c r="U109">
        <f t="shared" si="34"/>
        <v>104.15424999999999</v>
      </c>
      <c r="V109">
        <f t="shared" si="35"/>
        <v>8.7521018771112499E-2</v>
      </c>
      <c r="W109">
        <f t="shared" si="36"/>
        <v>1.8178345903681248</v>
      </c>
      <c r="X109">
        <f t="shared" si="37"/>
        <v>0.68900896873000494</v>
      </c>
      <c r="Y109">
        <f t="shared" si="38"/>
        <v>0.95969935102984016</v>
      </c>
      <c r="Z109">
        <f t="shared" si="39"/>
        <v>0</v>
      </c>
      <c r="AA109" s="1">
        <v>119.517507370253</v>
      </c>
      <c r="AB109" s="4">
        <f t="shared" si="53"/>
        <v>0</v>
      </c>
      <c r="AC109" s="3">
        <f t="shared" si="51"/>
        <v>0</v>
      </c>
      <c r="AD109">
        <f t="shared" si="52"/>
        <v>0</v>
      </c>
      <c r="AE109">
        <f t="shared" si="40"/>
        <v>0</v>
      </c>
      <c r="AF109" s="10">
        <f t="shared" si="41"/>
        <v>0</v>
      </c>
      <c r="AG109" s="8">
        <f t="shared" si="42"/>
        <v>0</v>
      </c>
      <c r="AH109" s="9">
        <f t="shared" si="43"/>
        <v>0</v>
      </c>
      <c r="AI109" s="11">
        <f t="shared" si="30"/>
        <v>0</v>
      </c>
    </row>
    <row r="110" spans="1:35" x14ac:dyDescent="0.3">
      <c r="A110" t="str">
        <f t="shared" si="31"/>
        <v>1904_1</v>
      </c>
      <c r="B110">
        <v>1904</v>
      </c>
      <c r="C110">
        <v>1</v>
      </c>
      <c r="D110">
        <v>3.11</v>
      </c>
      <c r="E110">
        <v>-9.9</v>
      </c>
      <c r="F110">
        <v>14.52</v>
      </c>
      <c r="G110">
        <f t="shared" si="44"/>
        <v>-3.3950000000000005</v>
      </c>
      <c r="H110">
        <f t="shared" si="45"/>
        <v>0</v>
      </c>
      <c r="I110">
        <f t="shared" si="46"/>
        <v>0</v>
      </c>
      <c r="J110">
        <f t="shared" si="47"/>
        <v>14.52</v>
      </c>
      <c r="K110" s="3">
        <f t="shared" si="48"/>
        <v>3.9472146270410833</v>
      </c>
      <c r="L110" s="3">
        <f t="shared" si="32"/>
        <v>0</v>
      </c>
      <c r="M110" s="3">
        <f t="shared" si="49"/>
        <v>18.467214627041084</v>
      </c>
      <c r="N110">
        <f t="shared" si="50"/>
        <v>0</v>
      </c>
      <c r="O110">
        <v>31</v>
      </c>
      <c r="P110" s="1">
        <v>9.0666666669999998</v>
      </c>
      <c r="Q110">
        <f t="shared" si="33"/>
        <v>0.49147361624375624</v>
      </c>
      <c r="R110" s="1">
        <v>5.0145850000000003</v>
      </c>
      <c r="S110" s="1">
        <v>300.84575000000001</v>
      </c>
      <c r="T110" s="1">
        <v>39.477305999999999</v>
      </c>
      <c r="U110">
        <f t="shared" si="34"/>
        <v>104.15424999999999</v>
      </c>
      <c r="V110">
        <f t="shared" si="35"/>
        <v>8.7521018771112499E-2</v>
      </c>
      <c r="W110">
        <f t="shared" si="36"/>
        <v>1.8178345903681248</v>
      </c>
      <c r="X110">
        <f t="shared" si="37"/>
        <v>0.68900896873000494</v>
      </c>
      <c r="Y110">
        <f t="shared" si="38"/>
        <v>0.95969935102984016</v>
      </c>
      <c r="Z110">
        <f t="shared" si="39"/>
        <v>0</v>
      </c>
      <c r="AA110" s="1">
        <v>119.517507370253</v>
      </c>
      <c r="AB110" s="4">
        <f t="shared" si="53"/>
        <v>0</v>
      </c>
      <c r="AC110" s="3">
        <f t="shared" si="51"/>
        <v>0</v>
      </c>
      <c r="AD110">
        <f t="shared" si="52"/>
        <v>0</v>
      </c>
      <c r="AE110">
        <f t="shared" si="40"/>
        <v>0</v>
      </c>
      <c r="AF110" s="10">
        <f t="shared" si="41"/>
        <v>0</v>
      </c>
      <c r="AG110" s="8">
        <f t="shared" si="42"/>
        <v>0</v>
      </c>
      <c r="AH110" s="9">
        <f t="shared" si="43"/>
        <v>0</v>
      </c>
      <c r="AI110" s="11">
        <f t="shared" si="30"/>
        <v>0</v>
      </c>
    </row>
    <row r="111" spans="1:35" x14ac:dyDescent="0.3">
      <c r="A111" t="str">
        <f t="shared" si="31"/>
        <v>1904_2</v>
      </c>
      <c r="B111">
        <v>1904</v>
      </c>
      <c r="C111">
        <v>2</v>
      </c>
      <c r="D111">
        <v>7.65</v>
      </c>
      <c r="E111">
        <v>-5.12</v>
      </c>
      <c r="F111">
        <v>48.21</v>
      </c>
      <c r="G111">
        <f t="shared" si="44"/>
        <v>1.2650000000000001</v>
      </c>
      <c r="H111">
        <f t="shared" si="45"/>
        <v>0.21083333249</v>
      </c>
      <c r="I111">
        <f t="shared" si="46"/>
        <v>10.164274959342901</v>
      </c>
      <c r="J111">
        <f t="shared" si="47"/>
        <v>38.045725040657096</v>
      </c>
      <c r="K111" s="3">
        <f t="shared" si="48"/>
        <v>18.467214627041084</v>
      </c>
      <c r="L111" s="3">
        <f t="shared" si="32"/>
        <v>11.914811398947119</v>
      </c>
      <c r="M111" s="3">
        <f t="shared" si="49"/>
        <v>44.598128268751069</v>
      </c>
      <c r="N111">
        <f t="shared" si="50"/>
        <v>22.07908635829002</v>
      </c>
      <c r="O111">
        <v>29</v>
      </c>
      <c r="P111" s="1">
        <v>9.8666666670000005</v>
      </c>
      <c r="Q111">
        <f t="shared" si="33"/>
        <v>0.66171310126514604</v>
      </c>
      <c r="R111" s="1">
        <v>5.0145850000000003</v>
      </c>
      <c r="S111" s="1">
        <v>300.84575000000001</v>
      </c>
      <c r="T111" s="1">
        <v>39.477305999999999</v>
      </c>
      <c r="U111">
        <f t="shared" si="34"/>
        <v>104.15424999999999</v>
      </c>
      <c r="V111">
        <f t="shared" si="35"/>
        <v>8.7521018771112499E-2</v>
      </c>
      <c r="W111">
        <f t="shared" si="36"/>
        <v>1.8178345903681248</v>
      </c>
      <c r="X111">
        <f t="shared" si="37"/>
        <v>0.68900896873000494</v>
      </c>
      <c r="Y111">
        <f t="shared" si="38"/>
        <v>0.95969935102984016</v>
      </c>
      <c r="Z111">
        <f t="shared" si="39"/>
        <v>2.4947957944745189</v>
      </c>
      <c r="AA111" s="1">
        <v>119.517507370253</v>
      </c>
      <c r="AB111" s="4">
        <f t="shared" si="53"/>
        <v>0</v>
      </c>
      <c r="AC111" s="3">
        <f t="shared" si="51"/>
        <v>19.5842905638155</v>
      </c>
      <c r="AD111">
        <f t="shared" si="52"/>
        <v>0</v>
      </c>
      <c r="AE111">
        <f t="shared" si="40"/>
        <v>22.07908635829002</v>
      </c>
      <c r="AF111" s="10">
        <f t="shared" si="41"/>
        <v>2.4947957944745189</v>
      </c>
      <c r="AG111" s="8">
        <f t="shared" si="42"/>
        <v>2.4947957944745189</v>
      </c>
      <c r="AH111" s="9">
        <f t="shared" si="43"/>
        <v>22.07908635829002</v>
      </c>
      <c r="AI111" s="11">
        <f t="shared" si="30"/>
        <v>0</v>
      </c>
    </row>
    <row r="112" spans="1:35" x14ac:dyDescent="0.3">
      <c r="A112" t="str">
        <f t="shared" si="31"/>
        <v>1904_3</v>
      </c>
      <c r="B112">
        <v>1904</v>
      </c>
      <c r="C112">
        <v>3</v>
      </c>
      <c r="D112">
        <v>9.2799999999999994</v>
      </c>
      <c r="E112">
        <v>-3.86</v>
      </c>
      <c r="F112">
        <v>30.52</v>
      </c>
      <c r="G112">
        <f t="shared" si="44"/>
        <v>2.71</v>
      </c>
      <c r="H112">
        <f t="shared" si="45"/>
        <v>0.45166666485999996</v>
      </c>
      <c r="I112">
        <f t="shared" si="46"/>
        <v>13.784866611527198</v>
      </c>
      <c r="J112">
        <f t="shared" si="47"/>
        <v>16.7351333884728</v>
      </c>
      <c r="K112" s="3">
        <f t="shared" si="48"/>
        <v>44.598128268751069</v>
      </c>
      <c r="L112" s="3">
        <f t="shared" si="32"/>
        <v>27.702189737704021</v>
      </c>
      <c r="M112" s="3">
        <f t="shared" si="49"/>
        <v>33.631071919519854</v>
      </c>
      <c r="N112">
        <f t="shared" si="50"/>
        <v>41.487056349231217</v>
      </c>
      <c r="O112">
        <v>31</v>
      </c>
      <c r="P112" s="1">
        <v>11.08333333</v>
      </c>
      <c r="Q112">
        <f t="shared" si="33"/>
        <v>0.72416430723803238</v>
      </c>
      <c r="R112" s="1">
        <v>5.0145850000000003</v>
      </c>
      <c r="S112" s="1">
        <v>300.84575000000001</v>
      </c>
      <c r="T112" s="1">
        <v>39.477305999999999</v>
      </c>
      <c r="U112">
        <f t="shared" si="34"/>
        <v>104.15424999999999</v>
      </c>
      <c r="V112">
        <f t="shared" si="35"/>
        <v>8.7521018771112499E-2</v>
      </c>
      <c r="W112">
        <f t="shared" si="36"/>
        <v>1.8178345903681248</v>
      </c>
      <c r="X112">
        <f t="shared" si="37"/>
        <v>0.68900896873000494</v>
      </c>
      <c r="Y112">
        <f t="shared" si="38"/>
        <v>0.95969935102984016</v>
      </c>
      <c r="Z112">
        <f t="shared" si="39"/>
        <v>6.9865881514473642</v>
      </c>
      <c r="AA112" s="1">
        <v>119.517507370253</v>
      </c>
      <c r="AB112" s="4">
        <f t="shared" si="53"/>
        <v>19.5842905638155</v>
      </c>
      <c r="AC112" s="3">
        <f t="shared" si="51"/>
        <v>54.084758761599353</v>
      </c>
      <c r="AD112">
        <f t="shared" si="52"/>
        <v>26.138055016072659</v>
      </c>
      <c r="AE112">
        <f t="shared" si="40"/>
        <v>67.62511136530388</v>
      </c>
      <c r="AF112" s="10">
        <f t="shared" si="41"/>
        <v>6.9865881514473642</v>
      </c>
      <c r="AG112" s="8">
        <f t="shared" si="42"/>
        <v>6.9865881514473642</v>
      </c>
      <c r="AH112" s="9">
        <f t="shared" si="43"/>
        <v>41.487056349231217</v>
      </c>
      <c r="AI112" s="11">
        <f t="shared" si="30"/>
        <v>0</v>
      </c>
    </row>
    <row r="113" spans="1:35" x14ac:dyDescent="0.3">
      <c r="A113" t="str">
        <f t="shared" si="31"/>
        <v>1904_4</v>
      </c>
      <c r="B113">
        <v>1904</v>
      </c>
      <c r="C113">
        <v>4</v>
      </c>
      <c r="D113">
        <v>13.3</v>
      </c>
      <c r="E113">
        <v>-1.28</v>
      </c>
      <c r="F113">
        <v>24.3</v>
      </c>
      <c r="G113">
        <f t="shared" si="44"/>
        <v>6.0100000000000007</v>
      </c>
      <c r="H113">
        <f t="shared" si="45"/>
        <v>1</v>
      </c>
      <c r="I113">
        <f t="shared" si="46"/>
        <v>24.3</v>
      </c>
      <c r="J113">
        <f t="shared" si="47"/>
        <v>0</v>
      </c>
      <c r="K113" s="3">
        <f t="shared" si="48"/>
        <v>33.631071919519854</v>
      </c>
      <c r="L113" s="3">
        <f t="shared" si="32"/>
        <v>33.631071919519854</v>
      </c>
      <c r="M113" s="3">
        <f t="shared" si="49"/>
        <v>0</v>
      </c>
      <c r="N113">
        <f t="shared" si="50"/>
        <v>57.931071919519852</v>
      </c>
      <c r="O113">
        <v>30</v>
      </c>
      <c r="P113" s="1">
        <v>12.366666670000001</v>
      </c>
      <c r="Q113">
        <f t="shared" si="33"/>
        <v>0.88667610118400997</v>
      </c>
      <c r="R113" s="1">
        <v>5.0145850000000003</v>
      </c>
      <c r="S113" s="1">
        <v>300.84575000000001</v>
      </c>
      <c r="T113" s="1">
        <v>39.477305999999999</v>
      </c>
      <c r="U113">
        <f t="shared" si="34"/>
        <v>104.15424999999999</v>
      </c>
      <c r="V113">
        <f t="shared" si="35"/>
        <v>8.7521018771112499E-2</v>
      </c>
      <c r="W113">
        <f t="shared" si="36"/>
        <v>1.8178345903681248</v>
      </c>
      <c r="X113">
        <f t="shared" si="37"/>
        <v>0.68900896873000494</v>
      </c>
      <c r="Y113">
        <f t="shared" si="38"/>
        <v>0.95969935102984016</v>
      </c>
      <c r="Z113">
        <f t="shared" si="39"/>
        <v>20.243162672953641</v>
      </c>
      <c r="AA113" s="1">
        <v>119.517507370253</v>
      </c>
      <c r="AB113" s="4">
        <f t="shared" si="53"/>
        <v>54.084758761599353</v>
      </c>
      <c r="AC113" s="3">
        <f t="shared" si="51"/>
        <v>91.772668008165567</v>
      </c>
      <c r="AD113">
        <f t="shared" si="52"/>
        <v>74.134886047386672</v>
      </c>
      <c r="AE113">
        <f t="shared" si="40"/>
        <v>132.06595796690652</v>
      </c>
      <c r="AF113" s="10">
        <f t="shared" si="41"/>
        <v>20.243162672953641</v>
      </c>
      <c r="AG113" s="8">
        <f t="shared" si="42"/>
        <v>20.243162672953641</v>
      </c>
      <c r="AH113" s="9">
        <f t="shared" si="43"/>
        <v>57.931071919519852</v>
      </c>
      <c r="AI113" s="11">
        <f t="shared" si="30"/>
        <v>0</v>
      </c>
    </row>
    <row r="114" spans="1:35" x14ac:dyDescent="0.3">
      <c r="A114" t="str">
        <f t="shared" si="31"/>
        <v>1904_5</v>
      </c>
      <c r="B114">
        <v>1904</v>
      </c>
      <c r="C114">
        <v>5</v>
      </c>
      <c r="D114">
        <v>19.559999999999999</v>
      </c>
      <c r="E114">
        <v>3.06</v>
      </c>
      <c r="F114">
        <v>31.55</v>
      </c>
      <c r="G114">
        <f t="shared" si="44"/>
        <v>11.309999999999999</v>
      </c>
      <c r="H114">
        <f t="shared" si="45"/>
        <v>1</v>
      </c>
      <c r="I114">
        <f t="shared" si="46"/>
        <v>31.55</v>
      </c>
      <c r="J114">
        <f t="shared" si="47"/>
        <v>0</v>
      </c>
      <c r="K114" s="3">
        <f t="shared" si="48"/>
        <v>0</v>
      </c>
      <c r="L114" s="3">
        <f t="shared" si="32"/>
        <v>0</v>
      </c>
      <c r="M114" s="3">
        <f t="shared" si="49"/>
        <v>0</v>
      </c>
      <c r="N114">
        <f t="shared" si="50"/>
        <v>31.55</v>
      </c>
      <c r="O114">
        <v>31</v>
      </c>
      <c r="P114" s="1">
        <v>13.45</v>
      </c>
      <c r="Q114">
        <f t="shared" si="33"/>
        <v>1.2153850215665472</v>
      </c>
      <c r="R114" s="1">
        <v>5.0145850000000003</v>
      </c>
      <c r="S114" s="1">
        <v>300.84575000000001</v>
      </c>
      <c r="T114" s="1">
        <v>39.477305999999999</v>
      </c>
      <c r="U114">
        <f t="shared" si="34"/>
        <v>104.15424999999999</v>
      </c>
      <c r="V114">
        <f t="shared" si="35"/>
        <v>8.7521018771112499E-2</v>
      </c>
      <c r="W114">
        <f t="shared" si="36"/>
        <v>1.8178345903681248</v>
      </c>
      <c r="X114">
        <f t="shared" si="37"/>
        <v>0.68900896873000494</v>
      </c>
      <c r="Y114">
        <f t="shared" si="38"/>
        <v>0.95969935102984016</v>
      </c>
      <c r="Z114">
        <f t="shared" si="39"/>
        <v>57.591948577819679</v>
      </c>
      <c r="AA114" s="1">
        <v>119.517507370253</v>
      </c>
      <c r="AB114" s="4">
        <f t="shared" si="53"/>
        <v>91.772668008165567</v>
      </c>
      <c r="AC114" s="3">
        <f t="shared" si="51"/>
        <v>65.730719430345886</v>
      </c>
      <c r="AD114">
        <f t="shared" si="52"/>
        <v>73.804683057397554</v>
      </c>
      <c r="AE114">
        <f t="shared" si="40"/>
        <v>105.35468305739755</v>
      </c>
      <c r="AF114" s="10">
        <f t="shared" si="41"/>
        <v>57.591948577819679</v>
      </c>
      <c r="AG114" s="8">
        <f t="shared" si="42"/>
        <v>57.591948577819679</v>
      </c>
      <c r="AH114" s="9">
        <f t="shared" si="43"/>
        <v>31.55</v>
      </c>
      <c r="AI114" s="11">
        <f t="shared" si="30"/>
        <v>0</v>
      </c>
    </row>
    <row r="115" spans="1:35" x14ac:dyDescent="0.3">
      <c r="A115" t="str">
        <f t="shared" si="31"/>
        <v>1904_6</v>
      </c>
      <c r="B115">
        <v>1904</v>
      </c>
      <c r="C115">
        <v>6</v>
      </c>
      <c r="D115">
        <v>26.84</v>
      </c>
      <c r="E115">
        <v>7.35</v>
      </c>
      <c r="F115">
        <v>1.71</v>
      </c>
      <c r="G115">
        <f t="shared" si="44"/>
        <v>17.094999999999999</v>
      </c>
      <c r="H115">
        <f t="shared" si="45"/>
        <v>1</v>
      </c>
      <c r="I115">
        <f t="shared" si="46"/>
        <v>1.71</v>
      </c>
      <c r="J115">
        <f t="shared" si="47"/>
        <v>0</v>
      </c>
      <c r="K115" s="3">
        <f t="shared" si="48"/>
        <v>0</v>
      </c>
      <c r="L115" s="3">
        <f t="shared" si="32"/>
        <v>0</v>
      </c>
      <c r="M115" s="3">
        <f t="shared" si="49"/>
        <v>0</v>
      </c>
      <c r="N115">
        <f t="shared" si="50"/>
        <v>1.71</v>
      </c>
      <c r="O115">
        <v>30</v>
      </c>
      <c r="P115" s="1">
        <v>14.31666667</v>
      </c>
      <c r="Q115">
        <f t="shared" si="33"/>
        <v>1.6923371774517677</v>
      </c>
      <c r="R115" s="1">
        <v>5.0145850000000003</v>
      </c>
      <c r="S115" s="1">
        <v>300.84575000000001</v>
      </c>
      <c r="T115" s="1">
        <v>39.477305999999999</v>
      </c>
      <c r="U115">
        <f t="shared" si="34"/>
        <v>104.15424999999999</v>
      </c>
      <c r="V115">
        <f t="shared" si="35"/>
        <v>8.7521018771112499E-2</v>
      </c>
      <c r="W115">
        <f t="shared" si="36"/>
        <v>1.8178345903681248</v>
      </c>
      <c r="X115">
        <f t="shared" si="37"/>
        <v>0.68900896873000494</v>
      </c>
      <c r="Y115">
        <f t="shared" si="38"/>
        <v>0.95969935102984016</v>
      </c>
      <c r="Z115">
        <f t="shared" si="39"/>
        <v>122.3718425757431</v>
      </c>
      <c r="AA115" s="1">
        <v>119.517507370253</v>
      </c>
      <c r="AB115" s="4">
        <f t="shared" si="53"/>
        <v>65.730719430345886</v>
      </c>
      <c r="AC115" s="3">
        <f t="shared" si="51"/>
        <v>0</v>
      </c>
      <c r="AD115">
        <f t="shared" si="52"/>
        <v>23.950561382660602</v>
      </c>
      <c r="AE115">
        <f t="shared" si="40"/>
        <v>25.660561382660603</v>
      </c>
      <c r="AF115" s="10">
        <f t="shared" si="41"/>
        <v>25.660561382660603</v>
      </c>
      <c r="AG115" s="8">
        <f t="shared" si="42"/>
        <v>122.3718425757431</v>
      </c>
      <c r="AH115" s="9">
        <f t="shared" si="43"/>
        <v>1.71</v>
      </c>
      <c r="AI115" s="11">
        <f t="shared" si="30"/>
        <v>96.711281193082499</v>
      </c>
    </row>
    <row r="116" spans="1:35" x14ac:dyDescent="0.3">
      <c r="A116" t="str">
        <f t="shared" si="31"/>
        <v>1904_7</v>
      </c>
      <c r="B116">
        <v>1904</v>
      </c>
      <c r="C116">
        <v>7</v>
      </c>
      <c r="D116">
        <v>30.88</v>
      </c>
      <c r="E116">
        <v>11.31</v>
      </c>
      <c r="F116">
        <v>11.99</v>
      </c>
      <c r="G116">
        <f t="shared" si="44"/>
        <v>21.094999999999999</v>
      </c>
      <c r="H116">
        <f t="shared" si="45"/>
        <v>1</v>
      </c>
      <c r="I116">
        <f t="shared" si="46"/>
        <v>11.99</v>
      </c>
      <c r="J116">
        <f t="shared" si="47"/>
        <v>0</v>
      </c>
      <c r="K116" s="3">
        <f t="shared" si="48"/>
        <v>0</v>
      </c>
      <c r="L116" s="3">
        <f t="shared" si="32"/>
        <v>0</v>
      </c>
      <c r="M116" s="3">
        <f t="shared" si="49"/>
        <v>0</v>
      </c>
      <c r="N116">
        <f t="shared" si="50"/>
        <v>11.99</v>
      </c>
      <c r="O116">
        <v>31</v>
      </c>
      <c r="P116" s="1">
        <v>13.766666669999999</v>
      </c>
      <c r="Q116">
        <f t="shared" si="33"/>
        <v>2.1115068170540545</v>
      </c>
      <c r="R116" s="1">
        <v>5.0145850000000003</v>
      </c>
      <c r="S116" s="1">
        <v>300.84575000000001</v>
      </c>
      <c r="T116" s="1">
        <v>39.477305999999999</v>
      </c>
      <c r="U116">
        <f t="shared" si="34"/>
        <v>104.15424999999999</v>
      </c>
      <c r="V116">
        <f t="shared" si="35"/>
        <v>8.7521018771112499E-2</v>
      </c>
      <c r="W116">
        <f t="shared" si="36"/>
        <v>1.8178345903681248</v>
      </c>
      <c r="X116">
        <f t="shared" si="37"/>
        <v>0.68900896873000494</v>
      </c>
      <c r="Y116">
        <f t="shared" si="38"/>
        <v>0.95969935102984016</v>
      </c>
      <c r="Z116">
        <f t="shared" si="39"/>
        <v>184.6645550833359</v>
      </c>
      <c r="AA116" s="1">
        <v>119.517507370253</v>
      </c>
      <c r="AB116" s="4">
        <f t="shared" si="53"/>
        <v>0</v>
      </c>
      <c r="AC116" s="3">
        <f t="shared" si="51"/>
        <v>0</v>
      </c>
      <c r="AD116">
        <f t="shared" si="52"/>
        <v>0</v>
      </c>
      <c r="AE116">
        <f t="shared" si="40"/>
        <v>11.99</v>
      </c>
      <c r="AF116" s="10">
        <f t="shared" si="41"/>
        <v>11.99</v>
      </c>
      <c r="AG116" s="8">
        <f t="shared" si="42"/>
        <v>184.6645550833359</v>
      </c>
      <c r="AH116" s="9">
        <f t="shared" si="43"/>
        <v>11.99</v>
      </c>
      <c r="AI116" s="11">
        <f t="shared" si="30"/>
        <v>172.67455508333589</v>
      </c>
    </row>
    <row r="117" spans="1:35" x14ac:dyDescent="0.3">
      <c r="A117" t="str">
        <f t="shared" si="31"/>
        <v>1904_8</v>
      </c>
      <c r="B117">
        <v>1904</v>
      </c>
      <c r="C117">
        <v>8</v>
      </c>
      <c r="D117">
        <v>27.85</v>
      </c>
      <c r="E117">
        <v>11.09</v>
      </c>
      <c r="F117">
        <v>30.35</v>
      </c>
      <c r="G117">
        <f t="shared" si="44"/>
        <v>19.47</v>
      </c>
      <c r="H117">
        <f t="shared" si="45"/>
        <v>1</v>
      </c>
      <c r="I117">
        <f t="shared" si="46"/>
        <v>30.35</v>
      </c>
      <c r="J117">
        <f t="shared" si="47"/>
        <v>0</v>
      </c>
      <c r="K117" s="3">
        <f t="shared" si="48"/>
        <v>0</v>
      </c>
      <c r="L117" s="3">
        <f t="shared" si="32"/>
        <v>0</v>
      </c>
      <c r="M117" s="3">
        <f t="shared" si="49"/>
        <v>0</v>
      </c>
      <c r="N117">
        <f t="shared" si="50"/>
        <v>30.35</v>
      </c>
      <c r="O117">
        <v>31</v>
      </c>
      <c r="P117" s="1">
        <v>12.75</v>
      </c>
      <c r="Q117">
        <f t="shared" si="33"/>
        <v>1.9313741824097159</v>
      </c>
      <c r="R117" s="1">
        <v>5.0145850000000003</v>
      </c>
      <c r="S117" s="1">
        <v>300.84575000000001</v>
      </c>
      <c r="T117" s="1">
        <v>39.477305999999999</v>
      </c>
      <c r="U117">
        <f t="shared" si="34"/>
        <v>104.15424999999999</v>
      </c>
      <c r="V117">
        <f t="shared" si="35"/>
        <v>8.7521018771112499E-2</v>
      </c>
      <c r="W117">
        <f t="shared" si="36"/>
        <v>1.8178345903681248</v>
      </c>
      <c r="X117">
        <f t="shared" si="37"/>
        <v>0.68900896873000494</v>
      </c>
      <c r="Y117">
        <f t="shared" si="38"/>
        <v>0.95969935102984016</v>
      </c>
      <c r="Z117">
        <f t="shared" si="39"/>
        <v>145.18747230203797</v>
      </c>
      <c r="AA117" s="1">
        <v>119.517507370253</v>
      </c>
      <c r="AB117" s="4">
        <f t="shared" si="53"/>
        <v>0</v>
      </c>
      <c r="AC117" s="3">
        <f t="shared" si="51"/>
        <v>0</v>
      </c>
      <c r="AD117">
        <f t="shared" si="52"/>
        <v>0</v>
      </c>
      <c r="AE117">
        <f t="shared" si="40"/>
        <v>30.35</v>
      </c>
      <c r="AF117" s="10">
        <f t="shared" si="41"/>
        <v>30.35</v>
      </c>
      <c r="AG117" s="8">
        <f t="shared" si="42"/>
        <v>145.18747230203797</v>
      </c>
      <c r="AH117" s="9">
        <f t="shared" si="43"/>
        <v>30.35</v>
      </c>
      <c r="AI117" s="11">
        <f t="shared" si="30"/>
        <v>114.83747230203798</v>
      </c>
    </row>
    <row r="118" spans="1:35" x14ac:dyDescent="0.3">
      <c r="A118" t="str">
        <f t="shared" si="31"/>
        <v>1904_9</v>
      </c>
      <c r="B118">
        <v>1904</v>
      </c>
      <c r="C118">
        <v>9</v>
      </c>
      <c r="D118">
        <v>23.31</v>
      </c>
      <c r="E118">
        <v>8.67</v>
      </c>
      <c r="F118">
        <v>23.15</v>
      </c>
      <c r="G118">
        <f t="shared" si="44"/>
        <v>15.989999999999998</v>
      </c>
      <c r="H118">
        <f t="shared" si="45"/>
        <v>1</v>
      </c>
      <c r="I118">
        <f t="shared" si="46"/>
        <v>23.15</v>
      </c>
      <c r="J118">
        <f t="shared" si="47"/>
        <v>0</v>
      </c>
      <c r="K118" s="3">
        <f t="shared" si="48"/>
        <v>0</v>
      </c>
      <c r="L118" s="3">
        <f t="shared" si="32"/>
        <v>0</v>
      </c>
      <c r="M118" s="3">
        <f t="shared" si="49"/>
        <v>0</v>
      </c>
      <c r="N118">
        <f t="shared" si="50"/>
        <v>23.15</v>
      </c>
      <c r="O118">
        <v>30</v>
      </c>
      <c r="P118" s="1">
        <v>11.633333329999999</v>
      </c>
      <c r="Q118">
        <f t="shared" si="33"/>
        <v>1.5902633834095647</v>
      </c>
      <c r="R118" s="1">
        <v>5.0145850000000003</v>
      </c>
      <c r="S118" s="1">
        <v>300.84575000000001</v>
      </c>
      <c r="T118" s="1">
        <v>39.477305999999999</v>
      </c>
      <c r="U118">
        <f t="shared" si="34"/>
        <v>104.15424999999999</v>
      </c>
      <c r="V118">
        <f t="shared" si="35"/>
        <v>8.7521018771112499E-2</v>
      </c>
      <c r="W118">
        <f t="shared" si="36"/>
        <v>1.8178345903681248</v>
      </c>
      <c r="X118">
        <f t="shared" si="37"/>
        <v>0.68900896873000494</v>
      </c>
      <c r="Y118">
        <f t="shared" si="38"/>
        <v>0.95969935102984016</v>
      </c>
      <c r="Z118">
        <f t="shared" si="39"/>
        <v>87.732598673421876</v>
      </c>
      <c r="AA118" s="1">
        <v>119.517507370253</v>
      </c>
      <c r="AB118" s="4">
        <f t="shared" si="53"/>
        <v>0</v>
      </c>
      <c r="AC118" s="3">
        <f t="shared" si="51"/>
        <v>0</v>
      </c>
      <c r="AD118">
        <f t="shared" si="52"/>
        <v>0</v>
      </c>
      <c r="AE118">
        <f t="shared" si="40"/>
        <v>23.15</v>
      </c>
      <c r="AF118" s="10">
        <f t="shared" si="41"/>
        <v>23.15</v>
      </c>
      <c r="AG118" s="8">
        <f t="shared" si="42"/>
        <v>87.732598673421876</v>
      </c>
      <c r="AH118" s="9">
        <f t="shared" si="43"/>
        <v>23.15</v>
      </c>
      <c r="AI118" s="11">
        <f t="shared" si="30"/>
        <v>64.58259867342187</v>
      </c>
    </row>
    <row r="119" spans="1:35" x14ac:dyDescent="0.3">
      <c r="A119" t="str">
        <f t="shared" si="31"/>
        <v>1904_10</v>
      </c>
      <c r="B119">
        <v>1904</v>
      </c>
      <c r="C119">
        <v>10</v>
      </c>
      <c r="D119">
        <v>17.13</v>
      </c>
      <c r="E119">
        <v>0.98</v>
      </c>
      <c r="F119">
        <v>35.49</v>
      </c>
      <c r="G119">
        <f t="shared" si="44"/>
        <v>9.0549999999999997</v>
      </c>
      <c r="H119">
        <f t="shared" si="45"/>
        <v>1</v>
      </c>
      <c r="I119">
        <f t="shared" si="46"/>
        <v>35.49</v>
      </c>
      <c r="J119">
        <f t="shared" si="47"/>
        <v>0</v>
      </c>
      <c r="K119" s="3">
        <f t="shared" si="48"/>
        <v>0</v>
      </c>
      <c r="L119" s="3">
        <f t="shared" si="32"/>
        <v>0</v>
      </c>
      <c r="M119" s="3">
        <f t="shared" si="49"/>
        <v>0</v>
      </c>
      <c r="N119">
        <f t="shared" si="50"/>
        <v>35.49</v>
      </c>
      <c r="O119">
        <v>31</v>
      </c>
      <c r="P119" s="1">
        <v>10.3</v>
      </c>
      <c r="Q119">
        <f t="shared" si="33"/>
        <v>1.0643258474270714</v>
      </c>
      <c r="R119" s="1">
        <v>5.0145850000000003</v>
      </c>
      <c r="S119" s="1">
        <v>300.84575000000001</v>
      </c>
      <c r="T119" s="1">
        <v>39.477305999999999</v>
      </c>
      <c r="U119">
        <f t="shared" si="34"/>
        <v>104.15424999999999</v>
      </c>
      <c r="V119">
        <f t="shared" si="35"/>
        <v>8.7521018771112499E-2</v>
      </c>
      <c r="W119">
        <f t="shared" si="36"/>
        <v>1.8178345903681248</v>
      </c>
      <c r="X119">
        <f t="shared" si="37"/>
        <v>0.68900896873000494</v>
      </c>
      <c r="Y119">
        <f t="shared" si="38"/>
        <v>0.95969935102984016</v>
      </c>
      <c r="Z119">
        <f t="shared" si="39"/>
        <v>31.168648041502308</v>
      </c>
      <c r="AA119" s="1">
        <v>119.517507370253</v>
      </c>
      <c r="AB119" s="4">
        <f t="shared" si="53"/>
        <v>0</v>
      </c>
      <c r="AC119" s="3">
        <f t="shared" si="51"/>
        <v>4.3213519584976936</v>
      </c>
      <c r="AD119">
        <f t="shared" si="52"/>
        <v>0</v>
      </c>
      <c r="AE119">
        <f t="shared" si="40"/>
        <v>35.49</v>
      </c>
      <c r="AF119" s="10">
        <f t="shared" si="41"/>
        <v>31.168648041502308</v>
      </c>
      <c r="AG119" s="8">
        <f t="shared" si="42"/>
        <v>31.168648041502308</v>
      </c>
      <c r="AH119" s="9">
        <f t="shared" si="43"/>
        <v>35.49</v>
      </c>
      <c r="AI119" s="11">
        <f t="shared" si="30"/>
        <v>0</v>
      </c>
    </row>
    <row r="120" spans="1:35" x14ac:dyDescent="0.3">
      <c r="A120" t="str">
        <f t="shared" si="31"/>
        <v>1904_11</v>
      </c>
      <c r="B120">
        <v>1904</v>
      </c>
      <c r="C120">
        <v>11</v>
      </c>
      <c r="D120">
        <v>14.25</v>
      </c>
      <c r="E120">
        <v>-2.65</v>
      </c>
      <c r="F120">
        <v>0.79</v>
      </c>
      <c r="G120">
        <f t="shared" si="44"/>
        <v>5.8</v>
      </c>
      <c r="H120">
        <f t="shared" si="45"/>
        <v>0.96666666279999991</v>
      </c>
      <c r="I120">
        <f t="shared" si="46"/>
        <v>0.76366666361199997</v>
      </c>
      <c r="J120">
        <f t="shared" si="47"/>
        <v>2.6333336388000072E-2</v>
      </c>
      <c r="K120" s="3">
        <f t="shared" si="48"/>
        <v>0</v>
      </c>
      <c r="L120" s="3">
        <f t="shared" si="32"/>
        <v>2.5455558406577834E-2</v>
      </c>
      <c r="M120" s="3">
        <f t="shared" si="49"/>
        <v>8.7777798142223877E-4</v>
      </c>
      <c r="N120">
        <f t="shared" si="50"/>
        <v>0.78912222201857785</v>
      </c>
      <c r="O120">
        <v>30</v>
      </c>
      <c r="P120" s="1">
        <v>9.4166666669999994</v>
      </c>
      <c r="Q120">
        <f t="shared" si="33"/>
        <v>0.87545043453864613</v>
      </c>
      <c r="R120" s="1">
        <v>5.0145850000000003</v>
      </c>
      <c r="S120" s="1">
        <v>300.84575000000001</v>
      </c>
      <c r="T120" s="1">
        <v>39.477305999999999</v>
      </c>
      <c r="U120">
        <f t="shared" si="34"/>
        <v>104.15424999999999</v>
      </c>
      <c r="V120">
        <f t="shared" si="35"/>
        <v>8.7521018771112499E-2</v>
      </c>
      <c r="W120">
        <f t="shared" si="36"/>
        <v>1.8178345903681248</v>
      </c>
      <c r="X120">
        <f t="shared" si="37"/>
        <v>0.68900896873000494</v>
      </c>
      <c r="Y120">
        <f t="shared" si="38"/>
        <v>0.95969935102984016</v>
      </c>
      <c r="Z120">
        <f t="shared" si="39"/>
        <v>14.698385617558255</v>
      </c>
      <c r="AA120" s="1">
        <v>119.517507370253</v>
      </c>
      <c r="AB120" s="4">
        <f t="shared" si="53"/>
        <v>4.3213519584976936</v>
      </c>
      <c r="AC120" s="3">
        <f t="shared" si="51"/>
        <v>0</v>
      </c>
      <c r="AD120">
        <f t="shared" si="52"/>
        <v>3.8466007919204608</v>
      </c>
      <c r="AE120">
        <f t="shared" si="40"/>
        <v>4.6357230139390389</v>
      </c>
      <c r="AF120" s="10">
        <f t="shared" si="41"/>
        <v>4.6357230139390389</v>
      </c>
      <c r="AG120" s="8">
        <f t="shared" si="42"/>
        <v>14.698385617558255</v>
      </c>
      <c r="AH120" s="9">
        <f t="shared" si="43"/>
        <v>0.78912222201857785</v>
      </c>
      <c r="AI120" s="11">
        <f t="shared" si="30"/>
        <v>10.062662603619216</v>
      </c>
    </row>
    <row r="121" spans="1:35" x14ac:dyDescent="0.3">
      <c r="A121" t="str">
        <f t="shared" si="31"/>
        <v>1904_12</v>
      </c>
      <c r="B121">
        <v>1904</v>
      </c>
      <c r="C121">
        <v>12</v>
      </c>
      <c r="D121">
        <v>6.65</v>
      </c>
      <c r="E121">
        <v>-6.21</v>
      </c>
      <c r="F121">
        <v>16.88</v>
      </c>
      <c r="G121">
        <f t="shared" si="44"/>
        <v>0.2200000000000002</v>
      </c>
      <c r="H121">
        <f t="shared" si="45"/>
        <v>3.666666652000003E-2</v>
      </c>
      <c r="I121">
        <f t="shared" si="46"/>
        <v>0.61893333085760049</v>
      </c>
      <c r="J121">
        <f t="shared" si="47"/>
        <v>16.261066669142398</v>
      </c>
      <c r="K121" s="3">
        <f t="shared" si="48"/>
        <v>8.7777798142223877E-4</v>
      </c>
      <c r="L121" s="3">
        <f t="shared" si="32"/>
        <v>0.59627129400945533</v>
      </c>
      <c r="M121" s="3">
        <f t="shared" si="49"/>
        <v>15.665673153114364</v>
      </c>
      <c r="N121">
        <f t="shared" si="50"/>
        <v>1.2152046248670558</v>
      </c>
      <c r="O121">
        <v>31</v>
      </c>
      <c r="P121" s="1">
        <v>8.8333333330000006</v>
      </c>
      <c r="Q121">
        <f t="shared" si="33"/>
        <v>0.61956457675917853</v>
      </c>
      <c r="R121" s="1">
        <v>5.0145850000000003</v>
      </c>
      <c r="S121" s="1">
        <v>300.84575000000001</v>
      </c>
      <c r="T121" s="1">
        <v>39.477305999999999</v>
      </c>
      <c r="U121">
        <f t="shared" si="34"/>
        <v>104.15424999999999</v>
      </c>
      <c r="V121">
        <f t="shared" si="35"/>
        <v>8.7521018771112499E-2</v>
      </c>
      <c r="W121">
        <f t="shared" si="36"/>
        <v>1.8178345903681248</v>
      </c>
      <c r="X121">
        <f t="shared" si="37"/>
        <v>0.68900896873000494</v>
      </c>
      <c r="Y121">
        <f t="shared" si="38"/>
        <v>0.95969935102984016</v>
      </c>
      <c r="Z121">
        <f t="shared" si="39"/>
        <v>0.39026351385629615</v>
      </c>
      <c r="AA121" s="1">
        <v>119.517507370253</v>
      </c>
      <c r="AB121" s="4">
        <f t="shared" si="53"/>
        <v>0</v>
      </c>
      <c r="AC121" s="3">
        <f t="shared" si="51"/>
        <v>0.82494111101075962</v>
      </c>
      <c r="AD121">
        <f t="shared" si="52"/>
        <v>0</v>
      </c>
      <c r="AE121">
        <f t="shared" si="40"/>
        <v>1.2152046248670558</v>
      </c>
      <c r="AF121" s="10">
        <f t="shared" si="41"/>
        <v>0.39026351385629615</v>
      </c>
      <c r="AG121" s="8">
        <f t="shared" si="42"/>
        <v>0.39026351385629615</v>
      </c>
      <c r="AH121" s="9">
        <f t="shared" si="43"/>
        <v>1.2152046248670558</v>
      </c>
      <c r="AI121" s="11">
        <f t="shared" si="30"/>
        <v>0</v>
      </c>
    </row>
    <row r="122" spans="1:35" x14ac:dyDescent="0.3">
      <c r="A122" t="str">
        <f t="shared" si="31"/>
        <v>1905_1</v>
      </c>
      <c r="B122">
        <v>1905</v>
      </c>
      <c r="C122">
        <v>1</v>
      </c>
      <c r="D122">
        <v>6.58</v>
      </c>
      <c r="E122">
        <v>-4.83</v>
      </c>
      <c r="F122">
        <v>15.22</v>
      </c>
      <c r="G122">
        <f t="shared" si="44"/>
        <v>0.875</v>
      </c>
      <c r="H122">
        <f t="shared" si="45"/>
        <v>0.14583333274999999</v>
      </c>
      <c r="I122">
        <f t="shared" si="46"/>
        <v>2.2195833244549998</v>
      </c>
      <c r="J122">
        <f t="shared" si="47"/>
        <v>13.000416675545001</v>
      </c>
      <c r="K122" s="3">
        <f t="shared" si="48"/>
        <v>15.665673153114364</v>
      </c>
      <c r="L122" s="3">
        <f t="shared" si="32"/>
        <v>4.1804714166242718</v>
      </c>
      <c r="M122" s="3">
        <f t="shared" si="49"/>
        <v>24.485618412035095</v>
      </c>
      <c r="N122">
        <f t="shared" si="50"/>
        <v>6.4000547410792716</v>
      </c>
      <c r="O122">
        <v>31</v>
      </c>
      <c r="P122" s="1">
        <v>9.0666666669999998</v>
      </c>
      <c r="Q122">
        <f t="shared" si="33"/>
        <v>0.64569560400289971</v>
      </c>
      <c r="R122" s="1">
        <v>5.0145850000000003</v>
      </c>
      <c r="S122" s="1">
        <v>300.84575000000001</v>
      </c>
      <c r="T122" s="1">
        <v>39.477305999999999</v>
      </c>
      <c r="U122">
        <f t="shared" si="34"/>
        <v>104.15424999999999</v>
      </c>
      <c r="V122">
        <f t="shared" si="35"/>
        <v>8.7521018771112499E-2</v>
      </c>
      <c r="W122">
        <f t="shared" si="36"/>
        <v>1.8178345903681248</v>
      </c>
      <c r="X122">
        <f t="shared" si="37"/>
        <v>0.68900896873000494</v>
      </c>
      <c r="Y122">
        <f t="shared" si="38"/>
        <v>0.95969935102984016</v>
      </c>
      <c r="Z122">
        <f t="shared" si="39"/>
        <v>1.6564137956311318</v>
      </c>
      <c r="AA122" s="1">
        <v>119.517507370253</v>
      </c>
      <c r="AB122" s="4">
        <f t="shared" si="53"/>
        <v>0.82494111101075962</v>
      </c>
      <c r="AC122" s="3">
        <f t="shared" si="51"/>
        <v>5.5685820564588999</v>
      </c>
      <c r="AD122">
        <f t="shared" si="52"/>
        <v>0.85834140523530889</v>
      </c>
      <c r="AE122">
        <f t="shared" si="40"/>
        <v>7.2583961463145803</v>
      </c>
      <c r="AF122" s="10">
        <f t="shared" si="41"/>
        <v>1.6564137956311318</v>
      </c>
      <c r="AG122" s="8">
        <f t="shared" si="42"/>
        <v>1.6564137956311318</v>
      </c>
      <c r="AH122" s="9">
        <f t="shared" si="43"/>
        <v>6.4000547410792716</v>
      </c>
      <c r="AI122" s="11">
        <f t="shared" si="30"/>
        <v>0</v>
      </c>
    </row>
    <row r="123" spans="1:35" x14ac:dyDescent="0.3">
      <c r="A123" t="str">
        <f t="shared" si="31"/>
        <v>1905_2</v>
      </c>
      <c r="B123">
        <v>1905</v>
      </c>
      <c r="C123">
        <v>2</v>
      </c>
      <c r="D123">
        <v>6.07</v>
      </c>
      <c r="E123">
        <v>-5.42</v>
      </c>
      <c r="F123">
        <v>28.5</v>
      </c>
      <c r="G123">
        <f t="shared" si="44"/>
        <v>0.32500000000000018</v>
      </c>
      <c r="H123">
        <f t="shared" si="45"/>
        <v>5.4166666450000026E-2</v>
      </c>
      <c r="I123">
        <f t="shared" si="46"/>
        <v>1.5437499938250008</v>
      </c>
      <c r="J123">
        <f t="shared" si="47"/>
        <v>26.956250006175001</v>
      </c>
      <c r="K123" s="3">
        <f t="shared" si="48"/>
        <v>24.485618412035095</v>
      </c>
      <c r="L123" s="3">
        <f t="shared" si="32"/>
        <v>2.7864345281739764</v>
      </c>
      <c r="M123" s="3">
        <f t="shared" si="49"/>
        <v>48.655433890036122</v>
      </c>
      <c r="N123">
        <f t="shared" si="50"/>
        <v>4.3301845219989774</v>
      </c>
      <c r="O123">
        <v>28</v>
      </c>
      <c r="P123" s="1">
        <v>9.8666666670000005</v>
      </c>
      <c r="Q123">
        <f t="shared" si="33"/>
        <v>0.62368951165415332</v>
      </c>
      <c r="R123" s="1">
        <v>5.0145850000000003</v>
      </c>
      <c r="S123" s="1">
        <v>300.84575000000001</v>
      </c>
      <c r="T123" s="1">
        <v>39.477305999999999</v>
      </c>
      <c r="U123">
        <f t="shared" si="34"/>
        <v>104.15424999999999</v>
      </c>
      <c r="V123">
        <f t="shared" si="35"/>
        <v>8.7521018771112499E-2</v>
      </c>
      <c r="W123">
        <f t="shared" si="36"/>
        <v>1.8178345903681248</v>
      </c>
      <c r="X123">
        <f t="shared" si="37"/>
        <v>0.68900896873000494</v>
      </c>
      <c r="Y123">
        <f t="shared" si="38"/>
        <v>0.95969935102984016</v>
      </c>
      <c r="Z123">
        <f t="shared" si="39"/>
        <v>0.58529657136611579</v>
      </c>
      <c r="AA123" s="1">
        <v>119.517507370253</v>
      </c>
      <c r="AB123" s="4">
        <f t="shared" si="53"/>
        <v>5.5685820564588999</v>
      </c>
      <c r="AC123" s="3">
        <f t="shared" si="51"/>
        <v>9.3134700070917624</v>
      </c>
      <c r="AD123">
        <f t="shared" si="52"/>
        <v>5.7458269158050728</v>
      </c>
      <c r="AE123">
        <f t="shared" si="40"/>
        <v>10.07601143780405</v>
      </c>
      <c r="AF123" s="10">
        <f t="shared" si="41"/>
        <v>0.58529657136611579</v>
      </c>
      <c r="AG123" s="8">
        <f t="shared" si="42"/>
        <v>0.58529657136611579</v>
      </c>
      <c r="AH123" s="9">
        <f t="shared" si="43"/>
        <v>4.3301845219989774</v>
      </c>
      <c r="AI123" s="11">
        <f t="shared" si="30"/>
        <v>0</v>
      </c>
    </row>
    <row r="124" spans="1:35" x14ac:dyDescent="0.3">
      <c r="A124" t="str">
        <f t="shared" si="31"/>
        <v>1905_3</v>
      </c>
      <c r="B124">
        <v>1905</v>
      </c>
      <c r="C124">
        <v>3</v>
      </c>
      <c r="D124">
        <v>10.23</v>
      </c>
      <c r="E124">
        <v>-1.94</v>
      </c>
      <c r="F124">
        <v>39.97</v>
      </c>
      <c r="G124">
        <f t="shared" si="44"/>
        <v>4.1450000000000005</v>
      </c>
      <c r="H124">
        <f t="shared" si="45"/>
        <v>0.69083333057000007</v>
      </c>
      <c r="I124">
        <f t="shared" si="46"/>
        <v>27.612608222882901</v>
      </c>
      <c r="J124">
        <f t="shared" si="47"/>
        <v>12.357391777117098</v>
      </c>
      <c r="K124" s="3">
        <f t="shared" si="48"/>
        <v>48.655433890036122</v>
      </c>
      <c r="L124" s="3">
        <f t="shared" si="32"/>
        <v>42.149693563126249</v>
      </c>
      <c r="M124" s="3">
        <f t="shared" si="49"/>
        <v>18.863132104026974</v>
      </c>
      <c r="N124">
        <f t="shared" si="50"/>
        <v>69.762301786009147</v>
      </c>
      <c r="O124">
        <v>31</v>
      </c>
      <c r="P124" s="1">
        <v>11.08333333</v>
      </c>
      <c r="Q124">
        <f t="shared" si="33"/>
        <v>0.79127881148099488</v>
      </c>
      <c r="R124" s="1">
        <v>5.0145850000000003</v>
      </c>
      <c r="S124" s="1">
        <v>300.84575000000001</v>
      </c>
      <c r="T124" s="1">
        <v>39.477305999999999</v>
      </c>
      <c r="U124">
        <f t="shared" si="34"/>
        <v>104.15424999999999</v>
      </c>
      <c r="V124">
        <f t="shared" si="35"/>
        <v>8.7521018771112499E-2</v>
      </c>
      <c r="W124">
        <f t="shared" si="36"/>
        <v>1.8178345903681248</v>
      </c>
      <c r="X124">
        <f t="shared" si="37"/>
        <v>0.68900896873000494</v>
      </c>
      <c r="Y124">
        <f t="shared" si="38"/>
        <v>0.95969935102984016</v>
      </c>
      <c r="Z124">
        <f t="shared" si="39"/>
        <v>11.616110179940112</v>
      </c>
      <c r="AA124" s="1">
        <v>119.517507370253</v>
      </c>
      <c r="AB124" s="4">
        <f t="shared" si="53"/>
        <v>9.3134700070917624</v>
      </c>
      <c r="AC124" s="3">
        <f t="shared" si="51"/>
        <v>67.459661613160804</v>
      </c>
      <c r="AD124">
        <f t="shared" si="52"/>
        <v>15.1495294711667</v>
      </c>
      <c r="AE124">
        <f t="shared" si="40"/>
        <v>84.911831257175848</v>
      </c>
      <c r="AF124" s="10">
        <f t="shared" si="41"/>
        <v>11.616110179940112</v>
      </c>
      <c r="AG124" s="8">
        <f t="shared" si="42"/>
        <v>11.616110179940112</v>
      </c>
      <c r="AH124" s="9">
        <f t="shared" si="43"/>
        <v>69.762301786009147</v>
      </c>
      <c r="AI124" s="11">
        <f t="shared" si="30"/>
        <v>0</v>
      </c>
    </row>
    <row r="125" spans="1:35" x14ac:dyDescent="0.3">
      <c r="A125" t="str">
        <f t="shared" si="31"/>
        <v>1905_4</v>
      </c>
      <c r="B125">
        <v>1905</v>
      </c>
      <c r="C125">
        <v>4</v>
      </c>
      <c r="D125">
        <v>14.43</v>
      </c>
      <c r="E125">
        <v>-0.66</v>
      </c>
      <c r="F125">
        <v>22.19</v>
      </c>
      <c r="G125">
        <f t="shared" si="44"/>
        <v>6.8849999999999998</v>
      </c>
      <c r="H125">
        <f t="shared" si="45"/>
        <v>1</v>
      </c>
      <c r="I125">
        <f t="shared" si="46"/>
        <v>22.19</v>
      </c>
      <c r="J125">
        <f t="shared" si="47"/>
        <v>0</v>
      </c>
      <c r="K125" s="3">
        <f t="shared" si="48"/>
        <v>18.863132104026974</v>
      </c>
      <c r="L125" s="3">
        <f t="shared" si="32"/>
        <v>18.863132104026974</v>
      </c>
      <c r="M125" s="3">
        <f t="shared" si="49"/>
        <v>0</v>
      </c>
      <c r="N125">
        <f t="shared" si="50"/>
        <v>41.053132104026972</v>
      </c>
      <c r="O125">
        <v>30</v>
      </c>
      <c r="P125" s="1">
        <v>12.366666670000001</v>
      </c>
      <c r="Q125">
        <f t="shared" si="33"/>
        <v>0.93482795177472533</v>
      </c>
      <c r="R125" s="1">
        <v>5.0145850000000003</v>
      </c>
      <c r="S125" s="1">
        <v>300.84575000000001</v>
      </c>
      <c r="T125" s="1">
        <v>39.477305999999999</v>
      </c>
      <c r="U125">
        <f t="shared" si="34"/>
        <v>104.15424999999999</v>
      </c>
      <c r="V125">
        <f t="shared" si="35"/>
        <v>8.7521018771112499E-2</v>
      </c>
      <c r="W125">
        <f t="shared" si="36"/>
        <v>1.8178345903681248</v>
      </c>
      <c r="X125">
        <f t="shared" si="37"/>
        <v>0.68900896873000494</v>
      </c>
      <c r="Y125">
        <f t="shared" si="38"/>
        <v>0.95969935102984016</v>
      </c>
      <c r="Z125">
        <f t="shared" si="39"/>
        <v>24.373400672433142</v>
      </c>
      <c r="AA125" s="1">
        <v>119.517507370253</v>
      </c>
      <c r="AB125" s="4">
        <f t="shared" si="53"/>
        <v>67.459661613160804</v>
      </c>
      <c r="AC125" s="3">
        <f t="shared" si="51"/>
        <v>84.139393044754627</v>
      </c>
      <c r="AD125">
        <f t="shared" si="52"/>
        <v>77.562860431163756</v>
      </c>
      <c r="AE125">
        <f t="shared" si="40"/>
        <v>118.61599253519073</v>
      </c>
      <c r="AF125" s="10">
        <f t="shared" si="41"/>
        <v>24.373400672433142</v>
      </c>
      <c r="AG125" s="8">
        <f t="shared" si="42"/>
        <v>24.373400672433142</v>
      </c>
      <c r="AH125" s="9">
        <f t="shared" si="43"/>
        <v>41.053132104026972</v>
      </c>
      <c r="AI125" s="11">
        <f t="shared" si="30"/>
        <v>0</v>
      </c>
    </row>
    <row r="126" spans="1:35" x14ac:dyDescent="0.3">
      <c r="A126" t="str">
        <f t="shared" si="31"/>
        <v>1905_5</v>
      </c>
      <c r="B126">
        <v>1905</v>
      </c>
      <c r="C126">
        <v>5</v>
      </c>
      <c r="D126">
        <v>16.41</v>
      </c>
      <c r="E126">
        <v>0.75</v>
      </c>
      <c r="F126">
        <v>34.89</v>
      </c>
      <c r="G126">
        <f t="shared" si="44"/>
        <v>8.58</v>
      </c>
      <c r="H126">
        <f t="shared" si="45"/>
        <v>1</v>
      </c>
      <c r="I126">
        <f t="shared" si="46"/>
        <v>34.89</v>
      </c>
      <c r="J126">
        <f t="shared" si="47"/>
        <v>0</v>
      </c>
      <c r="K126" s="3">
        <f t="shared" si="48"/>
        <v>0</v>
      </c>
      <c r="L126" s="3">
        <f t="shared" si="32"/>
        <v>0</v>
      </c>
      <c r="M126" s="3">
        <f t="shared" si="49"/>
        <v>0</v>
      </c>
      <c r="N126">
        <f t="shared" si="50"/>
        <v>34.89</v>
      </c>
      <c r="O126">
        <v>31</v>
      </c>
      <c r="P126" s="1">
        <v>13.45</v>
      </c>
      <c r="Q126">
        <f t="shared" si="33"/>
        <v>1.0347029075962442</v>
      </c>
      <c r="R126" s="1">
        <v>5.0145850000000003</v>
      </c>
      <c r="S126" s="1">
        <v>300.84575000000001</v>
      </c>
      <c r="T126" s="1">
        <v>39.477305999999999</v>
      </c>
      <c r="U126">
        <f t="shared" si="34"/>
        <v>104.15424999999999</v>
      </c>
      <c r="V126">
        <f t="shared" si="35"/>
        <v>8.7521018771112499E-2</v>
      </c>
      <c r="W126">
        <f t="shared" si="36"/>
        <v>1.8178345903681248</v>
      </c>
      <c r="X126">
        <f t="shared" si="37"/>
        <v>0.68900896873000494</v>
      </c>
      <c r="Y126">
        <f t="shared" si="38"/>
        <v>0.95969935102984016</v>
      </c>
      <c r="Z126">
        <f t="shared" si="39"/>
        <v>37.555550976592542</v>
      </c>
      <c r="AA126" s="1">
        <v>119.517507370253</v>
      </c>
      <c r="AB126" s="4">
        <f t="shared" si="53"/>
        <v>84.139393044754627</v>
      </c>
      <c r="AC126" s="3">
        <f t="shared" si="51"/>
        <v>81.473842068162085</v>
      </c>
      <c r="AD126">
        <f t="shared" si="52"/>
        <v>82.283636959242344</v>
      </c>
      <c r="AE126">
        <f t="shared" si="40"/>
        <v>117.17363695924234</v>
      </c>
      <c r="AF126" s="10">
        <f t="shared" si="41"/>
        <v>37.555550976592542</v>
      </c>
      <c r="AG126" s="8">
        <f t="shared" si="42"/>
        <v>37.555550976592542</v>
      </c>
      <c r="AH126" s="9">
        <f t="shared" si="43"/>
        <v>34.89</v>
      </c>
      <c r="AI126" s="11">
        <f t="shared" si="30"/>
        <v>0</v>
      </c>
    </row>
    <row r="127" spans="1:35" x14ac:dyDescent="0.3">
      <c r="A127" t="str">
        <f t="shared" si="31"/>
        <v>1905_6</v>
      </c>
      <c r="B127">
        <v>1905</v>
      </c>
      <c r="C127">
        <v>6</v>
      </c>
      <c r="D127">
        <v>23.92</v>
      </c>
      <c r="E127">
        <v>3.39</v>
      </c>
      <c r="F127">
        <v>2</v>
      </c>
      <c r="G127">
        <f t="shared" si="44"/>
        <v>13.655000000000001</v>
      </c>
      <c r="H127">
        <f t="shared" si="45"/>
        <v>1</v>
      </c>
      <c r="I127">
        <f t="shared" si="46"/>
        <v>2</v>
      </c>
      <c r="J127">
        <f t="shared" si="47"/>
        <v>0</v>
      </c>
      <c r="K127" s="3">
        <f t="shared" si="48"/>
        <v>0</v>
      </c>
      <c r="L127" s="3">
        <f t="shared" si="32"/>
        <v>0</v>
      </c>
      <c r="M127" s="3">
        <f t="shared" si="49"/>
        <v>0</v>
      </c>
      <c r="N127">
        <f t="shared" si="50"/>
        <v>2</v>
      </c>
      <c r="O127">
        <v>30</v>
      </c>
      <c r="P127" s="1">
        <v>14.31666667</v>
      </c>
      <c r="Q127">
        <f t="shared" si="33"/>
        <v>1.3921704682794651</v>
      </c>
      <c r="R127" s="1">
        <v>5.0145850000000003</v>
      </c>
      <c r="S127" s="1">
        <v>300.84575000000001</v>
      </c>
      <c r="T127" s="1">
        <v>39.477305999999999</v>
      </c>
      <c r="U127">
        <f t="shared" si="34"/>
        <v>104.15424999999999</v>
      </c>
      <c r="V127">
        <f t="shared" si="35"/>
        <v>8.7521018771112499E-2</v>
      </c>
      <c r="W127">
        <f t="shared" si="36"/>
        <v>1.8178345903681248</v>
      </c>
      <c r="X127">
        <f t="shared" si="37"/>
        <v>0.68900896873000494</v>
      </c>
      <c r="Y127">
        <f t="shared" si="38"/>
        <v>0.95969935102984016</v>
      </c>
      <c r="Z127">
        <f t="shared" si="39"/>
        <v>81.373867691712064</v>
      </c>
      <c r="AA127" s="1">
        <v>119.517507370253</v>
      </c>
      <c r="AB127" s="4">
        <f t="shared" si="53"/>
        <v>81.473842068162085</v>
      </c>
      <c r="AC127" s="3">
        <f t="shared" si="51"/>
        <v>2.0999743764500209</v>
      </c>
      <c r="AD127">
        <f t="shared" si="52"/>
        <v>41.936763107751474</v>
      </c>
      <c r="AE127">
        <f t="shared" si="40"/>
        <v>43.936763107751474</v>
      </c>
      <c r="AF127" s="10">
        <f t="shared" si="41"/>
        <v>43.936763107751474</v>
      </c>
      <c r="AG127" s="8">
        <f t="shared" si="42"/>
        <v>81.373867691712064</v>
      </c>
      <c r="AH127" s="9">
        <f t="shared" si="43"/>
        <v>2</v>
      </c>
      <c r="AI127" s="11">
        <f t="shared" si="30"/>
        <v>37.43710458396059</v>
      </c>
    </row>
    <row r="128" spans="1:35" x14ac:dyDescent="0.3">
      <c r="A128" t="str">
        <f t="shared" si="31"/>
        <v>1905_7</v>
      </c>
      <c r="B128">
        <v>1905</v>
      </c>
      <c r="C128">
        <v>7</v>
      </c>
      <c r="D128">
        <v>31.08</v>
      </c>
      <c r="E128">
        <v>10.73</v>
      </c>
      <c r="F128">
        <v>1.1200000000000001</v>
      </c>
      <c r="G128">
        <f t="shared" si="44"/>
        <v>20.905000000000001</v>
      </c>
      <c r="H128">
        <f t="shared" si="45"/>
        <v>1</v>
      </c>
      <c r="I128">
        <f t="shared" si="46"/>
        <v>1.1200000000000001</v>
      </c>
      <c r="J128">
        <f t="shared" si="47"/>
        <v>0</v>
      </c>
      <c r="K128" s="3">
        <f t="shared" si="48"/>
        <v>0</v>
      </c>
      <c r="L128" s="3">
        <f t="shared" si="32"/>
        <v>0</v>
      </c>
      <c r="M128" s="3">
        <f t="shared" si="49"/>
        <v>0</v>
      </c>
      <c r="N128">
        <f t="shared" si="50"/>
        <v>1.1200000000000001</v>
      </c>
      <c r="O128">
        <v>31</v>
      </c>
      <c r="P128" s="1">
        <v>13.766666669999999</v>
      </c>
      <c r="Q128">
        <f t="shared" si="33"/>
        <v>2.0897128342235387</v>
      </c>
      <c r="R128" s="1">
        <v>5.0145850000000003</v>
      </c>
      <c r="S128" s="1">
        <v>300.84575000000001</v>
      </c>
      <c r="T128" s="1">
        <v>39.477305999999999</v>
      </c>
      <c r="U128">
        <f t="shared" si="34"/>
        <v>104.15424999999999</v>
      </c>
      <c r="V128">
        <f t="shared" si="35"/>
        <v>8.7521018771112499E-2</v>
      </c>
      <c r="W128">
        <f t="shared" si="36"/>
        <v>1.8178345903681248</v>
      </c>
      <c r="X128">
        <f t="shared" si="37"/>
        <v>0.68900896873000494</v>
      </c>
      <c r="Y128">
        <f t="shared" si="38"/>
        <v>0.95969935102984016</v>
      </c>
      <c r="Z128">
        <f t="shared" si="39"/>
        <v>181.22941505062593</v>
      </c>
      <c r="AA128" s="1">
        <v>119.517507370253</v>
      </c>
      <c r="AB128" s="4">
        <f t="shared" si="53"/>
        <v>2.0999743764500209</v>
      </c>
      <c r="AC128" s="3">
        <f t="shared" si="51"/>
        <v>0</v>
      </c>
      <c r="AD128">
        <f t="shared" si="52"/>
        <v>0.46531260255145035</v>
      </c>
      <c r="AE128">
        <f t="shared" si="40"/>
        <v>1.5853126025514506</v>
      </c>
      <c r="AF128" s="10">
        <f t="shared" si="41"/>
        <v>1.5853126025514506</v>
      </c>
      <c r="AG128" s="8">
        <f t="shared" si="42"/>
        <v>181.22941505062593</v>
      </c>
      <c r="AH128" s="9">
        <f t="shared" si="43"/>
        <v>1.1200000000000001</v>
      </c>
      <c r="AI128" s="11">
        <f t="shared" si="30"/>
        <v>179.64410244807448</v>
      </c>
    </row>
    <row r="129" spans="1:35" x14ac:dyDescent="0.3">
      <c r="A129" t="str">
        <f t="shared" si="31"/>
        <v>1905_8</v>
      </c>
      <c r="B129">
        <v>1905</v>
      </c>
      <c r="C129">
        <v>8</v>
      </c>
      <c r="D129">
        <v>31.66</v>
      </c>
      <c r="E129">
        <v>11.51</v>
      </c>
      <c r="F129">
        <v>5.88</v>
      </c>
      <c r="G129">
        <f t="shared" si="44"/>
        <v>21.585000000000001</v>
      </c>
      <c r="H129">
        <f t="shared" si="45"/>
        <v>1</v>
      </c>
      <c r="I129">
        <f t="shared" si="46"/>
        <v>5.88</v>
      </c>
      <c r="J129">
        <f t="shared" si="47"/>
        <v>0</v>
      </c>
      <c r="K129" s="3">
        <f t="shared" si="48"/>
        <v>0</v>
      </c>
      <c r="L129" s="3">
        <f t="shared" si="32"/>
        <v>0</v>
      </c>
      <c r="M129" s="3">
        <f t="shared" si="49"/>
        <v>0</v>
      </c>
      <c r="N129">
        <f t="shared" si="50"/>
        <v>5.88</v>
      </c>
      <c r="O129">
        <v>31</v>
      </c>
      <c r="P129" s="1">
        <v>12.75</v>
      </c>
      <c r="Q129">
        <f t="shared" si="33"/>
        <v>2.1686332103215031</v>
      </c>
      <c r="R129" s="1">
        <v>5.0145850000000003</v>
      </c>
      <c r="S129" s="1">
        <v>300.84575000000001</v>
      </c>
      <c r="T129" s="1">
        <v>39.477305999999999</v>
      </c>
      <c r="U129">
        <f t="shared" si="34"/>
        <v>104.15424999999999</v>
      </c>
      <c r="V129">
        <f t="shared" si="35"/>
        <v>8.7521018771112499E-2</v>
      </c>
      <c r="W129">
        <f t="shared" si="36"/>
        <v>1.8178345903681248</v>
      </c>
      <c r="X129">
        <f t="shared" si="37"/>
        <v>0.68900896873000494</v>
      </c>
      <c r="Y129">
        <f t="shared" si="38"/>
        <v>0.95969935102984016</v>
      </c>
      <c r="Z129">
        <f t="shared" si="39"/>
        <v>179.4356859748369</v>
      </c>
      <c r="AA129" s="1">
        <v>119.517507370253</v>
      </c>
      <c r="AB129" s="4">
        <f t="shared" si="53"/>
        <v>0</v>
      </c>
      <c r="AC129" s="3">
        <f t="shared" si="51"/>
        <v>0</v>
      </c>
      <c r="AD129">
        <f t="shared" si="52"/>
        <v>0</v>
      </c>
      <c r="AE129">
        <f t="shared" si="40"/>
        <v>5.88</v>
      </c>
      <c r="AF129" s="10">
        <f t="shared" si="41"/>
        <v>5.88</v>
      </c>
      <c r="AG129" s="8">
        <f t="shared" si="42"/>
        <v>179.4356859748369</v>
      </c>
      <c r="AH129" s="9">
        <f t="shared" si="43"/>
        <v>5.88</v>
      </c>
      <c r="AI129" s="11">
        <f t="shared" si="30"/>
        <v>173.5556859748369</v>
      </c>
    </row>
    <row r="130" spans="1:35" x14ac:dyDescent="0.3">
      <c r="A130" t="str">
        <f t="shared" si="31"/>
        <v>1905_9</v>
      </c>
      <c r="B130">
        <v>1905</v>
      </c>
      <c r="C130">
        <v>9</v>
      </c>
      <c r="D130">
        <v>25.16</v>
      </c>
      <c r="E130">
        <v>5.03</v>
      </c>
      <c r="F130">
        <v>17.39</v>
      </c>
      <c r="G130">
        <f t="shared" si="44"/>
        <v>15.095000000000001</v>
      </c>
      <c r="H130">
        <f t="shared" si="45"/>
        <v>1</v>
      </c>
      <c r="I130">
        <f t="shared" si="46"/>
        <v>17.39</v>
      </c>
      <c r="J130">
        <f t="shared" si="47"/>
        <v>0</v>
      </c>
      <c r="K130" s="3">
        <f t="shared" si="48"/>
        <v>0</v>
      </c>
      <c r="L130" s="3">
        <f t="shared" si="32"/>
        <v>0</v>
      </c>
      <c r="M130" s="3">
        <f t="shared" si="49"/>
        <v>0</v>
      </c>
      <c r="N130">
        <f t="shared" si="50"/>
        <v>17.39</v>
      </c>
      <c r="O130">
        <v>30</v>
      </c>
      <c r="P130" s="1">
        <v>11.633333329999999</v>
      </c>
      <c r="Q130">
        <f t="shared" si="33"/>
        <v>1.5115900456773419</v>
      </c>
      <c r="R130" s="1">
        <v>5.0145850000000003</v>
      </c>
      <c r="S130" s="1">
        <v>300.84575000000001</v>
      </c>
      <c r="T130" s="1">
        <v>39.477305999999999</v>
      </c>
      <c r="U130">
        <f t="shared" si="34"/>
        <v>104.15424999999999</v>
      </c>
      <c r="V130">
        <f t="shared" si="35"/>
        <v>8.7521018771112499E-2</v>
      </c>
      <c r="W130">
        <f t="shared" si="36"/>
        <v>1.8178345903681248</v>
      </c>
      <c r="X130">
        <f t="shared" si="37"/>
        <v>0.68900896873000494</v>
      </c>
      <c r="Y130">
        <f t="shared" si="38"/>
        <v>0.95969935102984016</v>
      </c>
      <c r="Z130">
        <f t="shared" si="39"/>
        <v>78.968939554990186</v>
      </c>
      <c r="AA130" s="1">
        <v>119.517507370253</v>
      </c>
      <c r="AB130" s="4">
        <f t="shared" si="53"/>
        <v>0</v>
      </c>
      <c r="AC130" s="3">
        <f t="shared" si="51"/>
        <v>0</v>
      </c>
      <c r="AD130">
        <f t="shared" si="52"/>
        <v>0</v>
      </c>
      <c r="AE130">
        <f t="shared" si="40"/>
        <v>17.39</v>
      </c>
      <c r="AF130" s="10">
        <f t="shared" si="41"/>
        <v>17.39</v>
      </c>
      <c r="AG130" s="8">
        <f t="shared" si="42"/>
        <v>78.968939554990186</v>
      </c>
      <c r="AH130" s="9">
        <f t="shared" si="43"/>
        <v>17.39</v>
      </c>
      <c r="AI130" s="11">
        <f t="shared" ref="AI130:AI193" si="54">AG130-AF130</f>
        <v>61.578939554990185</v>
      </c>
    </row>
    <row r="131" spans="1:35" x14ac:dyDescent="0.3">
      <c r="A131" t="str">
        <f t="shared" ref="A131:A194" si="55">B131&amp;"_"&amp;C131</f>
        <v>1905_10</v>
      </c>
      <c r="B131">
        <v>1905</v>
      </c>
      <c r="C131">
        <v>10</v>
      </c>
      <c r="D131">
        <v>17.670000000000002</v>
      </c>
      <c r="E131">
        <v>-0.81</v>
      </c>
      <c r="F131">
        <v>3.02</v>
      </c>
      <c r="G131">
        <f t="shared" si="44"/>
        <v>8.4300000000000015</v>
      </c>
      <c r="H131">
        <f t="shared" si="45"/>
        <v>1</v>
      </c>
      <c r="I131">
        <f t="shared" si="46"/>
        <v>3.02</v>
      </c>
      <c r="J131">
        <f t="shared" si="47"/>
        <v>0</v>
      </c>
      <c r="K131" s="3">
        <f t="shared" si="48"/>
        <v>0</v>
      </c>
      <c r="L131" s="3">
        <f t="shared" ref="L131:L194" si="56">(J131+K131)*H131</f>
        <v>0</v>
      </c>
      <c r="M131" s="3">
        <f t="shared" si="49"/>
        <v>0</v>
      </c>
      <c r="N131">
        <f t="shared" si="50"/>
        <v>3.02</v>
      </c>
      <c r="O131">
        <v>31</v>
      </c>
      <c r="P131" s="1">
        <v>10.3</v>
      </c>
      <c r="Q131">
        <f t="shared" ref="Q131:Q194" si="57">EXP(((17.3*G131)/(G131+273.2)))*0.611</f>
        <v>1.0255004002399115</v>
      </c>
      <c r="R131" s="1">
        <v>5.0145850000000003</v>
      </c>
      <c r="S131" s="1">
        <v>300.84575000000001</v>
      </c>
      <c r="T131" s="1">
        <v>39.477305999999999</v>
      </c>
      <c r="U131">
        <f t="shared" ref="U131:U194" si="58">ABS((180) - ABS(S131 - 225))</f>
        <v>104.15424999999999</v>
      </c>
      <c r="V131">
        <f t="shared" ref="V131:V194" si="59">R131*0.0174532925</f>
        <v>8.7521018771112499E-2</v>
      </c>
      <c r="W131">
        <f t="shared" ref="W131:W194" si="60">U131*0.0174532925</f>
        <v>1.8178345903681248</v>
      </c>
      <c r="X131">
        <f t="shared" ref="X131:X194" si="61">T131*0.0174532925</f>
        <v>0.68900896873000494</v>
      </c>
      <c r="Y131">
        <f t="shared" ref="Y131:Y194" si="62">0.339+0.808*(COS(X131)*COS(V131))-0.196*(SIN(X131)*SIN(V131))-0.482*(COS(W131)*SIN(V131))</f>
        <v>0.95969935102984016</v>
      </c>
      <c r="Z131">
        <f t="shared" ref="Z131:Z194" si="63">IF(G131&lt;0,0,((((Q131*G131)/(G131+273.3))*P131*O131*29.8)*Y131/10))</f>
        <v>28.020810773103932</v>
      </c>
      <c r="AA131" s="1">
        <v>119.517507370253</v>
      </c>
      <c r="AB131" s="4">
        <f t="shared" si="53"/>
        <v>0</v>
      </c>
      <c r="AC131" s="3">
        <f t="shared" si="51"/>
        <v>0</v>
      </c>
      <c r="AD131">
        <f t="shared" si="52"/>
        <v>0</v>
      </c>
      <c r="AE131">
        <f t="shared" ref="AE131:AE194" si="64">IF(AD131&gt;0,AD131+N131,N131)</f>
        <v>3.02</v>
      </c>
      <c r="AF131" s="10">
        <f t="shared" ref="AF131:AF194" si="65">MIN(IF(AE131&gt;0,AE131,0),Z131)</f>
        <v>3.02</v>
      </c>
      <c r="AG131" s="8">
        <f t="shared" ref="AG131:AG194" si="66">Z131</f>
        <v>28.020810773103932</v>
      </c>
      <c r="AH131" s="9">
        <f t="shared" ref="AH131:AH194" si="67">N131</f>
        <v>3.02</v>
      </c>
      <c r="AI131" s="11">
        <f t="shared" si="54"/>
        <v>25.000810773103932</v>
      </c>
    </row>
    <row r="132" spans="1:35" x14ac:dyDescent="0.3">
      <c r="A132" t="str">
        <f t="shared" si="55"/>
        <v>1905_11</v>
      </c>
      <c r="B132">
        <v>1905</v>
      </c>
      <c r="C132">
        <v>11</v>
      </c>
      <c r="D132">
        <v>11.79</v>
      </c>
      <c r="E132">
        <v>-6.13</v>
      </c>
      <c r="F132">
        <v>33.909999999999997</v>
      </c>
      <c r="G132">
        <f t="shared" ref="G132:G195" si="68">AVERAGE(D132:E132)</f>
        <v>2.8299999999999996</v>
      </c>
      <c r="H132">
        <f t="shared" ref="H132:H195" si="69">IF(G132&lt;0,0,(IF(G132&gt;=6,1,(G132*0.166666666))))</f>
        <v>0.47166666477999991</v>
      </c>
      <c r="I132">
        <f t="shared" ref="I132:I195" si="70">H132*F132</f>
        <v>15.994216602689795</v>
      </c>
      <c r="J132">
        <f t="shared" ref="J132:J195" si="71">(1-H132)*F132</f>
        <v>17.915783397310204</v>
      </c>
      <c r="K132" s="3">
        <f t="shared" ref="K132:K195" si="72">M131</f>
        <v>0</v>
      </c>
      <c r="L132" s="3">
        <f t="shared" si="56"/>
        <v>8.4502778019302003</v>
      </c>
      <c r="M132" s="3">
        <f t="shared" ref="M132:M195" si="73">(((1-H132)^2)*F132)+((1-H132)*K132)</f>
        <v>9.4655055953800051</v>
      </c>
      <c r="N132">
        <f t="shared" ref="N132:N195" si="74">I132+L132</f>
        <v>24.444494404619995</v>
      </c>
      <c r="O132">
        <v>30</v>
      </c>
      <c r="P132" s="1">
        <v>9.4166666669999994</v>
      </c>
      <c r="Q132">
        <f t="shared" si="57"/>
        <v>0.72957732613300641</v>
      </c>
      <c r="R132" s="1">
        <v>5.0145850000000003</v>
      </c>
      <c r="S132" s="1">
        <v>300.84575000000001</v>
      </c>
      <c r="T132" s="1">
        <v>39.477305999999999</v>
      </c>
      <c r="U132">
        <f t="shared" si="58"/>
        <v>104.15424999999999</v>
      </c>
      <c r="V132">
        <f t="shared" si="59"/>
        <v>8.7521018771112499E-2</v>
      </c>
      <c r="W132">
        <f t="shared" si="60"/>
        <v>1.8178345903681248</v>
      </c>
      <c r="X132">
        <f t="shared" si="61"/>
        <v>0.68900896873000494</v>
      </c>
      <c r="Y132">
        <f t="shared" si="62"/>
        <v>0.95969935102984016</v>
      </c>
      <c r="Z132">
        <f t="shared" si="63"/>
        <v>6.0410730658198428</v>
      </c>
      <c r="AA132" s="1">
        <v>119.517507370253</v>
      </c>
      <c r="AB132" s="4">
        <f t="shared" si="53"/>
        <v>0</v>
      </c>
      <c r="AC132" s="3">
        <f t="shared" ref="AC132:AC195" si="75">MIN(AA132,IF(((N132-Z132)+AB132)&lt;=0,0,((N132-Z132)+AB132)))</f>
        <v>18.40342133880015</v>
      </c>
      <c r="AD132">
        <f t="shared" ref="AD132:AD195" si="76">(AB132*(1-(1-(EXP(-1*(Z132-N132)/AA132)))))</f>
        <v>0</v>
      </c>
      <c r="AE132">
        <f t="shared" si="64"/>
        <v>24.444494404619995</v>
      </c>
      <c r="AF132" s="10">
        <f t="shared" si="65"/>
        <v>6.0410730658198428</v>
      </c>
      <c r="AG132" s="8">
        <f t="shared" si="66"/>
        <v>6.0410730658198428</v>
      </c>
      <c r="AH132" s="9">
        <f t="shared" si="67"/>
        <v>24.444494404619995</v>
      </c>
      <c r="AI132" s="11">
        <f t="shared" si="54"/>
        <v>0</v>
      </c>
    </row>
    <row r="133" spans="1:35" x14ac:dyDescent="0.3">
      <c r="A133" t="str">
        <f t="shared" si="55"/>
        <v>1905_12</v>
      </c>
      <c r="B133">
        <v>1905</v>
      </c>
      <c r="C133">
        <v>12</v>
      </c>
      <c r="D133">
        <v>1.24</v>
      </c>
      <c r="E133">
        <v>-12.59</v>
      </c>
      <c r="F133">
        <v>18.14</v>
      </c>
      <c r="G133">
        <f t="shared" si="68"/>
        <v>-5.6749999999999998</v>
      </c>
      <c r="H133">
        <f t="shared" si="69"/>
        <v>0</v>
      </c>
      <c r="I133">
        <f t="shared" si="70"/>
        <v>0</v>
      </c>
      <c r="J133">
        <f t="shared" si="71"/>
        <v>18.14</v>
      </c>
      <c r="K133" s="3">
        <f t="shared" si="72"/>
        <v>9.4655055953800051</v>
      </c>
      <c r="L133" s="3">
        <f t="shared" si="56"/>
        <v>0</v>
      </c>
      <c r="M133" s="3">
        <f t="shared" si="73"/>
        <v>27.605505595380006</v>
      </c>
      <c r="N133">
        <f t="shared" si="74"/>
        <v>0</v>
      </c>
      <c r="O133">
        <v>31</v>
      </c>
      <c r="P133" s="1">
        <v>8.8333333330000006</v>
      </c>
      <c r="Q133">
        <f t="shared" si="57"/>
        <v>0.4233132993055983</v>
      </c>
      <c r="R133" s="1">
        <v>5.0145850000000003</v>
      </c>
      <c r="S133" s="1">
        <v>300.84575000000001</v>
      </c>
      <c r="T133" s="1">
        <v>39.477305999999999</v>
      </c>
      <c r="U133">
        <f t="shared" si="58"/>
        <v>104.15424999999999</v>
      </c>
      <c r="V133">
        <f t="shared" si="59"/>
        <v>8.7521018771112499E-2</v>
      </c>
      <c r="W133">
        <f t="shared" si="60"/>
        <v>1.8178345903681248</v>
      </c>
      <c r="X133">
        <f t="shared" si="61"/>
        <v>0.68900896873000494</v>
      </c>
      <c r="Y133">
        <f t="shared" si="62"/>
        <v>0.95969935102984016</v>
      </c>
      <c r="Z133">
        <f t="shared" si="63"/>
        <v>0</v>
      </c>
      <c r="AA133" s="1">
        <v>119.517507370253</v>
      </c>
      <c r="AB133" s="4">
        <f t="shared" si="53"/>
        <v>18.40342133880015</v>
      </c>
      <c r="AC133" s="3">
        <f t="shared" si="75"/>
        <v>18.40342133880015</v>
      </c>
      <c r="AD133">
        <f t="shared" si="76"/>
        <v>18.40342133880015</v>
      </c>
      <c r="AE133">
        <f t="shared" si="64"/>
        <v>18.40342133880015</v>
      </c>
      <c r="AF133" s="10">
        <f t="shared" si="65"/>
        <v>0</v>
      </c>
      <c r="AG133" s="8">
        <f t="shared" si="66"/>
        <v>0</v>
      </c>
      <c r="AH133" s="9">
        <f t="shared" si="67"/>
        <v>0</v>
      </c>
      <c r="AI133" s="11">
        <f t="shared" si="54"/>
        <v>0</v>
      </c>
    </row>
    <row r="134" spans="1:35" x14ac:dyDescent="0.3">
      <c r="A134" t="str">
        <f t="shared" si="55"/>
        <v>1906_1</v>
      </c>
      <c r="B134">
        <v>1906</v>
      </c>
      <c r="C134">
        <v>1</v>
      </c>
      <c r="D134">
        <v>3.66</v>
      </c>
      <c r="E134">
        <v>-7.62</v>
      </c>
      <c r="F134">
        <v>22.31</v>
      </c>
      <c r="G134">
        <f t="shared" si="68"/>
        <v>-1.98</v>
      </c>
      <c r="H134">
        <f t="shared" si="69"/>
        <v>0</v>
      </c>
      <c r="I134">
        <f t="shared" si="70"/>
        <v>0</v>
      </c>
      <c r="J134">
        <f t="shared" si="71"/>
        <v>22.31</v>
      </c>
      <c r="K134" s="3">
        <f t="shared" si="72"/>
        <v>27.605505595380006</v>
      </c>
      <c r="L134" s="3">
        <f t="shared" si="56"/>
        <v>0</v>
      </c>
      <c r="M134" s="3">
        <f t="shared" si="73"/>
        <v>49.915505595380004</v>
      </c>
      <c r="N134">
        <f t="shared" si="74"/>
        <v>0</v>
      </c>
      <c r="O134">
        <v>31</v>
      </c>
      <c r="P134" s="1">
        <v>9.0666666669999998</v>
      </c>
      <c r="Q134">
        <f t="shared" si="57"/>
        <v>0.5385072518692785</v>
      </c>
      <c r="R134" s="1">
        <v>5.0145850000000003</v>
      </c>
      <c r="S134" s="1">
        <v>300.84575000000001</v>
      </c>
      <c r="T134" s="1">
        <v>39.477305999999999</v>
      </c>
      <c r="U134">
        <f t="shared" si="58"/>
        <v>104.15424999999999</v>
      </c>
      <c r="V134">
        <f t="shared" si="59"/>
        <v>8.7521018771112499E-2</v>
      </c>
      <c r="W134">
        <f t="shared" si="60"/>
        <v>1.8178345903681248</v>
      </c>
      <c r="X134">
        <f t="shared" si="61"/>
        <v>0.68900896873000494</v>
      </c>
      <c r="Y134">
        <f t="shared" si="62"/>
        <v>0.95969935102984016</v>
      </c>
      <c r="Z134">
        <f t="shared" si="63"/>
        <v>0</v>
      </c>
      <c r="AA134" s="1">
        <v>119.517507370253</v>
      </c>
      <c r="AB134" s="4">
        <f t="shared" ref="AB134:AB197" si="77">AC133</f>
        <v>18.40342133880015</v>
      </c>
      <c r="AC134" s="3">
        <f t="shared" si="75"/>
        <v>18.40342133880015</v>
      </c>
      <c r="AD134">
        <f t="shared" si="76"/>
        <v>18.40342133880015</v>
      </c>
      <c r="AE134">
        <f t="shared" si="64"/>
        <v>18.40342133880015</v>
      </c>
      <c r="AF134" s="10">
        <f t="shared" si="65"/>
        <v>0</v>
      </c>
      <c r="AG134" s="8">
        <f t="shared" si="66"/>
        <v>0</v>
      </c>
      <c r="AH134" s="9">
        <f t="shared" si="67"/>
        <v>0</v>
      </c>
      <c r="AI134" s="11">
        <f t="shared" si="54"/>
        <v>0</v>
      </c>
    </row>
    <row r="135" spans="1:35" x14ac:dyDescent="0.3">
      <c r="A135" t="str">
        <f t="shared" si="55"/>
        <v>1906_2</v>
      </c>
      <c r="B135">
        <v>1906</v>
      </c>
      <c r="C135">
        <v>2</v>
      </c>
      <c r="D135">
        <v>8.08</v>
      </c>
      <c r="E135">
        <v>-3.39</v>
      </c>
      <c r="F135">
        <v>22.01</v>
      </c>
      <c r="G135">
        <f t="shared" si="68"/>
        <v>2.3449999999999998</v>
      </c>
      <c r="H135">
        <f t="shared" si="69"/>
        <v>0.39083333176999996</v>
      </c>
      <c r="I135">
        <f t="shared" si="70"/>
        <v>8.6022416322576998</v>
      </c>
      <c r="J135">
        <f t="shared" si="71"/>
        <v>13.407758367742304</v>
      </c>
      <c r="K135" s="3">
        <f t="shared" si="72"/>
        <v>49.915505595380004</v>
      </c>
      <c r="L135" s="3">
        <f t="shared" si="56"/>
        <v>24.748842233258262</v>
      </c>
      <c r="M135" s="3">
        <f t="shared" si="73"/>
        <v>38.574421729864049</v>
      </c>
      <c r="N135">
        <f t="shared" si="74"/>
        <v>33.35108386551596</v>
      </c>
      <c r="O135">
        <v>28</v>
      </c>
      <c r="P135" s="1">
        <v>9.8666666670000005</v>
      </c>
      <c r="Q135">
        <f t="shared" si="57"/>
        <v>0.70791709840752215</v>
      </c>
      <c r="R135" s="1">
        <v>5.0145850000000003</v>
      </c>
      <c r="S135" s="1">
        <v>300.84575000000001</v>
      </c>
      <c r="T135" s="1">
        <v>39.477305999999999</v>
      </c>
      <c r="U135">
        <f t="shared" si="58"/>
        <v>104.15424999999999</v>
      </c>
      <c r="V135">
        <f t="shared" si="59"/>
        <v>8.7521018771112499E-2</v>
      </c>
      <c r="W135">
        <f t="shared" si="60"/>
        <v>1.8178345903681248</v>
      </c>
      <c r="X135">
        <f t="shared" si="61"/>
        <v>0.68900896873000494</v>
      </c>
      <c r="Y135">
        <f t="shared" si="62"/>
        <v>0.95969935102984016</v>
      </c>
      <c r="Z135">
        <f t="shared" si="63"/>
        <v>4.7583357511187359</v>
      </c>
      <c r="AA135" s="1">
        <v>119.517507370253</v>
      </c>
      <c r="AB135" s="4">
        <f t="shared" si="77"/>
        <v>18.40342133880015</v>
      </c>
      <c r="AC135" s="3">
        <f t="shared" si="75"/>
        <v>46.996169453197375</v>
      </c>
      <c r="AD135">
        <f t="shared" si="76"/>
        <v>23.377438701586918</v>
      </c>
      <c r="AE135">
        <f t="shared" si="64"/>
        <v>56.728522567102878</v>
      </c>
      <c r="AF135" s="10">
        <f t="shared" si="65"/>
        <v>4.7583357511187359</v>
      </c>
      <c r="AG135" s="8">
        <f t="shared" si="66"/>
        <v>4.7583357511187359</v>
      </c>
      <c r="AH135" s="9">
        <f t="shared" si="67"/>
        <v>33.35108386551596</v>
      </c>
      <c r="AI135" s="11">
        <f t="shared" si="54"/>
        <v>0</v>
      </c>
    </row>
    <row r="136" spans="1:35" x14ac:dyDescent="0.3">
      <c r="A136" t="str">
        <f t="shared" si="55"/>
        <v>1906_3</v>
      </c>
      <c r="B136">
        <v>1906</v>
      </c>
      <c r="C136">
        <v>3</v>
      </c>
      <c r="D136">
        <v>8.7799999999999994</v>
      </c>
      <c r="E136">
        <v>-3.3</v>
      </c>
      <c r="F136">
        <v>120.2</v>
      </c>
      <c r="G136">
        <f t="shared" si="68"/>
        <v>2.7399999999999998</v>
      </c>
      <c r="H136">
        <f t="shared" si="69"/>
        <v>0.45666666483999996</v>
      </c>
      <c r="I136">
        <f t="shared" si="70"/>
        <v>54.891333113767999</v>
      </c>
      <c r="J136">
        <f t="shared" si="71"/>
        <v>65.308666886232004</v>
      </c>
      <c r="K136" s="3">
        <f t="shared" si="72"/>
        <v>38.574421729864049</v>
      </c>
      <c r="L136" s="3">
        <f t="shared" si="56"/>
        <v>47.439943611590749</v>
      </c>
      <c r="M136" s="3">
        <f t="shared" si="73"/>
        <v>56.443145004505304</v>
      </c>
      <c r="N136">
        <f t="shared" si="74"/>
        <v>102.33127672535875</v>
      </c>
      <c r="O136">
        <v>31</v>
      </c>
      <c r="P136" s="1">
        <v>11.08333333</v>
      </c>
      <c r="Q136">
        <f t="shared" si="57"/>
        <v>0.72551422570439428</v>
      </c>
      <c r="R136" s="1">
        <v>5.0145850000000003</v>
      </c>
      <c r="S136" s="1">
        <v>300.84575000000001</v>
      </c>
      <c r="T136" s="1">
        <v>39.477305999999999</v>
      </c>
      <c r="U136">
        <f t="shared" si="58"/>
        <v>104.15424999999999</v>
      </c>
      <c r="V136">
        <f t="shared" si="59"/>
        <v>8.7521018771112499E-2</v>
      </c>
      <c r="W136">
        <f t="shared" si="60"/>
        <v>1.8178345903681248</v>
      </c>
      <c r="X136">
        <f t="shared" si="61"/>
        <v>0.68900896873000494</v>
      </c>
      <c r="Y136">
        <f t="shared" si="62"/>
        <v>0.95969935102984016</v>
      </c>
      <c r="Z136">
        <f t="shared" si="63"/>
        <v>7.0763292270008815</v>
      </c>
      <c r="AA136" s="1">
        <v>119.517507370253</v>
      </c>
      <c r="AB136" s="4">
        <f t="shared" si="77"/>
        <v>46.996169453197375</v>
      </c>
      <c r="AC136" s="3">
        <f t="shared" si="75"/>
        <v>119.517507370253</v>
      </c>
      <c r="AD136">
        <f t="shared" si="76"/>
        <v>104.27815172407503</v>
      </c>
      <c r="AE136">
        <f t="shared" si="64"/>
        <v>206.60942844943378</v>
      </c>
      <c r="AF136" s="10">
        <f t="shared" si="65"/>
        <v>7.0763292270008815</v>
      </c>
      <c r="AG136" s="8">
        <f t="shared" si="66"/>
        <v>7.0763292270008815</v>
      </c>
      <c r="AH136" s="9">
        <f t="shared" si="67"/>
        <v>102.33127672535875</v>
      </c>
      <c r="AI136" s="11">
        <f t="shared" si="54"/>
        <v>0</v>
      </c>
    </row>
    <row r="137" spans="1:35" x14ac:dyDescent="0.3">
      <c r="A137" t="str">
        <f t="shared" si="55"/>
        <v>1906_4</v>
      </c>
      <c r="B137">
        <v>1906</v>
      </c>
      <c r="C137">
        <v>4</v>
      </c>
      <c r="D137">
        <v>12.94</v>
      </c>
      <c r="E137">
        <v>-0.35</v>
      </c>
      <c r="F137">
        <v>60.98</v>
      </c>
      <c r="G137">
        <f t="shared" si="68"/>
        <v>6.2949999999999999</v>
      </c>
      <c r="H137">
        <f t="shared" si="69"/>
        <v>1</v>
      </c>
      <c r="I137">
        <f t="shared" si="70"/>
        <v>60.98</v>
      </c>
      <c r="J137">
        <f t="shared" si="71"/>
        <v>0</v>
      </c>
      <c r="K137" s="3">
        <f t="shared" si="72"/>
        <v>56.443145004505304</v>
      </c>
      <c r="L137" s="3">
        <f t="shared" si="56"/>
        <v>56.443145004505304</v>
      </c>
      <c r="M137" s="3">
        <f t="shared" si="73"/>
        <v>0</v>
      </c>
      <c r="N137">
        <f t="shared" si="74"/>
        <v>117.4231450045053</v>
      </c>
      <c r="O137">
        <v>30</v>
      </c>
      <c r="P137" s="1">
        <v>12.366666670000001</v>
      </c>
      <c r="Q137">
        <f t="shared" si="57"/>
        <v>0.90211389461390268</v>
      </c>
      <c r="R137" s="1">
        <v>5.0145850000000003</v>
      </c>
      <c r="S137" s="1">
        <v>300.84575000000001</v>
      </c>
      <c r="T137" s="1">
        <v>39.477305999999999</v>
      </c>
      <c r="U137">
        <f t="shared" si="58"/>
        <v>104.15424999999999</v>
      </c>
      <c r="V137">
        <f t="shared" si="59"/>
        <v>8.7521018771112499E-2</v>
      </c>
      <c r="W137">
        <f t="shared" si="60"/>
        <v>1.8178345903681248</v>
      </c>
      <c r="X137">
        <f t="shared" si="61"/>
        <v>0.68900896873000494</v>
      </c>
      <c r="Y137">
        <f t="shared" si="62"/>
        <v>0.95969935102984016</v>
      </c>
      <c r="Z137">
        <f t="shared" si="63"/>
        <v>21.550288111040679</v>
      </c>
      <c r="AA137" s="1">
        <v>119.517507370253</v>
      </c>
      <c r="AB137" s="4">
        <f t="shared" si="77"/>
        <v>119.517507370253</v>
      </c>
      <c r="AC137" s="3">
        <f t="shared" si="75"/>
        <v>119.517507370253</v>
      </c>
      <c r="AD137">
        <f t="shared" si="76"/>
        <v>266.56781210406308</v>
      </c>
      <c r="AE137">
        <f t="shared" si="64"/>
        <v>383.99095710856841</v>
      </c>
      <c r="AF137" s="10">
        <f t="shared" si="65"/>
        <v>21.550288111040679</v>
      </c>
      <c r="AG137" s="8">
        <f t="shared" si="66"/>
        <v>21.550288111040679</v>
      </c>
      <c r="AH137" s="9">
        <f t="shared" si="67"/>
        <v>117.4231450045053</v>
      </c>
      <c r="AI137" s="11">
        <f t="shared" si="54"/>
        <v>0</v>
      </c>
    </row>
    <row r="138" spans="1:35" x14ac:dyDescent="0.3">
      <c r="A138" t="str">
        <f t="shared" si="55"/>
        <v>1906_5</v>
      </c>
      <c r="B138">
        <v>1906</v>
      </c>
      <c r="C138">
        <v>5</v>
      </c>
      <c r="D138">
        <v>17.100000000000001</v>
      </c>
      <c r="E138">
        <v>2.69</v>
      </c>
      <c r="F138">
        <v>62.32</v>
      </c>
      <c r="G138">
        <f t="shared" si="68"/>
        <v>9.8950000000000014</v>
      </c>
      <c r="H138">
        <f t="shared" si="69"/>
        <v>1</v>
      </c>
      <c r="I138">
        <f t="shared" si="70"/>
        <v>62.32</v>
      </c>
      <c r="J138">
        <f t="shared" si="71"/>
        <v>0</v>
      </c>
      <c r="K138" s="3">
        <f t="shared" si="72"/>
        <v>0</v>
      </c>
      <c r="L138" s="3">
        <f t="shared" si="56"/>
        <v>0</v>
      </c>
      <c r="M138" s="3">
        <f t="shared" si="73"/>
        <v>0</v>
      </c>
      <c r="N138">
        <f t="shared" si="74"/>
        <v>62.32</v>
      </c>
      <c r="O138">
        <v>31</v>
      </c>
      <c r="P138" s="1">
        <v>13.45</v>
      </c>
      <c r="Q138">
        <f t="shared" si="57"/>
        <v>1.1185434931063976</v>
      </c>
      <c r="R138" s="1">
        <v>5.0145850000000003</v>
      </c>
      <c r="S138" s="1">
        <v>300.84575000000001</v>
      </c>
      <c r="T138" s="1">
        <v>39.477305999999999</v>
      </c>
      <c r="U138">
        <f t="shared" si="58"/>
        <v>104.15424999999999</v>
      </c>
      <c r="V138">
        <f t="shared" si="59"/>
        <v>8.7521018771112499E-2</v>
      </c>
      <c r="W138">
        <f t="shared" si="60"/>
        <v>1.8178345903681248</v>
      </c>
      <c r="X138">
        <f t="shared" si="61"/>
        <v>0.68900896873000494</v>
      </c>
      <c r="Y138">
        <f t="shared" si="62"/>
        <v>0.95969935102984016</v>
      </c>
      <c r="Z138">
        <f t="shared" si="63"/>
        <v>46.603500234019641</v>
      </c>
      <c r="AA138" s="1">
        <v>119.517507370253</v>
      </c>
      <c r="AB138" s="4">
        <f t="shared" si="77"/>
        <v>119.517507370253</v>
      </c>
      <c r="AC138" s="3">
        <f t="shared" si="75"/>
        <v>119.517507370253</v>
      </c>
      <c r="AD138">
        <f t="shared" si="76"/>
        <v>136.31418796740257</v>
      </c>
      <c r="AE138">
        <f t="shared" si="64"/>
        <v>198.63418796740257</v>
      </c>
      <c r="AF138" s="10">
        <f t="shared" si="65"/>
        <v>46.603500234019641</v>
      </c>
      <c r="AG138" s="8">
        <f t="shared" si="66"/>
        <v>46.603500234019641</v>
      </c>
      <c r="AH138" s="9">
        <f t="shared" si="67"/>
        <v>62.32</v>
      </c>
      <c r="AI138" s="11">
        <f t="shared" si="54"/>
        <v>0</v>
      </c>
    </row>
    <row r="139" spans="1:35" x14ac:dyDescent="0.3">
      <c r="A139" t="str">
        <f t="shared" si="55"/>
        <v>1906_6</v>
      </c>
      <c r="B139">
        <v>1906</v>
      </c>
      <c r="C139">
        <v>6</v>
      </c>
      <c r="D139">
        <v>23.13</v>
      </c>
      <c r="E139">
        <v>5.84</v>
      </c>
      <c r="F139">
        <v>26.73</v>
      </c>
      <c r="G139">
        <f t="shared" si="68"/>
        <v>14.484999999999999</v>
      </c>
      <c r="H139">
        <f t="shared" si="69"/>
        <v>1</v>
      </c>
      <c r="I139">
        <f t="shared" si="70"/>
        <v>26.73</v>
      </c>
      <c r="J139">
        <f t="shared" si="71"/>
        <v>0</v>
      </c>
      <c r="K139" s="3">
        <f t="shared" si="72"/>
        <v>0</v>
      </c>
      <c r="L139" s="3">
        <f t="shared" si="56"/>
        <v>0</v>
      </c>
      <c r="M139" s="3">
        <f t="shared" si="73"/>
        <v>0</v>
      </c>
      <c r="N139">
        <f t="shared" si="74"/>
        <v>26.73</v>
      </c>
      <c r="O139">
        <v>30</v>
      </c>
      <c r="P139" s="1">
        <v>14.31666667</v>
      </c>
      <c r="Q139">
        <f t="shared" si="57"/>
        <v>1.4599472476724837</v>
      </c>
      <c r="R139" s="1">
        <v>5.0145850000000003</v>
      </c>
      <c r="S139" s="1">
        <v>300.84575000000001</v>
      </c>
      <c r="T139" s="1">
        <v>39.477305999999999</v>
      </c>
      <c r="U139">
        <f t="shared" si="58"/>
        <v>104.15424999999999</v>
      </c>
      <c r="V139">
        <f t="shared" si="59"/>
        <v>8.7521018771112499E-2</v>
      </c>
      <c r="W139">
        <f t="shared" si="60"/>
        <v>1.8178345903681248</v>
      </c>
      <c r="X139">
        <f t="shared" si="61"/>
        <v>0.68900896873000494</v>
      </c>
      <c r="Y139">
        <f t="shared" si="62"/>
        <v>0.95969935102984016</v>
      </c>
      <c r="Z139">
        <f t="shared" si="63"/>
        <v>90.261416116945057</v>
      </c>
      <c r="AA139" s="1">
        <v>119.517507370253</v>
      </c>
      <c r="AB139" s="4">
        <f t="shared" si="77"/>
        <v>119.517507370253</v>
      </c>
      <c r="AC139" s="3">
        <f t="shared" si="75"/>
        <v>55.986091253307947</v>
      </c>
      <c r="AD139">
        <f t="shared" si="76"/>
        <v>70.238535099302595</v>
      </c>
      <c r="AE139">
        <f t="shared" si="64"/>
        <v>96.968535099302599</v>
      </c>
      <c r="AF139" s="10">
        <f t="shared" si="65"/>
        <v>90.261416116945057</v>
      </c>
      <c r="AG139" s="8">
        <f t="shared" si="66"/>
        <v>90.261416116945057</v>
      </c>
      <c r="AH139" s="9">
        <f t="shared" si="67"/>
        <v>26.73</v>
      </c>
      <c r="AI139" s="11">
        <f t="shared" si="54"/>
        <v>0</v>
      </c>
    </row>
    <row r="140" spans="1:35" x14ac:dyDescent="0.3">
      <c r="A140" t="str">
        <f t="shared" si="55"/>
        <v>1906_7</v>
      </c>
      <c r="B140">
        <v>1906</v>
      </c>
      <c r="C140">
        <v>7</v>
      </c>
      <c r="D140">
        <v>31.55</v>
      </c>
      <c r="E140">
        <v>13</v>
      </c>
      <c r="F140">
        <v>22.06</v>
      </c>
      <c r="G140">
        <f t="shared" si="68"/>
        <v>22.274999999999999</v>
      </c>
      <c r="H140">
        <f t="shared" si="69"/>
        <v>1</v>
      </c>
      <c r="I140">
        <f t="shared" si="70"/>
        <v>22.06</v>
      </c>
      <c r="J140">
        <f t="shared" si="71"/>
        <v>0</v>
      </c>
      <c r="K140" s="3">
        <f t="shared" si="72"/>
        <v>0</v>
      </c>
      <c r="L140" s="3">
        <f t="shared" si="56"/>
        <v>0</v>
      </c>
      <c r="M140" s="3">
        <f t="shared" si="73"/>
        <v>0</v>
      </c>
      <c r="N140">
        <f t="shared" si="74"/>
        <v>22.06</v>
      </c>
      <c r="O140">
        <v>31</v>
      </c>
      <c r="P140" s="1">
        <v>13.766666669999999</v>
      </c>
      <c r="Q140">
        <f t="shared" si="57"/>
        <v>2.2513686332447738</v>
      </c>
      <c r="R140" s="1">
        <v>5.0145850000000003</v>
      </c>
      <c r="S140" s="1">
        <v>300.84575000000001</v>
      </c>
      <c r="T140" s="1">
        <v>39.477305999999999</v>
      </c>
      <c r="U140">
        <f t="shared" si="58"/>
        <v>104.15424999999999</v>
      </c>
      <c r="V140">
        <f t="shared" si="59"/>
        <v>8.7521018771112499E-2</v>
      </c>
      <c r="W140">
        <f t="shared" si="60"/>
        <v>1.8178345903681248</v>
      </c>
      <c r="X140">
        <f t="shared" si="61"/>
        <v>0.68900896873000494</v>
      </c>
      <c r="Y140">
        <f t="shared" si="62"/>
        <v>0.95969935102984016</v>
      </c>
      <c r="Z140">
        <f t="shared" si="63"/>
        <v>207.08020278672183</v>
      </c>
      <c r="AA140" s="1">
        <v>119.517507370253</v>
      </c>
      <c r="AB140" s="4">
        <f t="shared" si="77"/>
        <v>55.986091253307947</v>
      </c>
      <c r="AC140" s="3">
        <f t="shared" si="75"/>
        <v>0</v>
      </c>
      <c r="AD140">
        <f t="shared" si="76"/>
        <v>11.906016640187657</v>
      </c>
      <c r="AE140">
        <f t="shared" si="64"/>
        <v>33.966016640187654</v>
      </c>
      <c r="AF140" s="10">
        <f t="shared" si="65"/>
        <v>33.966016640187654</v>
      </c>
      <c r="AG140" s="8">
        <f t="shared" si="66"/>
        <v>207.08020278672183</v>
      </c>
      <c r="AH140" s="9">
        <f t="shared" si="67"/>
        <v>22.06</v>
      </c>
      <c r="AI140" s="11">
        <f t="shared" si="54"/>
        <v>173.11418614653417</v>
      </c>
    </row>
    <row r="141" spans="1:35" x14ac:dyDescent="0.3">
      <c r="A141" t="str">
        <f t="shared" si="55"/>
        <v>1906_8</v>
      </c>
      <c r="B141">
        <v>1906</v>
      </c>
      <c r="C141">
        <v>8</v>
      </c>
      <c r="D141">
        <v>31.43</v>
      </c>
      <c r="E141">
        <v>11.21</v>
      </c>
      <c r="F141">
        <v>20.98</v>
      </c>
      <c r="G141">
        <f t="shared" si="68"/>
        <v>21.32</v>
      </c>
      <c r="H141">
        <f t="shared" si="69"/>
        <v>1</v>
      </c>
      <c r="I141">
        <f t="shared" si="70"/>
        <v>20.98</v>
      </c>
      <c r="J141">
        <f t="shared" si="71"/>
        <v>0</v>
      </c>
      <c r="K141" s="3">
        <f t="shared" si="72"/>
        <v>0</v>
      </c>
      <c r="L141" s="3">
        <f t="shared" si="56"/>
        <v>0</v>
      </c>
      <c r="M141" s="3">
        <f t="shared" si="73"/>
        <v>0</v>
      </c>
      <c r="N141">
        <f t="shared" si="74"/>
        <v>20.98</v>
      </c>
      <c r="O141">
        <v>31</v>
      </c>
      <c r="P141" s="1">
        <v>12.75</v>
      </c>
      <c r="Q141">
        <f t="shared" si="57"/>
        <v>2.1375726163758162</v>
      </c>
      <c r="R141" s="1">
        <v>5.0145850000000003</v>
      </c>
      <c r="S141" s="1">
        <v>300.84575000000001</v>
      </c>
      <c r="T141" s="1">
        <v>39.477305999999999</v>
      </c>
      <c r="U141">
        <f t="shared" si="58"/>
        <v>104.15424999999999</v>
      </c>
      <c r="V141">
        <f t="shared" si="59"/>
        <v>8.7521018771112499E-2</v>
      </c>
      <c r="W141">
        <f t="shared" si="60"/>
        <v>1.8178345903681248</v>
      </c>
      <c r="X141">
        <f t="shared" si="61"/>
        <v>0.68900896873000494</v>
      </c>
      <c r="Y141">
        <f t="shared" si="62"/>
        <v>0.95969935102984016</v>
      </c>
      <c r="Z141">
        <f t="shared" si="63"/>
        <v>174.85143312068911</v>
      </c>
      <c r="AA141" s="1">
        <v>119.517507370253</v>
      </c>
      <c r="AB141" s="4">
        <f t="shared" si="77"/>
        <v>0</v>
      </c>
      <c r="AC141" s="3">
        <f t="shared" si="75"/>
        <v>0</v>
      </c>
      <c r="AD141">
        <f t="shared" si="76"/>
        <v>0</v>
      </c>
      <c r="AE141">
        <f t="shared" si="64"/>
        <v>20.98</v>
      </c>
      <c r="AF141" s="10">
        <f t="shared" si="65"/>
        <v>20.98</v>
      </c>
      <c r="AG141" s="8">
        <f t="shared" si="66"/>
        <v>174.85143312068911</v>
      </c>
      <c r="AH141" s="9">
        <f t="shared" si="67"/>
        <v>20.98</v>
      </c>
      <c r="AI141" s="11">
        <f t="shared" si="54"/>
        <v>153.87143312068912</v>
      </c>
    </row>
    <row r="142" spans="1:35" x14ac:dyDescent="0.3">
      <c r="A142" t="str">
        <f t="shared" si="55"/>
        <v>1906_9</v>
      </c>
      <c r="B142">
        <v>1906</v>
      </c>
      <c r="C142">
        <v>9</v>
      </c>
      <c r="D142">
        <v>23.78</v>
      </c>
      <c r="E142">
        <v>6.33</v>
      </c>
      <c r="F142">
        <v>11.54</v>
      </c>
      <c r="G142">
        <f t="shared" si="68"/>
        <v>15.055</v>
      </c>
      <c r="H142">
        <f t="shared" si="69"/>
        <v>1</v>
      </c>
      <c r="I142">
        <f t="shared" si="70"/>
        <v>11.54</v>
      </c>
      <c r="J142">
        <f t="shared" si="71"/>
        <v>0</v>
      </c>
      <c r="K142" s="3">
        <f t="shared" si="72"/>
        <v>0</v>
      </c>
      <c r="L142" s="3">
        <f t="shared" si="56"/>
        <v>0</v>
      </c>
      <c r="M142" s="3">
        <f t="shared" si="73"/>
        <v>0</v>
      </c>
      <c r="N142">
        <f t="shared" si="74"/>
        <v>11.54</v>
      </c>
      <c r="O142">
        <v>30</v>
      </c>
      <c r="P142" s="1">
        <v>11.633333329999999</v>
      </c>
      <c r="Q142">
        <f t="shared" si="57"/>
        <v>1.5081551547835301</v>
      </c>
      <c r="R142" s="1">
        <v>5.0145850000000003</v>
      </c>
      <c r="S142" s="1">
        <v>300.84575000000001</v>
      </c>
      <c r="T142" s="1">
        <v>39.477305999999999</v>
      </c>
      <c r="U142">
        <f t="shared" si="58"/>
        <v>104.15424999999999</v>
      </c>
      <c r="V142">
        <f t="shared" si="59"/>
        <v>8.7521018771112499E-2</v>
      </c>
      <c r="W142">
        <f t="shared" si="60"/>
        <v>1.8178345903681248</v>
      </c>
      <c r="X142">
        <f t="shared" si="61"/>
        <v>0.68900896873000494</v>
      </c>
      <c r="Y142">
        <f t="shared" si="62"/>
        <v>0.95969935102984016</v>
      </c>
      <c r="Z142">
        <f t="shared" si="63"/>
        <v>78.591610485890598</v>
      </c>
      <c r="AA142" s="1">
        <v>119.517507370253</v>
      </c>
      <c r="AB142" s="4">
        <f t="shared" si="77"/>
        <v>0</v>
      </c>
      <c r="AC142" s="3">
        <f t="shared" si="75"/>
        <v>0</v>
      </c>
      <c r="AD142">
        <f t="shared" si="76"/>
        <v>0</v>
      </c>
      <c r="AE142">
        <f t="shared" si="64"/>
        <v>11.54</v>
      </c>
      <c r="AF142" s="10">
        <f t="shared" si="65"/>
        <v>11.54</v>
      </c>
      <c r="AG142" s="8">
        <f t="shared" si="66"/>
        <v>78.591610485890598</v>
      </c>
      <c r="AH142" s="9">
        <f t="shared" si="67"/>
        <v>11.54</v>
      </c>
      <c r="AI142" s="11">
        <f t="shared" si="54"/>
        <v>67.051610485890592</v>
      </c>
    </row>
    <row r="143" spans="1:35" x14ac:dyDescent="0.3">
      <c r="A143" t="str">
        <f t="shared" si="55"/>
        <v>1906_10</v>
      </c>
      <c r="B143">
        <v>1906</v>
      </c>
      <c r="C143">
        <v>10</v>
      </c>
      <c r="D143">
        <v>18.37</v>
      </c>
      <c r="E143">
        <v>1</v>
      </c>
      <c r="F143">
        <v>6.51</v>
      </c>
      <c r="G143">
        <f t="shared" si="68"/>
        <v>9.6850000000000005</v>
      </c>
      <c r="H143">
        <f t="shared" si="69"/>
        <v>1</v>
      </c>
      <c r="I143">
        <f t="shared" si="70"/>
        <v>6.51</v>
      </c>
      <c r="J143">
        <f t="shared" si="71"/>
        <v>0</v>
      </c>
      <c r="K143" s="3">
        <f t="shared" si="72"/>
        <v>0</v>
      </c>
      <c r="L143" s="3">
        <f t="shared" si="56"/>
        <v>0</v>
      </c>
      <c r="M143" s="3">
        <f t="shared" si="73"/>
        <v>0</v>
      </c>
      <c r="N143">
        <f t="shared" si="74"/>
        <v>6.51</v>
      </c>
      <c r="O143">
        <v>31</v>
      </c>
      <c r="P143" s="1">
        <v>10.3</v>
      </c>
      <c r="Q143">
        <f t="shared" si="57"/>
        <v>1.1047660586587842</v>
      </c>
      <c r="R143" s="1">
        <v>5.0145850000000003</v>
      </c>
      <c r="S143" s="1">
        <v>300.84575000000001</v>
      </c>
      <c r="T143" s="1">
        <v>39.477305999999999</v>
      </c>
      <c r="U143">
        <f t="shared" si="58"/>
        <v>104.15424999999999</v>
      </c>
      <c r="V143">
        <f t="shared" si="59"/>
        <v>8.7521018771112499E-2</v>
      </c>
      <c r="W143">
        <f t="shared" si="60"/>
        <v>1.8178345903681248</v>
      </c>
      <c r="X143">
        <f t="shared" si="61"/>
        <v>0.68900896873000494</v>
      </c>
      <c r="Y143">
        <f t="shared" si="62"/>
        <v>0.95969935102984016</v>
      </c>
      <c r="Z143">
        <f t="shared" si="63"/>
        <v>34.526846669094915</v>
      </c>
      <c r="AA143" s="1">
        <v>119.517507370253</v>
      </c>
      <c r="AB143" s="4">
        <f t="shared" si="77"/>
        <v>0</v>
      </c>
      <c r="AC143" s="3">
        <f t="shared" si="75"/>
        <v>0</v>
      </c>
      <c r="AD143">
        <f t="shared" si="76"/>
        <v>0</v>
      </c>
      <c r="AE143">
        <f t="shared" si="64"/>
        <v>6.51</v>
      </c>
      <c r="AF143" s="10">
        <f t="shared" si="65"/>
        <v>6.51</v>
      </c>
      <c r="AG143" s="8">
        <f t="shared" si="66"/>
        <v>34.526846669094915</v>
      </c>
      <c r="AH143" s="9">
        <f t="shared" si="67"/>
        <v>6.51</v>
      </c>
      <c r="AI143" s="11">
        <f t="shared" si="54"/>
        <v>28.016846669094917</v>
      </c>
    </row>
    <row r="144" spans="1:35" x14ac:dyDescent="0.3">
      <c r="A144" t="str">
        <f t="shared" si="55"/>
        <v>1906_11</v>
      </c>
      <c r="B144">
        <v>1906</v>
      </c>
      <c r="C144">
        <v>11</v>
      </c>
      <c r="D144">
        <v>6.66</v>
      </c>
      <c r="E144">
        <v>-5.46</v>
      </c>
      <c r="F144">
        <v>32.979999999999997</v>
      </c>
      <c r="G144">
        <f t="shared" si="68"/>
        <v>0.60000000000000009</v>
      </c>
      <c r="H144">
        <f t="shared" si="69"/>
        <v>9.9999999600000014E-2</v>
      </c>
      <c r="I144">
        <f t="shared" si="70"/>
        <v>3.2979999868080001</v>
      </c>
      <c r="J144">
        <f t="shared" si="71"/>
        <v>29.682000013191995</v>
      </c>
      <c r="K144" s="3">
        <f t="shared" si="72"/>
        <v>0</v>
      </c>
      <c r="L144" s="3">
        <f t="shared" si="56"/>
        <v>2.9681999894464002</v>
      </c>
      <c r="M144" s="3">
        <f t="shared" si="73"/>
        <v>26.713800023745595</v>
      </c>
      <c r="N144">
        <f t="shared" si="74"/>
        <v>6.2661999762544003</v>
      </c>
      <c r="O144">
        <v>30</v>
      </c>
      <c r="P144" s="1">
        <v>9.4166666669999994</v>
      </c>
      <c r="Q144">
        <f t="shared" si="57"/>
        <v>0.63460822693114904</v>
      </c>
      <c r="R144" s="1">
        <v>5.0145850000000003</v>
      </c>
      <c r="S144" s="1">
        <v>300.84575000000001</v>
      </c>
      <c r="T144" s="1">
        <v>39.477305999999999</v>
      </c>
      <c r="U144">
        <f t="shared" si="58"/>
        <v>104.15424999999999</v>
      </c>
      <c r="V144">
        <f t="shared" si="59"/>
        <v>8.7521018771112499E-2</v>
      </c>
      <c r="W144">
        <f t="shared" si="60"/>
        <v>1.8178345903681248</v>
      </c>
      <c r="X144">
        <f t="shared" si="61"/>
        <v>0.68900896873000494</v>
      </c>
      <c r="Y144">
        <f t="shared" si="62"/>
        <v>0.95969935102984016</v>
      </c>
      <c r="Z144">
        <f t="shared" si="63"/>
        <v>1.1231424276816724</v>
      </c>
      <c r="AA144" s="1">
        <v>119.517507370253</v>
      </c>
      <c r="AB144" s="4">
        <f t="shared" si="77"/>
        <v>0</v>
      </c>
      <c r="AC144" s="3">
        <f t="shared" si="75"/>
        <v>5.1430575485727275</v>
      </c>
      <c r="AD144">
        <f t="shared" si="76"/>
        <v>0</v>
      </c>
      <c r="AE144">
        <f t="shared" si="64"/>
        <v>6.2661999762544003</v>
      </c>
      <c r="AF144" s="10">
        <f t="shared" si="65"/>
        <v>1.1231424276816724</v>
      </c>
      <c r="AG144" s="8">
        <f t="shared" si="66"/>
        <v>1.1231424276816724</v>
      </c>
      <c r="AH144" s="9">
        <f t="shared" si="67"/>
        <v>6.2661999762544003</v>
      </c>
      <c r="AI144" s="11">
        <f t="shared" si="54"/>
        <v>0</v>
      </c>
    </row>
    <row r="145" spans="1:35" x14ac:dyDescent="0.3">
      <c r="A145" t="str">
        <f t="shared" si="55"/>
        <v>1906_12</v>
      </c>
      <c r="B145">
        <v>1906</v>
      </c>
      <c r="C145">
        <v>12</v>
      </c>
      <c r="D145">
        <v>4.95</v>
      </c>
      <c r="E145">
        <v>-4.97</v>
      </c>
      <c r="F145">
        <v>38.380000000000003</v>
      </c>
      <c r="G145">
        <f t="shared" si="68"/>
        <v>-9.9999999999997868E-3</v>
      </c>
      <c r="H145">
        <f t="shared" si="69"/>
        <v>0</v>
      </c>
      <c r="I145">
        <f t="shared" si="70"/>
        <v>0</v>
      </c>
      <c r="J145">
        <f t="shared" si="71"/>
        <v>38.380000000000003</v>
      </c>
      <c r="K145" s="3">
        <f t="shared" si="72"/>
        <v>26.713800023745595</v>
      </c>
      <c r="L145" s="3">
        <f t="shared" si="56"/>
        <v>0</v>
      </c>
      <c r="M145" s="3">
        <f t="shared" si="73"/>
        <v>65.093800023745601</v>
      </c>
      <c r="N145">
        <f t="shared" si="74"/>
        <v>0</v>
      </c>
      <c r="O145">
        <v>31</v>
      </c>
      <c r="P145" s="1">
        <v>8.8333333330000006</v>
      </c>
      <c r="Q145">
        <f t="shared" si="57"/>
        <v>0.61061320129440788</v>
      </c>
      <c r="R145" s="1">
        <v>5.0145850000000003</v>
      </c>
      <c r="S145" s="1">
        <v>300.84575000000001</v>
      </c>
      <c r="T145" s="1">
        <v>39.477305999999999</v>
      </c>
      <c r="U145">
        <f t="shared" si="58"/>
        <v>104.15424999999999</v>
      </c>
      <c r="V145">
        <f t="shared" si="59"/>
        <v>8.7521018771112499E-2</v>
      </c>
      <c r="W145">
        <f t="shared" si="60"/>
        <v>1.8178345903681248</v>
      </c>
      <c r="X145">
        <f t="shared" si="61"/>
        <v>0.68900896873000494</v>
      </c>
      <c r="Y145">
        <f t="shared" si="62"/>
        <v>0.95969935102984016</v>
      </c>
      <c r="Z145">
        <f t="shared" si="63"/>
        <v>0</v>
      </c>
      <c r="AA145" s="1">
        <v>119.517507370253</v>
      </c>
      <c r="AB145" s="4">
        <f t="shared" si="77"/>
        <v>5.1430575485727275</v>
      </c>
      <c r="AC145" s="3">
        <f t="shared" si="75"/>
        <v>5.1430575485727275</v>
      </c>
      <c r="AD145">
        <f t="shared" si="76"/>
        <v>5.1430575485727275</v>
      </c>
      <c r="AE145">
        <f t="shared" si="64"/>
        <v>5.1430575485727275</v>
      </c>
      <c r="AF145" s="10">
        <f t="shared" si="65"/>
        <v>0</v>
      </c>
      <c r="AG145" s="8">
        <f t="shared" si="66"/>
        <v>0</v>
      </c>
      <c r="AH145" s="9">
        <f t="shared" si="67"/>
        <v>0</v>
      </c>
      <c r="AI145" s="11">
        <f t="shared" si="54"/>
        <v>0</v>
      </c>
    </row>
    <row r="146" spans="1:35" x14ac:dyDescent="0.3">
      <c r="A146" t="str">
        <f t="shared" si="55"/>
        <v>1907_1</v>
      </c>
      <c r="B146">
        <v>1907</v>
      </c>
      <c r="C146">
        <v>1</v>
      </c>
      <c r="D146">
        <v>2.12</v>
      </c>
      <c r="E146">
        <v>-8.42</v>
      </c>
      <c r="F146">
        <v>49.34</v>
      </c>
      <c r="G146">
        <f t="shared" si="68"/>
        <v>-3.15</v>
      </c>
      <c r="H146">
        <f t="shared" si="69"/>
        <v>0</v>
      </c>
      <c r="I146">
        <f t="shared" si="70"/>
        <v>0</v>
      </c>
      <c r="J146">
        <f t="shared" si="71"/>
        <v>49.34</v>
      </c>
      <c r="K146" s="3">
        <f t="shared" si="72"/>
        <v>65.093800023745601</v>
      </c>
      <c r="L146" s="3">
        <f t="shared" si="56"/>
        <v>0</v>
      </c>
      <c r="M146" s="3">
        <f t="shared" si="73"/>
        <v>114.4338000237456</v>
      </c>
      <c r="N146">
        <f t="shared" si="74"/>
        <v>0</v>
      </c>
      <c r="O146">
        <v>31</v>
      </c>
      <c r="P146" s="1">
        <v>9.0666666669999998</v>
      </c>
      <c r="Q146">
        <f t="shared" si="57"/>
        <v>0.49934687546298756</v>
      </c>
      <c r="R146" s="1">
        <v>5.0145850000000003</v>
      </c>
      <c r="S146" s="1">
        <v>300.84575000000001</v>
      </c>
      <c r="T146" s="1">
        <v>39.477305999999999</v>
      </c>
      <c r="U146">
        <f t="shared" si="58"/>
        <v>104.15424999999999</v>
      </c>
      <c r="V146">
        <f t="shared" si="59"/>
        <v>8.7521018771112499E-2</v>
      </c>
      <c r="W146">
        <f t="shared" si="60"/>
        <v>1.8178345903681248</v>
      </c>
      <c r="X146">
        <f t="shared" si="61"/>
        <v>0.68900896873000494</v>
      </c>
      <c r="Y146">
        <f t="shared" si="62"/>
        <v>0.95969935102984016</v>
      </c>
      <c r="Z146">
        <f t="shared" si="63"/>
        <v>0</v>
      </c>
      <c r="AA146" s="1">
        <v>119.517507370253</v>
      </c>
      <c r="AB146" s="4">
        <f t="shared" si="77"/>
        <v>5.1430575485727275</v>
      </c>
      <c r="AC146" s="3">
        <f t="shared" si="75"/>
        <v>5.1430575485727275</v>
      </c>
      <c r="AD146">
        <f t="shared" si="76"/>
        <v>5.1430575485727275</v>
      </c>
      <c r="AE146">
        <f t="shared" si="64"/>
        <v>5.1430575485727275</v>
      </c>
      <c r="AF146" s="10">
        <f t="shared" si="65"/>
        <v>0</v>
      </c>
      <c r="AG146" s="8">
        <f t="shared" si="66"/>
        <v>0</v>
      </c>
      <c r="AH146" s="9">
        <f t="shared" si="67"/>
        <v>0</v>
      </c>
      <c r="AI146" s="11">
        <f t="shared" si="54"/>
        <v>0</v>
      </c>
    </row>
    <row r="147" spans="1:35" x14ac:dyDescent="0.3">
      <c r="A147" t="str">
        <f t="shared" si="55"/>
        <v>1907_2</v>
      </c>
      <c r="B147">
        <v>1907</v>
      </c>
      <c r="C147">
        <v>2</v>
      </c>
      <c r="D147">
        <v>10.53</v>
      </c>
      <c r="E147">
        <v>-1.47</v>
      </c>
      <c r="F147">
        <v>37.22</v>
      </c>
      <c r="G147">
        <f t="shared" si="68"/>
        <v>4.5299999999999994</v>
      </c>
      <c r="H147">
        <f t="shared" si="69"/>
        <v>0.75499999697999987</v>
      </c>
      <c r="I147">
        <f t="shared" si="70"/>
        <v>28.101099887595595</v>
      </c>
      <c r="J147">
        <f t="shared" si="71"/>
        <v>9.118900112404404</v>
      </c>
      <c r="K147" s="3">
        <f t="shared" si="72"/>
        <v>114.4338000237456</v>
      </c>
      <c r="L147" s="3">
        <f t="shared" si="56"/>
        <v>93.28228822966409</v>
      </c>
      <c r="M147" s="3">
        <f t="shared" si="73"/>
        <v>30.270411906485926</v>
      </c>
      <c r="N147">
        <f t="shared" si="74"/>
        <v>121.38338811725968</v>
      </c>
      <c r="O147">
        <v>28</v>
      </c>
      <c r="P147" s="1">
        <v>9.8666666670000005</v>
      </c>
      <c r="Q147">
        <f t="shared" si="57"/>
        <v>0.81019413647072414</v>
      </c>
      <c r="R147" s="1">
        <v>5.0145850000000003</v>
      </c>
      <c r="S147" s="1">
        <v>300.84575000000001</v>
      </c>
      <c r="T147" s="1">
        <v>39.477305999999999</v>
      </c>
      <c r="U147">
        <f t="shared" si="58"/>
        <v>104.15424999999999</v>
      </c>
      <c r="V147">
        <f t="shared" si="59"/>
        <v>8.7521018771112499E-2</v>
      </c>
      <c r="W147">
        <f t="shared" si="60"/>
        <v>1.8178345903681248</v>
      </c>
      <c r="X147">
        <f t="shared" si="61"/>
        <v>0.68900896873000494</v>
      </c>
      <c r="Y147">
        <f t="shared" si="62"/>
        <v>0.95969935102984016</v>
      </c>
      <c r="Z147">
        <f t="shared" si="63"/>
        <v>10.437298682370443</v>
      </c>
      <c r="AA147" s="1">
        <v>119.517507370253</v>
      </c>
      <c r="AB147" s="4">
        <f t="shared" si="77"/>
        <v>5.1430575485727275</v>
      </c>
      <c r="AC147" s="3">
        <f t="shared" si="75"/>
        <v>116.08914698346197</v>
      </c>
      <c r="AD147">
        <f t="shared" si="76"/>
        <v>13.012766532931007</v>
      </c>
      <c r="AE147">
        <f t="shared" si="64"/>
        <v>134.39615465019068</v>
      </c>
      <c r="AF147" s="10">
        <f t="shared" si="65"/>
        <v>10.437298682370443</v>
      </c>
      <c r="AG147" s="8">
        <f t="shared" si="66"/>
        <v>10.437298682370443</v>
      </c>
      <c r="AH147" s="9">
        <f t="shared" si="67"/>
        <v>121.38338811725968</v>
      </c>
      <c r="AI147" s="11">
        <f t="shared" si="54"/>
        <v>0</v>
      </c>
    </row>
    <row r="148" spans="1:35" x14ac:dyDescent="0.3">
      <c r="A148" t="str">
        <f t="shared" si="55"/>
        <v>1907_3</v>
      </c>
      <c r="B148">
        <v>1907</v>
      </c>
      <c r="C148">
        <v>3</v>
      </c>
      <c r="D148">
        <v>7.67</v>
      </c>
      <c r="E148">
        <v>-3.78</v>
      </c>
      <c r="F148">
        <v>80.209999999999994</v>
      </c>
      <c r="G148">
        <f t="shared" si="68"/>
        <v>1.9450000000000001</v>
      </c>
      <c r="H148">
        <f t="shared" si="69"/>
        <v>0.32416666537</v>
      </c>
      <c r="I148">
        <f t="shared" si="70"/>
        <v>26.001408229327698</v>
      </c>
      <c r="J148">
        <f t="shared" si="71"/>
        <v>54.2085917706723</v>
      </c>
      <c r="K148" s="3">
        <f t="shared" si="72"/>
        <v>30.270411906485926</v>
      </c>
      <c r="L148" s="3">
        <f t="shared" si="56"/>
        <v>27.385276915804351</v>
      </c>
      <c r="M148" s="3">
        <f t="shared" si="73"/>
        <v>57.093726761353878</v>
      </c>
      <c r="N148">
        <f t="shared" si="74"/>
        <v>53.386685145132049</v>
      </c>
      <c r="O148">
        <v>31</v>
      </c>
      <c r="P148" s="1">
        <v>11.08333333</v>
      </c>
      <c r="Q148">
        <f t="shared" si="57"/>
        <v>0.69048252090966711</v>
      </c>
      <c r="R148" s="1">
        <v>5.0145850000000003</v>
      </c>
      <c r="S148" s="1">
        <v>300.84575000000001</v>
      </c>
      <c r="T148" s="1">
        <v>39.477305999999999</v>
      </c>
      <c r="U148">
        <f t="shared" si="58"/>
        <v>104.15424999999999</v>
      </c>
      <c r="V148">
        <f t="shared" si="59"/>
        <v>8.7521018771112499E-2</v>
      </c>
      <c r="W148">
        <f t="shared" si="60"/>
        <v>1.8178345903681248</v>
      </c>
      <c r="X148">
        <f t="shared" si="61"/>
        <v>0.68900896873000494</v>
      </c>
      <c r="Y148">
        <f t="shared" si="62"/>
        <v>0.95969935102984016</v>
      </c>
      <c r="Z148">
        <f t="shared" si="63"/>
        <v>4.794423685376854</v>
      </c>
      <c r="AA148" s="1">
        <v>119.517507370253</v>
      </c>
      <c r="AB148" s="4">
        <f t="shared" si="77"/>
        <v>116.08914698346197</v>
      </c>
      <c r="AC148" s="3">
        <f t="shared" si="75"/>
        <v>119.517507370253</v>
      </c>
      <c r="AD148">
        <f t="shared" si="76"/>
        <v>174.32626729267051</v>
      </c>
      <c r="AE148">
        <f t="shared" si="64"/>
        <v>227.71295243780256</v>
      </c>
      <c r="AF148" s="10">
        <f t="shared" si="65"/>
        <v>4.794423685376854</v>
      </c>
      <c r="AG148" s="8">
        <f t="shared" si="66"/>
        <v>4.794423685376854</v>
      </c>
      <c r="AH148" s="9">
        <f t="shared" si="67"/>
        <v>53.386685145132049</v>
      </c>
      <c r="AI148" s="11">
        <f t="shared" si="54"/>
        <v>0</v>
      </c>
    </row>
    <row r="149" spans="1:35" x14ac:dyDescent="0.3">
      <c r="A149" t="str">
        <f t="shared" si="55"/>
        <v>1907_4</v>
      </c>
      <c r="B149">
        <v>1907</v>
      </c>
      <c r="C149">
        <v>4</v>
      </c>
      <c r="D149">
        <v>15.21</v>
      </c>
      <c r="E149">
        <v>-0.32</v>
      </c>
      <c r="F149">
        <v>22.17</v>
      </c>
      <c r="G149">
        <f t="shared" si="68"/>
        <v>7.4450000000000003</v>
      </c>
      <c r="H149">
        <f t="shared" si="69"/>
        <v>1</v>
      </c>
      <c r="I149">
        <f t="shared" si="70"/>
        <v>22.17</v>
      </c>
      <c r="J149">
        <f t="shared" si="71"/>
        <v>0</v>
      </c>
      <c r="K149" s="3">
        <f t="shared" si="72"/>
        <v>57.093726761353878</v>
      </c>
      <c r="L149" s="3">
        <f t="shared" si="56"/>
        <v>57.093726761353878</v>
      </c>
      <c r="M149" s="3">
        <f t="shared" si="73"/>
        <v>0</v>
      </c>
      <c r="N149">
        <f t="shared" si="74"/>
        <v>79.26372676135388</v>
      </c>
      <c r="O149">
        <v>30</v>
      </c>
      <c r="P149" s="1">
        <v>12.366666670000001</v>
      </c>
      <c r="Q149">
        <f t="shared" si="57"/>
        <v>0.96684133932540661</v>
      </c>
      <c r="R149" s="1">
        <v>5.0145850000000003</v>
      </c>
      <c r="S149" s="1">
        <v>300.84575000000001</v>
      </c>
      <c r="T149" s="1">
        <v>39.477305999999999</v>
      </c>
      <c r="U149">
        <f t="shared" si="58"/>
        <v>104.15424999999999</v>
      </c>
      <c r="V149">
        <f t="shared" si="59"/>
        <v>8.7521018771112499E-2</v>
      </c>
      <c r="W149">
        <f t="shared" si="60"/>
        <v>1.8178345903681248</v>
      </c>
      <c r="X149">
        <f t="shared" si="61"/>
        <v>0.68900896873000494</v>
      </c>
      <c r="Y149">
        <f t="shared" si="62"/>
        <v>0.95969935102984016</v>
      </c>
      <c r="Z149">
        <f t="shared" si="63"/>
        <v>27.204030807728117</v>
      </c>
      <c r="AA149" s="1">
        <v>119.517507370253</v>
      </c>
      <c r="AB149" s="4">
        <f t="shared" si="77"/>
        <v>119.517507370253</v>
      </c>
      <c r="AC149" s="3">
        <f t="shared" si="75"/>
        <v>119.517507370253</v>
      </c>
      <c r="AD149">
        <f t="shared" si="76"/>
        <v>184.75766399483399</v>
      </c>
      <c r="AE149">
        <f t="shared" si="64"/>
        <v>264.02139075618788</v>
      </c>
      <c r="AF149" s="10">
        <f t="shared" si="65"/>
        <v>27.204030807728117</v>
      </c>
      <c r="AG149" s="8">
        <f t="shared" si="66"/>
        <v>27.204030807728117</v>
      </c>
      <c r="AH149" s="9">
        <f t="shared" si="67"/>
        <v>79.26372676135388</v>
      </c>
      <c r="AI149" s="11">
        <f t="shared" si="54"/>
        <v>0</v>
      </c>
    </row>
    <row r="150" spans="1:35" x14ac:dyDescent="0.3">
      <c r="A150" t="str">
        <f t="shared" si="55"/>
        <v>1907_5</v>
      </c>
      <c r="B150">
        <v>1907</v>
      </c>
      <c r="C150">
        <v>5</v>
      </c>
      <c r="D150">
        <v>18.21</v>
      </c>
      <c r="E150">
        <v>1.31</v>
      </c>
      <c r="F150">
        <v>33.96</v>
      </c>
      <c r="G150">
        <f t="shared" si="68"/>
        <v>9.76</v>
      </c>
      <c r="H150">
        <f t="shared" si="69"/>
        <v>1</v>
      </c>
      <c r="I150">
        <f t="shared" si="70"/>
        <v>33.96</v>
      </c>
      <c r="J150">
        <f t="shared" si="71"/>
        <v>0</v>
      </c>
      <c r="K150" s="3">
        <f t="shared" si="72"/>
        <v>0</v>
      </c>
      <c r="L150" s="3">
        <f t="shared" si="56"/>
        <v>0</v>
      </c>
      <c r="M150" s="3">
        <f t="shared" si="73"/>
        <v>0</v>
      </c>
      <c r="N150">
        <f t="shared" si="74"/>
        <v>33.96</v>
      </c>
      <c r="O150">
        <v>31</v>
      </c>
      <c r="P150" s="1">
        <v>13.45</v>
      </c>
      <c r="Q150">
        <f t="shared" si="57"/>
        <v>1.1096693240677613</v>
      </c>
      <c r="R150" s="1">
        <v>5.0145850000000003</v>
      </c>
      <c r="S150" s="1">
        <v>300.84575000000001</v>
      </c>
      <c r="T150" s="1">
        <v>39.477305999999999</v>
      </c>
      <c r="U150">
        <f t="shared" si="58"/>
        <v>104.15424999999999</v>
      </c>
      <c r="V150">
        <f t="shared" si="59"/>
        <v>8.7521018771112499E-2</v>
      </c>
      <c r="W150">
        <f t="shared" si="60"/>
        <v>1.8178345903681248</v>
      </c>
      <c r="X150">
        <f t="shared" si="61"/>
        <v>0.68900896873000494</v>
      </c>
      <c r="Y150">
        <f t="shared" si="62"/>
        <v>0.95969935102984016</v>
      </c>
      <c r="Z150">
        <f t="shared" si="63"/>
        <v>45.624733340100178</v>
      </c>
      <c r="AA150" s="1">
        <v>119.517507370253</v>
      </c>
      <c r="AB150" s="4">
        <f t="shared" si="77"/>
        <v>119.517507370253</v>
      </c>
      <c r="AC150" s="3">
        <f t="shared" si="75"/>
        <v>107.85277403015283</v>
      </c>
      <c r="AD150">
        <f t="shared" si="76"/>
        <v>108.40392894456994</v>
      </c>
      <c r="AE150">
        <f t="shared" si="64"/>
        <v>142.36392894456995</v>
      </c>
      <c r="AF150" s="10">
        <f t="shared" si="65"/>
        <v>45.624733340100178</v>
      </c>
      <c r="AG150" s="8">
        <f t="shared" si="66"/>
        <v>45.624733340100178</v>
      </c>
      <c r="AH150" s="9">
        <f t="shared" si="67"/>
        <v>33.96</v>
      </c>
      <c r="AI150" s="11">
        <f t="shared" si="54"/>
        <v>0</v>
      </c>
    </row>
    <row r="151" spans="1:35" x14ac:dyDescent="0.3">
      <c r="A151" t="str">
        <f t="shared" si="55"/>
        <v>1907_6</v>
      </c>
      <c r="B151">
        <v>1907</v>
      </c>
      <c r="C151">
        <v>6</v>
      </c>
      <c r="D151">
        <v>21.43</v>
      </c>
      <c r="E151">
        <v>3.41</v>
      </c>
      <c r="F151">
        <v>48.19</v>
      </c>
      <c r="G151">
        <f t="shared" si="68"/>
        <v>12.42</v>
      </c>
      <c r="H151">
        <f t="shared" si="69"/>
        <v>1</v>
      </c>
      <c r="I151">
        <f t="shared" si="70"/>
        <v>48.19</v>
      </c>
      <c r="J151">
        <f t="shared" si="71"/>
        <v>0</v>
      </c>
      <c r="K151" s="3">
        <f t="shared" si="72"/>
        <v>0</v>
      </c>
      <c r="L151" s="3">
        <f t="shared" si="56"/>
        <v>0</v>
      </c>
      <c r="M151" s="3">
        <f t="shared" si="73"/>
        <v>0</v>
      </c>
      <c r="N151">
        <f t="shared" si="74"/>
        <v>48.19</v>
      </c>
      <c r="O151">
        <v>30</v>
      </c>
      <c r="P151" s="1">
        <v>14.31666667</v>
      </c>
      <c r="Q151">
        <f t="shared" si="57"/>
        <v>1.2964385555837508</v>
      </c>
      <c r="R151" s="1">
        <v>5.0145850000000003</v>
      </c>
      <c r="S151" s="1">
        <v>300.84575000000001</v>
      </c>
      <c r="T151" s="1">
        <v>39.477305999999999</v>
      </c>
      <c r="U151">
        <f t="shared" si="58"/>
        <v>104.15424999999999</v>
      </c>
      <c r="V151">
        <f t="shared" si="59"/>
        <v>8.7521018771112499E-2</v>
      </c>
      <c r="W151">
        <f t="shared" si="60"/>
        <v>1.8178345903681248</v>
      </c>
      <c r="X151">
        <f t="shared" si="61"/>
        <v>0.68900896873000494</v>
      </c>
      <c r="Y151">
        <f t="shared" si="62"/>
        <v>0.95969935102984016</v>
      </c>
      <c r="Z151">
        <f t="shared" si="63"/>
        <v>69.222539240219675</v>
      </c>
      <c r="AA151" s="1">
        <v>119.517507370253</v>
      </c>
      <c r="AB151" s="4">
        <f t="shared" si="77"/>
        <v>107.85277403015283</v>
      </c>
      <c r="AC151" s="3">
        <f t="shared" si="75"/>
        <v>86.820234789933153</v>
      </c>
      <c r="AD151">
        <f t="shared" si="76"/>
        <v>90.449199627619691</v>
      </c>
      <c r="AE151">
        <f t="shared" si="64"/>
        <v>138.63919962761969</v>
      </c>
      <c r="AF151" s="10">
        <f t="shared" si="65"/>
        <v>69.222539240219675</v>
      </c>
      <c r="AG151" s="8">
        <f t="shared" si="66"/>
        <v>69.222539240219675</v>
      </c>
      <c r="AH151" s="9">
        <f t="shared" si="67"/>
        <v>48.19</v>
      </c>
      <c r="AI151" s="11">
        <f t="shared" si="54"/>
        <v>0</v>
      </c>
    </row>
    <row r="152" spans="1:35" x14ac:dyDescent="0.3">
      <c r="A152" t="str">
        <f t="shared" si="55"/>
        <v>1907_7</v>
      </c>
      <c r="B152">
        <v>1907</v>
      </c>
      <c r="C152">
        <v>7</v>
      </c>
      <c r="D152">
        <v>30.43</v>
      </c>
      <c r="E152">
        <v>9.59</v>
      </c>
      <c r="F152">
        <v>3.19</v>
      </c>
      <c r="G152">
        <f t="shared" si="68"/>
        <v>20.009999999999998</v>
      </c>
      <c r="H152">
        <f t="shared" si="69"/>
        <v>1</v>
      </c>
      <c r="I152">
        <f t="shared" si="70"/>
        <v>3.19</v>
      </c>
      <c r="J152">
        <f t="shared" si="71"/>
        <v>0</v>
      </c>
      <c r="K152" s="3">
        <f t="shared" si="72"/>
        <v>0</v>
      </c>
      <c r="L152" s="3">
        <f t="shared" si="56"/>
        <v>0</v>
      </c>
      <c r="M152" s="3">
        <f t="shared" si="73"/>
        <v>0</v>
      </c>
      <c r="N152">
        <f t="shared" si="74"/>
        <v>3.19</v>
      </c>
      <c r="O152">
        <v>31</v>
      </c>
      <c r="P152" s="1">
        <v>13.766666669999999</v>
      </c>
      <c r="Q152">
        <f t="shared" si="57"/>
        <v>1.9896789805106043</v>
      </c>
      <c r="R152" s="1">
        <v>5.0145850000000003</v>
      </c>
      <c r="S152" s="1">
        <v>300.84575000000001</v>
      </c>
      <c r="T152" s="1">
        <v>39.477305999999999</v>
      </c>
      <c r="U152">
        <f t="shared" si="58"/>
        <v>104.15424999999999</v>
      </c>
      <c r="V152">
        <f t="shared" si="59"/>
        <v>8.7521018771112499E-2</v>
      </c>
      <c r="W152">
        <f t="shared" si="60"/>
        <v>1.8178345903681248</v>
      </c>
      <c r="X152">
        <f t="shared" si="61"/>
        <v>0.68900896873000494</v>
      </c>
      <c r="Y152">
        <f t="shared" si="62"/>
        <v>0.95969935102984016</v>
      </c>
      <c r="Z152">
        <f t="shared" si="63"/>
        <v>165.67050145394231</v>
      </c>
      <c r="AA152" s="1">
        <v>119.517507370253</v>
      </c>
      <c r="AB152" s="4">
        <f t="shared" si="77"/>
        <v>86.820234789933153</v>
      </c>
      <c r="AC152" s="3">
        <f t="shared" si="75"/>
        <v>0</v>
      </c>
      <c r="AD152">
        <f t="shared" si="76"/>
        <v>22.29515556032732</v>
      </c>
      <c r="AE152">
        <f t="shared" si="64"/>
        <v>25.485155560327321</v>
      </c>
      <c r="AF152" s="10">
        <f t="shared" si="65"/>
        <v>25.485155560327321</v>
      </c>
      <c r="AG152" s="8">
        <f t="shared" si="66"/>
        <v>165.67050145394231</v>
      </c>
      <c r="AH152" s="9">
        <f t="shared" si="67"/>
        <v>3.19</v>
      </c>
      <c r="AI152" s="11">
        <f t="shared" si="54"/>
        <v>140.18534589361499</v>
      </c>
    </row>
    <row r="153" spans="1:35" x14ac:dyDescent="0.3">
      <c r="A153" t="str">
        <f t="shared" si="55"/>
        <v>1907_8</v>
      </c>
      <c r="B153">
        <v>1907</v>
      </c>
      <c r="C153">
        <v>8</v>
      </c>
      <c r="D153">
        <v>26.64</v>
      </c>
      <c r="E153">
        <v>9.24</v>
      </c>
      <c r="F153">
        <v>3.9</v>
      </c>
      <c r="G153">
        <f t="shared" si="68"/>
        <v>17.940000000000001</v>
      </c>
      <c r="H153">
        <f t="shared" si="69"/>
        <v>1</v>
      </c>
      <c r="I153">
        <f t="shared" si="70"/>
        <v>3.9</v>
      </c>
      <c r="J153">
        <f t="shared" si="71"/>
        <v>0</v>
      </c>
      <c r="K153" s="3">
        <f t="shared" si="72"/>
        <v>0</v>
      </c>
      <c r="L153" s="3">
        <f t="shared" si="56"/>
        <v>0</v>
      </c>
      <c r="M153" s="3">
        <f t="shared" si="73"/>
        <v>0</v>
      </c>
      <c r="N153">
        <f t="shared" si="74"/>
        <v>3.9</v>
      </c>
      <c r="O153">
        <v>31</v>
      </c>
      <c r="P153" s="1">
        <v>12.75</v>
      </c>
      <c r="Q153">
        <f t="shared" si="57"/>
        <v>1.77422711380653</v>
      </c>
      <c r="R153" s="1">
        <v>5.0145850000000003</v>
      </c>
      <c r="S153" s="1">
        <v>300.84575000000001</v>
      </c>
      <c r="T153" s="1">
        <v>39.477305999999999</v>
      </c>
      <c r="U153">
        <f t="shared" si="58"/>
        <v>104.15424999999999</v>
      </c>
      <c r="V153">
        <f t="shared" si="59"/>
        <v>8.7521018771112499E-2</v>
      </c>
      <c r="W153">
        <f t="shared" si="60"/>
        <v>1.8178345903681248</v>
      </c>
      <c r="X153">
        <f t="shared" si="61"/>
        <v>0.68900896873000494</v>
      </c>
      <c r="Y153">
        <f t="shared" si="62"/>
        <v>0.95969935102984016</v>
      </c>
      <c r="Z153">
        <f t="shared" si="63"/>
        <v>123.53896883098514</v>
      </c>
      <c r="AA153" s="1">
        <v>119.517507370253</v>
      </c>
      <c r="AB153" s="4">
        <f t="shared" si="77"/>
        <v>0</v>
      </c>
      <c r="AC153" s="3">
        <f t="shared" si="75"/>
        <v>0</v>
      </c>
      <c r="AD153">
        <f t="shared" si="76"/>
        <v>0</v>
      </c>
      <c r="AE153">
        <f t="shared" si="64"/>
        <v>3.9</v>
      </c>
      <c r="AF153" s="10">
        <f t="shared" si="65"/>
        <v>3.9</v>
      </c>
      <c r="AG153" s="8">
        <f t="shared" si="66"/>
        <v>123.53896883098514</v>
      </c>
      <c r="AH153" s="9">
        <f t="shared" si="67"/>
        <v>3.9</v>
      </c>
      <c r="AI153" s="11">
        <f t="shared" si="54"/>
        <v>119.63896883098514</v>
      </c>
    </row>
    <row r="154" spans="1:35" x14ac:dyDescent="0.3">
      <c r="A154" t="str">
        <f t="shared" si="55"/>
        <v>1907_9</v>
      </c>
      <c r="B154">
        <v>1907</v>
      </c>
      <c r="C154">
        <v>9</v>
      </c>
      <c r="D154">
        <v>21.76</v>
      </c>
      <c r="E154">
        <v>6.33</v>
      </c>
      <c r="F154">
        <v>18.7</v>
      </c>
      <c r="G154">
        <f t="shared" si="68"/>
        <v>14.045000000000002</v>
      </c>
      <c r="H154">
        <f t="shared" si="69"/>
        <v>1</v>
      </c>
      <c r="I154">
        <f t="shared" si="70"/>
        <v>18.7</v>
      </c>
      <c r="J154">
        <f t="shared" si="71"/>
        <v>0</v>
      </c>
      <c r="K154" s="3">
        <f t="shared" si="72"/>
        <v>0</v>
      </c>
      <c r="L154" s="3">
        <f t="shared" si="56"/>
        <v>0</v>
      </c>
      <c r="M154" s="3">
        <f t="shared" si="73"/>
        <v>0</v>
      </c>
      <c r="N154">
        <f t="shared" si="74"/>
        <v>18.7</v>
      </c>
      <c r="O154">
        <v>30</v>
      </c>
      <c r="P154" s="1">
        <v>11.633333329999999</v>
      </c>
      <c r="Q154">
        <f t="shared" si="57"/>
        <v>1.423665037849889</v>
      </c>
      <c r="R154" s="1">
        <v>5.0145850000000003</v>
      </c>
      <c r="S154" s="1">
        <v>300.84575000000001</v>
      </c>
      <c r="T154" s="1">
        <v>39.477305999999999</v>
      </c>
      <c r="U154">
        <f t="shared" si="58"/>
        <v>104.15424999999999</v>
      </c>
      <c r="V154">
        <f t="shared" si="59"/>
        <v>8.7521018771112499E-2</v>
      </c>
      <c r="W154">
        <f t="shared" si="60"/>
        <v>1.8178345903681248</v>
      </c>
      <c r="X154">
        <f t="shared" si="61"/>
        <v>0.68900896873000494</v>
      </c>
      <c r="Y154">
        <f t="shared" si="62"/>
        <v>0.95969935102984016</v>
      </c>
      <c r="Z154">
        <f t="shared" si="63"/>
        <v>69.454887290640443</v>
      </c>
      <c r="AA154" s="1">
        <v>119.517507370253</v>
      </c>
      <c r="AB154" s="4">
        <f t="shared" si="77"/>
        <v>0</v>
      </c>
      <c r="AC154" s="3">
        <f t="shared" si="75"/>
        <v>0</v>
      </c>
      <c r="AD154">
        <f t="shared" si="76"/>
        <v>0</v>
      </c>
      <c r="AE154">
        <f t="shared" si="64"/>
        <v>18.7</v>
      </c>
      <c r="AF154" s="10">
        <f t="shared" si="65"/>
        <v>18.7</v>
      </c>
      <c r="AG154" s="8">
        <f t="shared" si="66"/>
        <v>69.454887290640443</v>
      </c>
      <c r="AH154" s="9">
        <f t="shared" si="67"/>
        <v>18.7</v>
      </c>
      <c r="AI154" s="11">
        <f t="shared" si="54"/>
        <v>50.75488729064044</v>
      </c>
    </row>
    <row r="155" spans="1:35" x14ac:dyDescent="0.3">
      <c r="A155" t="str">
        <f t="shared" si="55"/>
        <v>1907_10</v>
      </c>
      <c r="B155">
        <v>1907</v>
      </c>
      <c r="C155">
        <v>10</v>
      </c>
      <c r="D155">
        <v>16.559999999999999</v>
      </c>
      <c r="E155">
        <v>3.92</v>
      </c>
      <c r="F155">
        <v>14.15</v>
      </c>
      <c r="G155">
        <f t="shared" si="68"/>
        <v>10.239999999999998</v>
      </c>
      <c r="H155">
        <f t="shared" si="69"/>
        <v>1</v>
      </c>
      <c r="I155">
        <f t="shared" si="70"/>
        <v>14.15</v>
      </c>
      <c r="J155">
        <f t="shared" si="71"/>
        <v>0</v>
      </c>
      <c r="K155" s="3">
        <f t="shared" si="72"/>
        <v>0</v>
      </c>
      <c r="L155" s="3">
        <f t="shared" si="56"/>
        <v>0</v>
      </c>
      <c r="M155" s="3">
        <f t="shared" si="73"/>
        <v>0</v>
      </c>
      <c r="N155">
        <f t="shared" si="74"/>
        <v>14.15</v>
      </c>
      <c r="O155">
        <v>31</v>
      </c>
      <c r="P155" s="1">
        <v>10.3</v>
      </c>
      <c r="Q155">
        <f t="shared" si="57"/>
        <v>1.1415063346221017</v>
      </c>
      <c r="R155" s="1">
        <v>5.0145850000000003</v>
      </c>
      <c r="S155" s="1">
        <v>300.84575000000001</v>
      </c>
      <c r="T155" s="1">
        <v>39.477305999999999</v>
      </c>
      <c r="U155">
        <f t="shared" si="58"/>
        <v>104.15424999999999</v>
      </c>
      <c r="V155">
        <f t="shared" si="59"/>
        <v>8.7521018771112499E-2</v>
      </c>
      <c r="W155">
        <f t="shared" si="60"/>
        <v>1.8178345903681248</v>
      </c>
      <c r="X155">
        <f t="shared" si="61"/>
        <v>0.68900896873000494</v>
      </c>
      <c r="Y155">
        <f t="shared" si="62"/>
        <v>0.95969935102984016</v>
      </c>
      <c r="Z155">
        <f t="shared" si="63"/>
        <v>37.645609350757368</v>
      </c>
      <c r="AA155" s="1">
        <v>119.517507370253</v>
      </c>
      <c r="AB155" s="4">
        <f t="shared" si="77"/>
        <v>0</v>
      </c>
      <c r="AC155" s="3">
        <f t="shared" si="75"/>
        <v>0</v>
      </c>
      <c r="AD155">
        <f t="shared" si="76"/>
        <v>0</v>
      </c>
      <c r="AE155">
        <f t="shared" si="64"/>
        <v>14.15</v>
      </c>
      <c r="AF155" s="10">
        <f t="shared" si="65"/>
        <v>14.15</v>
      </c>
      <c r="AG155" s="8">
        <f t="shared" si="66"/>
        <v>37.645609350757368</v>
      </c>
      <c r="AH155" s="9">
        <f t="shared" si="67"/>
        <v>14.15</v>
      </c>
      <c r="AI155" s="11">
        <f t="shared" si="54"/>
        <v>23.49560935075737</v>
      </c>
    </row>
    <row r="156" spans="1:35" x14ac:dyDescent="0.3">
      <c r="A156" t="str">
        <f t="shared" si="55"/>
        <v>1907_11</v>
      </c>
      <c r="B156">
        <v>1907</v>
      </c>
      <c r="C156">
        <v>11</v>
      </c>
      <c r="D156">
        <v>9.66</v>
      </c>
      <c r="E156">
        <v>-2.99</v>
      </c>
      <c r="F156">
        <v>17.48</v>
      </c>
      <c r="G156">
        <f t="shared" si="68"/>
        <v>3.335</v>
      </c>
      <c r="H156">
        <f t="shared" si="69"/>
        <v>0.55583333111</v>
      </c>
      <c r="I156">
        <f t="shared" si="70"/>
        <v>9.7159666278027998</v>
      </c>
      <c r="J156">
        <f t="shared" si="71"/>
        <v>7.7640333721972006</v>
      </c>
      <c r="K156" s="3">
        <f t="shared" si="72"/>
        <v>0</v>
      </c>
      <c r="L156" s="3">
        <f t="shared" si="56"/>
        <v>4.3155085321175761</v>
      </c>
      <c r="M156" s="3">
        <f t="shared" si="73"/>
        <v>3.448524840079624</v>
      </c>
      <c r="N156">
        <f t="shared" si="74"/>
        <v>14.031475159920376</v>
      </c>
      <c r="O156">
        <v>30</v>
      </c>
      <c r="P156" s="1">
        <v>9.4166666669999994</v>
      </c>
      <c r="Q156">
        <f t="shared" si="57"/>
        <v>0.75275077897248488</v>
      </c>
      <c r="R156" s="1">
        <v>5.0145850000000003</v>
      </c>
      <c r="S156" s="1">
        <v>300.84575000000001</v>
      </c>
      <c r="T156" s="1">
        <v>39.477305999999999</v>
      </c>
      <c r="U156">
        <f t="shared" si="58"/>
        <v>104.15424999999999</v>
      </c>
      <c r="V156">
        <f t="shared" si="59"/>
        <v>8.7521018771112499E-2</v>
      </c>
      <c r="W156">
        <f t="shared" si="60"/>
        <v>1.8178345903681248</v>
      </c>
      <c r="X156">
        <f t="shared" si="61"/>
        <v>0.68900896873000494</v>
      </c>
      <c r="Y156">
        <f t="shared" si="62"/>
        <v>0.95969935102984016</v>
      </c>
      <c r="Z156">
        <f t="shared" si="63"/>
        <v>7.3317870555857212</v>
      </c>
      <c r="AA156" s="1">
        <v>119.517507370253</v>
      </c>
      <c r="AB156" s="4">
        <f t="shared" si="77"/>
        <v>0</v>
      </c>
      <c r="AC156" s="3">
        <f t="shared" si="75"/>
        <v>6.6996881043346548</v>
      </c>
      <c r="AD156">
        <f t="shared" si="76"/>
        <v>0</v>
      </c>
      <c r="AE156">
        <f t="shared" si="64"/>
        <v>14.031475159920376</v>
      </c>
      <c r="AF156" s="10">
        <f t="shared" si="65"/>
        <v>7.3317870555857212</v>
      </c>
      <c r="AG156" s="8">
        <f t="shared" si="66"/>
        <v>7.3317870555857212</v>
      </c>
      <c r="AH156" s="9">
        <f t="shared" si="67"/>
        <v>14.031475159920376</v>
      </c>
      <c r="AI156" s="11">
        <f t="shared" si="54"/>
        <v>0</v>
      </c>
    </row>
    <row r="157" spans="1:35" x14ac:dyDescent="0.3">
      <c r="A157" t="str">
        <f t="shared" si="55"/>
        <v>1907_12</v>
      </c>
      <c r="B157">
        <v>1907</v>
      </c>
      <c r="C157">
        <v>12</v>
      </c>
      <c r="D157">
        <v>5.48</v>
      </c>
      <c r="E157">
        <v>-4.72</v>
      </c>
      <c r="F157">
        <v>54.75</v>
      </c>
      <c r="G157">
        <f t="shared" si="68"/>
        <v>0.38000000000000034</v>
      </c>
      <c r="H157">
        <f t="shared" si="69"/>
        <v>6.3333333080000054E-2</v>
      </c>
      <c r="I157">
        <f t="shared" si="70"/>
        <v>3.4674999861300031</v>
      </c>
      <c r="J157">
        <f t="shared" si="71"/>
        <v>51.282500013869992</v>
      </c>
      <c r="K157" s="3">
        <f t="shared" si="72"/>
        <v>3.448524840079624</v>
      </c>
      <c r="L157" s="3">
        <f t="shared" si="56"/>
        <v>3.4662982268849523</v>
      </c>
      <c r="M157" s="3">
        <f t="shared" si="73"/>
        <v>51.264726627064661</v>
      </c>
      <c r="N157">
        <f t="shared" si="74"/>
        <v>6.9337982130149554</v>
      </c>
      <c r="O157">
        <v>31</v>
      </c>
      <c r="P157" s="1">
        <v>8.8333333330000006</v>
      </c>
      <c r="Q157">
        <f t="shared" si="57"/>
        <v>0.62585986830551688</v>
      </c>
      <c r="R157" s="1">
        <v>5.0145850000000003</v>
      </c>
      <c r="S157" s="1">
        <v>300.84575000000001</v>
      </c>
      <c r="T157" s="1">
        <v>39.477305999999999</v>
      </c>
      <c r="U157">
        <f t="shared" si="58"/>
        <v>104.15424999999999</v>
      </c>
      <c r="V157">
        <f t="shared" si="59"/>
        <v>8.7521018771112499E-2</v>
      </c>
      <c r="W157">
        <f t="shared" si="60"/>
        <v>1.8178345903681248</v>
      </c>
      <c r="X157">
        <f t="shared" si="61"/>
        <v>0.68900896873000494</v>
      </c>
      <c r="Y157">
        <f t="shared" si="62"/>
        <v>0.95969935102984016</v>
      </c>
      <c r="Z157">
        <f t="shared" si="63"/>
        <v>0.68054276000274094</v>
      </c>
      <c r="AA157" s="1">
        <v>119.517507370253</v>
      </c>
      <c r="AB157" s="4">
        <f t="shared" si="77"/>
        <v>6.6996881043346548</v>
      </c>
      <c r="AC157" s="3">
        <f t="shared" si="75"/>
        <v>12.95294355734687</v>
      </c>
      <c r="AD157">
        <f t="shared" si="76"/>
        <v>7.059553500590531</v>
      </c>
      <c r="AE157">
        <f t="shared" si="64"/>
        <v>13.993351713605486</v>
      </c>
      <c r="AF157" s="10">
        <f t="shared" si="65"/>
        <v>0.68054276000274094</v>
      </c>
      <c r="AG157" s="8">
        <f t="shared" si="66"/>
        <v>0.68054276000274094</v>
      </c>
      <c r="AH157" s="9">
        <f t="shared" si="67"/>
        <v>6.9337982130149554</v>
      </c>
      <c r="AI157" s="11">
        <f t="shared" si="54"/>
        <v>0</v>
      </c>
    </row>
    <row r="158" spans="1:35" x14ac:dyDescent="0.3">
      <c r="A158" t="str">
        <f t="shared" si="55"/>
        <v>1908_1</v>
      </c>
      <c r="B158">
        <v>1908</v>
      </c>
      <c r="C158">
        <v>1</v>
      </c>
      <c r="D158">
        <v>4.83</v>
      </c>
      <c r="E158">
        <v>-7.06</v>
      </c>
      <c r="F158">
        <v>33.76</v>
      </c>
      <c r="G158">
        <f t="shared" si="68"/>
        <v>-1.1149999999999998</v>
      </c>
      <c r="H158">
        <f t="shared" si="69"/>
        <v>0</v>
      </c>
      <c r="I158">
        <f t="shared" si="70"/>
        <v>0</v>
      </c>
      <c r="J158">
        <f t="shared" si="71"/>
        <v>33.76</v>
      </c>
      <c r="K158" s="3">
        <f t="shared" si="72"/>
        <v>51.264726627064661</v>
      </c>
      <c r="L158" s="3">
        <f t="shared" si="56"/>
        <v>0</v>
      </c>
      <c r="M158" s="3">
        <f t="shared" si="73"/>
        <v>85.024726627064666</v>
      </c>
      <c r="N158">
        <f t="shared" si="74"/>
        <v>0</v>
      </c>
      <c r="O158">
        <v>31</v>
      </c>
      <c r="P158" s="1">
        <v>9.0666666669999998</v>
      </c>
      <c r="Q158">
        <f t="shared" si="57"/>
        <v>0.56918290619630363</v>
      </c>
      <c r="R158" s="1">
        <v>5.0145850000000003</v>
      </c>
      <c r="S158" s="1">
        <v>300.84575000000001</v>
      </c>
      <c r="T158" s="1">
        <v>39.477305999999999</v>
      </c>
      <c r="U158">
        <f t="shared" si="58"/>
        <v>104.15424999999999</v>
      </c>
      <c r="V158">
        <f t="shared" si="59"/>
        <v>8.7521018771112499E-2</v>
      </c>
      <c r="W158">
        <f t="shared" si="60"/>
        <v>1.8178345903681248</v>
      </c>
      <c r="X158">
        <f t="shared" si="61"/>
        <v>0.68900896873000494</v>
      </c>
      <c r="Y158">
        <f t="shared" si="62"/>
        <v>0.95969935102984016</v>
      </c>
      <c r="Z158">
        <f t="shared" si="63"/>
        <v>0</v>
      </c>
      <c r="AA158" s="1">
        <v>119.517507370253</v>
      </c>
      <c r="AB158" s="4">
        <f t="shared" si="77"/>
        <v>12.95294355734687</v>
      </c>
      <c r="AC158" s="3">
        <f t="shared" si="75"/>
        <v>12.95294355734687</v>
      </c>
      <c r="AD158">
        <f t="shared" si="76"/>
        <v>12.95294355734687</v>
      </c>
      <c r="AE158">
        <f t="shared" si="64"/>
        <v>12.95294355734687</v>
      </c>
      <c r="AF158" s="10">
        <f t="shared" si="65"/>
        <v>0</v>
      </c>
      <c r="AG158" s="8">
        <f t="shared" si="66"/>
        <v>0</v>
      </c>
      <c r="AH158" s="9">
        <f t="shared" si="67"/>
        <v>0</v>
      </c>
      <c r="AI158" s="11">
        <f t="shared" si="54"/>
        <v>0</v>
      </c>
    </row>
    <row r="159" spans="1:35" x14ac:dyDescent="0.3">
      <c r="A159" t="str">
        <f t="shared" si="55"/>
        <v>1908_2</v>
      </c>
      <c r="B159">
        <v>1908</v>
      </c>
      <c r="C159">
        <v>2</v>
      </c>
      <c r="D159">
        <v>4.25</v>
      </c>
      <c r="E159">
        <v>-5.57</v>
      </c>
      <c r="F159">
        <v>33.74</v>
      </c>
      <c r="G159">
        <f t="shared" si="68"/>
        <v>-0.66000000000000014</v>
      </c>
      <c r="H159">
        <f t="shared" si="69"/>
        <v>0</v>
      </c>
      <c r="I159">
        <f t="shared" si="70"/>
        <v>0</v>
      </c>
      <c r="J159">
        <f t="shared" si="71"/>
        <v>33.74</v>
      </c>
      <c r="K159" s="3">
        <f t="shared" si="72"/>
        <v>85.024726627064666</v>
      </c>
      <c r="L159" s="3">
        <f t="shared" si="56"/>
        <v>0</v>
      </c>
      <c r="M159" s="3">
        <f t="shared" si="73"/>
        <v>118.76472662706468</v>
      </c>
      <c r="N159">
        <f t="shared" si="74"/>
        <v>0</v>
      </c>
      <c r="O159">
        <v>29</v>
      </c>
      <c r="P159" s="1">
        <v>9.8666666670000005</v>
      </c>
      <c r="Q159">
        <f t="shared" si="57"/>
        <v>0.58593109153831668</v>
      </c>
      <c r="R159" s="1">
        <v>5.0145850000000003</v>
      </c>
      <c r="S159" s="1">
        <v>300.84575000000001</v>
      </c>
      <c r="T159" s="1">
        <v>39.477305999999999</v>
      </c>
      <c r="U159">
        <f t="shared" si="58"/>
        <v>104.15424999999999</v>
      </c>
      <c r="V159">
        <f t="shared" si="59"/>
        <v>8.7521018771112499E-2</v>
      </c>
      <c r="W159">
        <f t="shared" si="60"/>
        <v>1.8178345903681248</v>
      </c>
      <c r="X159">
        <f t="shared" si="61"/>
        <v>0.68900896873000494</v>
      </c>
      <c r="Y159">
        <f t="shared" si="62"/>
        <v>0.95969935102984016</v>
      </c>
      <c r="Z159">
        <f t="shared" si="63"/>
        <v>0</v>
      </c>
      <c r="AA159" s="1">
        <v>119.517507370253</v>
      </c>
      <c r="AB159" s="4">
        <f t="shared" si="77"/>
        <v>12.95294355734687</v>
      </c>
      <c r="AC159" s="3">
        <f t="shared" si="75"/>
        <v>12.95294355734687</v>
      </c>
      <c r="AD159">
        <f t="shared" si="76"/>
        <v>12.95294355734687</v>
      </c>
      <c r="AE159">
        <f t="shared" si="64"/>
        <v>12.95294355734687</v>
      </c>
      <c r="AF159" s="10">
        <f t="shared" si="65"/>
        <v>0</v>
      </c>
      <c r="AG159" s="8">
        <f t="shared" si="66"/>
        <v>0</v>
      </c>
      <c r="AH159" s="9">
        <f t="shared" si="67"/>
        <v>0</v>
      </c>
      <c r="AI159" s="11">
        <f t="shared" si="54"/>
        <v>0</v>
      </c>
    </row>
    <row r="160" spans="1:35" x14ac:dyDescent="0.3">
      <c r="A160" t="str">
        <f t="shared" si="55"/>
        <v>1908_3</v>
      </c>
      <c r="B160">
        <v>1908</v>
      </c>
      <c r="C160">
        <v>3</v>
      </c>
      <c r="D160">
        <v>9.65</v>
      </c>
      <c r="E160">
        <v>-3.52</v>
      </c>
      <c r="F160">
        <v>33.71</v>
      </c>
      <c r="G160">
        <f t="shared" si="68"/>
        <v>3.0650000000000004</v>
      </c>
      <c r="H160">
        <f t="shared" si="69"/>
        <v>0.51083333129000008</v>
      </c>
      <c r="I160">
        <f t="shared" si="70"/>
        <v>17.220191597785902</v>
      </c>
      <c r="J160">
        <f t="shared" si="71"/>
        <v>16.489808402214098</v>
      </c>
      <c r="K160" s="3">
        <f t="shared" si="72"/>
        <v>118.76472662706468</v>
      </c>
      <c r="L160" s="3">
        <f t="shared" si="56"/>
        <v>69.092524701086489</v>
      </c>
      <c r="M160" s="3">
        <f t="shared" si="73"/>
        <v>66.162010328192281</v>
      </c>
      <c r="N160">
        <f t="shared" si="74"/>
        <v>86.312716298872388</v>
      </c>
      <c r="O160">
        <v>31</v>
      </c>
      <c r="P160" s="1">
        <v>11.08333333</v>
      </c>
      <c r="Q160">
        <f t="shared" si="57"/>
        <v>0.7402814330634695</v>
      </c>
      <c r="R160" s="1">
        <v>5.0145850000000003</v>
      </c>
      <c r="S160" s="1">
        <v>300.84575000000001</v>
      </c>
      <c r="T160" s="1">
        <v>39.477305999999999</v>
      </c>
      <c r="U160">
        <f t="shared" si="58"/>
        <v>104.15424999999999</v>
      </c>
      <c r="V160">
        <f t="shared" si="59"/>
        <v>8.7521018771112499E-2</v>
      </c>
      <c r="W160">
        <f t="shared" si="60"/>
        <v>1.8178345903681248</v>
      </c>
      <c r="X160">
        <f t="shared" si="61"/>
        <v>0.68900896873000494</v>
      </c>
      <c r="Y160">
        <f t="shared" si="62"/>
        <v>0.95969935102984016</v>
      </c>
      <c r="Z160">
        <f t="shared" si="63"/>
        <v>8.0672933299488285</v>
      </c>
      <c r="AA160" s="1">
        <v>119.517507370253</v>
      </c>
      <c r="AB160" s="4">
        <f t="shared" si="77"/>
        <v>12.95294355734687</v>
      </c>
      <c r="AC160" s="3">
        <f t="shared" si="75"/>
        <v>91.198366526270433</v>
      </c>
      <c r="AD160">
        <f t="shared" si="76"/>
        <v>24.928221727264141</v>
      </c>
      <c r="AE160">
        <f t="shared" si="64"/>
        <v>111.24093802613653</v>
      </c>
      <c r="AF160" s="10">
        <f t="shared" si="65"/>
        <v>8.0672933299488285</v>
      </c>
      <c r="AG160" s="8">
        <f t="shared" si="66"/>
        <v>8.0672933299488285</v>
      </c>
      <c r="AH160" s="9">
        <f t="shared" si="67"/>
        <v>86.312716298872388</v>
      </c>
      <c r="AI160" s="11">
        <f t="shared" si="54"/>
        <v>0</v>
      </c>
    </row>
    <row r="161" spans="1:35" x14ac:dyDescent="0.3">
      <c r="A161" t="str">
        <f t="shared" si="55"/>
        <v>1908_4</v>
      </c>
      <c r="B161">
        <v>1908</v>
      </c>
      <c r="C161">
        <v>4</v>
      </c>
      <c r="D161">
        <v>16.559999999999999</v>
      </c>
      <c r="E161">
        <v>-1.38</v>
      </c>
      <c r="F161">
        <v>21.25</v>
      </c>
      <c r="G161">
        <f t="shared" si="68"/>
        <v>7.59</v>
      </c>
      <c r="H161">
        <f t="shared" si="69"/>
        <v>1</v>
      </c>
      <c r="I161">
        <f t="shared" si="70"/>
        <v>21.25</v>
      </c>
      <c r="J161">
        <f t="shared" si="71"/>
        <v>0</v>
      </c>
      <c r="K161" s="3">
        <f t="shared" si="72"/>
        <v>66.162010328192281</v>
      </c>
      <c r="L161" s="3">
        <f t="shared" si="56"/>
        <v>66.162010328192281</v>
      </c>
      <c r="M161" s="3">
        <f t="shared" si="73"/>
        <v>0</v>
      </c>
      <c r="N161">
        <f t="shared" si="74"/>
        <v>87.412010328192281</v>
      </c>
      <c r="O161">
        <v>30</v>
      </c>
      <c r="P161" s="1">
        <v>12.366666670000001</v>
      </c>
      <c r="Q161">
        <f t="shared" si="57"/>
        <v>0.97528636364565269</v>
      </c>
      <c r="R161" s="1">
        <v>5.0145850000000003</v>
      </c>
      <c r="S161" s="1">
        <v>300.84575000000001</v>
      </c>
      <c r="T161" s="1">
        <v>39.477305999999999</v>
      </c>
      <c r="U161">
        <f t="shared" si="58"/>
        <v>104.15424999999999</v>
      </c>
      <c r="V161">
        <f t="shared" si="59"/>
        <v>8.7521018771112499E-2</v>
      </c>
      <c r="W161">
        <f t="shared" si="60"/>
        <v>1.8178345903681248</v>
      </c>
      <c r="X161">
        <f t="shared" si="61"/>
        <v>0.68900896873000494</v>
      </c>
      <c r="Y161">
        <f t="shared" si="62"/>
        <v>0.95969935102984016</v>
      </c>
      <c r="Z161">
        <f t="shared" si="63"/>
        <v>27.96166477208687</v>
      </c>
      <c r="AA161" s="1">
        <v>119.517507370253</v>
      </c>
      <c r="AB161" s="4">
        <f t="shared" si="77"/>
        <v>91.198366526270433</v>
      </c>
      <c r="AC161" s="3">
        <f t="shared" si="75"/>
        <v>119.517507370253</v>
      </c>
      <c r="AD161">
        <f t="shared" si="76"/>
        <v>149.97318971811984</v>
      </c>
      <c r="AE161">
        <f t="shared" si="64"/>
        <v>237.38520004631212</v>
      </c>
      <c r="AF161" s="10">
        <f t="shared" si="65"/>
        <v>27.96166477208687</v>
      </c>
      <c r="AG161" s="8">
        <f t="shared" si="66"/>
        <v>27.96166477208687</v>
      </c>
      <c r="AH161" s="9">
        <f t="shared" si="67"/>
        <v>87.412010328192281</v>
      </c>
      <c r="AI161" s="11">
        <f t="shared" si="54"/>
        <v>0</v>
      </c>
    </row>
    <row r="162" spans="1:35" x14ac:dyDescent="0.3">
      <c r="A162" t="str">
        <f t="shared" si="55"/>
        <v>1908_5</v>
      </c>
      <c r="B162">
        <v>1908</v>
      </c>
      <c r="C162">
        <v>5</v>
      </c>
      <c r="D162">
        <v>15.4</v>
      </c>
      <c r="E162">
        <v>-0.21</v>
      </c>
      <c r="F162">
        <v>37.6</v>
      </c>
      <c r="G162">
        <f t="shared" si="68"/>
        <v>7.5949999999999998</v>
      </c>
      <c r="H162">
        <f t="shared" si="69"/>
        <v>1</v>
      </c>
      <c r="I162">
        <f t="shared" si="70"/>
        <v>37.6</v>
      </c>
      <c r="J162">
        <f t="shared" si="71"/>
        <v>0</v>
      </c>
      <c r="K162" s="3">
        <f t="shared" si="72"/>
        <v>0</v>
      </c>
      <c r="L162" s="3">
        <f t="shared" si="56"/>
        <v>0</v>
      </c>
      <c r="M162" s="3">
        <f t="shared" si="73"/>
        <v>0</v>
      </c>
      <c r="N162">
        <f t="shared" si="74"/>
        <v>37.6</v>
      </c>
      <c r="O162">
        <v>31</v>
      </c>
      <c r="P162" s="1">
        <v>13.45</v>
      </c>
      <c r="Q162">
        <f t="shared" si="57"/>
        <v>0.97557872706590765</v>
      </c>
      <c r="R162" s="1">
        <v>5.0145850000000003</v>
      </c>
      <c r="S162" s="1">
        <v>300.84575000000001</v>
      </c>
      <c r="T162" s="1">
        <v>39.477305999999999</v>
      </c>
      <c r="U162">
        <f t="shared" si="58"/>
        <v>104.15424999999999</v>
      </c>
      <c r="V162">
        <f t="shared" si="59"/>
        <v>8.7521018771112499E-2</v>
      </c>
      <c r="W162">
        <f t="shared" si="60"/>
        <v>1.8178345903681248</v>
      </c>
      <c r="X162">
        <f t="shared" si="61"/>
        <v>0.68900896873000494</v>
      </c>
      <c r="Y162">
        <f t="shared" si="62"/>
        <v>0.95969935102984016</v>
      </c>
      <c r="Z162">
        <f t="shared" si="63"/>
        <v>31.45440936301933</v>
      </c>
      <c r="AA162" s="1">
        <v>119.517507370253</v>
      </c>
      <c r="AB162" s="4">
        <f t="shared" si="77"/>
        <v>119.517507370253</v>
      </c>
      <c r="AC162" s="3">
        <f t="shared" si="75"/>
        <v>119.517507370253</v>
      </c>
      <c r="AD162">
        <f t="shared" si="76"/>
        <v>125.82384450179258</v>
      </c>
      <c r="AE162">
        <f t="shared" si="64"/>
        <v>163.42384450179259</v>
      </c>
      <c r="AF162" s="10">
        <f t="shared" si="65"/>
        <v>31.45440936301933</v>
      </c>
      <c r="AG162" s="8">
        <f t="shared" si="66"/>
        <v>31.45440936301933</v>
      </c>
      <c r="AH162" s="9">
        <f t="shared" si="67"/>
        <v>37.6</v>
      </c>
      <c r="AI162" s="11">
        <f t="shared" si="54"/>
        <v>0</v>
      </c>
    </row>
    <row r="163" spans="1:35" x14ac:dyDescent="0.3">
      <c r="A163" t="str">
        <f t="shared" si="55"/>
        <v>1908_6</v>
      </c>
      <c r="B163">
        <v>1908</v>
      </c>
      <c r="C163">
        <v>6</v>
      </c>
      <c r="D163">
        <v>23.78</v>
      </c>
      <c r="E163">
        <v>4.09</v>
      </c>
      <c r="F163">
        <v>16.39</v>
      </c>
      <c r="G163">
        <f t="shared" si="68"/>
        <v>13.935</v>
      </c>
      <c r="H163">
        <f t="shared" si="69"/>
        <v>1</v>
      </c>
      <c r="I163">
        <f t="shared" si="70"/>
        <v>16.39</v>
      </c>
      <c r="J163">
        <f t="shared" si="71"/>
        <v>0</v>
      </c>
      <c r="K163" s="3">
        <f t="shared" si="72"/>
        <v>0</v>
      </c>
      <c r="L163" s="3">
        <f t="shared" si="56"/>
        <v>0</v>
      </c>
      <c r="M163" s="3">
        <f t="shared" si="73"/>
        <v>0</v>
      </c>
      <c r="N163">
        <f t="shared" si="74"/>
        <v>16.39</v>
      </c>
      <c r="O163">
        <v>30</v>
      </c>
      <c r="P163" s="1">
        <v>14.31666667</v>
      </c>
      <c r="Q163">
        <f t="shared" si="57"/>
        <v>1.4147192081577302</v>
      </c>
      <c r="R163" s="1">
        <v>5.0145850000000003</v>
      </c>
      <c r="S163" s="1">
        <v>300.84575000000001</v>
      </c>
      <c r="T163" s="1">
        <v>39.477305999999999</v>
      </c>
      <c r="U163">
        <f t="shared" si="58"/>
        <v>104.15424999999999</v>
      </c>
      <c r="V163">
        <f t="shared" si="59"/>
        <v>8.7521018771112499E-2</v>
      </c>
      <c r="W163">
        <f t="shared" si="60"/>
        <v>1.8178345903681248</v>
      </c>
      <c r="X163">
        <f t="shared" si="61"/>
        <v>0.68900896873000494</v>
      </c>
      <c r="Y163">
        <f t="shared" si="62"/>
        <v>0.95969935102984016</v>
      </c>
      <c r="Z163">
        <f t="shared" si="63"/>
        <v>84.305226291150476</v>
      </c>
      <c r="AA163" s="1">
        <v>119.517507370253</v>
      </c>
      <c r="AB163" s="4">
        <f t="shared" si="77"/>
        <v>119.517507370253</v>
      </c>
      <c r="AC163" s="3">
        <f t="shared" si="75"/>
        <v>51.602281079102525</v>
      </c>
      <c r="AD163">
        <f t="shared" si="76"/>
        <v>67.708915544568114</v>
      </c>
      <c r="AE163">
        <f t="shared" si="64"/>
        <v>84.098915544568115</v>
      </c>
      <c r="AF163" s="10">
        <f t="shared" si="65"/>
        <v>84.098915544568115</v>
      </c>
      <c r="AG163" s="8">
        <f t="shared" si="66"/>
        <v>84.305226291150476</v>
      </c>
      <c r="AH163" s="9">
        <f t="shared" si="67"/>
        <v>16.39</v>
      </c>
      <c r="AI163" s="11">
        <f t="shared" si="54"/>
        <v>0.20631074658236059</v>
      </c>
    </row>
    <row r="164" spans="1:35" x14ac:dyDescent="0.3">
      <c r="A164" t="str">
        <f t="shared" si="55"/>
        <v>1908_7</v>
      </c>
      <c r="B164">
        <v>1908</v>
      </c>
      <c r="C164">
        <v>7</v>
      </c>
      <c r="D164">
        <v>32.42</v>
      </c>
      <c r="E164">
        <v>12.09</v>
      </c>
      <c r="F164">
        <v>15.47</v>
      </c>
      <c r="G164">
        <f t="shared" si="68"/>
        <v>22.255000000000003</v>
      </c>
      <c r="H164">
        <f t="shared" si="69"/>
        <v>1</v>
      </c>
      <c r="I164">
        <f t="shared" si="70"/>
        <v>15.47</v>
      </c>
      <c r="J164">
        <f t="shared" si="71"/>
        <v>0</v>
      </c>
      <c r="K164" s="3">
        <f t="shared" si="72"/>
        <v>0</v>
      </c>
      <c r="L164" s="3">
        <f t="shared" si="56"/>
        <v>0</v>
      </c>
      <c r="M164" s="3">
        <f t="shared" si="73"/>
        <v>0</v>
      </c>
      <c r="N164">
        <f t="shared" si="74"/>
        <v>15.47</v>
      </c>
      <c r="O164">
        <v>31</v>
      </c>
      <c r="P164" s="1">
        <v>13.766666669999999</v>
      </c>
      <c r="Q164">
        <f t="shared" si="57"/>
        <v>2.2489321904688082</v>
      </c>
      <c r="R164" s="1">
        <v>5.0145850000000003</v>
      </c>
      <c r="S164" s="1">
        <v>300.84575000000001</v>
      </c>
      <c r="T164" s="1">
        <v>39.477305999999999</v>
      </c>
      <c r="U164">
        <f t="shared" si="58"/>
        <v>104.15424999999999</v>
      </c>
      <c r="V164">
        <f t="shared" si="59"/>
        <v>8.7521018771112499E-2</v>
      </c>
      <c r="W164">
        <f t="shared" si="60"/>
        <v>1.8178345903681248</v>
      </c>
      <c r="X164">
        <f t="shared" si="61"/>
        <v>0.68900896873000494</v>
      </c>
      <c r="Y164">
        <f t="shared" si="62"/>
        <v>0.95969935102984016</v>
      </c>
      <c r="Z164">
        <f t="shared" si="63"/>
        <v>206.68435537754357</v>
      </c>
      <c r="AA164" s="1">
        <v>119.517507370253</v>
      </c>
      <c r="AB164" s="4">
        <f t="shared" si="77"/>
        <v>51.602281079102525</v>
      </c>
      <c r="AC164" s="3">
        <f t="shared" si="75"/>
        <v>0</v>
      </c>
      <c r="AD164">
        <f t="shared" si="76"/>
        <v>10.419511365835678</v>
      </c>
      <c r="AE164">
        <f t="shared" si="64"/>
        <v>25.889511365835681</v>
      </c>
      <c r="AF164" s="10">
        <f t="shared" si="65"/>
        <v>25.889511365835681</v>
      </c>
      <c r="AG164" s="8">
        <f t="shared" si="66"/>
        <v>206.68435537754357</v>
      </c>
      <c r="AH164" s="9">
        <f t="shared" si="67"/>
        <v>15.47</v>
      </c>
      <c r="AI164" s="11">
        <f t="shared" si="54"/>
        <v>180.79484401170788</v>
      </c>
    </row>
    <row r="165" spans="1:35" x14ac:dyDescent="0.3">
      <c r="A165" t="str">
        <f t="shared" si="55"/>
        <v>1908_8</v>
      </c>
      <c r="B165">
        <v>1908</v>
      </c>
      <c r="C165">
        <v>8</v>
      </c>
      <c r="D165">
        <v>29.21</v>
      </c>
      <c r="E165">
        <v>9.42</v>
      </c>
      <c r="F165">
        <v>11.85</v>
      </c>
      <c r="G165">
        <f t="shared" si="68"/>
        <v>19.315000000000001</v>
      </c>
      <c r="H165">
        <f t="shared" si="69"/>
        <v>1</v>
      </c>
      <c r="I165">
        <f t="shared" si="70"/>
        <v>11.85</v>
      </c>
      <c r="J165">
        <f t="shared" si="71"/>
        <v>0</v>
      </c>
      <c r="K165" s="3">
        <f t="shared" si="72"/>
        <v>0</v>
      </c>
      <c r="L165" s="3">
        <f t="shared" si="56"/>
        <v>0</v>
      </c>
      <c r="M165" s="3">
        <f t="shared" si="73"/>
        <v>0</v>
      </c>
      <c r="N165">
        <f t="shared" si="74"/>
        <v>11.85</v>
      </c>
      <c r="O165">
        <v>31</v>
      </c>
      <c r="P165" s="1">
        <v>12.75</v>
      </c>
      <c r="Q165">
        <f t="shared" si="57"/>
        <v>1.9149175215300811</v>
      </c>
      <c r="R165" s="1">
        <v>5.0145850000000003</v>
      </c>
      <c r="S165" s="1">
        <v>300.84575000000001</v>
      </c>
      <c r="T165" s="1">
        <v>39.477305999999999</v>
      </c>
      <c r="U165">
        <f t="shared" si="58"/>
        <v>104.15424999999999</v>
      </c>
      <c r="V165">
        <f t="shared" si="59"/>
        <v>8.7521018771112499E-2</v>
      </c>
      <c r="W165">
        <f t="shared" si="60"/>
        <v>1.8178345903681248</v>
      </c>
      <c r="X165">
        <f t="shared" si="61"/>
        <v>0.68900896873000494</v>
      </c>
      <c r="Y165">
        <f t="shared" si="62"/>
        <v>0.95969935102984016</v>
      </c>
      <c r="Z165">
        <f t="shared" si="63"/>
        <v>142.88003375215629</v>
      </c>
      <c r="AA165" s="1">
        <v>119.517507370253</v>
      </c>
      <c r="AB165" s="4">
        <f t="shared" si="77"/>
        <v>0</v>
      </c>
      <c r="AC165" s="3">
        <f t="shared" si="75"/>
        <v>0</v>
      </c>
      <c r="AD165">
        <f t="shared" si="76"/>
        <v>0</v>
      </c>
      <c r="AE165">
        <f t="shared" si="64"/>
        <v>11.85</v>
      </c>
      <c r="AF165" s="10">
        <f t="shared" si="65"/>
        <v>11.85</v>
      </c>
      <c r="AG165" s="8">
        <f t="shared" si="66"/>
        <v>142.88003375215629</v>
      </c>
      <c r="AH165" s="9">
        <f t="shared" si="67"/>
        <v>11.85</v>
      </c>
      <c r="AI165" s="11">
        <f t="shared" si="54"/>
        <v>131.0300337521563</v>
      </c>
    </row>
    <row r="166" spans="1:35" x14ac:dyDescent="0.3">
      <c r="A166" t="str">
        <f t="shared" si="55"/>
        <v>1908_9</v>
      </c>
      <c r="B166">
        <v>1908</v>
      </c>
      <c r="C166">
        <v>9</v>
      </c>
      <c r="D166">
        <v>23.68</v>
      </c>
      <c r="E166">
        <v>5.55</v>
      </c>
      <c r="F166">
        <v>19.23</v>
      </c>
      <c r="G166">
        <f t="shared" si="68"/>
        <v>14.615</v>
      </c>
      <c r="H166">
        <f t="shared" si="69"/>
        <v>1</v>
      </c>
      <c r="I166">
        <f t="shared" si="70"/>
        <v>19.23</v>
      </c>
      <c r="J166">
        <f t="shared" si="71"/>
        <v>0</v>
      </c>
      <c r="K166" s="3">
        <f t="shared" si="72"/>
        <v>0</v>
      </c>
      <c r="L166" s="3">
        <f t="shared" si="56"/>
        <v>0</v>
      </c>
      <c r="M166" s="3">
        <f t="shared" si="73"/>
        <v>0</v>
      </c>
      <c r="N166">
        <f t="shared" si="74"/>
        <v>19.23</v>
      </c>
      <c r="O166">
        <v>30</v>
      </c>
      <c r="P166" s="1">
        <v>11.633333329999999</v>
      </c>
      <c r="Q166">
        <f t="shared" si="57"/>
        <v>1.470821240263321</v>
      </c>
      <c r="R166" s="1">
        <v>5.0145850000000003</v>
      </c>
      <c r="S166" s="1">
        <v>300.84575000000001</v>
      </c>
      <c r="T166" s="1">
        <v>39.477305999999999</v>
      </c>
      <c r="U166">
        <f t="shared" si="58"/>
        <v>104.15424999999999</v>
      </c>
      <c r="V166">
        <f t="shared" si="59"/>
        <v>8.7521018771112499E-2</v>
      </c>
      <c r="W166">
        <f t="shared" si="60"/>
        <v>1.8178345903681248</v>
      </c>
      <c r="X166">
        <f t="shared" si="61"/>
        <v>0.68900896873000494</v>
      </c>
      <c r="Y166">
        <f t="shared" si="62"/>
        <v>0.95969935102984016</v>
      </c>
      <c r="Z166">
        <f t="shared" si="63"/>
        <v>74.519736917855013</v>
      </c>
      <c r="AA166" s="1">
        <v>119.517507370253</v>
      </c>
      <c r="AB166" s="4">
        <f t="shared" si="77"/>
        <v>0</v>
      </c>
      <c r="AC166" s="3">
        <f t="shared" si="75"/>
        <v>0</v>
      </c>
      <c r="AD166">
        <f t="shared" si="76"/>
        <v>0</v>
      </c>
      <c r="AE166">
        <f t="shared" si="64"/>
        <v>19.23</v>
      </c>
      <c r="AF166" s="10">
        <f t="shared" si="65"/>
        <v>19.23</v>
      </c>
      <c r="AG166" s="8">
        <f t="shared" si="66"/>
        <v>74.519736917855013</v>
      </c>
      <c r="AH166" s="9">
        <f t="shared" si="67"/>
        <v>19.23</v>
      </c>
      <c r="AI166" s="11">
        <f t="shared" si="54"/>
        <v>55.289736917855009</v>
      </c>
    </row>
    <row r="167" spans="1:35" x14ac:dyDescent="0.3">
      <c r="A167" t="str">
        <f t="shared" si="55"/>
        <v>1908_10</v>
      </c>
      <c r="B167">
        <v>1908</v>
      </c>
      <c r="C167">
        <v>10</v>
      </c>
      <c r="D167">
        <v>15.1</v>
      </c>
      <c r="E167">
        <v>-1.4</v>
      </c>
      <c r="F167">
        <v>16.66</v>
      </c>
      <c r="G167">
        <f t="shared" si="68"/>
        <v>6.85</v>
      </c>
      <c r="H167">
        <f t="shared" si="69"/>
        <v>1</v>
      </c>
      <c r="I167">
        <f t="shared" si="70"/>
        <v>16.66</v>
      </c>
      <c r="J167">
        <f t="shared" si="71"/>
        <v>0</v>
      </c>
      <c r="K167" s="3">
        <f t="shared" si="72"/>
        <v>0</v>
      </c>
      <c r="L167" s="3">
        <f t="shared" si="56"/>
        <v>0</v>
      </c>
      <c r="M167" s="3">
        <f t="shared" si="73"/>
        <v>0</v>
      </c>
      <c r="N167">
        <f t="shared" si="74"/>
        <v>16.66</v>
      </c>
      <c r="O167">
        <v>31</v>
      </c>
      <c r="P167" s="1">
        <v>10.3</v>
      </c>
      <c r="Q167">
        <f t="shared" si="57"/>
        <v>0.932858509623265</v>
      </c>
      <c r="R167" s="1">
        <v>5.0145850000000003</v>
      </c>
      <c r="S167" s="1">
        <v>300.84575000000001</v>
      </c>
      <c r="T167" s="1">
        <v>39.477305999999999</v>
      </c>
      <c r="U167">
        <f t="shared" si="58"/>
        <v>104.15424999999999</v>
      </c>
      <c r="V167">
        <f t="shared" si="59"/>
        <v>8.7521018771112499E-2</v>
      </c>
      <c r="W167">
        <f t="shared" si="60"/>
        <v>1.8178345903681248</v>
      </c>
      <c r="X167">
        <f t="shared" si="61"/>
        <v>0.68900896873000494</v>
      </c>
      <c r="Y167">
        <f t="shared" si="62"/>
        <v>0.95969935102984016</v>
      </c>
      <c r="Z167">
        <f t="shared" si="63"/>
        <v>20.828889020315643</v>
      </c>
      <c r="AA167" s="1">
        <v>119.517507370253</v>
      </c>
      <c r="AB167" s="4">
        <f t="shared" si="77"/>
        <v>0</v>
      </c>
      <c r="AC167" s="3">
        <f t="shared" si="75"/>
        <v>0</v>
      </c>
      <c r="AD167">
        <f t="shared" si="76"/>
        <v>0</v>
      </c>
      <c r="AE167">
        <f t="shared" si="64"/>
        <v>16.66</v>
      </c>
      <c r="AF167" s="10">
        <f t="shared" si="65"/>
        <v>16.66</v>
      </c>
      <c r="AG167" s="8">
        <f t="shared" si="66"/>
        <v>20.828889020315643</v>
      </c>
      <c r="AH167" s="9">
        <f t="shared" si="67"/>
        <v>16.66</v>
      </c>
      <c r="AI167" s="11">
        <f t="shared" si="54"/>
        <v>4.1688890203156426</v>
      </c>
    </row>
    <row r="168" spans="1:35" x14ac:dyDescent="0.3">
      <c r="A168" t="str">
        <f t="shared" si="55"/>
        <v>1908_11</v>
      </c>
      <c r="B168">
        <v>1908</v>
      </c>
      <c r="C168">
        <v>11</v>
      </c>
      <c r="D168">
        <v>11.73</v>
      </c>
      <c r="E168">
        <v>-5.44</v>
      </c>
      <c r="F168">
        <v>5.37</v>
      </c>
      <c r="G168">
        <f t="shared" si="68"/>
        <v>3.145</v>
      </c>
      <c r="H168">
        <f t="shared" si="69"/>
        <v>0.52416666456999994</v>
      </c>
      <c r="I168">
        <f t="shared" si="70"/>
        <v>2.8147749887408997</v>
      </c>
      <c r="J168">
        <f t="shared" si="71"/>
        <v>2.5552250112591004</v>
      </c>
      <c r="K168" s="3">
        <f t="shared" si="72"/>
        <v>0</v>
      </c>
      <c r="L168" s="3">
        <f t="shared" si="56"/>
        <v>1.3393637713775233</v>
      </c>
      <c r="M168" s="3">
        <f t="shared" si="73"/>
        <v>1.2158612398815771</v>
      </c>
      <c r="N168">
        <f t="shared" si="74"/>
        <v>4.154138760118423</v>
      </c>
      <c r="O168">
        <v>30</v>
      </c>
      <c r="P168" s="1">
        <v>9.4166666669999994</v>
      </c>
      <c r="Q168">
        <f t="shared" si="57"/>
        <v>0.74395689615186522</v>
      </c>
      <c r="R168" s="1">
        <v>5.0145850000000003</v>
      </c>
      <c r="S168" s="1">
        <v>300.84575000000001</v>
      </c>
      <c r="T168" s="1">
        <v>39.477305999999999</v>
      </c>
      <c r="U168">
        <f t="shared" si="58"/>
        <v>104.15424999999999</v>
      </c>
      <c r="V168">
        <f t="shared" si="59"/>
        <v>8.7521018771112499E-2</v>
      </c>
      <c r="W168">
        <f t="shared" si="60"/>
        <v>1.8178345903681248</v>
      </c>
      <c r="X168">
        <f t="shared" si="61"/>
        <v>0.68900896873000494</v>
      </c>
      <c r="Y168">
        <f t="shared" si="62"/>
        <v>0.95969935102984016</v>
      </c>
      <c r="Z168">
        <f t="shared" si="63"/>
        <v>6.8380079541000596</v>
      </c>
      <c r="AA168" s="1">
        <v>119.517507370253</v>
      </c>
      <c r="AB168" s="4">
        <f t="shared" si="77"/>
        <v>0</v>
      </c>
      <c r="AC168" s="3">
        <f t="shared" si="75"/>
        <v>0</v>
      </c>
      <c r="AD168">
        <f t="shared" si="76"/>
        <v>0</v>
      </c>
      <c r="AE168">
        <f t="shared" si="64"/>
        <v>4.154138760118423</v>
      </c>
      <c r="AF168" s="10">
        <f t="shared" si="65"/>
        <v>4.154138760118423</v>
      </c>
      <c r="AG168" s="8">
        <f t="shared" si="66"/>
        <v>6.8380079541000596</v>
      </c>
      <c r="AH168" s="9">
        <f t="shared" si="67"/>
        <v>4.154138760118423</v>
      </c>
      <c r="AI168" s="11">
        <f t="shared" si="54"/>
        <v>2.6838691939816366</v>
      </c>
    </row>
    <row r="169" spans="1:35" x14ac:dyDescent="0.3">
      <c r="A169" t="str">
        <f t="shared" si="55"/>
        <v>1908_12</v>
      </c>
      <c r="B169">
        <v>1908</v>
      </c>
      <c r="C169">
        <v>12</v>
      </c>
      <c r="D169">
        <v>4.33</v>
      </c>
      <c r="E169">
        <v>-8.9499999999999993</v>
      </c>
      <c r="F169">
        <v>4.5999999999999996</v>
      </c>
      <c r="G169">
        <f t="shared" si="68"/>
        <v>-2.3099999999999996</v>
      </c>
      <c r="H169">
        <f t="shared" si="69"/>
        <v>0</v>
      </c>
      <c r="I169">
        <f t="shared" si="70"/>
        <v>0</v>
      </c>
      <c r="J169">
        <f t="shared" si="71"/>
        <v>4.5999999999999996</v>
      </c>
      <c r="K169" s="3">
        <f t="shared" si="72"/>
        <v>1.2158612398815771</v>
      </c>
      <c r="L169" s="3">
        <f t="shared" si="56"/>
        <v>0</v>
      </c>
      <c r="M169" s="3">
        <f t="shared" si="73"/>
        <v>5.8158612398815768</v>
      </c>
      <c r="N169">
        <f t="shared" si="74"/>
        <v>0</v>
      </c>
      <c r="O169">
        <v>31</v>
      </c>
      <c r="P169" s="1">
        <v>8.8333333330000006</v>
      </c>
      <c r="Q169">
        <f t="shared" si="57"/>
        <v>0.52719586171151944</v>
      </c>
      <c r="R169" s="1">
        <v>5.0145850000000003</v>
      </c>
      <c r="S169" s="1">
        <v>300.84575000000001</v>
      </c>
      <c r="T169" s="1">
        <v>39.477305999999999</v>
      </c>
      <c r="U169">
        <f t="shared" si="58"/>
        <v>104.15424999999999</v>
      </c>
      <c r="V169">
        <f t="shared" si="59"/>
        <v>8.7521018771112499E-2</v>
      </c>
      <c r="W169">
        <f t="shared" si="60"/>
        <v>1.8178345903681248</v>
      </c>
      <c r="X169">
        <f t="shared" si="61"/>
        <v>0.68900896873000494</v>
      </c>
      <c r="Y169">
        <f t="shared" si="62"/>
        <v>0.95969935102984016</v>
      </c>
      <c r="Z169">
        <f t="shared" si="63"/>
        <v>0</v>
      </c>
      <c r="AA169" s="1">
        <v>119.517507370253</v>
      </c>
      <c r="AB169" s="4">
        <f t="shared" si="77"/>
        <v>0</v>
      </c>
      <c r="AC169" s="3">
        <f t="shared" si="75"/>
        <v>0</v>
      </c>
      <c r="AD169">
        <f t="shared" si="76"/>
        <v>0</v>
      </c>
      <c r="AE169">
        <f t="shared" si="64"/>
        <v>0</v>
      </c>
      <c r="AF169" s="10">
        <f t="shared" si="65"/>
        <v>0</v>
      </c>
      <c r="AG169" s="8">
        <f t="shared" si="66"/>
        <v>0</v>
      </c>
      <c r="AH169" s="9">
        <f t="shared" si="67"/>
        <v>0</v>
      </c>
      <c r="AI169" s="11">
        <f t="shared" si="54"/>
        <v>0</v>
      </c>
    </row>
    <row r="170" spans="1:35" x14ac:dyDescent="0.3">
      <c r="A170" t="str">
        <f t="shared" si="55"/>
        <v>1909_1</v>
      </c>
      <c r="B170">
        <v>1909</v>
      </c>
      <c r="C170">
        <v>1</v>
      </c>
      <c r="D170">
        <v>7.47</v>
      </c>
      <c r="E170">
        <v>-3.79</v>
      </c>
      <c r="F170">
        <v>59.54</v>
      </c>
      <c r="G170">
        <f t="shared" si="68"/>
        <v>1.8399999999999999</v>
      </c>
      <c r="H170">
        <f t="shared" si="69"/>
        <v>0.30666666543999999</v>
      </c>
      <c r="I170">
        <f t="shared" si="70"/>
        <v>18.258933260297599</v>
      </c>
      <c r="J170">
        <f t="shared" si="71"/>
        <v>41.281066739702403</v>
      </c>
      <c r="K170" s="3">
        <f t="shared" si="72"/>
        <v>5.8158612398815768</v>
      </c>
      <c r="L170" s="3">
        <f t="shared" si="56"/>
        <v>14.443057855966854</v>
      </c>
      <c r="M170" s="3">
        <f t="shared" si="73"/>
        <v>32.653870123617125</v>
      </c>
      <c r="N170">
        <f t="shared" si="74"/>
        <v>32.701991116264452</v>
      </c>
      <c r="O170">
        <v>31</v>
      </c>
      <c r="P170" s="1">
        <v>9.0666666669999998</v>
      </c>
      <c r="Q170">
        <f t="shared" si="57"/>
        <v>0.68596928463067408</v>
      </c>
      <c r="R170" s="1">
        <v>5.0145850000000003</v>
      </c>
      <c r="S170" s="1">
        <v>300.84575000000001</v>
      </c>
      <c r="T170" s="1">
        <v>39.477305999999999</v>
      </c>
      <c r="U170">
        <f t="shared" si="58"/>
        <v>104.15424999999999</v>
      </c>
      <c r="V170">
        <f t="shared" si="59"/>
        <v>8.7521018771112499E-2</v>
      </c>
      <c r="W170">
        <f t="shared" si="60"/>
        <v>1.8178345903681248</v>
      </c>
      <c r="X170">
        <f t="shared" si="61"/>
        <v>0.68900896873000494</v>
      </c>
      <c r="Y170">
        <f t="shared" si="62"/>
        <v>0.95969935102984016</v>
      </c>
      <c r="Z170">
        <f t="shared" si="63"/>
        <v>3.6874791072925084</v>
      </c>
      <c r="AA170" s="1">
        <v>119.517507370253</v>
      </c>
      <c r="AB170" s="4">
        <f t="shared" si="77"/>
        <v>0</v>
      </c>
      <c r="AC170" s="3">
        <f t="shared" si="75"/>
        <v>29.014512008971945</v>
      </c>
      <c r="AD170">
        <f t="shared" si="76"/>
        <v>0</v>
      </c>
      <c r="AE170">
        <f t="shared" si="64"/>
        <v>32.701991116264452</v>
      </c>
      <c r="AF170" s="10">
        <f t="shared" si="65"/>
        <v>3.6874791072925084</v>
      </c>
      <c r="AG170" s="8">
        <f t="shared" si="66"/>
        <v>3.6874791072925084</v>
      </c>
      <c r="AH170" s="9">
        <f t="shared" si="67"/>
        <v>32.701991116264452</v>
      </c>
      <c r="AI170" s="11">
        <f t="shared" si="54"/>
        <v>0</v>
      </c>
    </row>
    <row r="171" spans="1:35" x14ac:dyDescent="0.3">
      <c r="A171" t="str">
        <f t="shared" si="55"/>
        <v>1909_2</v>
      </c>
      <c r="B171">
        <v>1909</v>
      </c>
      <c r="C171">
        <v>2</v>
      </c>
      <c r="D171">
        <v>5.51</v>
      </c>
      <c r="E171">
        <v>-6.11</v>
      </c>
      <c r="F171">
        <v>34.729999999999997</v>
      </c>
      <c r="G171">
        <f t="shared" si="68"/>
        <v>-0.30000000000000027</v>
      </c>
      <c r="H171">
        <f t="shared" si="69"/>
        <v>0</v>
      </c>
      <c r="I171">
        <f t="shared" si="70"/>
        <v>0</v>
      </c>
      <c r="J171">
        <f t="shared" si="71"/>
        <v>34.729999999999997</v>
      </c>
      <c r="K171" s="3">
        <f t="shared" si="72"/>
        <v>32.653870123617125</v>
      </c>
      <c r="L171" s="3">
        <f t="shared" si="56"/>
        <v>0</v>
      </c>
      <c r="M171" s="3">
        <f t="shared" si="73"/>
        <v>67.383870123617129</v>
      </c>
      <c r="N171">
        <f t="shared" si="74"/>
        <v>0</v>
      </c>
      <c r="O171">
        <v>28</v>
      </c>
      <c r="P171" s="1">
        <v>9.8666666670000005</v>
      </c>
      <c r="Q171">
        <f t="shared" si="57"/>
        <v>0.59948982621705116</v>
      </c>
      <c r="R171" s="1">
        <v>5.0145850000000003</v>
      </c>
      <c r="S171" s="1">
        <v>300.84575000000001</v>
      </c>
      <c r="T171" s="1">
        <v>39.477305999999999</v>
      </c>
      <c r="U171">
        <f t="shared" si="58"/>
        <v>104.15424999999999</v>
      </c>
      <c r="V171">
        <f t="shared" si="59"/>
        <v>8.7521018771112499E-2</v>
      </c>
      <c r="W171">
        <f t="shared" si="60"/>
        <v>1.8178345903681248</v>
      </c>
      <c r="X171">
        <f t="shared" si="61"/>
        <v>0.68900896873000494</v>
      </c>
      <c r="Y171">
        <f t="shared" si="62"/>
        <v>0.95969935102984016</v>
      </c>
      <c r="Z171">
        <f t="shared" si="63"/>
        <v>0</v>
      </c>
      <c r="AA171" s="1">
        <v>119.517507370253</v>
      </c>
      <c r="AB171" s="4">
        <f t="shared" si="77"/>
        <v>29.014512008971945</v>
      </c>
      <c r="AC171" s="3">
        <f t="shared" si="75"/>
        <v>29.014512008971945</v>
      </c>
      <c r="AD171">
        <f t="shared" si="76"/>
        <v>29.014512008971945</v>
      </c>
      <c r="AE171">
        <f t="shared" si="64"/>
        <v>29.014512008971945</v>
      </c>
      <c r="AF171" s="10">
        <f t="shared" si="65"/>
        <v>0</v>
      </c>
      <c r="AG171" s="8">
        <f t="shared" si="66"/>
        <v>0</v>
      </c>
      <c r="AH171" s="9">
        <f t="shared" si="67"/>
        <v>0</v>
      </c>
      <c r="AI171" s="11">
        <f t="shared" si="54"/>
        <v>0</v>
      </c>
    </row>
    <row r="172" spans="1:35" x14ac:dyDescent="0.3">
      <c r="A172" t="str">
        <f t="shared" si="55"/>
        <v>1909_3</v>
      </c>
      <c r="B172">
        <v>1909</v>
      </c>
      <c r="C172">
        <v>3</v>
      </c>
      <c r="D172">
        <v>7.83</v>
      </c>
      <c r="E172">
        <v>-4.6399999999999997</v>
      </c>
      <c r="F172">
        <v>24.55</v>
      </c>
      <c r="G172">
        <f t="shared" si="68"/>
        <v>1.5950000000000002</v>
      </c>
      <c r="H172">
        <f t="shared" si="69"/>
        <v>0.26583333227</v>
      </c>
      <c r="I172">
        <f t="shared" si="70"/>
        <v>6.5262083072285</v>
      </c>
      <c r="J172">
        <f t="shared" si="71"/>
        <v>18.023791692771503</v>
      </c>
      <c r="K172" s="3">
        <f t="shared" si="72"/>
        <v>67.383870123617129</v>
      </c>
      <c r="L172" s="3">
        <f t="shared" si="56"/>
        <v>22.704203342039833</v>
      </c>
      <c r="M172" s="3">
        <f t="shared" si="73"/>
        <v>62.703458474348807</v>
      </c>
      <c r="N172">
        <f t="shared" si="74"/>
        <v>29.230411649268333</v>
      </c>
      <c r="O172">
        <v>31</v>
      </c>
      <c r="P172" s="1">
        <v>11.08333333</v>
      </c>
      <c r="Q172">
        <f t="shared" si="57"/>
        <v>0.6755396236151413</v>
      </c>
      <c r="R172" s="1">
        <v>5.0145850000000003</v>
      </c>
      <c r="S172" s="1">
        <v>300.84575000000001</v>
      </c>
      <c r="T172" s="1">
        <v>39.477305999999999</v>
      </c>
      <c r="U172">
        <f t="shared" si="58"/>
        <v>104.15424999999999</v>
      </c>
      <c r="V172">
        <f t="shared" si="59"/>
        <v>8.7521018771112499E-2</v>
      </c>
      <c r="W172">
        <f t="shared" si="60"/>
        <v>1.8178345903681248</v>
      </c>
      <c r="X172">
        <f t="shared" si="61"/>
        <v>0.68900896873000494</v>
      </c>
      <c r="Y172">
        <f t="shared" si="62"/>
        <v>0.95969935102984016</v>
      </c>
      <c r="Z172">
        <f t="shared" si="63"/>
        <v>3.8514851536762174</v>
      </c>
      <c r="AA172" s="1">
        <v>119.517507370253</v>
      </c>
      <c r="AB172" s="4">
        <f t="shared" si="77"/>
        <v>29.014512008971945</v>
      </c>
      <c r="AC172" s="3">
        <f t="shared" si="75"/>
        <v>54.39343850456406</v>
      </c>
      <c r="AD172">
        <f t="shared" si="76"/>
        <v>35.878598054033077</v>
      </c>
      <c r="AE172">
        <f t="shared" si="64"/>
        <v>65.10900970330141</v>
      </c>
      <c r="AF172" s="10">
        <f t="shared" si="65"/>
        <v>3.8514851536762174</v>
      </c>
      <c r="AG172" s="8">
        <f t="shared" si="66"/>
        <v>3.8514851536762174</v>
      </c>
      <c r="AH172" s="9">
        <f t="shared" si="67"/>
        <v>29.230411649268333</v>
      </c>
      <c r="AI172" s="11">
        <f t="shared" si="54"/>
        <v>0</v>
      </c>
    </row>
    <row r="173" spans="1:35" x14ac:dyDescent="0.3">
      <c r="A173" t="str">
        <f t="shared" si="55"/>
        <v>1909_4</v>
      </c>
      <c r="B173">
        <v>1909</v>
      </c>
      <c r="C173">
        <v>4</v>
      </c>
      <c r="D173">
        <v>15.27</v>
      </c>
      <c r="E173">
        <v>-1.93</v>
      </c>
      <c r="F173">
        <v>14.1</v>
      </c>
      <c r="G173">
        <f t="shared" si="68"/>
        <v>6.67</v>
      </c>
      <c r="H173">
        <f t="shared" si="69"/>
        <v>1</v>
      </c>
      <c r="I173">
        <f t="shared" si="70"/>
        <v>14.1</v>
      </c>
      <c r="J173">
        <f t="shared" si="71"/>
        <v>0</v>
      </c>
      <c r="K173" s="3">
        <f t="shared" si="72"/>
        <v>62.703458474348807</v>
      </c>
      <c r="L173" s="3">
        <f t="shared" si="56"/>
        <v>62.703458474348807</v>
      </c>
      <c r="M173" s="3">
        <f t="shared" si="73"/>
        <v>0</v>
      </c>
      <c r="N173">
        <f t="shared" si="74"/>
        <v>76.803458474348801</v>
      </c>
      <c r="O173">
        <v>30</v>
      </c>
      <c r="P173" s="1">
        <v>12.366666670000001</v>
      </c>
      <c r="Q173">
        <f t="shared" si="57"/>
        <v>0.92278760978730412</v>
      </c>
      <c r="R173" s="1">
        <v>5.0145850000000003</v>
      </c>
      <c r="S173" s="1">
        <v>300.84575000000001</v>
      </c>
      <c r="T173" s="1">
        <v>39.477305999999999</v>
      </c>
      <c r="U173">
        <f t="shared" si="58"/>
        <v>104.15424999999999</v>
      </c>
      <c r="V173">
        <f t="shared" si="59"/>
        <v>8.7521018771112499E-2</v>
      </c>
      <c r="W173">
        <f t="shared" si="60"/>
        <v>1.8178345903681248</v>
      </c>
      <c r="X173">
        <f t="shared" si="61"/>
        <v>0.68900896873000494</v>
      </c>
      <c r="Y173">
        <f t="shared" si="62"/>
        <v>0.95969935102984016</v>
      </c>
      <c r="Z173">
        <f t="shared" si="63"/>
        <v>23.326064178527435</v>
      </c>
      <c r="AA173" s="1">
        <v>119.517507370253</v>
      </c>
      <c r="AB173" s="4">
        <f t="shared" si="77"/>
        <v>54.39343850456406</v>
      </c>
      <c r="AC173" s="3">
        <f t="shared" si="75"/>
        <v>107.87083280038543</v>
      </c>
      <c r="AD173">
        <f t="shared" si="76"/>
        <v>85.088130918811288</v>
      </c>
      <c r="AE173">
        <f t="shared" si="64"/>
        <v>161.89158939316007</v>
      </c>
      <c r="AF173" s="10">
        <f t="shared" si="65"/>
        <v>23.326064178527435</v>
      </c>
      <c r="AG173" s="8">
        <f t="shared" si="66"/>
        <v>23.326064178527435</v>
      </c>
      <c r="AH173" s="9">
        <f t="shared" si="67"/>
        <v>76.803458474348801</v>
      </c>
      <c r="AI173" s="11">
        <f t="shared" si="54"/>
        <v>0</v>
      </c>
    </row>
    <row r="174" spans="1:35" x14ac:dyDescent="0.3">
      <c r="A174" t="str">
        <f t="shared" si="55"/>
        <v>1909_5</v>
      </c>
      <c r="B174">
        <v>1909</v>
      </c>
      <c r="C174">
        <v>5</v>
      </c>
      <c r="D174">
        <v>19.579999999999998</v>
      </c>
      <c r="E174">
        <v>0.45</v>
      </c>
      <c r="F174">
        <v>6.97</v>
      </c>
      <c r="G174">
        <f t="shared" si="68"/>
        <v>10.014999999999999</v>
      </c>
      <c r="H174">
        <f t="shared" si="69"/>
        <v>1</v>
      </c>
      <c r="I174">
        <f t="shared" si="70"/>
        <v>6.97</v>
      </c>
      <c r="J174">
        <f t="shared" si="71"/>
        <v>0</v>
      </c>
      <c r="K174" s="3">
        <f t="shared" si="72"/>
        <v>0</v>
      </c>
      <c r="L174" s="3">
        <f t="shared" si="56"/>
        <v>0</v>
      </c>
      <c r="M174" s="3">
        <f t="shared" si="73"/>
        <v>0</v>
      </c>
      <c r="N174">
        <f t="shared" si="74"/>
        <v>6.97</v>
      </c>
      <c r="O174">
        <v>31</v>
      </c>
      <c r="P174" s="1">
        <v>13.45</v>
      </c>
      <c r="Q174">
        <f t="shared" si="57"/>
        <v>1.1264840224582435</v>
      </c>
      <c r="R174" s="1">
        <v>5.0145850000000003</v>
      </c>
      <c r="S174" s="1">
        <v>300.84575000000001</v>
      </c>
      <c r="T174" s="1">
        <v>39.477305999999999</v>
      </c>
      <c r="U174">
        <f t="shared" si="58"/>
        <v>104.15424999999999</v>
      </c>
      <c r="V174">
        <f t="shared" si="59"/>
        <v>8.7521018771112499E-2</v>
      </c>
      <c r="W174">
        <f t="shared" si="60"/>
        <v>1.8178345903681248</v>
      </c>
      <c r="X174">
        <f t="shared" si="61"/>
        <v>0.68900896873000494</v>
      </c>
      <c r="Y174">
        <f t="shared" si="62"/>
        <v>0.95969935102984016</v>
      </c>
      <c r="Z174">
        <f t="shared" si="63"/>
        <v>47.483406121188175</v>
      </c>
      <c r="AA174" s="1">
        <v>119.517507370253</v>
      </c>
      <c r="AB174" s="4">
        <f t="shared" si="77"/>
        <v>107.87083280038543</v>
      </c>
      <c r="AC174" s="3">
        <f t="shared" si="75"/>
        <v>67.35742667919726</v>
      </c>
      <c r="AD174">
        <f t="shared" si="76"/>
        <v>76.858022891823012</v>
      </c>
      <c r="AE174">
        <f t="shared" si="64"/>
        <v>83.828022891823011</v>
      </c>
      <c r="AF174" s="10">
        <f t="shared" si="65"/>
        <v>47.483406121188175</v>
      </c>
      <c r="AG174" s="8">
        <f t="shared" si="66"/>
        <v>47.483406121188175</v>
      </c>
      <c r="AH174" s="9">
        <f t="shared" si="67"/>
        <v>6.97</v>
      </c>
      <c r="AI174" s="11">
        <f t="shared" si="54"/>
        <v>0</v>
      </c>
    </row>
    <row r="175" spans="1:35" x14ac:dyDescent="0.3">
      <c r="A175" t="str">
        <f t="shared" si="55"/>
        <v>1909_6</v>
      </c>
      <c r="B175">
        <v>1909</v>
      </c>
      <c r="C175">
        <v>6</v>
      </c>
      <c r="D175">
        <v>27.64</v>
      </c>
      <c r="E175">
        <v>7.21</v>
      </c>
      <c r="F175">
        <v>3.32</v>
      </c>
      <c r="G175">
        <f t="shared" si="68"/>
        <v>17.425000000000001</v>
      </c>
      <c r="H175">
        <f t="shared" si="69"/>
        <v>1</v>
      </c>
      <c r="I175">
        <f t="shared" si="70"/>
        <v>3.32</v>
      </c>
      <c r="J175">
        <f t="shared" si="71"/>
        <v>0</v>
      </c>
      <c r="K175" s="3">
        <f t="shared" si="72"/>
        <v>0</v>
      </c>
      <c r="L175" s="3">
        <f t="shared" si="56"/>
        <v>0</v>
      </c>
      <c r="M175" s="3">
        <f t="shared" si="73"/>
        <v>0</v>
      </c>
      <c r="N175">
        <f t="shared" si="74"/>
        <v>3.32</v>
      </c>
      <c r="O175">
        <v>30</v>
      </c>
      <c r="P175" s="1">
        <v>14.31666667</v>
      </c>
      <c r="Q175">
        <f t="shared" si="57"/>
        <v>1.7239145295199512</v>
      </c>
      <c r="R175" s="1">
        <v>5.0145850000000003</v>
      </c>
      <c r="S175" s="1">
        <v>300.84575000000001</v>
      </c>
      <c r="T175" s="1">
        <v>39.477305999999999</v>
      </c>
      <c r="U175">
        <f t="shared" si="58"/>
        <v>104.15424999999999</v>
      </c>
      <c r="V175">
        <f t="shared" si="59"/>
        <v>8.7521018771112499E-2</v>
      </c>
      <c r="W175">
        <f t="shared" si="60"/>
        <v>1.8178345903681248</v>
      </c>
      <c r="X175">
        <f t="shared" si="61"/>
        <v>0.68900896873000494</v>
      </c>
      <c r="Y175">
        <f t="shared" si="62"/>
        <v>0.95969935102984016</v>
      </c>
      <c r="Z175">
        <f t="shared" si="63"/>
        <v>126.91728438707526</v>
      </c>
      <c r="AA175" s="1">
        <v>119.517507370253</v>
      </c>
      <c r="AB175" s="4">
        <f t="shared" si="77"/>
        <v>67.35742667919726</v>
      </c>
      <c r="AC175" s="3">
        <f t="shared" si="75"/>
        <v>0</v>
      </c>
      <c r="AD175">
        <f t="shared" si="76"/>
        <v>23.947831435439802</v>
      </c>
      <c r="AE175">
        <f t="shared" si="64"/>
        <v>27.267831435439803</v>
      </c>
      <c r="AF175" s="10">
        <f t="shared" si="65"/>
        <v>27.267831435439803</v>
      </c>
      <c r="AG175" s="8">
        <f t="shared" si="66"/>
        <v>126.91728438707526</v>
      </c>
      <c r="AH175" s="9">
        <f t="shared" si="67"/>
        <v>3.32</v>
      </c>
      <c r="AI175" s="11">
        <f t="shared" si="54"/>
        <v>99.649452951635453</v>
      </c>
    </row>
    <row r="176" spans="1:35" x14ac:dyDescent="0.3">
      <c r="A176" t="str">
        <f t="shared" si="55"/>
        <v>1909_7</v>
      </c>
      <c r="B176">
        <v>1909</v>
      </c>
      <c r="C176">
        <v>7</v>
      </c>
      <c r="D176">
        <v>30.87</v>
      </c>
      <c r="E176">
        <v>9.4499999999999993</v>
      </c>
      <c r="F176">
        <v>8.33</v>
      </c>
      <c r="G176">
        <f t="shared" si="68"/>
        <v>20.16</v>
      </c>
      <c r="H176">
        <f t="shared" si="69"/>
        <v>1</v>
      </c>
      <c r="I176">
        <f t="shared" si="70"/>
        <v>8.33</v>
      </c>
      <c r="J176">
        <f t="shared" si="71"/>
        <v>0</v>
      </c>
      <c r="K176" s="3">
        <f t="shared" si="72"/>
        <v>0</v>
      </c>
      <c r="L176" s="3">
        <f t="shared" si="56"/>
        <v>0</v>
      </c>
      <c r="M176" s="3">
        <f t="shared" si="73"/>
        <v>0</v>
      </c>
      <c r="N176">
        <f t="shared" si="74"/>
        <v>8.33</v>
      </c>
      <c r="O176">
        <v>31</v>
      </c>
      <c r="P176" s="1">
        <v>13.766666669999999</v>
      </c>
      <c r="Q176">
        <f t="shared" si="57"/>
        <v>2.0061459004834417</v>
      </c>
      <c r="R176" s="1">
        <v>5.0145850000000003</v>
      </c>
      <c r="S176" s="1">
        <v>300.84575000000001</v>
      </c>
      <c r="T176" s="1">
        <v>39.477305999999999</v>
      </c>
      <c r="U176">
        <f t="shared" si="58"/>
        <v>104.15424999999999</v>
      </c>
      <c r="V176">
        <f t="shared" si="59"/>
        <v>8.7521018771112499E-2</v>
      </c>
      <c r="W176">
        <f t="shared" si="60"/>
        <v>1.8178345903681248</v>
      </c>
      <c r="X176">
        <f t="shared" si="61"/>
        <v>0.68900896873000494</v>
      </c>
      <c r="Y176">
        <f t="shared" si="62"/>
        <v>0.95969935102984016</v>
      </c>
      <c r="Z176">
        <f t="shared" si="63"/>
        <v>168.20778242202192</v>
      </c>
      <c r="AA176" s="1">
        <v>119.517507370253</v>
      </c>
      <c r="AB176" s="4">
        <f t="shared" si="77"/>
        <v>0</v>
      </c>
      <c r="AC176" s="3">
        <f t="shared" si="75"/>
        <v>0</v>
      </c>
      <c r="AD176">
        <f t="shared" si="76"/>
        <v>0</v>
      </c>
      <c r="AE176">
        <f t="shared" si="64"/>
        <v>8.33</v>
      </c>
      <c r="AF176" s="10">
        <f t="shared" si="65"/>
        <v>8.33</v>
      </c>
      <c r="AG176" s="8">
        <f t="shared" si="66"/>
        <v>168.20778242202192</v>
      </c>
      <c r="AH176" s="9">
        <f t="shared" si="67"/>
        <v>8.33</v>
      </c>
      <c r="AI176" s="11">
        <f t="shared" si="54"/>
        <v>159.87778242202191</v>
      </c>
    </row>
    <row r="177" spans="1:35" x14ac:dyDescent="0.3">
      <c r="A177" t="str">
        <f t="shared" si="55"/>
        <v>1909_8</v>
      </c>
      <c r="B177">
        <v>1909</v>
      </c>
      <c r="C177">
        <v>8</v>
      </c>
      <c r="D177">
        <v>30.73</v>
      </c>
      <c r="E177">
        <v>10.71</v>
      </c>
      <c r="F177">
        <v>21.15</v>
      </c>
      <c r="G177">
        <f t="shared" si="68"/>
        <v>20.72</v>
      </c>
      <c r="H177">
        <f t="shared" si="69"/>
        <v>1</v>
      </c>
      <c r="I177">
        <f t="shared" si="70"/>
        <v>21.15</v>
      </c>
      <c r="J177">
        <f t="shared" si="71"/>
        <v>0</v>
      </c>
      <c r="K177" s="3">
        <f t="shared" si="72"/>
        <v>0</v>
      </c>
      <c r="L177" s="3">
        <f t="shared" si="56"/>
        <v>0</v>
      </c>
      <c r="M177" s="3">
        <f t="shared" si="73"/>
        <v>0</v>
      </c>
      <c r="N177">
        <f t="shared" si="74"/>
        <v>21.15</v>
      </c>
      <c r="O177">
        <v>31</v>
      </c>
      <c r="P177" s="1">
        <v>12.75</v>
      </c>
      <c r="Q177">
        <f t="shared" si="57"/>
        <v>2.0686818793630892</v>
      </c>
      <c r="R177" s="1">
        <v>5.0145850000000003</v>
      </c>
      <c r="S177" s="1">
        <v>300.84575000000001</v>
      </c>
      <c r="T177" s="1">
        <v>39.477305999999999</v>
      </c>
      <c r="U177">
        <f t="shared" si="58"/>
        <v>104.15424999999999</v>
      </c>
      <c r="V177">
        <f t="shared" si="59"/>
        <v>8.7521018771112499E-2</v>
      </c>
      <c r="W177">
        <f t="shared" si="60"/>
        <v>1.8178345903681248</v>
      </c>
      <c r="X177">
        <f t="shared" si="61"/>
        <v>0.68900896873000494</v>
      </c>
      <c r="Y177">
        <f t="shared" si="62"/>
        <v>0.95969935102984016</v>
      </c>
      <c r="Z177">
        <f t="shared" si="63"/>
        <v>164.7896502097951</v>
      </c>
      <c r="AA177" s="1">
        <v>119.517507370253</v>
      </c>
      <c r="AB177" s="4">
        <f t="shared" si="77"/>
        <v>0</v>
      </c>
      <c r="AC177" s="3">
        <f t="shared" si="75"/>
        <v>0</v>
      </c>
      <c r="AD177">
        <f t="shared" si="76"/>
        <v>0</v>
      </c>
      <c r="AE177">
        <f t="shared" si="64"/>
        <v>21.15</v>
      </c>
      <c r="AF177" s="10">
        <f t="shared" si="65"/>
        <v>21.15</v>
      </c>
      <c r="AG177" s="8">
        <f t="shared" si="66"/>
        <v>164.7896502097951</v>
      </c>
      <c r="AH177" s="9">
        <f t="shared" si="67"/>
        <v>21.15</v>
      </c>
      <c r="AI177" s="11">
        <f t="shared" si="54"/>
        <v>143.63965020979509</v>
      </c>
    </row>
    <row r="178" spans="1:35" x14ac:dyDescent="0.3">
      <c r="A178" t="str">
        <f t="shared" si="55"/>
        <v>1909_9</v>
      </c>
      <c r="B178">
        <v>1909</v>
      </c>
      <c r="C178">
        <v>9</v>
      </c>
      <c r="D178">
        <v>23.48</v>
      </c>
      <c r="E178">
        <v>5.98</v>
      </c>
      <c r="F178">
        <v>19.16</v>
      </c>
      <c r="G178">
        <f t="shared" si="68"/>
        <v>14.73</v>
      </c>
      <c r="H178">
        <f t="shared" si="69"/>
        <v>1</v>
      </c>
      <c r="I178">
        <f t="shared" si="70"/>
        <v>19.16</v>
      </c>
      <c r="J178">
        <f t="shared" si="71"/>
        <v>0</v>
      </c>
      <c r="K178" s="3">
        <f t="shared" si="72"/>
        <v>0</v>
      </c>
      <c r="L178" s="3">
        <f t="shared" si="56"/>
        <v>0</v>
      </c>
      <c r="M178" s="3">
        <f t="shared" si="73"/>
        <v>0</v>
      </c>
      <c r="N178">
        <f t="shared" si="74"/>
        <v>19.16</v>
      </c>
      <c r="O178">
        <v>30</v>
      </c>
      <c r="P178" s="1">
        <v>11.633333329999999</v>
      </c>
      <c r="Q178">
        <f t="shared" si="57"/>
        <v>1.480499765646794</v>
      </c>
      <c r="R178" s="1">
        <v>5.0145850000000003</v>
      </c>
      <c r="S178" s="1">
        <v>300.84575000000001</v>
      </c>
      <c r="T178" s="1">
        <v>39.477305999999999</v>
      </c>
      <c r="U178">
        <f t="shared" si="58"/>
        <v>104.15424999999999</v>
      </c>
      <c r="V178">
        <f t="shared" si="59"/>
        <v>8.7521018771112499E-2</v>
      </c>
      <c r="W178">
        <f t="shared" si="60"/>
        <v>1.8178345903681248</v>
      </c>
      <c r="X178">
        <f t="shared" si="61"/>
        <v>0.68900896873000494</v>
      </c>
      <c r="Y178">
        <f t="shared" si="62"/>
        <v>0.95969935102984016</v>
      </c>
      <c r="Z178">
        <f t="shared" si="63"/>
        <v>75.570145335079246</v>
      </c>
      <c r="AA178" s="1">
        <v>119.517507370253</v>
      </c>
      <c r="AB178" s="4">
        <f t="shared" si="77"/>
        <v>0</v>
      </c>
      <c r="AC178" s="3">
        <f t="shared" si="75"/>
        <v>0</v>
      </c>
      <c r="AD178">
        <f t="shared" si="76"/>
        <v>0</v>
      </c>
      <c r="AE178">
        <f t="shared" si="64"/>
        <v>19.16</v>
      </c>
      <c r="AF178" s="10">
        <f t="shared" si="65"/>
        <v>19.16</v>
      </c>
      <c r="AG178" s="8">
        <f t="shared" si="66"/>
        <v>75.570145335079246</v>
      </c>
      <c r="AH178" s="9">
        <f t="shared" si="67"/>
        <v>19.16</v>
      </c>
      <c r="AI178" s="11">
        <f t="shared" si="54"/>
        <v>56.41014533507925</v>
      </c>
    </row>
    <row r="179" spans="1:35" x14ac:dyDescent="0.3">
      <c r="A179" t="str">
        <f t="shared" si="55"/>
        <v>1909_10</v>
      </c>
      <c r="B179">
        <v>1909</v>
      </c>
      <c r="C179">
        <v>10</v>
      </c>
      <c r="D179">
        <v>17.809999999999999</v>
      </c>
      <c r="E179">
        <v>0.34</v>
      </c>
      <c r="F179">
        <v>10.69</v>
      </c>
      <c r="G179">
        <f t="shared" si="68"/>
        <v>9.0749999999999993</v>
      </c>
      <c r="H179">
        <f t="shared" si="69"/>
        <v>1</v>
      </c>
      <c r="I179">
        <f t="shared" si="70"/>
        <v>10.69</v>
      </c>
      <c r="J179">
        <f t="shared" si="71"/>
        <v>0</v>
      </c>
      <c r="K179" s="3">
        <f t="shared" si="72"/>
        <v>0</v>
      </c>
      <c r="L179" s="3">
        <f t="shared" si="56"/>
        <v>0</v>
      </c>
      <c r="M179" s="3">
        <f t="shared" si="73"/>
        <v>0</v>
      </c>
      <c r="N179">
        <f t="shared" si="74"/>
        <v>10.69</v>
      </c>
      <c r="O179">
        <v>31</v>
      </c>
      <c r="P179" s="1">
        <v>10.3</v>
      </c>
      <c r="Q179">
        <f t="shared" si="57"/>
        <v>1.0655893467072353</v>
      </c>
      <c r="R179" s="1">
        <v>5.0145850000000003</v>
      </c>
      <c r="S179" s="1">
        <v>300.84575000000001</v>
      </c>
      <c r="T179" s="1">
        <v>39.477305999999999</v>
      </c>
      <c r="U179">
        <f t="shared" si="58"/>
        <v>104.15424999999999</v>
      </c>
      <c r="V179">
        <f t="shared" si="59"/>
        <v>8.7521018771112499E-2</v>
      </c>
      <c r="W179">
        <f t="shared" si="60"/>
        <v>1.8178345903681248</v>
      </c>
      <c r="X179">
        <f t="shared" si="61"/>
        <v>0.68900896873000494</v>
      </c>
      <c r="Y179">
        <f t="shared" si="62"/>
        <v>0.95969935102984016</v>
      </c>
      <c r="Z179">
        <f t="shared" si="63"/>
        <v>31.272359030390447</v>
      </c>
      <c r="AA179" s="1">
        <v>119.517507370253</v>
      </c>
      <c r="AB179" s="4">
        <f t="shared" si="77"/>
        <v>0</v>
      </c>
      <c r="AC179" s="3">
        <f t="shared" si="75"/>
        <v>0</v>
      </c>
      <c r="AD179">
        <f t="shared" si="76"/>
        <v>0</v>
      </c>
      <c r="AE179">
        <f t="shared" si="64"/>
        <v>10.69</v>
      </c>
      <c r="AF179" s="10">
        <f t="shared" si="65"/>
        <v>10.69</v>
      </c>
      <c r="AG179" s="8">
        <f t="shared" si="66"/>
        <v>31.272359030390447</v>
      </c>
      <c r="AH179" s="9">
        <f t="shared" si="67"/>
        <v>10.69</v>
      </c>
      <c r="AI179" s="11">
        <f t="shared" si="54"/>
        <v>20.58235903039045</v>
      </c>
    </row>
    <row r="180" spans="1:35" x14ac:dyDescent="0.3">
      <c r="A180" t="str">
        <f t="shared" si="55"/>
        <v>1909_11</v>
      </c>
      <c r="B180">
        <v>1909</v>
      </c>
      <c r="C180">
        <v>11</v>
      </c>
      <c r="D180">
        <v>10.59</v>
      </c>
      <c r="E180">
        <v>-3.36</v>
      </c>
      <c r="F180">
        <v>39.39</v>
      </c>
      <c r="G180">
        <f t="shared" si="68"/>
        <v>3.6150000000000002</v>
      </c>
      <c r="H180">
        <f t="shared" si="69"/>
        <v>0.60249999759000006</v>
      </c>
      <c r="I180">
        <f t="shared" si="70"/>
        <v>23.732474905070102</v>
      </c>
      <c r="J180">
        <f t="shared" si="71"/>
        <v>15.657525094929898</v>
      </c>
      <c r="K180" s="3">
        <f t="shared" si="72"/>
        <v>0</v>
      </c>
      <c r="L180" s="3">
        <f t="shared" si="56"/>
        <v>9.4336588319606296</v>
      </c>
      <c r="M180" s="3">
        <f t="shared" si="73"/>
        <v>6.2238662629692696</v>
      </c>
      <c r="N180">
        <f t="shared" si="74"/>
        <v>33.166133737030734</v>
      </c>
      <c r="O180">
        <v>30</v>
      </c>
      <c r="P180" s="1">
        <v>9.4166666669999994</v>
      </c>
      <c r="Q180">
        <f t="shared" si="57"/>
        <v>0.76587748531921007</v>
      </c>
      <c r="R180" s="1">
        <v>5.0145850000000003</v>
      </c>
      <c r="S180" s="1">
        <v>300.84575000000001</v>
      </c>
      <c r="T180" s="1">
        <v>39.477305999999999</v>
      </c>
      <c r="U180">
        <f t="shared" si="58"/>
        <v>104.15424999999999</v>
      </c>
      <c r="V180">
        <f t="shared" si="59"/>
        <v>8.7521018771112499E-2</v>
      </c>
      <c r="W180">
        <f t="shared" si="60"/>
        <v>1.8178345903681248</v>
      </c>
      <c r="X180">
        <f t="shared" si="61"/>
        <v>0.68900896873000494</v>
      </c>
      <c r="Y180">
        <f t="shared" si="62"/>
        <v>0.95969935102984016</v>
      </c>
      <c r="Z180">
        <f t="shared" si="63"/>
        <v>8.0777617612192252</v>
      </c>
      <c r="AA180" s="1">
        <v>119.517507370253</v>
      </c>
      <c r="AB180" s="4">
        <f t="shared" si="77"/>
        <v>0</v>
      </c>
      <c r="AC180" s="3">
        <f t="shared" si="75"/>
        <v>25.088371975811508</v>
      </c>
      <c r="AD180">
        <f t="shared" si="76"/>
        <v>0</v>
      </c>
      <c r="AE180">
        <f t="shared" si="64"/>
        <v>33.166133737030734</v>
      </c>
      <c r="AF180" s="10">
        <f t="shared" si="65"/>
        <v>8.0777617612192252</v>
      </c>
      <c r="AG180" s="8">
        <f t="shared" si="66"/>
        <v>8.0777617612192252</v>
      </c>
      <c r="AH180" s="9">
        <f t="shared" si="67"/>
        <v>33.166133737030734</v>
      </c>
      <c r="AI180" s="11">
        <f t="shared" si="54"/>
        <v>0</v>
      </c>
    </row>
    <row r="181" spans="1:35" x14ac:dyDescent="0.3">
      <c r="A181" t="str">
        <f t="shared" si="55"/>
        <v>1909_12</v>
      </c>
      <c r="B181">
        <v>1909</v>
      </c>
      <c r="C181">
        <v>12</v>
      </c>
      <c r="D181">
        <v>0.59</v>
      </c>
      <c r="E181">
        <v>-11.21</v>
      </c>
      <c r="F181">
        <v>38.619999999999997</v>
      </c>
      <c r="G181">
        <f t="shared" si="68"/>
        <v>-5.3100000000000005</v>
      </c>
      <c r="H181">
        <f t="shared" si="69"/>
        <v>0</v>
      </c>
      <c r="I181">
        <f t="shared" si="70"/>
        <v>0</v>
      </c>
      <c r="J181">
        <f t="shared" si="71"/>
        <v>38.619999999999997</v>
      </c>
      <c r="K181" s="3">
        <f t="shared" si="72"/>
        <v>6.2238662629692696</v>
      </c>
      <c r="L181" s="3">
        <f t="shared" si="56"/>
        <v>0</v>
      </c>
      <c r="M181" s="3">
        <f t="shared" si="73"/>
        <v>44.843866262969264</v>
      </c>
      <c r="N181">
        <f t="shared" si="74"/>
        <v>0</v>
      </c>
      <c r="O181">
        <v>31</v>
      </c>
      <c r="P181" s="1">
        <v>8.8333333330000006</v>
      </c>
      <c r="Q181">
        <f t="shared" si="57"/>
        <v>0.43362661217436183</v>
      </c>
      <c r="R181" s="1">
        <v>5.0145850000000003</v>
      </c>
      <c r="S181" s="1">
        <v>300.84575000000001</v>
      </c>
      <c r="T181" s="1">
        <v>39.477305999999999</v>
      </c>
      <c r="U181">
        <f t="shared" si="58"/>
        <v>104.15424999999999</v>
      </c>
      <c r="V181">
        <f t="shared" si="59"/>
        <v>8.7521018771112499E-2</v>
      </c>
      <c r="W181">
        <f t="shared" si="60"/>
        <v>1.8178345903681248</v>
      </c>
      <c r="X181">
        <f t="shared" si="61"/>
        <v>0.68900896873000494</v>
      </c>
      <c r="Y181">
        <f t="shared" si="62"/>
        <v>0.95969935102984016</v>
      </c>
      <c r="Z181">
        <f t="shared" si="63"/>
        <v>0</v>
      </c>
      <c r="AA181" s="1">
        <v>119.517507370253</v>
      </c>
      <c r="AB181" s="4">
        <f t="shared" si="77"/>
        <v>25.088371975811508</v>
      </c>
      <c r="AC181" s="3">
        <f t="shared" si="75"/>
        <v>25.088371975811508</v>
      </c>
      <c r="AD181">
        <f t="shared" si="76"/>
        <v>25.088371975811508</v>
      </c>
      <c r="AE181">
        <f t="shared" si="64"/>
        <v>25.088371975811508</v>
      </c>
      <c r="AF181" s="10">
        <f t="shared" si="65"/>
        <v>0</v>
      </c>
      <c r="AG181" s="8">
        <f t="shared" si="66"/>
        <v>0</v>
      </c>
      <c r="AH181" s="9">
        <f t="shared" si="67"/>
        <v>0</v>
      </c>
      <c r="AI181" s="11">
        <f t="shared" si="54"/>
        <v>0</v>
      </c>
    </row>
    <row r="182" spans="1:35" x14ac:dyDescent="0.3">
      <c r="A182" t="str">
        <f t="shared" si="55"/>
        <v>1910_1</v>
      </c>
      <c r="B182">
        <v>1910</v>
      </c>
      <c r="C182">
        <v>1</v>
      </c>
      <c r="D182">
        <v>2.35</v>
      </c>
      <c r="E182">
        <v>-9.91</v>
      </c>
      <c r="F182">
        <v>25.12</v>
      </c>
      <c r="G182">
        <f t="shared" si="68"/>
        <v>-3.7800000000000002</v>
      </c>
      <c r="H182">
        <f t="shared" si="69"/>
        <v>0</v>
      </c>
      <c r="I182">
        <f t="shared" si="70"/>
        <v>0</v>
      </c>
      <c r="J182">
        <f t="shared" si="71"/>
        <v>25.12</v>
      </c>
      <c r="K182" s="3">
        <f t="shared" si="72"/>
        <v>44.843866262969264</v>
      </c>
      <c r="L182" s="3">
        <f t="shared" si="56"/>
        <v>0</v>
      </c>
      <c r="M182" s="3">
        <f t="shared" si="73"/>
        <v>69.963866262969262</v>
      </c>
      <c r="N182">
        <f t="shared" si="74"/>
        <v>0</v>
      </c>
      <c r="O182">
        <v>31</v>
      </c>
      <c r="P182" s="1">
        <v>9.0666666669999998</v>
      </c>
      <c r="Q182">
        <f t="shared" si="57"/>
        <v>0.47932341508475579</v>
      </c>
      <c r="R182" s="1">
        <v>5.0145850000000003</v>
      </c>
      <c r="S182" s="1">
        <v>300.84575000000001</v>
      </c>
      <c r="T182" s="1">
        <v>39.477305999999999</v>
      </c>
      <c r="U182">
        <f t="shared" si="58"/>
        <v>104.15424999999999</v>
      </c>
      <c r="V182">
        <f t="shared" si="59"/>
        <v>8.7521018771112499E-2</v>
      </c>
      <c r="W182">
        <f t="shared" si="60"/>
        <v>1.8178345903681248</v>
      </c>
      <c r="X182">
        <f t="shared" si="61"/>
        <v>0.68900896873000494</v>
      </c>
      <c r="Y182">
        <f t="shared" si="62"/>
        <v>0.95969935102984016</v>
      </c>
      <c r="Z182">
        <f t="shared" si="63"/>
        <v>0</v>
      </c>
      <c r="AA182" s="1">
        <v>119.517507370253</v>
      </c>
      <c r="AB182" s="4">
        <f t="shared" si="77"/>
        <v>25.088371975811508</v>
      </c>
      <c r="AC182" s="3">
        <f t="shared" si="75"/>
        <v>25.088371975811508</v>
      </c>
      <c r="AD182">
        <f t="shared" si="76"/>
        <v>25.088371975811508</v>
      </c>
      <c r="AE182">
        <f t="shared" si="64"/>
        <v>25.088371975811508</v>
      </c>
      <c r="AF182" s="10">
        <f t="shared" si="65"/>
        <v>0</v>
      </c>
      <c r="AG182" s="8">
        <f t="shared" si="66"/>
        <v>0</v>
      </c>
      <c r="AH182" s="9">
        <f t="shared" si="67"/>
        <v>0</v>
      </c>
      <c r="AI182" s="11">
        <f t="shared" si="54"/>
        <v>0</v>
      </c>
    </row>
    <row r="183" spans="1:35" x14ac:dyDescent="0.3">
      <c r="A183" t="str">
        <f t="shared" si="55"/>
        <v>1910_2</v>
      </c>
      <c r="B183">
        <v>1910</v>
      </c>
      <c r="C183">
        <v>2</v>
      </c>
      <c r="D183">
        <v>5.15</v>
      </c>
      <c r="E183">
        <v>-7.79</v>
      </c>
      <c r="F183">
        <v>13.19</v>
      </c>
      <c r="G183">
        <f t="shared" si="68"/>
        <v>-1.3199999999999998</v>
      </c>
      <c r="H183">
        <f t="shared" si="69"/>
        <v>0</v>
      </c>
      <c r="I183">
        <f t="shared" si="70"/>
        <v>0</v>
      </c>
      <c r="J183">
        <f t="shared" si="71"/>
        <v>13.19</v>
      </c>
      <c r="K183" s="3">
        <f t="shared" si="72"/>
        <v>69.963866262969262</v>
      </c>
      <c r="L183" s="3">
        <f t="shared" si="56"/>
        <v>0</v>
      </c>
      <c r="M183" s="3">
        <f t="shared" si="73"/>
        <v>83.15386626296926</v>
      </c>
      <c r="N183">
        <f t="shared" si="74"/>
        <v>0</v>
      </c>
      <c r="O183">
        <v>28</v>
      </c>
      <c r="P183" s="1">
        <v>9.8666666670000005</v>
      </c>
      <c r="Q183">
        <f t="shared" si="57"/>
        <v>0.56177646469128928</v>
      </c>
      <c r="R183" s="1">
        <v>5.0145850000000003</v>
      </c>
      <c r="S183" s="1">
        <v>300.84575000000001</v>
      </c>
      <c r="T183" s="1">
        <v>39.477305999999999</v>
      </c>
      <c r="U183">
        <f t="shared" si="58"/>
        <v>104.15424999999999</v>
      </c>
      <c r="V183">
        <f t="shared" si="59"/>
        <v>8.7521018771112499E-2</v>
      </c>
      <c r="W183">
        <f t="shared" si="60"/>
        <v>1.8178345903681248</v>
      </c>
      <c r="X183">
        <f t="shared" si="61"/>
        <v>0.68900896873000494</v>
      </c>
      <c r="Y183">
        <f t="shared" si="62"/>
        <v>0.95969935102984016</v>
      </c>
      <c r="Z183">
        <f t="shared" si="63"/>
        <v>0</v>
      </c>
      <c r="AA183" s="1">
        <v>119.517507370253</v>
      </c>
      <c r="AB183" s="4">
        <f t="shared" si="77"/>
        <v>25.088371975811508</v>
      </c>
      <c r="AC183" s="3">
        <f t="shared" si="75"/>
        <v>25.088371975811508</v>
      </c>
      <c r="AD183">
        <f t="shared" si="76"/>
        <v>25.088371975811508</v>
      </c>
      <c r="AE183">
        <f t="shared" si="64"/>
        <v>25.088371975811508</v>
      </c>
      <c r="AF183" s="10">
        <f t="shared" si="65"/>
        <v>0</v>
      </c>
      <c r="AG183" s="8">
        <f t="shared" si="66"/>
        <v>0</v>
      </c>
      <c r="AH183" s="9">
        <f t="shared" si="67"/>
        <v>0</v>
      </c>
      <c r="AI183" s="11">
        <f t="shared" si="54"/>
        <v>0</v>
      </c>
    </row>
    <row r="184" spans="1:35" x14ac:dyDescent="0.3">
      <c r="A184" t="str">
        <f t="shared" si="55"/>
        <v>1910_3</v>
      </c>
      <c r="B184">
        <v>1910</v>
      </c>
      <c r="C184">
        <v>3</v>
      </c>
      <c r="D184">
        <v>14.55</v>
      </c>
      <c r="E184">
        <v>-1.32</v>
      </c>
      <c r="F184">
        <v>14.2</v>
      </c>
      <c r="G184">
        <f t="shared" si="68"/>
        <v>6.6150000000000002</v>
      </c>
      <c r="H184">
        <f t="shared" si="69"/>
        <v>1</v>
      </c>
      <c r="I184">
        <f t="shared" si="70"/>
        <v>14.2</v>
      </c>
      <c r="J184">
        <f t="shared" si="71"/>
        <v>0</v>
      </c>
      <c r="K184" s="3">
        <f t="shared" si="72"/>
        <v>83.15386626296926</v>
      </c>
      <c r="L184" s="3">
        <f t="shared" si="56"/>
        <v>83.15386626296926</v>
      </c>
      <c r="M184" s="3">
        <f t="shared" si="73"/>
        <v>0</v>
      </c>
      <c r="N184">
        <f t="shared" si="74"/>
        <v>97.353866262969262</v>
      </c>
      <c r="O184">
        <v>31</v>
      </c>
      <c r="P184" s="1">
        <v>11.08333333</v>
      </c>
      <c r="Q184">
        <f t="shared" si="57"/>
        <v>0.91972956882032586</v>
      </c>
      <c r="R184" s="1">
        <v>5.0145850000000003</v>
      </c>
      <c r="S184" s="1">
        <v>300.84575000000001</v>
      </c>
      <c r="T184" s="1">
        <v>39.477305999999999</v>
      </c>
      <c r="U184">
        <f t="shared" si="58"/>
        <v>104.15424999999999</v>
      </c>
      <c r="V184">
        <f t="shared" si="59"/>
        <v>8.7521018771112499E-2</v>
      </c>
      <c r="W184">
        <f t="shared" si="60"/>
        <v>1.8178345903681248</v>
      </c>
      <c r="X184">
        <f t="shared" si="61"/>
        <v>0.68900896873000494</v>
      </c>
      <c r="Y184">
        <f t="shared" si="62"/>
        <v>0.95969935102984016</v>
      </c>
      <c r="Z184">
        <f t="shared" si="63"/>
        <v>21.357350718861781</v>
      </c>
      <c r="AA184" s="1">
        <v>119.517507370253</v>
      </c>
      <c r="AB184" s="4">
        <f t="shared" si="77"/>
        <v>25.088371975811508</v>
      </c>
      <c r="AC184" s="3">
        <f t="shared" si="75"/>
        <v>101.08488751991899</v>
      </c>
      <c r="AD184">
        <f t="shared" si="76"/>
        <v>47.383090234405287</v>
      </c>
      <c r="AE184">
        <f t="shared" si="64"/>
        <v>144.73695649737454</v>
      </c>
      <c r="AF184" s="10">
        <f t="shared" si="65"/>
        <v>21.357350718861781</v>
      </c>
      <c r="AG184" s="8">
        <f t="shared" si="66"/>
        <v>21.357350718861781</v>
      </c>
      <c r="AH184" s="9">
        <f t="shared" si="67"/>
        <v>97.353866262969262</v>
      </c>
      <c r="AI184" s="11">
        <f t="shared" si="54"/>
        <v>0</v>
      </c>
    </row>
    <row r="185" spans="1:35" x14ac:dyDescent="0.3">
      <c r="A185" t="str">
        <f t="shared" si="55"/>
        <v>1910_4</v>
      </c>
      <c r="B185">
        <v>1910</v>
      </c>
      <c r="C185">
        <v>4</v>
      </c>
      <c r="D185">
        <v>18.86</v>
      </c>
      <c r="E185">
        <v>0.45</v>
      </c>
      <c r="F185">
        <v>18.940000000000001</v>
      </c>
      <c r="G185">
        <f t="shared" si="68"/>
        <v>9.6549999999999994</v>
      </c>
      <c r="H185">
        <f t="shared" si="69"/>
        <v>1</v>
      </c>
      <c r="I185">
        <f t="shared" si="70"/>
        <v>18.940000000000001</v>
      </c>
      <c r="J185">
        <f t="shared" si="71"/>
        <v>0</v>
      </c>
      <c r="K185" s="3">
        <f t="shared" si="72"/>
        <v>0</v>
      </c>
      <c r="L185" s="3">
        <f t="shared" si="56"/>
        <v>0</v>
      </c>
      <c r="M185" s="3">
        <f t="shared" si="73"/>
        <v>0</v>
      </c>
      <c r="N185">
        <f t="shared" si="74"/>
        <v>18.940000000000001</v>
      </c>
      <c r="O185">
        <v>30</v>
      </c>
      <c r="P185" s="1">
        <v>12.366666670000001</v>
      </c>
      <c r="Q185">
        <f t="shared" si="57"/>
        <v>1.1028100991553704</v>
      </c>
      <c r="R185" s="1">
        <v>5.0145850000000003</v>
      </c>
      <c r="S185" s="1">
        <v>300.84575000000001</v>
      </c>
      <c r="T185" s="1">
        <v>39.477305999999999</v>
      </c>
      <c r="U185">
        <f t="shared" si="58"/>
        <v>104.15424999999999</v>
      </c>
      <c r="V185">
        <f t="shared" si="59"/>
        <v>8.7521018771112499E-2</v>
      </c>
      <c r="W185">
        <f t="shared" si="60"/>
        <v>1.8178345903681248</v>
      </c>
      <c r="X185">
        <f t="shared" si="61"/>
        <v>0.68900896873000494</v>
      </c>
      <c r="Y185">
        <f t="shared" si="62"/>
        <v>0.95969935102984016</v>
      </c>
      <c r="Z185">
        <f t="shared" si="63"/>
        <v>39.926479211094076</v>
      </c>
      <c r="AA185" s="1">
        <v>119.517507370253</v>
      </c>
      <c r="AB185" s="4">
        <f t="shared" si="77"/>
        <v>101.08488751991899</v>
      </c>
      <c r="AC185" s="3">
        <f t="shared" si="75"/>
        <v>80.098408308824915</v>
      </c>
      <c r="AD185">
        <f t="shared" si="76"/>
        <v>84.806084107812509</v>
      </c>
      <c r="AE185">
        <f t="shared" si="64"/>
        <v>103.74608410781251</v>
      </c>
      <c r="AF185" s="10">
        <f t="shared" si="65"/>
        <v>39.926479211094076</v>
      </c>
      <c r="AG185" s="8">
        <f t="shared" si="66"/>
        <v>39.926479211094076</v>
      </c>
      <c r="AH185" s="9">
        <f t="shared" si="67"/>
        <v>18.940000000000001</v>
      </c>
      <c r="AI185" s="11">
        <f t="shared" si="54"/>
        <v>0</v>
      </c>
    </row>
    <row r="186" spans="1:35" x14ac:dyDescent="0.3">
      <c r="A186" t="str">
        <f t="shared" si="55"/>
        <v>1910_5</v>
      </c>
      <c r="B186">
        <v>1910</v>
      </c>
      <c r="C186">
        <v>5</v>
      </c>
      <c r="D186">
        <v>22.58</v>
      </c>
      <c r="E186">
        <v>3.43</v>
      </c>
      <c r="F186">
        <v>23.64</v>
      </c>
      <c r="G186">
        <f t="shared" si="68"/>
        <v>13.004999999999999</v>
      </c>
      <c r="H186">
        <f t="shared" si="69"/>
        <v>1</v>
      </c>
      <c r="I186">
        <f t="shared" si="70"/>
        <v>23.64</v>
      </c>
      <c r="J186">
        <f t="shared" si="71"/>
        <v>0</v>
      </c>
      <c r="K186" s="3">
        <f t="shared" si="72"/>
        <v>0</v>
      </c>
      <c r="L186" s="3">
        <f t="shared" si="56"/>
        <v>0</v>
      </c>
      <c r="M186" s="3">
        <f t="shared" si="73"/>
        <v>0</v>
      </c>
      <c r="N186">
        <f t="shared" si="74"/>
        <v>23.64</v>
      </c>
      <c r="O186">
        <v>31</v>
      </c>
      <c r="P186" s="1">
        <v>13.45</v>
      </c>
      <c r="Q186">
        <f t="shared" si="57"/>
        <v>1.3410384800672863</v>
      </c>
      <c r="R186" s="1">
        <v>5.0145850000000003</v>
      </c>
      <c r="S186" s="1">
        <v>300.84575000000001</v>
      </c>
      <c r="T186" s="1">
        <v>39.477305999999999</v>
      </c>
      <c r="U186">
        <f t="shared" si="58"/>
        <v>104.15424999999999</v>
      </c>
      <c r="V186">
        <f t="shared" si="59"/>
        <v>8.7521018771112499E-2</v>
      </c>
      <c r="W186">
        <f t="shared" si="60"/>
        <v>1.8178345903681248</v>
      </c>
      <c r="X186">
        <f t="shared" si="61"/>
        <v>0.68900896873000494</v>
      </c>
      <c r="Y186">
        <f t="shared" si="62"/>
        <v>0.95969935102984016</v>
      </c>
      <c r="Z186">
        <f t="shared" si="63"/>
        <v>72.637034813564526</v>
      </c>
      <c r="AA186" s="1">
        <v>119.517507370253</v>
      </c>
      <c r="AB186" s="4">
        <f t="shared" si="77"/>
        <v>80.098408308824915</v>
      </c>
      <c r="AC186" s="3">
        <f t="shared" si="75"/>
        <v>31.10137349526039</v>
      </c>
      <c r="AD186">
        <f t="shared" si="76"/>
        <v>53.159616283265059</v>
      </c>
      <c r="AE186">
        <f t="shared" si="64"/>
        <v>76.799616283265067</v>
      </c>
      <c r="AF186" s="10">
        <f t="shared" si="65"/>
        <v>72.637034813564526</v>
      </c>
      <c r="AG186" s="8">
        <f t="shared" si="66"/>
        <v>72.637034813564526</v>
      </c>
      <c r="AH186" s="9">
        <f t="shared" si="67"/>
        <v>23.64</v>
      </c>
      <c r="AI186" s="11">
        <f t="shared" si="54"/>
        <v>0</v>
      </c>
    </row>
    <row r="187" spans="1:35" x14ac:dyDescent="0.3">
      <c r="A187" t="str">
        <f t="shared" si="55"/>
        <v>1910_6</v>
      </c>
      <c r="B187">
        <v>1910</v>
      </c>
      <c r="C187">
        <v>6</v>
      </c>
      <c r="D187">
        <v>27.88</v>
      </c>
      <c r="E187">
        <v>6.93</v>
      </c>
      <c r="F187">
        <v>0.83</v>
      </c>
      <c r="G187">
        <f t="shared" si="68"/>
        <v>17.405000000000001</v>
      </c>
      <c r="H187">
        <f t="shared" si="69"/>
        <v>1</v>
      </c>
      <c r="I187">
        <f t="shared" si="70"/>
        <v>0.83</v>
      </c>
      <c r="J187">
        <f t="shared" si="71"/>
        <v>0</v>
      </c>
      <c r="K187" s="3">
        <f t="shared" si="72"/>
        <v>0</v>
      </c>
      <c r="L187" s="3">
        <f t="shared" si="56"/>
        <v>0</v>
      </c>
      <c r="M187" s="3">
        <f t="shared" si="73"/>
        <v>0</v>
      </c>
      <c r="N187">
        <f t="shared" si="74"/>
        <v>0.83</v>
      </c>
      <c r="O187">
        <v>30</v>
      </c>
      <c r="P187" s="1">
        <v>14.31666667</v>
      </c>
      <c r="Q187">
        <f t="shared" si="57"/>
        <v>1.7219861458039571</v>
      </c>
      <c r="R187" s="1">
        <v>5.0145850000000003</v>
      </c>
      <c r="S187" s="1">
        <v>300.84575000000001</v>
      </c>
      <c r="T187" s="1">
        <v>39.477305999999999</v>
      </c>
      <c r="U187">
        <f t="shared" si="58"/>
        <v>104.15424999999999</v>
      </c>
      <c r="V187">
        <f t="shared" si="59"/>
        <v>8.7521018771112499E-2</v>
      </c>
      <c r="W187">
        <f t="shared" si="60"/>
        <v>1.8178345903681248</v>
      </c>
      <c r="X187">
        <f t="shared" si="61"/>
        <v>0.68900896873000494</v>
      </c>
      <c r="Y187">
        <f t="shared" si="62"/>
        <v>0.95969935102984016</v>
      </c>
      <c r="Z187">
        <f t="shared" si="63"/>
        <v>126.63851598649924</v>
      </c>
      <c r="AA187" s="1">
        <v>119.517507370253</v>
      </c>
      <c r="AB187" s="4">
        <f t="shared" si="77"/>
        <v>31.10137349526039</v>
      </c>
      <c r="AC187" s="3">
        <f t="shared" si="75"/>
        <v>0</v>
      </c>
      <c r="AD187">
        <f t="shared" si="76"/>
        <v>10.854885661620706</v>
      </c>
      <c r="AE187">
        <f t="shared" si="64"/>
        <v>11.684885661620706</v>
      </c>
      <c r="AF187" s="10">
        <f t="shared" si="65"/>
        <v>11.684885661620706</v>
      </c>
      <c r="AG187" s="8">
        <f t="shared" si="66"/>
        <v>126.63851598649924</v>
      </c>
      <c r="AH187" s="9">
        <f t="shared" si="67"/>
        <v>0.83</v>
      </c>
      <c r="AI187" s="11">
        <f t="shared" si="54"/>
        <v>114.95363032487853</v>
      </c>
    </row>
    <row r="188" spans="1:35" x14ac:dyDescent="0.3">
      <c r="A188" t="str">
        <f t="shared" si="55"/>
        <v>1910_7</v>
      </c>
      <c r="B188">
        <v>1910</v>
      </c>
      <c r="C188">
        <v>7</v>
      </c>
      <c r="D188">
        <v>31.94</v>
      </c>
      <c r="E188">
        <v>11.36</v>
      </c>
      <c r="F188">
        <v>10.039999999999999</v>
      </c>
      <c r="G188">
        <f t="shared" si="68"/>
        <v>21.65</v>
      </c>
      <c r="H188">
        <f t="shared" si="69"/>
        <v>1</v>
      </c>
      <c r="I188">
        <f t="shared" si="70"/>
        <v>10.039999999999999</v>
      </c>
      <c r="J188">
        <f t="shared" si="71"/>
        <v>0</v>
      </c>
      <c r="K188" s="3">
        <f t="shared" si="72"/>
        <v>0</v>
      </c>
      <c r="L188" s="3">
        <f t="shared" si="56"/>
        <v>0</v>
      </c>
      <c r="M188" s="3">
        <f t="shared" si="73"/>
        <v>0</v>
      </c>
      <c r="N188">
        <f t="shared" si="74"/>
        <v>10.039999999999999</v>
      </c>
      <c r="O188">
        <v>31</v>
      </c>
      <c r="P188" s="1">
        <v>13.766666669999999</v>
      </c>
      <c r="Q188">
        <f t="shared" si="57"/>
        <v>2.1763119065839436</v>
      </c>
      <c r="R188" s="1">
        <v>5.0145850000000003</v>
      </c>
      <c r="S188" s="1">
        <v>300.84575000000001</v>
      </c>
      <c r="T188" s="1">
        <v>39.477305999999999</v>
      </c>
      <c r="U188">
        <f t="shared" si="58"/>
        <v>104.15424999999999</v>
      </c>
      <c r="V188">
        <f t="shared" si="59"/>
        <v>8.7521018771112499E-2</v>
      </c>
      <c r="W188">
        <f t="shared" si="60"/>
        <v>1.8178345903681248</v>
      </c>
      <c r="X188">
        <f t="shared" si="61"/>
        <v>0.68900896873000494</v>
      </c>
      <c r="Y188">
        <f t="shared" si="62"/>
        <v>0.95969935102984016</v>
      </c>
      <c r="Z188">
        <f t="shared" si="63"/>
        <v>194.97215609394061</v>
      </c>
      <c r="AA188" s="1">
        <v>119.517507370253</v>
      </c>
      <c r="AB188" s="4">
        <f t="shared" si="77"/>
        <v>0</v>
      </c>
      <c r="AC188" s="3">
        <f t="shared" si="75"/>
        <v>0</v>
      </c>
      <c r="AD188">
        <f t="shared" si="76"/>
        <v>0</v>
      </c>
      <c r="AE188">
        <f t="shared" si="64"/>
        <v>10.039999999999999</v>
      </c>
      <c r="AF188" s="10">
        <f t="shared" si="65"/>
        <v>10.039999999999999</v>
      </c>
      <c r="AG188" s="8">
        <f t="shared" si="66"/>
        <v>194.97215609394061</v>
      </c>
      <c r="AH188" s="9">
        <f t="shared" si="67"/>
        <v>10.039999999999999</v>
      </c>
      <c r="AI188" s="11">
        <f t="shared" si="54"/>
        <v>184.93215609394062</v>
      </c>
    </row>
    <row r="189" spans="1:35" x14ac:dyDescent="0.3">
      <c r="A189" t="str">
        <f t="shared" si="55"/>
        <v>1910_8</v>
      </c>
      <c r="B189">
        <v>1910</v>
      </c>
      <c r="C189">
        <v>8</v>
      </c>
      <c r="D189">
        <v>31.26</v>
      </c>
      <c r="E189">
        <v>8.91</v>
      </c>
      <c r="F189">
        <v>3.18</v>
      </c>
      <c r="G189">
        <f t="shared" si="68"/>
        <v>20.085000000000001</v>
      </c>
      <c r="H189">
        <f t="shared" si="69"/>
        <v>1</v>
      </c>
      <c r="I189">
        <f t="shared" si="70"/>
        <v>3.18</v>
      </c>
      <c r="J189">
        <f t="shared" si="71"/>
        <v>0</v>
      </c>
      <c r="K189" s="3">
        <f t="shared" si="72"/>
        <v>0</v>
      </c>
      <c r="L189" s="3">
        <f t="shared" si="56"/>
        <v>0</v>
      </c>
      <c r="M189" s="3">
        <f t="shared" si="73"/>
        <v>0</v>
      </c>
      <c r="N189">
        <f t="shared" si="74"/>
        <v>3.18</v>
      </c>
      <c r="O189">
        <v>31</v>
      </c>
      <c r="P189" s="1">
        <v>12.75</v>
      </c>
      <c r="Q189">
        <f t="shared" si="57"/>
        <v>1.9978975807393482</v>
      </c>
      <c r="R189" s="1">
        <v>5.0145850000000003</v>
      </c>
      <c r="S189" s="1">
        <v>300.84575000000001</v>
      </c>
      <c r="T189" s="1">
        <v>39.477305999999999</v>
      </c>
      <c r="U189">
        <f t="shared" si="58"/>
        <v>104.15424999999999</v>
      </c>
      <c r="V189">
        <f t="shared" si="59"/>
        <v>8.7521018771112499E-2</v>
      </c>
      <c r="W189">
        <f t="shared" si="60"/>
        <v>1.8178345903681248</v>
      </c>
      <c r="X189">
        <f t="shared" si="61"/>
        <v>0.68900896873000494</v>
      </c>
      <c r="Y189">
        <f t="shared" si="62"/>
        <v>0.95969935102984016</v>
      </c>
      <c r="Z189">
        <f t="shared" si="63"/>
        <v>154.60747772642648</v>
      </c>
      <c r="AA189" s="1">
        <v>119.517507370253</v>
      </c>
      <c r="AB189" s="4">
        <f t="shared" si="77"/>
        <v>0</v>
      </c>
      <c r="AC189" s="3">
        <f t="shared" si="75"/>
        <v>0</v>
      </c>
      <c r="AD189">
        <f t="shared" si="76"/>
        <v>0</v>
      </c>
      <c r="AE189">
        <f t="shared" si="64"/>
        <v>3.18</v>
      </c>
      <c r="AF189" s="10">
        <f t="shared" si="65"/>
        <v>3.18</v>
      </c>
      <c r="AG189" s="8">
        <f t="shared" si="66"/>
        <v>154.60747772642648</v>
      </c>
      <c r="AH189" s="9">
        <f t="shared" si="67"/>
        <v>3.18</v>
      </c>
      <c r="AI189" s="11">
        <f t="shared" si="54"/>
        <v>151.42747772642647</v>
      </c>
    </row>
    <row r="190" spans="1:35" x14ac:dyDescent="0.3">
      <c r="A190" t="str">
        <f t="shared" si="55"/>
        <v>1910_9</v>
      </c>
      <c r="B190">
        <v>1910</v>
      </c>
      <c r="C190">
        <v>9</v>
      </c>
      <c r="D190">
        <v>24.86</v>
      </c>
      <c r="E190">
        <v>6.8</v>
      </c>
      <c r="F190">
        <v>22.88</v>
      </c>
      <c r="G190">
        <f t="shared" si="68"/>
        <v>15.83</v>
      </c>
      <c r="H190">
        <f t="shared" si="69"/>
        <v>1</v>
      </c>
      <c r="I190">
        <f t="shared" si="70"/>
        <v>22.88</v>
      </c>
      <c r="J190">
        <f t="shared" si="71"/>
        <v>0</v>
      </c>
      <c r="K190" s="3">
        <f t="shared" si="72"/>
        <v>0</v>
      </c>
      <c r="L190" s="3">
        <f t="shared" si="56"/>
        <v>0</v>
      </c>
      <c r="M190" s="3">
        <f t="shared" si="73"/>
        <v>0</v>
      </c>
      <c r="N190">
        <f t="shared" si="74"/>
        <v>22.88</v>
      </c>
      <c r="O190">
        <v>30</v>
      </c>
      <c r="P190" s="1">
        <v>11.633333329999999</v>
      </c>
      <c r="Q190">
        <f t="shared" si="57"/>
        <v>1.5759406297118554</v>
      </c>
      <c r="R190" s="1">
        <v>5.0145850000000003</v>
      </c>
      <c r="S190" s="1">
        <v>300.84575000000001</v>
      </c>
      <c r="T190" s="1">
        <v>39.477305999999999</v>
      </c>
      <c r="U190">
        <f t="shared" si="58"/>
        <v>104.15424999999999</v>
      </c>
      <c r="V190">
        <f t="shared" si="59"/>
        <v>8.7521018771112499E-2</v>
      </c>
      <c r="W190">
        <f t="shared" si="60"/>
        <v>1.8178345903681248</v>
      </c>
      <c r="X190">
        <f t="shared" si="61"/>
        <v>0.68900896873000494</v>
      </c>
      <c r="Y190">
        <f t="shared" si="62"/>
        <v>0.95969935102984016</v>
      </c>
      <c r="Z190">
        <f t="shared" si="63"/>
        <v>86.120095551271859</v>
      </c>
      <c r="AA190" s="1">
        <v>119.517507370253</v>
      </c>
      <c r="AB190" s="4">
        <f t="shared" si="77"/>
        <v>0</v>
      </c>
      <c r="AC190" s="3">
        <f t="shared" si="75"/>
        <v>0</v>
      </c>
      <c r="AD190">
        <f t="shared" si="76"/>
        <v>0</v>
      </c>
      <c r="AE190">
        <f t="shared" si="64"/>
        <v>22.88</v>
      </c>
      <c r="AF190" s="10">
        <f t="shared" si="65"/>
        <v>22.88</v>
      </c>
      <c r="AG190" s="8">
        <f t="shared" si="66"/>
        <v>86.120095551271859</v>
      </c>
      <c r="AH190" s="9">
        <f t="shared" si="67"/>
        <v>22.88</v>
      </c>
      <c r="AI190" s="11">
        <f t="shared" si="54"/>
        <v>63.240095551271864</v>
      </c>
    </row>
    <row r="191" spans="1:35" x14ac:dyDescent="0.3">
      <c r="A191" t="str">
        <f t="shared" si="55"/>
        <v>1910_10</v>
      </c>
      <c r="B191">
        <v>1910</v>
      </c>
      <c r="C191">
        <v>10</v>
      </c>
      <c r="D191">
        <v>19.36</v>
      </c>
      <c r="E191">
        <v>1.8</v>
      </c>
      <c r="F191">
        <v>13.33</v>
      </c>
      <c r="G191">
        <f t="shared" si="68"/>
        <v>10.58</v>
      </c>
      <c r="H191">
        <f t="shared" si="69"/>
        <v>1</v>
      </c>
      <c r="I191">
        <f t="shared" si="70"/>
        <v>13.33</v>
      </c>
      <c r="J191">
        <f t="shared" si="71"/>
        <v>0</v>
      </c>
      <c r="K191" s="3">
        <f t="shared" si="72"/>
        <v>0</v>
      </c>
      <c r="L191" s="3">
        <f t="shared" si="56"/>
        <v>0</v>
      </c>
      <c r="M191" s="3">
        <f t="shared" si="73"/>
        <v>0</v>
      </c>
      <c r="N191">
        <f t="shared" si="74"/>
        <v>13.33</v>
      </c>
      <c r="O191">
        <v>31</v>
      </c>
      <c r="P191" s="1">
        <v>10.3</v>
      </c>
      <c r="Q191">
        <f t="shared" si="57"/>
        <v>1.1645412496909264</v>
      </c>
      <c r="R191" s="1">
        <v>5.0145850000000003</v>
      </c>
      <c r="S191" s="1">
        <v>300.84575000000001</v>
      </c>
      <c r="T191" s="1">
        <v>39.477305999999999</v>
      </c>
      <c r="U191">
        <f t="shared" si="58"/>
        <v>104.15424999999999</v>
      </c>
      <c r="V191">
        <f t="shared" si="59"/>
        <v>8.7521018771112499E-2</v>
      </c>
      <c r="W191">
        <f t="shared" si="60"/>
        <v>1.8178345903681248</v>
      </c>
      <c r="X191">
        <f t="shared" si="61"/>
        <v>0.68900896873000494</v>
      </c>
      <c r="Y191">
        <f t="shared" si="62"/>
        <v>0.95969935102984016</v>
      </c>
      <c r="Z191">
        <f t="shared" si="63"/>
        <v>39.632925539340569</v>
      </c>
      <c r="AA191" s="1">
        <v>119.517507370253</v>
      </c>
      <c r="AB191" s="4">
        <f t="shared" si="77"/>
        <v>0</v>
      </c>
      <c r="AC191" s="3">
        <f t="shared" si="75"/>
        <v>0</v>
      </c>
      <c r="AD191">
        <f t="shared" si="76"/>
        <v>0</v>
      </c>
      <c r="AE191">
        <f t="shared" si="64"/>
        <v>13.33</v>
      </c>
      <c r="AF191" s="10">
        <f t="shared" si="65"/>
        <v>13.33</v>
      </c>
      <c r="AG191" s="8">
        <f t="shared" si="66"/>
        <v>39.632925539340569</v>
      </c>
      <c r="AH191" s="9">
        <f t="shared" si="67"/>
        <v>13.33</v>
      </c>
      <c r="AI191" s="11">
        <f t="shared" si="54"/>
        <v>26.302925539340571</v>
      </c>
    </row>
    <row r="192" spans="1:35" x14ac:dyDescent="0.3">
      <c r="A192" t="str">
        <f t="shared" si="55"/>
        <v>1910_11</v>
      </c>
      <c r="B192">
        <v>1910</v>
      </c>
      <c r="C192">
        <v>11</v>
      </c>
      <c r="D192">
        <v>13.69</v>
      </c>
      <c r="E192">
        <v>-2.25</v>
      </c>
      <c r="F192">
        <v>9.9499999999999993</v>
      </c>
      <c r="G192">
        <f t="shared" si="68"/>
        <v>5.72</v>
      </c>
      <c r="H192">
        <f t="shared" si="69"/>
        <v>0.95333332951999994</v>
      </c>
      <c r="I192">
        <f t="shared" si="70"/>
        <v>9.4856666287239992</v>
      </c>
      <c r="J192">
        <f t="shared" si="71"/>
        <v>0.46433337127600055</v>
      </c>
      <c r="K192" s="3">
        <f t="shared" si="72"/>
        <v>0</v>
      </c>
      <c r="L192" s="3">
        <f t="shared" si="56"/>
        <v>0.44266447884579591</v>
      </c>
      <c r="M192" s="3">
        <f t="shared" si="73"/>
        <v>2.1668892430204641E-2</v>
      </c>
      <c r="N192">
        <f t="shared" si="74"/>
        <v>9.9283311075697949</v>
      </c>
      <c r="O192">
        <v>30</v>
      </c>
      <c r="P192" s="1">
        <v>9.4166666669999994</v>
      </c>
      <c r="Q192">
        <f t="shared" si="57"/>
        <v>0.87120707500307093</v>
      </c>
      <c r="R192" s="1">
        <v>5.0145850000000003</v>
      </c>
      <c r="S192" s="1">
        <v>300.84575000000001</v>
      </c>
      <c r="T192" s="1">
        <v>39.477305999999999</v>
      </c>
      <c r="U192">
        <f t="shared" si="58"/>
        <v>104.15424999999999</v>
      </c>
      <c r="V192">
        <f t="shared" si="59"/>
        <v>8.7521018771112499E-2</v>
      </c>
      <c r="W192">
        <f t="shared" si="60"/>
        <v>1.8178345903681248</v>
      </c>
      <c r="X192">
        <f t="shared" si="61"/>
        <v>0.68900896873000494</v>
      </c>
      <c r="Y192">
        <f t="shared" si="62"/>
        <v>0.95969935102984016</v>
      </c>
      <c r="Z192">
        <f t="shared" si="63"/>
        <v>14.429524018632359</v>
      </c>
      <c r="AA192" s="1">
        <v>119.517507370253</v>
      </c>
      <c r="AB192" s="4">
        <f t="shared" si="77"/>
        <v>0</v>
      </c>
      <c r="AC192" s="3">
        <f t="shared" si="75"/>
        <v>0</v>
      </c>
      <c r="AD192">
        <f t="shared" si="76"/>
        <v>0</v>
      </c>
      <c r="AE192">
        <f t="shared" si="64"/>
        <v>9.9283311075697949</v>
      </c>
      <c r="AF192" s="10">
        <f t="shared" si="65"/>
        <v>9.9283311075697949</v>
      </c>
      <c r="AG192" s="8">
        <f t="shared" si="66"/>
        <v>14.429524018632359</v>
      </c>
      <c r="AH192" s="9">
        <f t="shared" si="67"/>
        <v>9.9283311075697949</v>
      </c>
      <c r="AI192" s="11">
        <f t="shared" si="54"/>
        <v>4.5011929110625637</v>
      </c>
    </row>
    <row r="193" spans="1:35" x14ac:dyDescent="0.3">
      <c r="A193" t="str">
        <f t="shared" si="55"/>
        <v>1910_12</v>
      </c>
      <c r="B193">
        <v>1910</v>
      </c>
      <c r="C193">
        <v>12</v>
      </c>
      <c r="D193">
        <v>7.66</v>
      </c>
      <c r="E193">
        <v>-5.28</v>
      </c>
      <c r="F193">
        <v>35.909999999999997</v>
      </c>
      <c r="G193">
        <f t="shared" si="68"/>
        <v>1.19</v>
      </c>
      <c r="H193">
        <f t="shared" si="69"/>
        <v>0.19833333253999999</v>
      </c>
      <c r="I193">
        <f t="shared" si="70"/>
        <v>7.1221499715113987</v>
      </c>
      <c r="J193">
        <f t="shared" si="71"/>
        <v>28.787850028488599</v>
      </c>
      <c r="K193" s="3">
        <f t="shared" si="72"/>
        <v>2.1668892430204641E-2</v>
      </c>
      <c r="L193" s="3">
        <f t="shared" si="56"/>
        <v>5.7138878964600108</v>
      </c>
      <c r="M193" s="3">
        <f t="shared" si="73"/>
        <v>23.095631024458793</v>
      </c>
      <c r="N193">
        <f t="shared" si="74"/>
        <v>12.83603786797141</v>
      </c>
      <c r="O193">
        <v>31</v>
      </c>
      <c r="P193" s="1">
        <v>8.8333333330000006</v>
      </c>
      <c r="Q193">
        <f t="shared" si="57"/>
        <v>0.65860581789978045</v>
      </c>
      <c r="R193" s="1">
        <v>5.0145850000000003</v>
      </c>
      <c r="S193" s="1">
        <v>300.84575000000001</v>
      </c>
      <c r="T193" s="1">
        <v>39.477305999999999</v>
      </c>
      <c r="U193">
        <f t="shared" si="58"/>
        <v>104.15424999999999</v>
      </c>
      <c r="V193">
        <f t="shared" si="59"/>
        <v>8.7521018771112499E-2</v>
      </c>
      <c r="W193">
        <f t="shared" si="60"/>
        <v>1.8178345903681248</v>
      </c>
      <c r="X193">
        <f t="shared" si="61"/>
        <v>0.68900896873000494</v>
      </c>
      <c r="Y193">
        <f t="shared" si="62"/>
        <v>0.95969935102984016</v>
      </c>
      <c r="Z193">
        <f t="shared" si="63"/>
        <v>2.2360616603036161</v>
      </c>
      <c r="AA193" s="1">
        <v>119.517507370253</v>
      </c>
      <c r="AB193" s="4">
        <f t="shared" si="77"/>
        <v>0</v>
      </c>
      <c r="AC193" s="3">
        <f t="shared" si="75"/>
        <v>10.599976207667794</v>
      </c>
      <c r="AD193">
        <f t="shared" si="76"/>
        <v>0</v>
      </c>
      <c r="AE193">
        <f t="shared" si="64"/>
        <v>12.83603786797141</v>
      </c>
      <c r="AF193" s="10">
        <f t="shared" si="65"/>
        <v>2.2360616603036161</v>
      </c>
      <c r="AG193" s="8">
        <f t="shared" si="66"/>
        <v>2.2360616603036161</v>
      </c>
      <c r="AH193" s="9">
        <f t="shared" si="67"/>
        <v>12.83603786797141</v>
      </c>
      <c r="AI193" s="11">
        <f t="shared" si="54"/>
        <v>0</v>
      </c>
    </row>
    <row r="194" spans="1:35" x14ac:dyDescent="0.3">
      <c r="A194" t="str">
        <f t="shared" si="55"/>
        <v>1911_1</v>
      </c>
      <c r="B194">
        <v>1911</v>
      </c>
      <c r="C194">
        <v>1</v>
      </c>
      <c r="D194">
        <v>6.25</v>
      </c>
      <c r="E194">
        <v>-5.47</v>
      </c>
      <c r="F194">
        <v>41.46</v>
      </c>
      <c r="G194">
        <f t="shared" si="68"/>
        <v>0.39000000000000012</v>
      </c>
      <c r="H194">
        <f t="shared" si="69"/>
        <v>6.4999999740000022E-2</v>
      </c>
      <c r="I194">
        <f t="shared" si="70"/>
        <v>2.6948999892204011</v>
      </c>
      <c r="J194">
        <f t="shared" si="71"/>
        <v>38.765100010779598</v>
      </c>
      <c r="K194" s="3">
        <f t="shared" si="72"/>
        <v>23.095631024458793</v>
      </c>
      <c r="L194" s="3">
        <f t="shared" si="56"/>
        <v>4.0209475012067069</v>
      </c>
      <c r="M194" s="3">
        <f t="shared" si="73"/>
        <v>57.839783534031682</v>
      </c>
      <c r="N194">
        <f t="shared" si="74"/>
        <v>6.7158474904271079</v>
      </c>
      <c r="O194">
        <v>31</v>
      </c>
      <c r="P194" s="1">
        <v>9.0666666669999998</v>
      </c>
      <c r="Q194">
        <f t="shared" si="57"/>
        <v>0.62625519529370355</v>
      </c>
      <c r="R194" s="1">
        <v>5.0145850000000003</v>
      </c>
      <c r="S194" s="1">
        <v>300.84575000000001</v>
      </c>
      <c r="T194" s="1">
        <v>39.477305999999999</v>
      </c>
      <c r="U194">
        <f t="shared" si="58"/>
        <v>104.15424999999999</v>
      </c>
      <c r="V194">
        <f t="shared" si="59"/>
        <v>8.7521018771112499E-2</v>
      </c>
      <c r="W194">
        <f t="shared" si="60"/>
        <v>1.8178345903681248</v>
      </c>
      <c r="X194">
        <f t="shared" si="61"/>
        <v>0.68900896873000494</v>
      </c>
      <c r="Y194">
        <f t="shared" si="62"/>
        <v>0.95969935102984016</v>
      </c>
      <c r="Z194">
        <f t="shared" si="63"/>
        <v>0.71732807303087165</v>
      </c>
      <c r="AA194" s="1">
        <v>119.517507370253</v>
      </c>
      <c r="AB194" s="4">
        <f t="shared" si="77"/>
        <v>10.599976207667794</v>
      </c>
      <c r="AC194" s="3">
        <f t="shared" si="75"/>
        <v>16.598495625064032</v>
      </c>
      <c r="AD194">
        <f t="shared" si="76"/>
        <v>11.145560071605269</v>
      </c>
      <c r="AE194">
        <f t="shared" si="64"/>
        <v>17.861407562032376</v>
      </c>
      <c r="AF194" s="10">
        <f t="shared" si="65"/>
        <v>0.71732807303087165</v>
      </c>
      <c r="AG194" s="8">
        <f t="shared" si="66"/>
        <v>0.71732807303087165</v>
      </c>
      <c r="AH194" s="9">
        <f t="shared" si="67"/>
        <v>6.7158474904271079</v>
      </c>
      <c r="AI194" s="11">
        <f t="shared" ref="AI194:AI257" si="78">AG194-AF194</f>
        <v>0</v>
      </c>
    </row>
    <row r="195" spans="1:35" x14ac:dyDescent="0.3">
      <c r="A195" t="str">
        <f t="shared" ref="A195:A258" si="79">B195&amp;"_"&amp;C195</f>
        <v>1911_2</v>
      </c>
      <c r="B195">
        <v>1911</v>
      </c>
      <c r="C195">
        <v>2</v>
      </c>
      <c r="D195">
        <v>2.71</v>
      </c>
      <c r="E195">
        <v>-11.01</v>
      </c>
      <c r="F195">
        <v>33.549999999999997</v>
      </c>
      <c r="G195">
        <f t="shared" si="68"/>
        <v>-4.1500000000000004</v>
      </c>
      <c r="H195">
        <f t="shared" si="69"/>
        <v>0</v>
      </c>
      <c r="I195">
        <f t="shared" si="70"/>
        <v>0</v>
      </c>
      <c r="J195">
        <f t="shared" si="71"/>
        <v>33.549999999999997</v>
      </c>
      <c r="K195" s="3">
        <f t="shared" si="72"/>
        <v>57.839783534031682</v>
      </c>
      <c r="L195" s="3">
        <f t="shared" ref="L195:L258" si="80">(J195+K195)*H195</f>
        <v>0</v>
      </c>
      <c r="M195" s="3">
        <f t="shared" si="73"/>
        <v>91.389783534031679</v>
      </c>
      <c r="N195">
        <f t="shared" si="74"/>
        <v>0</v>
      </c>
      <c r="O195">
        <v>28</v>
      </c>
      <c r="P195" s="1">
        <v>9.8666666670000005</v>
      </c>
      <c r="Q195">
        <f t="shared" ref="Q195:Q258" si="81">EXP(((17.3*G195)/(G195+273.2)))*0.611</f>
        <v>0.46789815189449102</v>
      </c>
      <c r="R195" s="1">
        <v>5.0145850000000003</v>
      </c>
      <c r="S195" s="1">
        <v>300.84575000000001</v>
      </c>
      <c r="T195" s="1">
        <v>39.477305999999999</v>
      </c>
      <c r="U195">
        <f t="shared" ref="U195:U258" si="82">ABS((180) - ABS(S195 - 225))</f>
        <v>104.15424999999999</v>
      </c>
      <c r="V195">
        <f t="shared" ref="V195:V258" si="83">R195*0.0174532925</f>
        <v>8.7521018771112499E-2</v>
      </c>
      <c r="W195">
        <f t="shared" ref="W195:W258" si="84">U195*0.0174532925</f>
        <v>1.8178345903681248</v>
      </c>
      <c r="X195">
        <f t="shared" ref="X195:X258" si="85">T195*0.0174532925</f>
        <v>0.68900896873000494</v>
      </c>
      <c r="Y195">
        <f t="shared" ref="Y195:Y258" si="86">0.339+0.808*(COS(X195)*COS(V195))-0.196*(SIN(X195)*SIN(V195))-0.482*(COS(W195)*SIN(V195))</f>
        <v>0.95969935102984016</v>
      </c>
      <c r="Z195">
        <f t="shared" ref="Z195:Z258" si="87">IF(G195&lt;0,0,((((Q195*G195)/(G195+273.3))*P195*O195*29.8)*Y195/10))</f>
        <v>0</v>
      </c>
      <c r="AA195" s="1">
        <v>119.517507370253</v>
      </c>
      <c r="AB195" s="4">
        <f t="shared" si="77"/>
        <v>16.598495625064032</v>
      </c>
      <c r="AC195" s="3">
        <f t="shared" si="75"/>
        <v>16.598495625064032</v>
      </c>
      <c r="AD195">
        <f t="shared" si="76"/>
        <v>16.598495625064032</v>
      </c>
      <c r="AE195">
        <f t="shared" ref="AE195:AE258" si="88">IF(AD195&gt;0,AD195+N195,N195)</f>
        <v>16.598495625064032</v>
      </c>
      <c r="AF195" s="10">
        <f t="shared" ref="AF195:AF258" si="89">MIN(IF(AE195&gt;0,AE195,0),Z195)</f>
        <v>0</v>
      </c>
      <c r="AG195" s="8">
        <f t="shared" ref="AG195:AG258" si="90">Z195</f>
        <v>0</v>
      </c>
      <c r="AH195" s="9">
        <f t="shared" ref="AH195:AH258" si="91">N195</f>
        <v>0</v>
      </c>
      <c r="AI195" s="11">
        <f t="shared" si="78"/>
        <v>0</v>
      </c>
    </row>
    <row r="196" spans="1:35" x14ac:dyDescent="0.3">
      <c r="A196" t="str">
        <f t="shared" si="79"/>
        <v>1911_3</v>
      </c>
      <c r="B196">
        <v>1911</v>
      </c>
      <c r="C196">
        <v>3</v>
      </c>
      <c r="D196">
        <v>11.38</v>
      </c>
      <c r="E196">
        <v>-2.1800000000000002</v>
      </c>
      <c r="F196">
        <v>35.880000000000003</v>
      </c>
      <c r="G196">
        <f t="shared" ref="G196:G259" si="92">AVERAGE(D196:E196)</f>
        <v>4.6000000000000005</v>
      </c>
      <c r="H196">
        <f t="shared" ref="H196:H259" si="93">IF(G196&lt;0,0,(IF(G196&gt;=6,1,(G196*0.166666666))))</f>
        <v>0.76666666360000002</v>
      </c>
      <c r="I196">
        <f t="shared" ref="I196:I259" si="94">H196*F196</f>
        <v>27.507999889968001</v>
      </c>
      <c r="J196">
        <f t="shared" ref="J196:J259" si="95">(1-H196)*F196</f>
        <v>8.3720001100319994</v>
      </c>
      <c r="K196" s="3">
        <f t="shared" ref="K196:K259" si="96">M195</f>
        <v>91.389783534031679</v>
      </c>
      <c r="L196" s="3">
        <f t="shared" si="80"/>
        <v>76.484033821179352</v>
      </c>
      <c r="M196" s="3">
        <f t="shared" ref="M196:M259" si="97">(((1-H196)^2)*F196)+((1-H196)*K196)</f>
        <v>23.277749822884328</v>
      </c>
      <c r="N196">
        <f t="shared" ref="N196:N259" si="98">I196+L196</f>
        <v>103.99203371114736</v>
      </c>
      <c r="O196">
        <v>31</v>
      </c>
      <c r="P196" s="1">
        <v>11.08333333</v>
      </c>
      <c r="Q196">
        <f t="shared" si="81"/>
        <v>0.81367582880029599</v>
      </c>
      <c r="R196" s="1">
        <v>5.0145850000000003</v>
      </c>
      <c r="S196" s="1">
        <v>300.84575000000001</v>
      </c>
      <c r="T196" s="1">
        <v>39.477305999999999</v>
      </c>
      <c r="U196">
        <f t="shared" si="82"/>
        <v>104.15424999999999</v>
      </c>
      <c r="V196">
        <f t="shared" si="83"/>
        <v>8.7521018771112499E-2</v>
      </c>
      <c r="W196">
        <f t="shared" si="84"/>
        <v>1.8178345903681248</v>
      </c>
      <c r="X196">
        <f t="shared" si="85"/>
        <v>0.68900896873000494</v>
      </c>
      <c r="Y196">
        <f t="shared" si="86"/>
        <v>0.95969935102984016</v>
      </c>
      <c r="Z196">
        <f t="shared" si="87"/>
        <v>13.23439990700891</v>
      </c>
      <c r="AA196" s="1">
        <v>119.517507370253</v>
      </c>
      <c r="AB196" s="4">
        <f t="shared" si="77"/>
        <v>16.598495625064032</v>
      </c>
      <c r="AC196" s="3">
        <f t="shared" ref="AC196:AC259" si="99">MIN(AA196,IF(((N196-Z196)+AB196)&lt;=0,0,((N196-Z196)+AB196)))</f>
        <v>107.35612942920248</v>
      </c>
      <c r="AD196">
        <f t="shared" ref="AD196:AD259" si="100">(AB196*(1-(1-(EXP(-1*(Z196-N196)/AA196)))))</f>
        <v>35.469703948607453</v>
      </c>
      <c r="AE196">
        <f t="shared" si="88"/>
        <v>139.46173765975482</v>
      </c>
      <c r="AF196" s="10">
        <f t="shared" si="89"/>
        <v>13.23439990700891</v>
      </c>
      <c r="AG196" s="8">
        <f t="shared" si="90"/>
        <v>13.23439990700891</v>
      </c>
      <c r="AH196" s="9">
        <f t="shared" si="91"/>
        <v>103.99203371114736</v>
      </c>
      <c r="AI196" s="11">
        <f t="shared" si="78"/>
        <v>0</v>
      </c>
    </row>
    <row r="197" spans="1:35" x14ac:dyDescent="0.3">
      <c r="A197" t="str">
        <f t="shared" si="79"/>
        <v>1911_4</v>
      </c>
      <c r="B197">
        <v>1911</v>
      </c>
      <c r="C197">
        <v>4</v>
      </c>
      <c r="D197">
        <v>13.67</v>
      </c>
      <c r="E197">
        <v>-2.19</v>
      </c>
      <c r="F197">
        <v>16.47</v>
      </c>
      <c r="G197">
        <f t="shared" si="92"/>
        <v>5.74</v>
      </c>
      <c r="H197">
        <f t="shared" si="93"/>
        <v>0.95666666284000001</v>
      </c>
      <c r="I197">
        <f t="shared" si="94"/>
        <v>15.756299936974798</v>
      </c>
      <c r="J197">
        <f t="shared" si="95"/>
        <v>0.71370006302519973</v>
      </c>
      <c r="K197" s="3">
        <f t="shared" si="96"/>
        <v>23.277749822884328</v>
      </c>
      <c r="L197" s="3">
        <f t="shared" si="80"/>
        <v>22.951820299046169</v>
      </c>
      <c r="M197" s="3">
        <f t="shared" si="97"/>
        <v>1.0396295868633607</v>
      </c>
      <c r="N197">
        <f t="shared" si="98"/>
        <v>38.708120236020967</v>
      </c>
      <c r="O197">
        <v>30</v>
      </c>
      <c r="P197" s="1">
        <v>12.366666670000001</v>
      </c>
      <c r="Q197">
        <f t="shared" si="81"/>
        <v>0.87226621065911936</v>
      </c>
      <c r="R197" s="1">
        <v>5.0145850000000003</v>
      </c>
      <c r="S197" s="1">
        <v>300.84575000000001</v>
      </c>
      <c r="T197" s="1">
        <v>39.477305999999999</v>
      </c>
      <c r="U197">
        <f t="shared" si="82"/>
        <v>104.15424999999999</v>
      </c>
      <c r="V197">
        <f t="shared" si="83"/>
        <v>8.7521018771112499E-2</v>
      </c>
      <c r="W197">
        <f t="shared" si="84"/>
        <v>1.8178345903681248</v>
      </c>
      <c r="X197">
        <f t="shared" si="85"/>
        <v>0.68900896873000494</v>
      </c>
      <c r="Y197">
        <f t="shared" si="86"/>
        <v>0.95969935102984016</v>
      </c>
      <c r="Z197">
        <f t="shared" si="87"/>
        <v>19.037935601876537</v>
      </c>
      <c r="AA197" s="1">
        <v>119.517507370253</v>
      </c>
      <c r="AB197" s="4">
        <f t="shared" si="77"/>
        <v>107.35612942920248</v>
      </c>
      <c r="AC197" s="3">
        <f t="shared" si="99"/>
        <v>119.517507370253</v>
      </c>
      <c r="AD197">
        <f t="shared" si="100"/>
        <v>126.5619060069989</v>
      </c>
      <c r="AE197">
        <f t="shared" si="88"/>
        <v>165.27002624301986</v>
      </c>
      <c r="AF197" s="10">
        <f t="shared" si="89"/>
        <v>19.037935601876537</v>
      </c>
      <c r="AG197" s="8">
        <f t="shared" si="90"/>
        <v>19.037935601876537</v>
      </c>
      <c r="AH197" s="9">
        <f t="shared" si="91"/>
        <v>38.708120236020967</v>
      </c>
      <c r="AI197" s="11">
        <f t="shared" si="78"/>
        <v>0</v>
      </c>
    </row>
    <row r="198" spans="1:35" x14ac:dyDescent="0.3">
      <c r="A198" t="str">
        <f t="shared" si="79"/>
        <v>1911_5</v>
      </c>
      <c r="B198">
        <v>1911</v>
      </c>
      <c r="C198">
        <v>5</v>
      </c>
      <c r="D198">
        <v>18.170000000000002</v>
      </c>
      <c r="E198">
        <v>0.9</v>
      </c>
      <c r="F198">
        <v>26.36</v>
      </c>
      <c r="G198">
        <f t="shared" si="92"/>
        <v>9.5350000000000001</v>
      </c>
      <c r="H198">
        <f t="shared" si="93"/>
        <v>1</v>
      </c>
      <c r="I198">
        <f t="shared" si="94"/>
        <v>26.36</v>
      </c>
      <c r="J198">
        <f t="shared" si="95"/>
        <v>0</v>
      </c>
      <c r="K198" s="3">
        <f t="shared" si="96"/>
        <v>1.0396295868633607</v>
      </c>
      <c r="L198" s="3">
        <f t="shared" si="80"/>
        <v>1.0396295868633607</v>
      </c>
      <c r="M198" s="3">
        <f t="shared" si="97"/>
        <v>0</v>
      </c>
      <c r="N198">
        <f t="shared" si="98"/>
        <v>27.399629586863359</v>
      </c>
      <c r="O198">
        <v>31</v>
      </c>
      <c r="P198" s="1">
        <v>13.45</v>
      </c>
      <c r="Q198">
        <f t="shared" si="81"/>
        <v>1.095016711816474</v>
      </c>
      <c r="R198" s="1">
        <v>5.0145850000000003</v>
      </c>
      <c r="S198" s="1">
        <v>300.84575000000001</v>
      </c>
      <c r="T198" s="1">
        <v>39.477305999999999</v>
      </c>
      <c r="U198">
        <f t="shared" si="82"/>
        <v>104.15424999999999</v>
      </c>
      <c r="V198">
        <f t="shared" si="83"/>
        <v>8.7521018771112499E-2</v>
      </c>
      <c r="W198">
        <f t="shared" si="84"/>
        <v>1.8178345903681248</v>
      </c>
      <c r="X198">
        <f t="shared" si="85"/>
        <v>0.68900896873000494</v>
      </c>
      <c r="Y198">
        <f t="shared" si="86"/>
        <v>0.95969935102984016</v>
      </c>
      <c r="Z198">
        <f t="shared" si="87"/>
        <v>44.019361308232845</v>
      </c>
      <c r="AA198" s="1">
        <v>119.517507370253</v>
      </c>
      <c r="AB198" s="4">
        <f t="shared" ref="AB198:AB261" si="101">AC197</f>
        <v>119.517507370253</v>
      </c>
      <c r="AC198" s="3">
        <f t="shared" si="99"/>
        <v>102.89777564888351</v>
      </c>
      <c r="AD198">
        <f t="shared" si="100"/>
        <v>104.00156899181904</v>
      </c>
      <c r="AE198">
        <f t="shared" si="88"/>
        <v>131.4011985786824</v>
      </c>
      <c r="AF198" s="10">
        <f t="shared" si="89"/>
        <v>44.019361308232845</v>
      </c>
      <c r="AG198" s="8">
        <f t="shared" si="90"/>
        <v>44.019361308232845</v>
      </c>
      <c r="AH198" s="9">
        <f t="shared" si="91"/>
        <v>27.399629586863359</v>
      </c>
      <c r="AI198" s="11">
        <f t="shared" si="78"/>
        <v>0</v>
      </c>
    </row>
    <row r="199" spans="1:35" x14ac:dyDescent="0.3">
      <c r="A199" t="str">
        <f t="shared" si="79"/>
        <v>1911_6</v>
      </c>
      <c r="B199">
        <v>1911</v>
      </c>
      <c r="C199">
        <v>6</v>
      </c>
      <c r="D199">
        <v>25.53</v>
      </c>
      <c r="E199">
        <v>8.0399999999999991</v>
      </c>
      <c r="F199">
        <v>9.09</v>
      </c>
      <c r="G199">
        <f t="shared" si="92"/>
        <v>16.785</v>
      </c>
      <c r="H199">
        <f t="shared" si="93"/>
        <v>1</v>
      </c>
      <c r="I199">
        <f t="shared" si="94"/>
        <v>9.09</v>
      </c>
      <c r="J199">
        <f t="shared" si="95"/>
        <v>0</v>
      </c>
      <c r="K199" s="3">
        <f t="shared" si="96"/>
        <v>0</v>
      </c>
      <c r="L199" s="3">
        <f t="shared" si="80"/>
        <v>0</v>
      </c>
      <c r="M199" s="3">
        <f t="shared" si="97"/>
        <v>0</v>
      </c>
      <c r="N199">
        <f t="shared" si="98"/>
        <v>9.09</v>
      </c>
      <c r="O199">
        <v>30</v>
      </c>
      <c r="P199" s="1">
        <v>14.31666667</v>
      </c>
      <c r="Q199">
        <f t="shared" si="81"/>
        <v>1.6631369430894656</v>
      </c>
      <c r="R199" s="1">
        <v>5.0145850000000003</v>
      </c>
      <c r="S199" s="1">
        <v>300.84575000000001</v>
      </c>
      <c r="T199" s="1">
        <v>39.477305999999999</v>
      </c>
      <c r="U199">
        <f t="shared" si="82"/>
        <v>104.15424999999999</v>
      </c>
      <c r="V199">
        <f t="shared" si="83"/>
        <v>8.7521018771112499E-2</v>
      </c>
      <c r="W199">
        <f t="shared" si="84"/>
        <v>1.8178345903681248</v>
      </c>
      <c r="X199">
        <f t="shared" si="85"/>
        <v>0.68900896873000494</v>
      </c>
      <c r="Y199">
        <f t="shared" si="86"/>
        <v>0.95969935102984016</v>
      </c>
      <c r="Z199">
        <f t="shared" si="87"/>
        <v>118.20578111531199</v>
      </c>
      <c r="AA199" s="1">
        <v>119.517507370253</v>
      </c>
      <c r="AB199" s="4">
        <f t="shared" si="101"/>
        <v>102.89777564888351</v>
      </c>
      <c r="AC199" s="3">
        <f t="shared" si="99"/>
        <v>0</v>
      </c>
      <c r="AD199">
        <f t="shared" si="100"/>
        <v>41.29605644594227</v>
      </c>
      <c r="AE199">
        <f t="shared" si="88"/>
        <v>50.386056445942273</v>
      </c>
      <c r="AF199" s="10">
        <f t="shared" si="89"/>
        <v>50.386056445942273</v>
      </c>
      <c r="AG199" s="8">
        <f t="shared" si="90"/>
        <v>118.20578111531199</v>
      </c>
      <c r="AH199" s="9">
        <f t="shared" si="91"/>
        <v>9.09</v>
      </c>
      <c r="AI199" s="11">
        <f t="shared" si="78"/>
        <v>67.81972466936972</v>
      </c>
    </row>
    <row r="200" spans="1:35" x14ac:dyDescent="0.3">
      <c r="A200" t="str">
        <f t="shared" si="79"/>
        <v>1911_7</v>
      </c>
      <c r="B200">
        <v>1911</v>
      </c>
      <c r="C200">
        <v>7</v>
      </c>
      <c r="D200">
        <v>31.41</v>
      </c>
      <c r="E200">
        <v>10.64</v>
      </c>
      <c r="F200">
        <v>6.85</v>
      </c>
      <c r="G200">
        <f t="shared" si="92"/>
        <v>21.024999999999999</v>
      </c>
      <c r="H200">
        <f t="shared" si="93"/>
        <v>1</v>
      </c>
      <c r="I200">
        <f t="shared" si="94"/>
        <v>6.85</v>
      </c>
      <c r="J200">
        <f t="shared" si="95"/>
        <v>0</v>
      </c>
      <c r="K200" s="3">
        <f t="shared" si="96"/>
        <v>0</v>
      </c>
      <c r="L200" s="3">
        <f t="shared" si="80"/>
        <v>0</v>
      </c>
      <c r="M200" s="3">
        <f t="shared" si="97"/>
        <v>0</v>
      </c>
      <c r="N200">
        <f t="shared" si="98"/>
        <v>6.85</v>
      </c>
      <c r="O200">
        <v>31</v>
      </c>
      <c r="P200" s="1">
        <v>13.766666669999999</v>
      </c>
      <c r="Q200">
        <f t="shared" si="81"/>
        <v>2.1034544151384078</v>
      </c>
      <c r="R200" s="1">
        <v>5.0145850000000003</v>
      </c>
      <c r="S200" s="1">
        <v>300.84575000000001</v>
      </c>
      <c r="T200" s="1">
        <v>39.477305999999999</v>
      </c>
      <c r="U200">
        <f t="shared" si="82"/>
        <v>104.15424999999999</v>
      </c>
      <c r="V200">
        <f t="shared" si="83"/>
        <v>8.7521018771112499E-2</v>
      </c>
      <c r="W200">
        <f t="shared" si="84"/>
        <v>1.8178345903681248</v>
      </c>
      <c r="X200">
        <f t="shared" si="85"/>
        <v>0.68900896873000494</v>
      </c>
      <c r="Y200">
        <f t="shared" si="86"/>
        <v>0.95969935102984016</v>
      </c>
      <c r="Z200">
        <f t="shared" si="87"/>
        <v>183.3934888452288</v>
      </c>
      <c r="AA200" s="1">
        <v>119.517507370253</v>
      </c>
      <c r="AB200" s="4">
        <f t="shared" si="101"/>
        <v>0</v>
      </c>
      <c r="AC200" s="3">
        <f t="shared" si="99"/>
        <v>0</v>
      </c>
      <c r="AD200">
        <f t="shared" si="100"/>
        <v>0</v>
      </c>
      <c r="AE200">
        <f t="shared" si="88"/>
        <v>6.85</v>
      </c>
      <c r="AF200" s="10">
        <f t="shared" si="89"/>
        <v>6.85</v>
      </c>
      <c r="AG200" s="8">
        <f t="shared" si="90"/>
        <v>183.3934888452288</v>
      </c>
      <c r="AH200" s="9">
        <f t="shared" si="91"/>
        <v>6.85</v>
      </c>
      <c r="AI200" s="11">
        <f t="shared" si="78"/>
        <v>176.54348884522881</v>
      </c>
    </row>
    <row r="201" spans="1:35" x14ac:dyDescent="0.3">
      <c r="A201" t="str">
        <f t="shared" si="79"/>
        <v>1911_8</v>
      </c>
      <c r="B201">
        <v>1911</v>
      </c>
      <c r="C201">
        <v>8</v>
      </c>
      <c r="D201">
        <v>29.74</v>
      </c>
      <c r="E201">
        <v>8.4499999999999993</v>
      </c>
      <c r="F201">
        <v>0.42</v>
      </c>
      <c r="G201">
        <f t="shared" si="92"/>
        <v>19.094999999999999</v>
      </c>
      <c r="H201">
        <f t="shared" si="93"/>
        <v>1</v>
      </c>
      <c r="I201">
        <f t="shared" si="94"/>
        <v>0.42</v>
      </c>
      <c r="J201">
        <f t="shared" si="95"/>
        <v>0</v>
      </c>
      <c r="K201" s="3">
        <f t="shared" si="96"/>
        <v>0</v>
      </c>
      <c r="L201" s="3">
        <f t="shared" si="80"/>
        <v>0</v>
      </c>
      <c r="M201" s="3">
        <f t="shared" si="97"/>
        <v>0</v>
      </c>
      <c r="N201">
        <f t="shared" si="98"/>
        <v>0.42</v>
      </c>
      <c r="O201">
        <v>31</v>
      </c>
      <c r="P201" s="1">
        <v>12.75</v>
      </c>
      <c r="Q201">
        <f t="shared" si="81"/>
        <v>1.8917706709555588</v>
      </c>
      <c r="R201" s="1">
        <v>5.0145850000000003</v>
      </c>
      <c r="S201" s="1">
        <v>300.84575000000001</v>
      </c>
      <c r="T201" s="1">
        <v>39.477305999999999</v>
      </c>
      <c r="U201">
        <f t="shared" si="82"/>
        <v>104.15424999999999</v>
      </c>
      <c r="V201">
        <f t="shared" si="83"/>
        <v>8.7521018771112499E-2</v>
      </c>
      <c r="W201">
        <f t="shared" si="84"/>
        <v>1.8178345903681248</v>
      </c>
      <c r="X201">
        <f t="shared" si="85"/>
        <v>0.68900896873000494</v>
      </c>
      <c r="Y201">
        <f t="shared" si="86"/>
        <v>0.95969935102984016</v>
      </c>
      <c r="Z201">
        <f t="shared" si="87"/>
        <v>139.65019702884766</v>
      </c>
      <c r="AA201" s="1">
        <v>119.517507370253</v>
      </c>
      <c r="AB201" s="4">
        <f t="shared" si="101"/>
        <v>0</v>
      </c>
      <c r="AC201" s="3">
        <f t="shared" si="99"/>
        <v>0</v>
      </c>
      <c r="AD201">
        <f t="shared" si="100"/>
        <v>0</v>
      </c>
      <c r="AE201">
        <f t="shared" si="88"/>
        <v>0.42</v>
      </c>
      <c r="AF201" s="10">
        <f t="shared" si="89"/>
        <v>0.42</v>
      </c>
      <c r="AG201" s="8">
        <f t="shared" si="90"/>
        <v>139.65019702884766</v>
      </c>
      <c r="AH201" s="9">
        <f t="shared" si="91"/>
        <v>0.42</v>
      </c>
      <c r="AI201" s="11">
        <f t="shared" si="78"/>
        <v>139.23019702884767</v>
      </c>
    </row>
    <row r="202" spans="1:35" x14ac:dyDescent="0.3">
      <c r="A202" t="str">
        <f t="shared" si="79"/>
        <v>1911_9</v>
      </c>
      <c r="B202">
        <v>1911</v>
      </c>
      <c r="C202">
        <v>9</v>
      </c>
      <c r="D202">
        <v>23.44</v>
      </c>
      <c r="E202">
        <v>2.5299999999999998</v>
      </c>
      <c r="F202">
        <v>4.68</v>
      </c>
      <c r="G202">
        <f t="shared" si="92"/>
        <v>12.985000000000001</v>
      </c>
      <c r="H202">
        <f t="shared" si="93"/>
        <v>1</v>
      </c>
      <c r="I202">
        <f t="shared" si="94"/>
        <v>4.68</v>
      </c>
      <c r="J202">
        <f t="shared" si="95"/>
        <v>0</v>
      </c>
      <c r="K202" s="3">
        <f t="shared" si="96"/>
        <v>0</v>
      </c>
      <c r="L202" s="3">
        <f t="shared" si="80"/>
        <v>0</v>
      </c>
      <c r="M202" s="3">
        <f t="shared" si="97"/>
        <v>0</v>
      </c>
      <c r="N202">
        <f t="shared" si="98"/>
        <v>4.68</v>
      </c>
      <c r="O202">
        <v>30</v>
      </c>
      <c r="P202" s="1">
        <v>11.633333329999999</v>
      </c>
      <c r="Q202">
        <f t="shared" si="81"/>
        <v>1.3394917185069848</v>
      </c>
      <c r="R202" s="1">
        <v>5.0145850000000003</v>
      </c>
      <c r="S202" s="1">
        <v>300.84575000000001</v>
      </c>
      <c r="T202" s="1">
        <v>39.477305999999999</v>
      </c>
      <c r="U202">
        <f t="shared" si="82"/>
        <v>104.15424999999999</v>
      </c>
      <c r="V202">
        <f t="shared" si="83"/>
        <v>8.7521018771112499E-2</v>
      </c>
      <c r="W202">
        <f t="shared" si="84"/>
        <v>1.8178345903681248</v>
      </c>
      <c r="X202">
        <f t="shared" si="85"/>
        <v>0.68900896873000494</v>
      </c>
      <c r="Y202">
        <f t="shared" si="86"/>
        <v>0.95969935102984016</v>
      </c>
      <c r="Z202">
        <f t="shared" si="87"/>
        <v>60.640152567678925</v>
      </c>
      <c r="AA202" s="1">
        <v>119.517507370253</v>
      </c>
      <c r="AB202" s="4">
        <f t="shared" si="101"/>
        <v>0</v>
      </c>
      <c r="AC202" s="3">
        <f t="shared" si="99"/>
        <v>0</v>
      </c>
      <c r="AD202">
        <f t="shared" si="100"/>
        <v>0</v>
      </c>
      <c r="AE202">
        <f t="shared" si="88"/>
        <v>4.68</v>
      </c>
      <c r="AF202" s="10">
        <f t="shared" si="89"/>
        <v>4.68</v>
      </c>
      <c r="AG202" s="8">
        <f t="shared" si="90"/>
        <v>60.640152567678925</v>
      </c>
      <c r="AH202" s="9">
        <f t="shared" si="91"/>
        <v>4.68</v>
      </c>
      <c r="AI202" s="11">
        <f t="shared" si="78"/>
        <v>55.960152567678925</v>
      </c>
    </row>
    <row r="203" spans="1:35" x14ac:dyDescent="0.3">
      <c r="A203" t="str">
        <f t="shared" si="79"/>
        <v>1911_10</v>
      </c>
      <c r="B203">
        <v>1911</v>
      </c>
      <c r="C203">
        <v>10</v>
      </c>
      <c r="D203">
        <v>17.670000000000002</v>
      </c>
      <c r="E203">
        <v>-1.2</v>
      </c>
      <c r="F203">
        <v>9.91</v>
      </c>
      <c r="G203">
        <f t="shared" si="92"/>
        <v>8.2350000000000012</v>
      </c>
      <c r="H203">
        <f t="shared" si="93"/>
        <v>1</v>
      </c>
      <c r="I203">
        <f t="shared" si="94"/>
        <v>9.91</v>
      </c>
      <c r="J203">
        <f t="shared" si="95"/>
        <v>0</v>
      </c>
      <c r="K203" s="3">
        <f t="shared" si="96"/>
        <v>0</v>
      </c>
      <c r="L203" s="3">
        <f t="shared" si="80"/>
        <v>0</v>
      </c>
      <c r="M203" s="3">
        <f t="shared" si="97"/>
        <v>0</v>
      </c>
      <c r="N203">
        <f t="shared" si="98"/>
        <v>9.91</v>
      </c>
      <c r="O203">
        <v>31</v>
      </c>
      <c r="P203" s="1">
        <v>10.3</v>
      </c>
      <c r="Q203">
        <f t="shared" si="81"/>
        <v>1.0136449600371435</v>
      </c>
      <c r="R203" s="1">
        <v>5.0145850000000003</v>
      </c>
      <c r="S203" s="1">
        <v>300.84575000000001</v>
      </c>
      <c r="T203" s="1">
        <v>39.477305999999999</v>
      </c>
      <c r="U203">
        <f t="shared" si="82"/>
        <v>104.15424999999999</v>
      </c>
      <c r="V203">
        <f t="shared" si="83"/>
        <v>8.7521018771112499E-2</v>
      </c>
      <c r="W203">
        <f t="shared" si="84"/>
        <v>1.8178345903681248</v>
      </c>
      <c r="X203">
        <f t="shared" si="85"/>
        <v>0.68900896873000494</v>
      </c>
      <c r="Y203">
        <f t="shared" si="86"/>
        <v>0.95969935102984016</v>
      </c>
      <c r="Z203">
        <f t="shared" si="87"/>
        <v>27.074937279468362</v>
      </c>
      <c r="AA203" s="1">
        <v>119.517507370253</v>
      </c>
      <c r="AB203" s="4">
        <f t="shared" si="101"/>
        <v>0</v>
      </c>
      <c r="AC203" s="3">
        <f t="shared" si="99"/>
        <v>0</v>
      </c>
      <c r="AD203">
        <f t="shared" si="100"/>
        <v>0</v>
      </c>
      <c r="AE203">
        <f t="shared" si="88"/>
        <v>9.91</v>
      </c>
      <c r="AF203" s="10">
        <f t="shared" si="89"/>
        <v>9.91</v>
      </c>
      <c r="AG203" s="8">
        <f t="shared" si="90"/>
        <v>27.074937279468362</v>
      </c>
      <c r="AH203" s="9">
        <f t="shared" si="91"/>
        <v>9.91</v>
      </c>
      <c r="AI203" s="11">
        <f t="shared" si="78"/>
        <v>17.164937279468361</v>
      </c>
    </row>
    <row r="204" spans="1:35" x14ac:dyDescent="0.3">
      <c r="A204" t="str">
        <f t="shared" si="79"/>
        <v>1911_11</v>
      </c>
      <c r="B204">
        <v>1911</v>
      </c>
      <c r="C204">
        <v>11</v>
      </c>
      <c r="D204">
        <v>10.86</v>
      </c>
      <c r="E204">
        <v>-6.86</v>
      </c>
      <c r="F204">
        <v>6.03</v>
      </c>
      <c r="G204">
        <f t="shared" si="92"/>
        <v>1.9999999999999996</v>
      </c>
      <c r="H204">
        <f t="shared" si="93"/>
        <v>0.33333333199999993</v>
      </c>
      <c r="I204">
        <f t="shared" si="94"/>
        <v>2.0099999919599996</v>
      </c>
      <c r="J204">
        <f t="shared" si="95"/>
        <v>4.0200000080400002</v>
      </c>
      <c r="K204" s="3">
        <f t="shared" si="96"/>
        <v>0</v>
      </c>
      <c r="L204" s="3">
        <f t="shared" si="80"/>
        <v>1.3399999973199999</v>
      </c>
      <c r="M204" s="3">
        <f t="shared" si="97"/>
        <v>2.680000010720001</v>
      </c>
      <c r="N204">
        <f t="shared" si="98"/>
        <v>3.3499999892799996</v>
      </c>
      <c r="O204">
        <v>30</v>
      </c>
      <c r="P204" s="1">
        <v>9.4166666669999994</v>
      </c>
      <c r="Q204">
        <f t="shared" si="81"/>
        <v>0.6928570517335656</v>
      </c>
      <c r="R204" s="1">
        <v>5.0145850000000003</v>
      </c>
      <c r="S204" s="1">
        <v>300.84575000000001</v>
      </c>
      <c r="T204" s="1">
        <v>39.477305999999999</v>
      </c>
      <c r="U204">
        <f t="shared" si="82"/>
        <v>104.15424999999999</v>
      </c>
      <c r="V204">
        <f t="shared" si="83"/>
        <v>8.7521018771112499E-2</v>
      </c>
      <c r="W204">
        <f t="shared" si="84"/>
        <v>1.8178345903681248</v>
      </c>
      <c r="X204">
        <f t="shared" si="85"/>
        <v>0.68900896873000494</v>
      </c>
      <c r="Y204">
        <f t="shared" si="86"/>
        <v>0.95969935102984016</v>
      </c>
      <c r="Z204">
        <f t="shared" si="87"/>
        <v>4.0666551225319036</v>
      </c>
      <c r="AA204" s="1">
        <v>119.517507370253</v>
      </c>
      <c r="AB204" s="4">
        <f t="shared" si="101"/>
        <v>0</v>
      </c>
      <c r="AC204" s="3">
        <f t="shared" si="99"/>
        <v>0</v>
      </c>
      <c r="AD204">
        <f t="shared" si="100"/>
        <v>0</v>
      </c>
      <c r="AE204">
        <f t="shared" si="88"/>
        <v>3.3499999892799996</v>
      </c>
      <c r="AF204" s="10">
        <f t="shared" si="89"/>
        <v>3.3499999892799996</v>
      </c>
      <c r="AG204" s="8">
        <f t="shared" si="90"/>
        <v>4.0666551225319036</v>
      </c>
      <c r="AH204" s="9">
        <f t="shared" si="91"/>
        <v>3.3499999892799996</v>
      </c>
      <c r="AI204" s="11">
        <f t="shared" si="78"/>
        <v>0.716655133251904</v>
      </c>
    </row>
    <row r="205" spans="1:35" x14ac:dyDescent="0.3">
      <c r="A205" t="str">
        <f t="shared" si="79"/>
        <v>1911_12</v>
      </c>
      <c r="B205">
        <v>1911</v>
      </c>
      <c r="C205">
        <v>12</v>
      </c>
      <c r="D205">
        <v>4.4400000000000004</v>
      </c>
      <c r="E205">
        <v>-12.15</v>
      </c>
      <c r="F205">
        <v>15.59</v>
      </c>
      <c r="G205">
        <f t="shared" si="92"/>
        <v>-3.855</v>
      </c>
      <c r="H205">
        <f t="shared" si="93"/>
        <v>0</v>
      </c>
      <c r="I205">
        <f t="shared" si="94"/>
        <v>0</v>
      </c>
      <c r="J205">
        <f t="shared" si="95"/>
        <v>15.59</v>
      </c>
      <c r="K205" s="3">
        <f t="shared" si="96"/>
        <v>2.680000010720001</v>
      </c>
      <c r="L205" s="3">
        <f t="shared" si="80"/>
        <v>0</v>
      </c>
      <c r="M205" s="3">
        <f t="shared" si="97"/>
        <v>18.27000001072</v>
      </c>
      <c r="N205">
        <f t="shared" si="98"/>
        <v>0</v>
      </c>
      <c r="O205">
        <v>31</v>
      </c>
      <c r="P205" s="1">
        <v>8.8333333330000006</v>
      </c>
      <c r="Q205">
        <f t="shared" si="81"/>
        <v>0.47698771185366245</v>
      </c>
      <c r="R205" s="1">
        <v>5.0145850000000003</v>
      </c>
      <c r="S205" s="1">
        <v>300.84575000000001</v>
      </c>
      <c r="T205" s="1">
        <v>39.477305999999999</v>
      </c>
      <c r="U205">
        <f t="shared" si="82"/>
        <v>104.15424999999999</v>
      </c>
      <c r="V205">
        <f t="shared" si="83"/>
        <v>8.7521018771112499E-2</v>
      </c>
      <c r="W205">
        <f t="shared" si="84"/>
        <v>1.8178345903681248</v>
      </c>
      <c r="X205">
        <f t="shared" si="85"/>
        <v>0.68900896873000494</v>
      </c>
      <c r="Y205">
        <f t="shared" si="86"/>
        <v>0.95969935102984016</v>
      </c>
      <c r="Z205">
        <f t="shared" si="87"/>
        <v>0</v>
      </c>
      <c r="AA205" s="1">
        <v>119.517507370253</v>
      </c>
      <c r="AB205" s="4">
        <f t="shared" si="101"/>
        <v>0</v>
      </c>
      <c r="AC205" s="3">
        <f t="shared" si="99"/>
        <v>0</v>
      </c>
      <c r="AD205">
        <f t="shared" si="100"/>
        <v>0</v>
      </c>
      <c r="AE205">
        <f t="shared" si="88"/>
        <v>0</v>
      </c>
      <c r="AF205" s="10">
        <f t="shared" si="89"/>
        <v>0</v>
      </c>
      <c r="AG205" s="8">
        <f t="shared" si="90"/>
        <v>0</v>
      </c>
      <c r="AH205" s="9">
        <f t="shared" si="91"/>
        <v>0</v>
      </c>
      <c r="AI205" s="11">
        <f t="shared" si="78"/>
        <v>0</v>
      </c>
    </row>
    <row r="206" spans="1:35" x14ac:dyDescent="0.3">
      <c r="A206" t="str">
        <f t="shared" si="79"/>
        <v>1912_1</v>
      </c>
      <c r="B206">
        <v>1912</v>
      </c>
      <c r="C206">
        <v>1</v>
      </c>
      <c r="D206">
        <v>6.34</v>
      </c>
      <c r="E206">
        <v>-8.17</v>
      </c>
      <c r="F206">
        <v>14.35</v>
      </c>
      <c r="G206">
        <f t="shared" si="92"/>
        <v>-0.91500000000000004</v>
      </c>
      <c r="H206">
        <f t="shared" si="93"/>
        <v>0</v>
      </c>
      <c r="I206">
        <f t="shared" si="94"/>
        <v>0</v>
      </c>
      <c r="J206">
        <f t="shared" si="95"/>
        <v>14.35</v>
      </c>
      <c r="K206" s="3">
        <f t="shared" si="96"/>
        <v>18.27000001072</v>
      </c>
      <c r="L206" s="3">
        <f t="shared" si="80"/>
        <v>0</v>
      </c>
      <c r="M206" s="3">
        <f t="shared" si="97"/>
        <v>32.620000010719998</v>
      </c>
      <c r="N206">
        <f t="shared" si="98"/>
        <v>0</v>
      </c>
      <c r="O206">
        <v>31</v>
      </c>
      <c r="P206" s="1">
        <v>9.0666666669999998</v>
      </c>
      <c r="Q206">
        <f t="shared" si="81"/>
        <v>0.57649183832302764</v>
      </c>
      <c r="R206" s="1">
        <v>5.0145850000000003</v>
      </c>
      <c r="S206" s="1">
        <v>300.84575000000001</v>
      </c>
      <c r="T206" s="1">
        <v>39.477305999999999</v>
      </c>
      <c r="U206">
        <f t="shared" si="82"/>
        <v>104.15424999999999</v>
      </c>
      <c r="V206">
        <f t="shared" si="83"/>
        <v>8.7521018771112499E-2</v>
      </c>
      <c r="W206">
        <f t="shared" si="84"/>
        <v>1.8178345903681248</v>
      </c>
      <c r="X206">
        <f t="shared" si="85"/>
        <v>0.68900896873000494</v>
      </c>
      <c r="Y206">
        <f t="shared" si="86"/>
        <v>0.95969935102984016</v>
      </c>
      <c r="Z206">
        <f t="shared" si="87"/>
        <v>0</v>
      </c>
      <c r="AA206" s="1">
        <v>119.517507370253</v>
      </c>
      <c r="AB206" s="4">
        <f t="shared" si="101"/>
        <v>0</v>
      </c>
      <c r="AC206" s="3">
        <f t="shared" si="99"/>
        <v>0</v>
      </c>
      <c r="AD206">
        <f t="shared" si="100"/>
        <v>0</v>
      </c>
      <c r="AE206">
        <f t="shared" si="88"/>
        <v>0</v>
      </c>
      <c r="AF206" s="10">
        <f t="shared" si="89"/>
        <v>0</v>
      </c>
      <c r="AG206" s="8">
        <f t="shared" si="90"/>
        <v>0</v>
      </c>
      <c r="AH206" s="9">
        <f t="shared" si="91"/>
        <v>0</v>
      </c>
      <c r="AI206" s="11">
        <f t="shared" si="78"/>
        <v>0</v>
      </c>
    </row>
    <row r="207" spans="1:35" x14ac:dyDescent="0.3">
      <c r="A207" t="str">
        <f t="shared" si="79"/>
        <v>1912_2</v>
      </c>
      <c r="B207">
        <v>1912</v>
      </c>
      <c r="C207">
        <v>2</v>
      </c>
      <c r="D207">
        <v>8.26</v>
      </c>
      <c r="E207">
        <v>-6.37</v>
      </c>
      <c r="F207">
        <v>10.55</v>
      </c>
      <c r="G207">
        <f t="shared" si="92"/>
        <v>0.94499999999999984</v>
      </c>
      <c r="H207">
        <f t="shared" si="93"/>
        <v>0.15749999936999998</v>
      </c>
      <c r="I207">
        <f t="shared" si="94"/>
        <v>1.6616249933534999</v>
      </c>
      <c r="J207">
        <f t="shared" si="95"/>
        <v>8.8883750066465019</v>
      </c>
      <c r="K207" s="3">
        <f t="shared" si="96"/>
        <v>32.620000010719998</v>
      </c>
      <c r="L207" s="3">
        <f t="shared" si="80"/>
        <v>6.5375690390849472</v>
      </c>
      <c r="M207" s="3">
        <f t="shared" si="97"/>
        <v>34.970805978281554</v>
      </c>
      <c r="N207">
        <f t="shared" si="98"/>
        <v>8.1991940324384469</v>
      </c>
      <c r="O207">
        <v>29</v>
      </c>
      <c r="P207" s="1">
        <v>9.8666666670000005</v>
      </c>
      <c r="Q207">
        <f t="shared" si="81"/>
        <v>0.64854504339501196</v>
      </c>
      <c r="R207" s="1">
        <v>5.0145850000000003</v>
      </c>
      <c r="S207" s="1">
        <v>300.84575000000001</v>
      </c>
      <c r="T207" s="1">
        <v>39.477305999999999</v>
      </c>
      <c r="U207">
        <f t="shared" si="82"/>
        <v>104.15424999999999</v>
      </c>
      <c r="V207">
        <f t="shared" si="83"/>
        <v>8.7521018771112499E-2</v>
      </c>
      <c r="W207">
        <f t="shared" si="84"/>
        <v>1.8178345903681248</v>
      </c>
      <c r="X207">
        <f t="shared" si="85"/>
        <v>0.68900896873000494</v>
      </c>
      <c r="Y207">
        <f t="shared" si="86"/>
        <v>0.95969935102984016</v>
      </c>
      <c r="Z207">
        <f t="shared" si="87"/>
        <v>1.8287450102806453</v>
      </c>
      <c r="AA207" s="1">
        <v>119.517507370253</v>
      </c>
      <c r="AB207" s="4">
        <f t="shared" si="101"/>
        <v>0</v>
      </c>
      <c r="AC207" s="3">
        <f t="shared" si="99"/>
        <v>6.3704490221578016</v>
      </c>
      <c r="AD207">
        <f t="shared" si="100"/>
        <v>0</v>
      </c>
      <c r="AE207">
        <f t="shared" si="88"/>
        <v>8.1991940324384469</v>
      </c>
      <c r="AF207" s="10">
        <f t="shared" si="89"/>
        <v>1.8287450102806453</v>
      </c>
      <c r="AG207" s="8">
        <f t="shared" si="90"/>
        <v>1.8287450102806453</v>
      </c>
      <c r="AH207" s="9">
        <f t="shared" si="91"/>
        <v>8.1991940324384469</v>
      </c>
      <c r="AI207" s="11">
        <f t="shared" si="78"/>
        <v>0</v>
      </c>
    </row>
    <row r="208" spans="1:35" x14ac:dyDescent="0.3">
      <c r="A208" t="str">
        <f t="shared" si="79"/>
        <v>1912_3</v>
      </c>
      <c r="B208">
        <v>1912</v>
      </c>
      <c r="C208">
        <v>3</v>
      </c>
      <c r="D208">
        <v>7.99</v>
      </c>
      <c r="E208">
        <v>-6.48</v>
      </c>
      <c r="F208">
        <v>50.15</v>
      </c>
      <c r="G208">
        <f t="shared" si="92"/>
        <v>0.75499999999999989</v>
      </c>
      <c r="H208">
        <f t="shared" si="93"/>
        <v>0.12583333282999998</v>
      </c>
      <c r="I208">
        <f t="shared" si="94"/>
        <v>6.310541641424499</v>
      </c>
      <c r="J208">
        <f t="shared" si="95"/>
        <v>43.839458358575499</v>
      </c>
      <c r="K208" s="3">
        <f t="shared" si="96"/>
        <v>34.970805978281554</v>
      </c>
      <c r="L208" s="3">
        <f t="shared" si="80"/>
        <v>9.9169582227200106</v>
      </c>
      <c r="M208" s="3">
        <f t="shared" si="97"/>
        <v>68.893306114137033</v>
      </c>
      <c r="N208">
        <f t="shared" si="98"/>
        <v>16.227499864144509</v>
      </c>
      <c r="O208">
        <v>31</v>
      </c>
      <c r="P208" s="1">
        <v>11.08333333</v>
      </c>
      <c r="Q208">
        <f t="shared" si="81"/>
        <v>0.6408365918136163</v>
      </c>
      <c r="R208" s="1">
        <v>5.0145850000000003</v>
      </c>
      <c r="S208" s="1">
        <v>300.84575000000001</v>
      </c>
      <c r="T208" s="1">
        <v>39.477305999999999</v>
      </c>
      <c r="U208">
        <f t="shared" si="82"/>
        <v>104.15424999999999</v>
      </c>
      <c r="V208">
        <f t="shared" si="83"/>
        <v>8.7521018771112499E-2</v>
      </c>
      <c r="W208">
        <f t="shared" si="84"/>
        <v>1.8178345903681248</v>
      </c>
      <c r="X208">
        <f t="shared" si="85"/>
        <v>0.68900896873000494</v>
      </c>
      <c r="Y208">
        <f t="shared" si="86"/>
        <v>0.95969935102984016</v>
      </c>
      <c r="Z208">
        <f t="shared" si="87"/>
        <v>1.7347627076522012</v>
      </c>
      <c r="AA208" s="1">
        <v>119.517507370253</v>
      </c>
      <c r="AB208" s="4">
        <f t="shared" si="101"/>
        <v>6.3704490221578016</v>
      </c>
      <c r="AC208" s="3">
        <f t="shared" si="99"/>
        <v>20.86318617865011</v>
      </c>
      <c r="AD208">
        <f t="shared" si="100"/>
        <v>7.1917197331655922</v>
      </c>
      <c r="AE208">
        <f t="shared" si="88"/>
        <v>23.4192195973101</v>
      </c>
      <c r="AF208" s="10">
        <f t="shared" si="89"/>
        <v>1.7347627076522012</v>
      </c>
      <c r="AG208" s="8">
        <f t="shared" si="90"/>
        <v>1.7347627076522012</v>
      </c>
      <c r="AH208" s="9">
        <f t="shared" si="91"/>
        <v>16.227499864144509</v>
      </c>
      <c r="AI208" s="11">
        <f t="shared" si="78"/>
        <v>0</v>
      </c>
    </row>
    <row r="209" spans="1:35" x14ac:dyDescent="0.3">
      <c r="A209" t="str">
        <f t="shared" si="79"/>
        <v>1912_4</v>
      </c>
      <c r="B209">
        <v>1912</v>
      </c>
      <c r="C209">
        <v>4</v>
      </c>
      <c r="D209">
        <v>10.49</v>
      </c>
      <c r="E209">
        <v>-3.02</v>
      </c>
      <c r="F209">
        <v>57.11</v>
      </c>
      <c r="G209">
        <f t="shared" si="92"/>
        <v>3.7350000000000003</v>
      </c>
      <c r="H209">
        <f t="shared" si="93"/>
        <v>0.62249999751000007</v>
      </c>
      <c r="I209">
        <f t="shared" si="94"/>
        <v>35.550974857796106</v>
      </c>
      <c r="J209">
        <f t="shared" si="95"/>
        <v>21.559025142203897</v>
      </c>
      <c r="K209" s="3">
        <f t="shared" si="96"/>
        <v>68.893306114137033</v>
      </c>
      <c r="L209" s="3">
        <f t="shared" si="80"/>
        <v>56.306575981845931</v>
      </c>
      <c r="M209" s="3">
        <f t="shared" si="97"/>
        <v>34.145755274495002</v>
      </c>
      <c r="N209">
        <f t="shared" si="98"/>
        <v>91.857550839642045</v>
      </c>
      <c r="O209">
        <v>30</v>
      </c>
      <c r="P209" s="1">
        <v>12.366666670000001</v>
      </c>
      <c r="Q209">
        <f t="shared" si="81"/>
        <v>0.77156480215334611</v>
      </c>
      <c r="R209" s="1">
        <v>5.0145850000000003</v>
      </c>
      <c r="S209" s="1">
        <v>300.84575000000001</v>
      </c>
      <c r="T209" s="1">
        <v>39.477305999999999</v>
      </c>
      <c r="U209">
        <f t="shared" si="82"/>
        <v>104.15424999999999</v>
      </c>
      <c r="V209">
        <f t="shared" si="83"/>
        <v>8.7521018771112499E-2</v>
      </c>
      <c r="W209">
        <f t="shared" si="84"/>
        <v>1.8178345903681248</v>
      </c>
      <c r="X209">
        <f t="shared" si="85"/>
        <v>0.68900896873000494</v>
      </c>
      <c r="Y209">
        <f t="shared" si="86"/>
        <v>0.95969935102984016</v>
      </c>
      <c r="Z209">
        <f t="shared" si="87"/>
        <v>11.037068759834671</v>
      </c>
      <c r="AA209" s="1">
        <v>119.517507370253</v>
      </c>
      <c r="AB209" s="4">
        <f t="shared" si="101"/>
        <v>20.86318617865011</v>
      </c>
      <c r="AC209" s="3">
        <f t="shared" si="99"/>
        <v>101.68366825845749</v>
      </c>
      <c r="AD209">
        <f t="shared" si="100"/>
        <v>41.026128104507563</v>
      </c>
      <c r="AE209">
        <f t="shared" si="88"/>
        <v>132.88367894414961</v>
      </c>
      <c r="AF209" s="10">
        <f t="shared" si="89"/>
        <v>11.037068759834671</v>
      </c>
      <c r="AG209" s="8">
        <f t="shared" si="90"/>
        <v>11.037068759834671</v>
      </c>
      <c r="AH209" s="9">
        <f t="shared" si="91"/>
        <v>91.857550839642045</v>
      </c>
      <c r="AI209" s="11">
        <f t="shared" si="78"/>
        <v>0</v>
      </c>
    </row>
    <row r="210" spans="1:35" x14ac:dyDescent="0.3">
      <c r="A210" t="str">
        <f t="shared" si="79"/>
        <v>1912_5</v>
      </c>
      <c r="B210">
        <v>1912</v>
      </c>
      <c r="C210">
        <v>5</v>
      </c>
      <c r="D210">
        <v>18.36</v>
      </c>
      <c r="E210">
        <v>1.59</v>
      </c>
      <c r="F210">
        <v>26.16</v>
      </c>
      <c r="G210">
        <f t="shared" si="92"/>
        <v>9.9749999999999996</v>
      </c>
      <c r="H210">
        <f t="shared" si="93"/>
        <v>1</v>
      </c>
      <c r="I210">
        <f t="shared" si="94"/>
        <v>26.16</v>
      </c>
      <c r="J210">
        <f t="shared" si="95"/>
        <v>0</v>
      </c>
      <c r="K210" s="3">
        <f t="shared" si="96"/>
        <v>34.145755274495002</v>
      </c>
      <c r="L210" s="3">
        <f t="shared" si="80"/>
        <v>34.145755274495002</v>
      </c>
      <c r="M210" s="3">
        <f t="shared" si="97"/>
        <v>0</v>
      </c>
      <c r="N210">
        <f t="shared" si="98"/>
        <v>60.305755274494999</v>
      </c>
      <c r="O210">
        <v>31</v>
      </c>
      <c r="P210" s="1">
        <v>13.45</v>
      </c>
      <c r="Q210">
        <f t="shared" si="81"/>
        <v>1.1238316843590277</v>
      </c>
      <c r="R210" s="1">
        <v>5.0145850000000003</v>
      </c>
      <c r="S210" s="1">
        <v>300.84575000000001</v>
      </c>
      <c r="T210" s="1">
        <v>39.477305999999999</v>
      </c>
      <c r="U210">
        <f t="shared" si="82"/>
        <v>104.15424999999999</v>
      </c>
      <c r="V210">
        <f t="shared" si="83"/>
        <v>8.7521018771112499E-2</v>
      </c>
      <c r="W210">
        <f t="shared" si="84"/>
        <v>1.8178345903681248</v>
      </c>
      <c r="X210">
        <f t="shared" si="85"/>
        <v>0.68900896873000494</v>
      </c>
      <c r="Y210">
        <f t="shared" si="86"/>
        <v>0.95969935102984016</v>
      </c>
      <c r="Z210">
        <f t="shared" si="87"/>
        <v>47.189064915223938</v>
      </c>
      <c r="AA210" s="1">
        <v>119.517507370253</v>
      </c>
      <c r="AB210" s="4">
        <f t="shared" si="101"/>
        <v>101.68366825845749</v>
      </c>
      <c r="AC210" s="3">
        <f t="shared" si="99"/>
        <v>114.80035861772855</v>
      </c>
      <c r="AD210">
        <f t="shared" si="100"/>
        <v>113.47853765187449</v>
      </c>
      <c r="AE210">
        <f t="shared" si="88"/>
        <v>173.78429292636949</v>
      </c>
      <c r="AF210" s="10">
        <f t="shared" si="89"/>
        <v>47.189064915223938</v>
      </c>
      <c r="AG210" s="8">
        <f t="shared" si="90"/>
        <v>47.189064915223938</v>
      </c>
      <c r="AH210" s="9">
        <f t="shared" si="91"/>
        <v>60.305755274494999</v>
      </c>
      <c r="AI210" s="11">
        <f t="shared" si="78"/>
        <v>0</v>
      </c>
    </row>
    <row r="211" spans="1:35" x14ac:dyDescent="0.3">
      <c r="A211" t="str">
        <f t="shared" si="79"/>
        <v>1912_6</v>
      </c>
      <c r="B211">
        <v>1912</v>
      </c>
      <c r="C211">
        <v>6</v>
      </c>
      <c r="D211">
        <v>25.59</v>
      </c>
      <c r="E211">
        <v>7.2</v>
      </c>
      <c r="F211">
        <v>12.99</v>
      </c>
      <c r="G211">
        <f t="shared" si="92"/>
        <v>16.395</v>
      </c>
      <c r="H211">
        <f t="shared" si="93"/>
        <v>1</v>
      </c>
      <c r="I211">
        <f t="shared" si="94"/>
        <v>12.99</v>
      </c>
      <c r="J211">
        <f t="shared" si="95"/>
        <v>0</v>
      </c>
      <c r="K211" s="3">
        <f t="shared" si="96"/>
        <v>0</v>
      </c>
      <c r="L211" s="3">
        <f t="shared" si="80"/>
        <v>0</v>
      </c>
      <c r="M211" s="3">
        <f t="shared" si="97"/>
        <v>0</v>
      </c>
      <c r="N211">
        <f t="shared" si="98"/>
        <v>12.99</v>
      </c>
      <c r="O211">
        <v>30</v>
      </c>
      <c r="P211" s="1">
        <v>14.31666667</v>
      </c>
      <c r="Q211">
        <f t="shared" si="81"/>
        <v>1.6270296222161307</v>
      </c>
      <c r="R211" s="1">
        <v>5.0145850000000003</v>
      </c>
      <c r="S211" s="1">
        <v>300.84575000000001</v>
      </c>
      <c r="T211" s="1">
        <v>39.477305999999999</v>
      </c>
      <c r="U211">
        <f t="shared" si="82"/>
        <v>104.15424999999999</v>
      </c>
      <c r="V211">
        <f t="shared" si="83"/>
        <v>8.7521018771112499E-2</v>
      </c>
      <c r="W211">
        <f t="shared" si="84"/>
        <v>1.8178345903681248</v>
      </c>
      <c r="X211">
        <f t="shared" si="85"/>
        <v>0.68900896873000494</v>
      </c>
      <c r="Y211">
        <f t="shared" si="86"/>
        <v>0.95969935102984016</v>
      </c>
      <c r="Z211">
        <f t="shared" si="87"/>
        <v>113.1046642377833</v>
      </c>
      <c r="AA211" s="1">
        <v>119.517507370253</v>
      </c>
      <c r="AB211" s="4">
        <f t="shared" si="101"/>
        <v>114.80035861772855</v>
      </c>
      <c r="AC211" s="3">
        <f t="shared" si="99"/>
        <v>14.685694379945247</v>
      </c>
      <c r="AD211">
        <f t="shared" si="100"/>
        <v>49.676784523022064</v>
      </c>
      <c r="AE211">
        <f t="shared" si="88"/>
        <v>62.666784523022066</v>
      </c>
      <c r="AF211" s="10">
        <f t="shared" si="89"/>
        <v>62.666784523022066</v>
      </c>
      <c r="AG211" s="8">
        <f t="shared" si="90"/>
        <v>113.1046642377833</v>
      </c>
      <c r="AH211" s="9">
        <f t="shared" si="91"/>
        <v>12.99</v>
      </c>
      <c r="AI211" s="11">
        <f t="shared" si="78"/>
        <v>50.43787971476123</v>
      </c>
    </row>
    <row r="212" spans="1:35" x14ac:dyDescent="0.3">
      <c r="A212" t="str">
        <f t="shared" si="79"/>
        <v>1912_7</v>
      </c>
      <c r="B212">
        <v>1912</v>
      </c>
      <c r="C212">
        <v>7</v>
      </c>
      <c r="D212">
        <v>28.95</v>
      </c>
      <c r="E212">
        <v>9.8000000000000007</v>
      </c>
      <c r="F212">
        <v>21.3</v>
      </c>
      <c r="G212">
        <f t="shared" si="92"/>
        <v>19.375</v>
      </c>
      <c r="H212">
        <f t="shared" si="93"/>
        <v>1</v>
      </c>
      <c r="I212">
        <f t="shared" si="94"/>
        <v>21.3</v>
      </c>
      <c r="J212">
        <f t="shared" si="95"/>
        <v>0</v>
      </c>
      <c r="K212" s="3">
        <f t="shared" si="96"/>
        <v>0</v>
      </c>
      <c r="L212" s="3">
        <f t="shared" si="80"/>
        <v>0</v>
      </c>
      <c r="M212" s="3">
        <f t="shared" si="97"/>
        <v>0</v>
      </c>
      <c r="N212">
        <f t="shared" si="98"/>
        <v>21.3</v>
      </c>
      <c r="O212">
        <v>31</v>
      </c>
      <c r="P212" s="1">
        <v>13.766666669999999</v>
      </c>
      <c r="Q212">
        <f t="shared" si="81"/>
        <v>1.9212732083940995</v>
      </c>
      <c r="R212" s="1">
        <v>5.0145850000000003</v>
      </c>
      <c r="S212" s="1">
        <v>300.84575000000001</v>
      </c>
      <c r="T212" s="1">
        <v>39.477305999999999</v>
      </c>
      <c r="U212">
        <f t="shared" si="82"/>
        <v>104.15424999999999</v>
      </c>
      <c r="V212">
        <f t="shared" si="83"/>
        <v>8.7521018771112499E-2</v>
      </c>
      <c r="W212">
        <f t="shared" si="84"/>
        <v>1.8178345903681248</v>
      </c>
      <c r="X212">
        <f t="shared" si="85"/>
        <v>0.68900896873000494</v>
      </c>
      <c r="Y212">
        <f t="shared" si="86"/>
        <v>0.95969935102984016</v>
      </c>
      <c r="Z212">
        <f t="shared" si="87"/>
        <v>155.23411387251372</v>
      </c>
      <c r="AA212" s="1">
        <v>119.517507370253</v>
      </c>
      <c r="AB212" s="4">
        <f t="shared" si="101"/>
        <v>14.685694379945247</v>
      </c>
      <c r="AC212" s="3">
        <f t="shared" si="99"/>
        <v>0</v>
      </c>
      <c r="AD212">
        <f t="shared" si="100"/>
        <v>4.7886592293225894</v>
      </c>
      <c r="AE212">
        <f t="shared" si="88"/>
        <v>26.088659229322591</v>
      </c>
      <c r="AF212" s="10">
        <f t="shared" si="89"/>
        <v>26.088659229322591</v>
      </c>
      <c r="AG212" s="8">
        <f t="shared" si="90"/>
        <v>155.23411387251372</v>
      </c>
      <c r="AH212" s="9">
        <f t="shared" si="91"/>
        <v>21.3</v>
      </c>
      <c r="AI212" s="11">
        <f t="shared" si="78"/>
        <v>129.14545464319113</v>
      </c>
    </row>
    <row r="213" spans="1:35" x14ac:dyDescent="0.3">
      <c r="A213" t="str">
        <f t="shared" si="79"/>
        <v>1912_8</v>
      </c>
      <c r="B213">
        <v>1912</v>
      </c>
      <c r="C213">
        <v>8</v>
      </c>
      <c r="D213">
        <v>28.7</v>
      </c>
      <c r="E213">
        <v>8.4700000000000006</v>
      </c>
      <c r="F213">
        <v>13.1</v>
      </c>
      <c r="G213">
        <f t="shared" si="92"/>
        <v>18.585000000000001</v>
      </c>
      <c r="H213">
        <f t="shared" si="93"/>
        <v>1</v>
      </c>
      <c r="I213">
        <f t="shared" si="94"/>
        <v>13.1</v>
      </c>
      <c r="J213">
        <f t="shared" si="95"/>
        <v>0</v>
      </c>
      <c r="K213" s="3">
        <f t="shared" si="96"/>
        <v>0</v>
      </c>
      <c r="L213" s="3">
        <f t="shared" si="80"/>
        <v>0</v>
      </c>
      <c r="M213" s="3">
        <f t="shared" si="97"/>
        <v>0</v>
      </c>
      <c r="N213">
        <f t="shared" si="98"/>
        <v>13.1</v>
      </c>
      <c r="O213">
        <v>31</v>
      </c>
      <c r="P213" s="1">
        <v>12.75</v>
      </c>
      <c r="Q213">
        <f t="shared" si="81"/>
        <v>1.8390527329203359</v>
      </c>
      <c r="R213" s="1">
        <v>5.0145850000000003</v>
      </c>
      <c r="S213" s="1">
        <v>300.84575000000001</v>
      </c>
      <c r="T213" s="1">
        <v>39.477305999999999</v>
      </c>
      <c r="U213">
        <f t="shared" si="82"/>
        <v>104.15424999999999</v>
      </c>
      <c r="V213">
        <f t="shared" si="83"/>
        <v>8.7521018771112499E-2</v>
      </c>
      <c r="W213">
        <f t="shared" si="84"/>
        <v>1.8178345903681248</v>
      </c>
      <c r="X213">
        <f t="shared" si="85"/>
        <v>0.68900896873000494</v>
      </c>
      <c r="Y213">
        <f t="shared" si="86"/>
        <v>0.95969935102984016</v>
      </c>
      <c r="Z213">
        <f t="shared" si="87"/>
        <v>132.36352196576036</v>
      </c>
      <c r="AA213" s="1">
        <v>119.517507370253</v>
      </c>
      <c r="AB213" s="4">
        <f t="shared" si="101"/>
        <v>0</v>
      </c>
      <c r="AC213" s="3">
        <f t="shared" si="99"/>
        <v>0</v>
      </c>
      <c r="AD213">
        <f t="shared" si="100"/>
        <v>0</v>
      </c>
      <c r="AE213">
        <f t="shared" si="88"/>
        <v>13.1</v>
      </c>
      <c r="AF213" s="10">
        <f t="shared" si="89"/>
        <v>13.1</v>
      </c>
      <c r="AG213" s="8">
        <f t="shared" si="90"/>
        <v>132.36352196576036</v>
      </c>
      <c r="AH213" s="9">
        <f t="shared" si="91"/>
        <v>13.1</v>
      </c>
      <c r="AI213" s="11">
        <f t="shared" si="78"/>
        <v>119.26352196576036</v>
      </c>
    </row>
    <row r="214" spans="1:35" x14ac:dyDescent="0.3">
      <c r="A214" t="str">
        <f t="shared" si="79"/>
        <v>1912_9</v>
      </c>
      <c r="B214">
        <v>1912</v>
      </c>
      <c r="C214">
        <v>9</v>
      </c>
      <c r="D214">
        <v>22.5</v>
      </c>
      <c r="E214">
        <v>2.76</v>
      </c>
      <c r="F214">
        <v>6.63</v>
      </c>
      <c r="G214">
        <f t="shared" si="92"/>
        <v>12.629999999999999</v>
      </c>
      <c r="H214">
        <f t="shared" si="93"/>
        <v>1</v>
      </c>
      <c r="I214">
        <f t="shared" si="94"/>
        <v>6.63</v>
      </c>
      <c r="J214">
        <f t="shared" si="95"/>
        <v>0</v>
      </c>
      <c r="K214" s="3">
        <f t="shared" si="96"/>
        <v>0</v>
      </c>
      <c r="L214" s="3">
        <f t="shared" si="80"/>
        <v>0</v>
      </c>
      <c r="M214" s="3">
        <f t="shared" si="97"/>
        <v>0</v>
      </c>
      <c r="N214">
        <f t="shared" si="98"/>
        <v>6.63</v>
      </c>
      <c r="O214">
        <v>30</v>
      </c>
      <c r="P214" s="1">
        <v>11.633333329999999</v>
      </c>
      <c r="Q214">
        <f t="shared" si="81"/>
        <v>1.3122964047276082</v>
      </c>
      <c r="R214" s="1">
        <v>5.0145850000000003</v>
      </c>
      <c r="S214" s="1">
        <v>300.84575000000001</v>
      </c>
      <c r="T214" s="1">
        <v>39.477305999999999</v>
      </c>
      <c r="U214">
        <f t="shared" si="82"/>
        <v>104.15424999999999</v>
      </c>
      <c r="V214">
        <f t="shared" si="83"/>
        <v>8.7521018771112499E-2</v>
      </c>
      <c r="W214">
        <f t="shared" si="84"/>
        <v>1.8178345903681248</v>
      </c>
      <c r="X214">
        <f t="shared" si="85"/>
        <v>0.68900896873000494</v>
      </c>
      <c r="Y214">
        <f t="shared" si="86"/>
        <v>0.95969935102984016</v>
      </c>
      <c r="Z214">
        <f t="shared" si="87"/>
        <v>57.85653991883563</v>
      </c>
      <c r="AA214" s="1">
        <v>119.517507370253</v>
      </c>
      <c r="AB214" s="4">
        <f t="shared" si="101"/>
        <v>0</v>
      </c>
      <c r="AC214" s="3">
        <f t="shared" si="99"/>
        <v>0</v>
      </c>
      <c r="AD214">
        <f t="shared" si="100"/>
        <v>0</v>
      </c>
      <c r="AE214">
        <f t="shared" si="88"/>
        <v>6.63</v>
      </c>
      <c r="AF214" s="10">
        <f t="shared" si="89"/>
        <v>6.63</v>
      </c>
      <c r="AG214" s="8">
        <f t="shared" si="90"/>
        <v>57.85653991883563</v>
      </c>
      <c r="AH214" s="9">
        <f t="shared" si="91"/>
        <v>6.63</v>
      </c>
      <c r="AI214" s="11">
        <f t="shared" si="78"/>
        <v>51.226539918835627</v>
      </c>
    </row>
    <row r="215" spans="1:35" x14ac:dyDescent="0.3">
      <c r="A215" t="str">
        <f t="shared" si="79"/>
        <v>1912_10</v>
      </c>
      <c r="B215">
        <v>1912</v>
      </c>
      <c r="C215">
        <v>10</v>
      </c>
      <c r="D215">
        <v>14.97</v>
      </c>
      <c r="E215">
        <v>-0.93</v>
      </c>
      <c r="F215">
        <v>44.74</v>
      </c>
      <c r="G215">
        <f t="shared" si="92"/>
        <v>7.0200000000000005</v>
      </c>
      <c r="H215">
        <f t="shared" si="93"/>
        <v>1</v>
      </c>
      <c r="I215">
        <f t="shared" si="94"/>
        <v>44.74</v>
      </c>
      <c r="J215">
        <f t="shared" si="95"/>
        <v>0</v>
      </c>
      <c r="K215" s="3">
        <f t="shared" si="96"/>
        <v>0</v>
      </c>
      <c r="L215" s="3">
        <f t="shared" si="80"/>
        <v>0</v>
      </c>
      <c r="M215" s="3">
        <f t="shared" si="97"/>
        <v>0</v>
      </c>
      <c r="N215">
        <f t="shared" si="98"/>
        <v>44.74</v>
      </c>
      <c r="O215">
        <v>31</v>
      </c>
      <c r="P215" s="1">
        <v>10.3</v>
      </c>
      <c r="Q215">
        <f t="shared" si="81"/>
        <v>0.94245874705899391</v>
      </c>
      <c r="R215" s="1">
        <v>5.0145850000000003</v>
      </c>
      <c r="S215" s="1">
        <v>300.84575000000001</v>
      </c>
      <c r="T215" s="1">
        <v>39.477305999999999</v>
      </c>
      <c r="U215">
        <f t="shared" si="82"/>
        <v>104.15424999999999</v>
      </c>
      <c r="V215">
        <f t="shared" si="83"/>
        <v>8.7521018771112499E-2</v>
      </c>
      <c r="W215">
        <f t="shared" si="84"/>
        <v>1.8178345903681248</v>
      </c>
      <c r="X215">
        <f t="shared" si="85"/>
        <v>0.68900896873000494</v>
      </c>
      <c r="Y215">
        <f t="shared" si="86"/>
        <v>0.95969935102984016</v>
      </c>
      <c r="Z215">
        <f t="shared" si="87"/>
        <v>21.55240606424859</v>
      </c>
      <c r="AA215" s="1">
        <v>119.517507370253</v>
      </c>
      <c r="AB215" s="4">
        <f t="shared" si="101"/>
        <v>0</v>
      </c>
      <c r="AC215" s="3">
        <f t="shared" si="99"/>
        <v>23.187593935751412</v>
      </c>
      <c r="AD215">
        <f t="shared" si="100"/>
        <v>0</v>
      </c>
      <c r="AE215">
        <f t="shared" si="88"/>
        <v>44.74</v>
      </c>
      <c r="AF215" s="10">
        <f t="shared" si="89"/>
        <v>21.55240606424859</v>
      </c>
      <c r="AG215" s="8">
        <f t="shared" si="90"/>
        <v>21.55240606424859</v>
      </c>
      <c r="AH215" s="9">
        <f t="shared" si="91"/>
        <v>44.74</v>
      </c>
      <c r="AI215" s="11">
        <f t="shared" si="78"/>
        <v>0</v>
      </c>
    </row>
    <row r="216" spans="1:35" x14ac:dyDescent="0.3">
      <c r="A216" t="str">
        <f t="shared" si="79"/>
        <v>1912_11</v>
      </c>
      <c r="B216">
        <v>1912</v>
      </c>
      <c r="C216">
        <v>11</v>
      </c>
      <c r="D216">
        <v>10.55</v>
      </c>
      <c r="E216">
        <v>-4.16</v>
      </c>
      <c r="F216">
        <v>19.809999999999999</v>
      </c>
      <c r="G216">
        <f t="shared" si="92"/>
        <v>3.1950000000000003</v>
      </c>
      <c r="H216">
        <f t="shared" si="93"/>
        <v>0.53249999787000002</v>
      </c>
      <c r="I216">
        <f t="shared" si="94"/>
        <v>10.548824957804699</v>
      </c>
      <c r="J216">
        <f t="shared" si="95"/>
        <v>9.2611750421952994</v>
      </c>
      <c r="K216" s="3">
        <f t="shared" si="96"/>
        <v>0</v>
      </c>
      <c r="L216" s="3">
        <f t="shared" si="80"/>
        <v>4.9315756902426946</v>
      </c>
      <c r="M216" s="3">
        <f t="shared" si="97"/>
        <v>4.3295993519526048</v>
      </c>
      <c r="N216">
        <f t="shared" si="98"/>
        <v>15.480400648047393</v>
      </c>
      <c r="O216">
        <v>30</v>
      </c>
      <c r="P216" s="1">
        <v>9.4166666669999994</v>
      </c>
      <c r="Q216">
        <f t="shared" si="81"/>
        <v>0.74626223517297907</v>
      </c>
      <c r="R216" s="1">
        <v>5.0145850000000003</v>
      </c>
      <c r="S216" s="1">
        <v>300.84575000000001</v>
      </c>
      <c r="T216" s="1">
        <v>39.477305999999999</v>
      </c>
      <c r="U216">
        <f t="shared" si="82"/>
        <v>104.15424999999999</v>
      </c>
      <c r="V216">
        <f t="shared" si="83"/>
        <v>8.7521018771112499E-2</v>
      </c>
      <c r="W216">
        <f t="shared" si="84"/>
        <v>1.8178345903681248</v>
      </c>
      <c r="X216">
        <f t="shared" si="85"/>
        <v>0.68900896873000494</v>
      </c>
      <c r="Y216">
        <f t="shared" si="86"/>
        <v>0.95969935102984016</v>
      </c>
      <c r="Z216">
        <f t="shared" si="87"/>
        <v>6.9669863924572315</v>
      </c>
      <c r="AA216" s="1">
        <v>119.517507370253</v>
      </c>
      <c r="AB216" s="4">
        <f t="shared" si="101"/>
        <v>23.187593935751412</v>
      </c>
      <c r="AC216" s="3">
        <f t="shared" si="99"/>
        <v>31.701008191341572</v>
      </c>
      <c r="AD216">
        <f t="shared" si="100"/>
        <v>24.899529706589682</v>
      </c>
      <c r="AE216">
        <f t="shared" si="88"/>
        <v>40.379930354637075</v>
      </c>
      <c r="AF216" s="10">
        <f t="shared" si="89"/>
        <v>6.9669863924572315</v>
      </c>
      <c r="AG216" s="8">
        <f t="shared" si="90"/>
        <v>6.9669863924572315</v>
      </c>
      <c r="AH216" s="9">
        <f t="shared" si="91"/>
        <v>15.480400648047393</v>
      </c>
      <c r="AI216" s="11">
        <f t="shared" si="78"/>
        <v>0</v>
      </c>
    </row>
    <row r="217" spans="1:35" x14ac:dyDescent="0.3">
      <c r="A217" t="str">
        <f t="shared" si="79"/>
        <v>1912_12</v>
      </c>
      <c r="B217">
        <v>1912</v>
      </c>
      <c r="C217">
        <v>12</v>
      </c>
      <c r="D217">
        <v>3.08</v>
      </c>
      <c r="E217">
        <v>-9.35</v>
      </c>
      <c r="F217">
        <v>8.83</v>
      </c>
      <c r="G217">
        <f t="shared" si="92"/>
        <v>-3.1349999999999998</v>
      </c>
      <c r="H217">
        <f t="shared" si="93"/>
        <v>0</v>
      </c>
      <c r="I217">
        <f t="shared" si="94"/>
        <v>0</v>
      </c>
      <c r="J217">
        <f t="shared" si="95"/>
        <v>8.83</v>
      </c>
      <c r="K217" s="3">
        <f t="shared" si="96"/>
        <v>4.3295993519526048</v>
      </c>
      <c r="L217" s="3">
        <f t="shared" si="80"/>
        <v>0</v>
      </c>
      <c r="M217" s="3">
        <f t="shared" si="97"/>
        <v>13.159599351952604</v>
      </c>
      <c r="N217">
        <f t="shared" si="98"/>
        <v>0</v>
      </c>
      <c r="O217">
        <v>31</v>
      </c>
      <c r="P217" s="1">
        <v>8.8333333330000006</v>
      </c>
      <c r="Q217">
        <f t="shared" si="81"/>
        <v>0.49983252056351873</v>
      </c>
      <c r="R217" s="1">
        <v>5.0145850000000003</v>
      </c>
      <c r="S217" s="1">
        <v>300.84575000000001</v>
      </c>
      <c r="T217" s="1">
        <v>39.477305999999999</v>
      </c>
      <c r="U217">
        <f t="shared" si="82"/>
        <v>104.15424999999999</v>
      </c>
      <c r="V217">
        <f t="shared" si="83"/>
        <v>8.7521018771112499E-2</v>
      </c>
      <c r="W217">
        <f t="shared" si="84"/>
        <v>1.8178345903681248</v>
      </c>
      <c r="X217">
        <f t="shared" si="85"/>
        <v>0.68900896873000494</v>
      </c>
      <c r="Y217">
        <f t="shared" si="86"/>
        <v>0.95969935102984016</v>
      </c>
      <c r="Z217">
        <f t="shared" si="87"/>
        <v>0</v>
      </c>
      <c r="AA217" s="1">
        <v>119.517507370253</v>
      </c>
      <c r="AB217" s="4">
        <f t="shared" si="101"/>
        <v>31.701008191341572</v>
      </c>
      <c r="AC217" s="3">
        <f t="shared" si="99"/>
        <v>31.701008191341572</v>
      </c>
      <c r="AD217">
        <f t="shared" si="100"/>
        <v>31.701008191341572</v>
      </c>
      <c r="AE217">
        <f t="shared" si="88"/>
        <v>31.701008191341572</v>
      </c>
      <c r="AF217" s="10">
        <f t="shared" si="89"/>
        <v>0</v>
      </c>
      <c r="AG217" s="8">
        <f t="shared" si="90"/>
        <v>0</v>
      </c>
      <c r="AH217" s="9">
        <f t="shared" si="91"/>
        <v>0</v>
      </c>
      <c r="AI217" s="11">
        <f t="shared" si="78"/>
        <v>0</v>
      </c>
    </row>
    <row r="218" spans="1:35" x14ac:dyDescent="0.3">
      <c r="A218" t="str">
        <f t="shared" si="79"/>
        <v>1913_1</v>
      </c>
      <c r="B218">
        <v>1913</v>
      </c>
      <c r="C218">
        <v>1</v>
      </c>
      <c r="D218">
        <v>3.35</v>
      </c>
      <c r="E218">
        <v>-10.89</v>
      </c>
      <c r="F218">
        <v>18.440000000000001</v>
      </c>
      <c r="G218">
        <f t="shared" si="92"/>
        <v>-3.7700000000000005</v>
      </c>
      <c r="H218">
        <f t="shared" si="93"/>
        <v>0</v>
      </c>
      <c r="I218">
        <f t="shared" si="94"/>
        <v>0</v>
      </c>
      <c r="J218">
        <f t="shared" si="95"/>
        <v>18.440000000000001</v>
      </c>
      <c r="K218" s="3">
        <f t="shared" si="96"/>
        <v>13.159599351952604</v>
      </c>
      <c r="L218" s="3">
        <f t="shared" si="80"/>
        <v>0</v>
      </c>
      <c r="M218" s="3">
        <f t="shared" si="97"/>
        <v>31.599599351952605</v>
      </c>
      <c r="N218">
        <f t="shared" si="98"/>
        <v>0</v>
      </c>
      <c r="O218">
        <v>31</v>
      </c>
      <c r="P218" s="1">
        <v>9.0666666669999998</v>
      </c>
      <c r="Q218">
        <f t="shared" si="81"/>
        <v>0.47963560656970639</v>
      </c>
      <c r="R218" s="1">
        <v>5.0145850000000003</v>
      </c>
      <c r="S218" s="1">
        <v>300.84575000000001</v>
      </c>
      <c r="T218" s="1">
        <v>39.477305999999999</v>
      </c>
      <c r="U218">
        <f t="shared" si="82"/>
        <v>104.15424999999999</v>
      </c>
      <c r="V218">
        <f t="shared" si="83"/>
        <v>8.7521018771112499E-2</v>
      </c>
      <c r="W218">
        <f t="shared" si="84"/>
        <v>1.8178345903681248</v>
      </c>
      <c r="X218">
        <f t="shared" si="85"/>
        <v>0.68900896873000494</v>
      </c>
      <c r="Y218">
        <f t="shared" si="86"/>
        <v>0.95969935102984016</v>
      </c>
      <c r="Z218">
        <f t="shared" si="87"/>
        <v>0</v>
      </c>
      <c r="AA218" s="1">
        <v>119.517507370253</v>
      </c>
      <c r="AB218" s="4">
        <f t="shared" si="101"/>
        <v>31.701008191341572</v>
      </c>
      <c r="AC218" s="3">
        <f t="shared" si="99"/>
        <v>31.701008191341572</v>
      </c>
      <c r="AD218">
        <f t="shared" si="100"/>
        <v>31.701008191341572</v>
      </c>
      <c r="AE218">
        <f t="shared" si="88"/>
        <v>31.701008191341572</v>
      </c>
      <c r="AF218" s="10">
        <f t="shared" si="89"/>
        <v>0</v>
      </c>
      <c r="AG218" s="8">
        <f t="shared" si="90"/>
        <v>0</v>
      </c>
      <c r="AH218" s="9">
        <f t="shared" si="91"/>
        <v>0</v>
      </c>
      <c r="AI218" s="11">
        <f t="shared" si="78"/>
        <v>0</v>
      </c>
    </row>
    <row r="219" spans="1:35" x14ac:dyDescent="0.3">
      <c r="A219" t="str">
        <f t="shared" si="79"/>
        <v>1913_2</v>
      </c>
      <c r="B219">
        <v>1913</v>
      </c>
      <c r="C219">
        <v>2</v>
      </c>
      <c r="D219">
        <v>7.22</v>
      </c>
      <c r="E219">
        <v>-8.5299999999999994</v>
      </c>
      <c r="F219">
        <v>10.15</v>
      </c>
      <c r="G219">
        <f t="shared" si="92"/>
        <v>-0.6549999999999998</v>
      </c>
      <c r="H219">
        <f t="shared" si="93"/>
        <v>0</v>
      </c>
      <c r="I219">
        <f t="shared" si="94"/>
        <v>0</v>
      </c>
      <c r="J219">
        <f t="shared" si="95"/>
        <v>10.15</v>
      </c>
      <c r="K219" s="3">
        <f t="shared" si="96"/>
        <v>31.599599351952605</v>
      </c>
      <c r="L219" s="3">
        <f t="shared" si="80"/>
        <v>0</v>
      </c>
      <c r="M219" s="3">
        <f t="shared" si="97"/>
        <v>41.749599351952604</v>
      </c>
      <c r="N219">
        <f t="shared" si="98"/>
        <v>0</v>
      </c>
      <c r="O219">
        <v>28</v>
      </c>
      <c r="P219" s="1">
        <v>9.8666666670000005</v>
      </c>
      <c r="Q219">
        <f t="shared" si="81"/>
        <v>0.58611753362814467</v>
      </c>
      <c r="R219" s="1">
        <v>5.0145850000000003</v>
      </c>
      <c r="S219" s="1">
        <v>300.84575000000001</v>
      </c>
      <c r="T219" s="1">
        <v>39.477305999999999</v>
      </c>
      <c r="U219">
        <f t="shared" si="82"/>
        <v>104.15424999999999</v>
      </c>
      <c r="V219">
        <f t="shared" si="83"/>
        <v>8.7521018771112499E-2</v>
      </c>
      <c r="W219">
        <f t="shared" si="84"/>
        <v>1.8178345903681248</v>
      </c>
      <c r="X219">
        <f t="shared" si="85"/>
        <v>0.68900896873000494</v>
      </c>
      <c r="Y219">
        <f t="shared" si="86"/>
        <v>0.95969935102984016</v>
      </c>
      <c r="Z219">
        <f t="shared" si="87"/>
        <v>0</v>
      </c>
      <c r="AA219" s="1">
        <v>119.517507370253</v>
      </c>
      <c r="AB219" s="4">
        <f t="shared" si="101"/>
        <v>31.701008191341572</v>
      </c>
      <c r="AC219" s="3">
        <f t="shared" si="99"/>
        <v>31.701008191341572</v>
      </c>
      <c r="AD219">
        <f t="shared" si="100"/>
        <v>31.701008191341572</v>
      </c>
      <c r="AE219">
        <f t="shared" si="88"/>
        <v>31.701008191341572</v>
      </c>
      <c r="AF219" s="10">
        <f t="shared" si="89"/>
        <v>0</v>
      </c>
      <c r="AG219" s="8">
        <f t="shared" si="90"/>
        <v>0</v>
      </c>
      <c r="AH219" s="9">
        <f t="shared" si="91"/>
        <v>0</v>
      </c>
      <c r="AI219" s="11">
        <f t="shared" si="78"/>
        <v>0</v>
      </c>
    </row>
    <row r="220" spans="1:35" x14ac:dyDescent="0.3">
      <c r="A220" t="str">
        <f t="shared" si="79"/>
        <v>1913_3</v>
      </c>
      <c r="B220">
        <v>1913</v>
      </c>
      <c r="C220">
        <v>3</v>
      </c>
      <c r="D220">
        <v>9.76</v>
      </c>
      <c r="E220">
        <v>-5.13</v>
      </c>
      <c r="F220">
        <v>22.38</v>
      </c>
      <c r="G220">
        <f t="shared" si="92"/>
        <v>2.3149999999999999</v>
      </c>
      <c r="H220">
        <f t="shared" si="93"/>
        <v>0.38583333178999996</v>
      </c>
      <c r="I220">
        <f t="shared" si="94"/>
        <v>8.6349499654601978</v>
      </c>
      <c r="J220">
        <f t="shared" si="95"/>
        <v>13.745050034539799</v>
      </c>
      <c r="K220" s="3">
        <f t="shared" si="96"/>
        <v>41.749599351952604</v>
      </c>
      <c r="L220" s="3">
        <f t="shared" si="80"/>
        <v>21.411685469308242</v>
      </c>
      <c r="M220" s="3">
        <f t="shared" si="97"/>
        <v>34.082963917184159</v>
      </c>
      <c r="N220">
        <f t="shared" si="98"/>
        <v>30.04663543476844</v>
      </c>
      <c r="O220">
        <v>31</v>
      </c>
      <c r="P220" s="1">
        <v>11.08333333</v>
      </c>
      <c r="Q220">
        <f t="shared" si="81"/>
        <v>0.70659614601431975</v>
      </c>
      <c r="R220" s="1">
        <v>5.0145850000000003</v>
      </c>
      <c r="S220" s="1">
        <v>300.84575000000001</v>
      </c>
      <c r="T220" s="1">
        <v>39.477305999999999</v>
      </c>
      <c r="U220">
        <f t="shared" si="82"/>
        <v>104.15424999999999</v>
      </c>
      <c r="V220">
        <f t="shared" si="83"/>
        <v>8.7521018771112499E-2</v>
      </c>
      <c r="W220">
        <f t="shared" si="84"/>
        <v>1.8178345903681248</v>
      </c>
      <c r="X220">
        <f t="shared" si="85"/>
        <v>0.68900896873000494</v>
      </c>
      <c r="Y220">
        <f t="shared" si="86"/>
        <v>0.95969935102984016</v>
      </c>
      <c r="Z220">
        <f t="shared" si="87"/>
        <v>5.831804594432815</v>
      </c>
      <c r="AA220" s="1">
        <v>119.517507370253</v>
      </c>
      <c r="AB220" s="4">
        <f t="shared" si="101"/>
        <v>31.701008191341572</v>
      </c>
      <c r="AC220" s="3">
        <f t="shared" si="99"/>
        <v>55.915839031677194</v>
      </c>
      <c r="AD220">
        <f t="shared" si="100"/>
        <v>38.820690684371179</v>
      </c>
      <c r="AE220">
        <f t="shared" si="88"/>
        <v>68.867326119139619</v>
      </c>
      <c r="AF220" s="10">
        <f t="shared" si="89"/>
        <v>5.831804594432815</v>
      </c>
      <c r="AG220" s="8">
        <f t="shared" si="90"/>
        <v>5.831804594432815</v>
      </c>
      <c r="AH220" s="9">
        <f t="shared" si="91"/>
        <v>30.04663543476844</v>
      </c>
      <c r="AI220" s="11">
        <f t="shared" si="78"/>
        <v>0</v>
      </c>
    </row>
    <row r="221" spans="1:35" x14ac:dyDescent="0.3">
      <c r="A221" t="str">
        <f t="shared" si="79"/>
        <v>1913_4</v>
      </c>
      <c r="B221">
        <v>1913</v>
      </c>
      <c r="C221">
        <v>4</v>
      </c>
      <c r="D221">
        <v>15.51</v>
      </c>
      <c r="E221">
        <v>-0.86</v>
      </c>
      <c r="F221">
        <v>46.51</v>
      </c>
      <c r="G221">
        <f t="shared" si="92"/>
        <v>7.3250000000000002</v>
      </c>
      <c r="H221">
        <f t="shared" si="93"/>
        <v>1</v>
      </c>
      <c r="I221">
        <f t="shared" si="94"/>
        <v>46.51</v>
      </c>
      <c r="J221">
        <f t="shared" si="95"/>
        <v>0</v>
      </c>
      <c r="K221" s="3">
        <f t="shared" si="96"/>
        <v>34.082963917184159</v>
      </c>
      <c r="L221" s="3">
        <f t="shared" si="80"/>
        <v>34.082963917184159</v>
      </c>
      <c r="M221" s="3">
        <f t="shared" si="97"/>
        <v>0</v>
      </c>
      <c r="N221">
        <f t="shared" si="98"/>
        <v>80.592963917184164</v>
      </c>
      <c r="O221">
        <v>30</v>
      </c>
      <c r="P221" s="1">
        <v>12.366666670000001</v>
      </c>
      <c r="Q221">
        <f t="shared" si="81"/>
        <v>0.95990115562469147</v>
      </c>
      <c r="R221" s="1">
        <v>5.0145850000000003</v>
      </c>
      <c r="S221" s="1">
        <v>300.84575000000001</v>
      </c>
      <c r="T221" s="1">
        <v>39.477305999999999</v>
      </c>
      <c r="U221">
        <f t="shared" si="82"/>
        <v>104.15424999999999</v>
      </c>
      <c r="V221">
        <f t="shared" si="83"/>
        <v>8.7521018771112499E-2</v>
      </c>
      <c r="W221">
        <f t="shared" si="84"/>
        <v>1.8178345903681248</v>
      </c>
      <c r="X221">
        <f t="shared" si="85"/>
        <v>0.68900896873000494</v>
      </c>
      <c r="Y221">
        <f t="shared" si="86"/>
        <v>0.95969935102984016</v>
      </c>
      <c r="Z221">
        <f t="shared" si="87"/>
        <v>26.584785474581714</v>
      </c>
      <c r="AA221" s="1">
        <v>119.517507370253</v>
      </c>
      <c r="AB221" s="4">
        <f t="shared" si="101"/>
        <v>55.915839031677194</v>
      </c>
      <c r="AC221" s="3">
        <f t="shared" si="99"/>
        <v>109.92401747427965</v>
      </c>
      <c r="AD221">
        <f t="shared" si="100"/>
        <v>87.858956917633677</v>
      </c>
      <c r="AE221">
        <f t="shared" si="88"/>
        <v>168.45192083481783</v>
      </c>
      <c r="AF221" s="10">
        <f t="shared" si="89"/>
        <v>26.584785474581714</v>
      </c>
      <c r="AG221" s="8">
        <f t="shared" si="90"/>
        <v>26.584785474581714</v>
      </c>
      <c r="AH221" s="9">
        <f t="shared" si="91"/>
        <v>80.592963917184164</v>
      </c>
      <c r="AI221" s="11">
        <f t="shared" si="78"/>
        <v>0</v>
      </c>
    </row>
    <row r="222" spans="1:35" x14ac:dyDescent="0.3">
      <c r="A222" t="str">
        <f t="shared" si="79"/>
        <v>1913_5</v>
      </c>
      <c r="B222">
        <v>1913</v>
      </c>
      <c r="C222">
        <v>5</v>
      </c>
      <c r="D222">
        <v>20.96</v>
      </c>
      <c r="E222">
        <v>2.72</v>
      </c>
      <c r="F222">
        <v>44.57</v>
      </c>
      <c r="G222">
        <f t="shared" si="92"/>
        <v>11.84</v>
      </c>
      <c r="H222">
        <f t="shared" si="93"/>
        <v>1</v>
      </c>
      <c r="I222">
        <f t="shared" si="94"/>
        <v>44.57</v>
      </c>
      <c r="J222">
        <f t="shared" si="95"/>
        <v>0</v>
      </c>
      <c r="K222" s="3">
        <f t="shared" si="96"/>
        <v>0</v>
      </c>
      <c r="L222" s="3">
        <f t="shared" si="80"/>
        <v>0</v>
      </c>
      <c r="M222" s="3">
        <f t="shared" si="97"/>
        <v>0</v>
      </c>
      <c r="N222">
        <f t="shared" si="98"/>
        <v>44.57</v>
      </c>
      <c r="O222">
        <v>31</v>
      </c>
      <c r="P222" s="1">
        <v>13.45</v>
      </c>
      <c r="Q222">
        <f t="shared" si="81"/>
        <v>1.2535124802238706</v>
      </c>
      <c r="R222" s="1">
        <v>5.0145850000000003</v>
      </c>
      <c r="S222" s="1">
        <v>300.84575000000001</v>
      </c>
      <c r="T222" s="1">
        <v>39.477305999999999</v>
      </c>
      <c r="U222">
        <f t="shared" si="82"/>
        <v>104.15424999999999</v>
      </c>
      <c r="V222">
        <f t="shared" si="83"/>
        <v>8.7521018771112499E-2</v>
      </c>
      <c r="W222">
        <f t="shared" si="84"/>
        <v>1.8178345903681248</v>
      </c>
      <c r="X222">
        <f t="shared" si="85"/>
        <v>0.68900896873000494</v>
      </c>
      <c r="Y222">
        <f t="shared" si="86"/>
        <v>0.95969935102984016</v>
      </c>
      <c r="Z222">
        <f t="shared" si="87"/>
        <v>62.066558167581363</v>
      </c>
      <c r="AA222" s="1">
        <v>119.517507370253</v>
      </c>
      <c r="AB222" s="4">
        <f t="shared" si="101"/>
        <v>109.92401747427965</v>
      </c>
      <c r="AC222" s="3">
        <f t="shared" si="99"/>
        <v>92.427459306698296</v>
      </c>
      <c r="AD222">
        <f t="shared" si="100"/>
        <v>94.954336873467554</v>
      </c>
      <c r="AE222">
        <f t="shared" si="88"/>
        <v>139.52433687346755</v>
      </c>
      <c r="AF222" s="10">
        <f t="shared" si="89"/>
        <v>62.066558167581363</v>
      </c>
      <c r="AG222" s="8">
        <f t="shared" si="90"/>
        <v>62.066558167581363</v>
      </c>
      <c r="AH222" s="9">
        <f t="shared" si="91"/>
        <v>44.57</v>
      </c>
      <c r="AI222" s="11">
        <f t="shared" si="78"/>
        <v>0</v>
      </c>
    </row>
    <row r="223" spans="1:35" x14ac:dyDescent="0.3">
      <c r="A223" t="str">
        <f t="shared" si="79"/>
        <v>1913_6</v>
      </c>
      <c r="B223">
        <v>1913</v>
      </c>
      <c r="C223">
        <v>6</v>
      </c>
      <c r="D223">
        <v>21.55</v>
      </c>
      <c r="E223">
        <v>4.68</v>
      </c>
      <c r="F223">
        <v>70</v>
      </c>
      <c r="G223">
        <f t="shared" si="92"/>
        <v>13.115</v>
      </c>
      <c r="H223">
        <f t="shared" si="93"/>
        <v>1</v>
      </c>
      <c r="I223">
        <f t="shared" si="94"/>
        <v>70</v>
      </c>
      <c r="J223">
        <f t="shared" si="95"/>
        <v>0</v>
      </c>
      <c r="K223" s="3">
        <f t="shared" si="96"/>
        <v>0</v>
      </c>
      <c r="L223" s="3">
        <f t="shared" si="80"/>
        <v>0</v>
      </c>
      <c r="M223" s="3">
        <f t="shared" si="97"/>
        <v>0</v>
      </c>
      <c r="N223">
        <f t="shared" si="98"/>
        <v>70</v>
      </c>
      <c r="O223">
        <v>30</v>
      </c>
      <c r="P223" s="1">
        <v>14.31666667</v>
      </c>
      <c r="Q223">
        <f t="shared" si="81"/>
        <v>1.3495737611283545</v>
      </c>
      <c r="R223" s="1">
        <v>5.0145850000000003</v>
      </c>
      <c r="S223" s="1">
        <v>300.84575000000001</v>
      </c>
      <c r="T223" s="1">
        <v>39.477305999999999</v>
      </c>
      <c r="U223">
        <f t="shared" si="82"/>
        <v>104.15424999999999</v>
      </c>
      <c r="V223">
        <f t="shared" si="83"/>
        <v>8.7521018771112499E-2</v>
      </c>
      <c r="W223">
        <f t="shared" si="84"/>
        <v>1.8178345903681248</v>
      </c>
      <c r="X223">
        <f t="shared" si="85"/>
        <v>0.68900896873000494</v>
      </c>
      <c r="Y223">
        <f t="shared" si="86"/>
        <v>0.95969935102984016</v>
      </c>
      <c r="Z223">
        <f t="shared" si="87"/>
        <v>75.907343952992164</v>
      </c>
      <c r="AA223" s="1">
        <v>119.517507370253</v>
      </c>
      <c r="AB223" s="4">
        <f t="shared" si="101"/>
        <v>92.427459306698296</v>
      </c>
      <c r="AC223" s="3">
        <f t="shared" si="99"/>
        <v>86.520115353706132</v>
      </c>
      <c r="AD223">
        <f t="shared" si="100"/>
        <v>87.97014660394693</v>
      </c>
      <c r="AE223">
        <f t="shared" si="88"/>
        <v>157.97014660394694</v>
      </c>
      <c r="AF223" s="10">
        <f t="shared" si="89"/>
        <v>75.907343952992164</v>
      </c>
      <c r="AG223" s="8">
        <f t="shared" si="90"/>
        <v>75.907343952992164</v>
      </c>
      <c r="AH223" s="9">
        <f t="shared" si="91"/>
        <v>70</v>
      </c>
      <c r="AI223" s="11">
        <f t="shared" si="78"/>
        <v>0</v>
      </c>
    </row>
    <row r="224" spans="1:35" x14ac:dyDescent="0.3">
      <c r="A224" t="str">
        <f t="shared" si="79"/>
        <v>1913_7</v>
      </c>
      <c r="B224">
        <v>1913</v>
      </c>
      <c r="C224">
        <v>7</v>
      </c>
      <c r="D224">
        <v>28</v>
      </c>
      <c r="E224">
        <v>9.56</v>
      </c>
      <c r="F224">
        <v>40.67</v>
      </c>
      <c r="G224">
        <f t="shared" si="92"/>
        <v>18.78</v>
      </c>
      <c r="H224">
        <f t="shared" si="93"/>
        <v>1</v>
      </c>
      <c r="I224">
        <f t="shared" si="94"/>
        <v>40.67</v>
      </c>
      <c r="J224">
        <f t="shared" si="95"/>
        <v>0</v>
      </c>
      <c r="K224" s="3">
        <f t="shared" si="96"/>
        <v>0</v>
      </c>
      <c r="L224" s="3">
        <f t="shared" si="80"/>
        <v>0</v>
      </c>
      <c r="M224" s="3">
        <f t="shared" si="97"/>
        <v>0</v>
      </c>
      <c r="N224">
        <f t="shared" si="98"/>
        <v>40.67</v>
      </c>
      <c r="O224">
        <v>31</v>
      </c>
      <c r="P224" s="1">
        <v>13.766666669999999</v>
      </c>
      <c r="Q224">
        <f t="shared" si="81"/>
        <v>1.8590555301870646</v>
      </c>
      <c r="R224" s="1">
        <v>5.0145850000000003</v>
      </c>
      <c r="S224" s="1">
        <v>300.84575000000001</v>
      </c>
      <c r="T224" s="1">
        <v>39.477305999999999</v>
      </c>
      <c r="U224">
        <f t="shared" si="82"/>
        <v>104.15424999999999</v>
      </c>
      <c r="V224">
        <f t="shared" si="83"/>
        <v>8.7521018771112499E-2</v>
      </c>
      <c r="W224">
        <f t="shared" si="84"/>
        <v>1.8178345903681248</v>
      </c>
      <c r="X224">
        <f t="shared" si="85"/>
        <v>0.68900896873000494</v>
      </c>
      <c r="Y224">
        <f t="shared" si="86"/>
        <v>0.95969935102984016</v>
      </c>
      <c r="Z224">
        <f t="shared" si="87"/>
        <v>145.89086069574438</v>
      </c>
      <c r="AA224" s="1">
        <v>119.517507370253</v>
      </c>
      <c r="AB224" s="4">
        <f t="shared" si="101"/>
        <v>86.520115353706132</v>
      </c>
      <c r="AC224" s="3">
        <f t="shared" si="99"/>
        <v>0</v>
      </c>
      <c r="AD224">
        <f t="shared" si="100"/>
        <v>35.873419598468608</v>
      </c>
      <c r="AE224">
        <f t="shared" si="88"/>
        <v>76.543419598468603</v>
      </c>
      <c r="AF224" s="10">
        <f t="shared" si="89"/>
        <v>76.543419598468603</v>
      </c>
      <c r="AG224" s="8">
        <f t="shared" si="90"/>
        <v>145.89086069574438</v>
      </c>
      <c r="AH224" s="9">
        <f t="shared" si="91"/>
        <v>40.67</v>
      </c>
      <c r="AI224" s="11">
        <f t="shared" si="78"/>
        <v>69.347441097275777</v>
      </c>
    </row>
    <row r="225" spans="1:35" x14ac:dyDescent="0.3">
      <c r="A225" t="str">
        <f t="shared" si="79"/>
        <v>1913_8</v>
      </c>
      <c r="B225">
        <v>1913</v>
      </c>
      <c r="C225">
        <v>8</v>
      </c>
      <c r="D225">
        <v>29.44</v>
      </c>
      <c r="E225">
        <v>10.97</v>
      </c>
      <c r="F225">
        <v>18.93</v>
      </c>
      <c r="G225">
        <f t="shared" si="92"/>
        <v>20.205000000000002</v>
      </c>
      <c r="H225">
        <f t="shared" si="93"/>
        <v>1</v>
      </c>
      <c r="I225">
        <f t="shared" si="94"/>
        <v>18.93</v>
      </c>
      <c r="J225">
        <f t="shared" si="95"/>
        <v>0</v>
      </c>
      <c r="K225" s="3">
        <f t="shared" si="96"/>
        <v>0</v>
      </c>
      <c r="L225" s="3">
        <f t="shared" si="80"/>
        <v>0</v>
      </c>
      <c r="M225" s="3">
        <f t="shared" si="97"/>
        <v>0</v>
      </c>
      <c r="N225">
        <f t="shared" si="98"/>
        <v>18.93</v>
      </c>
      <c r="O225">
        <v>31</v>
      </c>
      <c r="P225" s="1">
        <v>12.75</v>
      </c>
      <c r="Q225">
        <f t="shared" si="81"/>
        <v>2.0111091955900533</v>
      </c>
      <c r="R225" s="1">
        <v>5.0145850000000003</v>
      </c>
      <c r="S225" s="1">
        <v>300.84575000000001</v>
      </c>
      <c r="T225" s="1">
        <v>39.477305999999999</v>
      </c>
      <c r="U225">
        <f t="shared" si="82"/>
        <v>104.15424999999999</v>
      </c>
      <c r="V225">
        <f t="shared" si="83"/>
        <v>8.7521018771112499E-2</v>
      </c>
      <c r="W225">
        <f t="shared" si="84"/>
        <v>1.8178345903681248</v>
      </c>
      <c r="X225">
        <f t="shared" si="85"/>
        <v>0.68900896873000494</v>
      </c>
      <c r="Y225">
        <f t="shared" si="86"/>
        <v>0.95969935102984016</v>
      </c>
      <c r="Z225">
        <f t="shared" si="87"/>
        <v>156.49567739578629</v>
      </c>
      <c r="AA225" s="1">
        <v>119.517507370253</v>
      </c>
      <c r="AB225" s="4">
        <f t="shared" si="101"/>
        <v>0</v>
      </c>
      <c r="AC225" s="3">
        <f t="shared" si="99"/>
        <v>0</v>
      </c>
      <c r="AD225">
        <f t="shared" si="100"/>
        <v>0</v>
      </c>
      <c r="AE225">
        <f t="shared" si="88"/>
        <v>18.93</v>
      </c>
      <c r="AF225" s="10">
        <f t="shared" si="89"/>
        <v>18.93</v>
      </c>
      <c r="AG225" s="8">
        <f t="shared" si="90"/>
        <v>156.49567739578629</v>
      </c>
      <c r="AH225" s="9">
        <f t="shared" si="91"/>
        <v>18.93</v>
      </c>
      <c r="AI225" s="11">
        <f t="shared" si="78"/>
        <v>137.56567739578628</v>
      </c>
    </row>
    <row r="226" spans="1:35" x14ac:dyDescent="0.3">
      <c r="A226" t="str">
        <f t="shared" si="79"/>
        <v>1913_9</v>
      </c>
      <c r="B226">
        <v>1913</v>
      </c>
      <c r="C226">
        <v>9</v>
      </c>
      <c r="D226">
        <v>25.6</v>
      </c>
      <c r="E226">
        <v>6.74</v>
      </c>
      <c r="F226">
        <v>10.47</v>
      </c>
      <c r="G226">
        <f t="shared" si="92"/>
        <v>16.170000000000002</v>
      </c>
      <c r="H226">
        <f t="shared" si="93"/>
        <v>1</v>
      </c>
      <c r="I226">
        <f t="shared" si="94"/>
        <v>10.47</v>
      </c>
      <c r="J226">
        <f t="shared" si="95"/>
        <v>0</v>
      </c>
      <c r="K226" s="3">
        <f t="shared" si="96"/>
        <v>0</v>
      </c>
      <c r="L226" s="3">
        <f t="shared" si="80"/>
        <v>0</v>
      </c>
      <c r="M226" s="3">
        <f t="shared" si="97"/>
        <v>0</v>
      </c>
      <c r="N226">
        <f t="shared" si="98"/>
        <v>10.47</v>
      </c>
      <c r="O226">
        <v>30</v>
      </c>
      <c r="P226" s="1">
        <v>11.633333329999999</v>
      </c>
      <c r="Q226">
        <f t="shared" si="81"/>
        <v>1.6065129222076708</v>
      </c>
      <c r="R226" s="1">
        <v>5.0145850000000003</v>
      </c>
      <c r="S226" s="1">
        <v>300.84575000000001</v>
      </c>
      <c r="T226" s="1">
        <v>39.477305999999999</v>
      </c>
      <c r="U226">
        <f t="shared" si="82"/>
        <v>104.15424999999999</v>
      </c>
      <c r="V226">
        <f t="shared" si="83"/>
        <v>8.7521018771112499E-2</v>
      </c>
      <c r="W226">
        <f t="shared" si="84"/>
        <v>1.8178345903681248</v>
      </c>
      <c r="X226">
        <f t="shared" si="85"/>
        <v>0.68900896873000494</v>
      </c>
      <c r="Y226">
        <f t="shared" si="86"/>
        <v>0.95969935102984016</v>
      </c>
      <c r="Z226">
        <f t="shared" si="87"/>
        <v>89.571031180355618</v>
      </c>
      <c r="AA226" s="1">
        <v>119.517507370253</v>
      </c>
      <c r="AB226" s="4">
        <f t="shared" si="101"/>
        <v>0</v>
      </c>
      <c r="AC226" s="3">
        <f t="shared" si="99"/>
        <v>0</v>
      </c>
      <c r="AD226">
        <f t="shared" si="100"/>
        <v>0</v>
      </c>
      <c r="AE226">
        <f t="shared" si="88"/>
        <v>10.47</v>
      </c>
      <c r="AF226" s="10">
        <f t="shared" si="89"/>
        <v>10.47</v>
      </c>
      <c r="AG226" s="8">
        <f t="shared" si="90"/>
        <v>89.571031180355618</v>
      </c>
      <c r="AH226" s="9">
        <f t="shared" si="91"/>
        <v>10.47</v>
      </c>
      <c r="AI226" s="11">
        <f t="shared" si="78"/>
        <v>79.101031180355619</v>
      </c>
    </row>
    <row r="227" spans="1:35" x14ac:dyDescent="0.3">
      <c r="A227" t="str">
        <f t="shared" si="79"/>
        <v>1913_10</v>
      </c>
      <c r="B227">
        <v>1913</v>
      </c>
      <c r="C227">
        <v>10</v>
      </c>
      <c r="D227">
        <v>18.48</v>
      </c>
      <c r="E227">
        <v>-1.47</v>
      </c>
      <c r="F227">
        <v>9.5500000000000007</v>
      </c>
      <c r="G227">
        <f t="shared" si="92"/>
        <v>8.5050000000000008</v>
      </c>
      <c r="H227">
        <f t="shared" si="93"/>
        <v>1</v>
      </c>
      <c r="I227">
        <f t="shared" si="94"/>
        <v>9.5500000000000007</v>
      </c>
      <c r="J227">
        <f t="shared" si="95"/>
        <v>0</v>
      </c>
      <c r="K227" s="3">
        <f t="shared" si="96"/>
        <v>0</v>
      </c>
      <c r="L227" s="3">
        <f t="shared" si="80"/>
        <v>0</v>
      </c>
      <c r="M227" s="3">
        <f t="shared" si="97"/>
        <v>0</v>
      </c>
      <c r="N227">
        <f t="shared" si="98"/>
        <v>9.5500000000000007</v>
      </c>
      <c r="O227">
        <v>31</v>
      </c>
      <c r="P227" s="1">
        <v>10.3</v>
      </c>
      <c r="Q227">
        <f t="shared" si="81"/>
        <v>1.0300926024524835</v>
      </c>
      <c r="R227" s="1">
        <v>5.0145850000000003</v>
      </c>
      <c r="S227" s="1">
        <v>300.84575000000001</v>
      </c>
      <c r="T227" s="1">
        <v>39.477305999999999</v>
      </c>
      <c r="U227">
        <f t="shared" si="82"/>
        <v>104.15424999999999</v>
      </c>
      <c r="V227">
        <f t="shared" si="83"/>
        <v>8.7521018771112499E-2</v>
      </c>
      <c r="W227">
        <f t="shared" si="84"/>
        <v>1.8178345903681248</v>
      </c>
      <c r="X227">
        <f t="shared" si="85"/>
        <v>0.68900896873000494</v>
      </c>
      <c r="Y227">
        <f t="shared" si="86"/>
        <v>0.95969935102984016</v>
      </c>
      <c r="Z227">
        <f t="shared" si="87"/>
        <v>28.389142553381873</v>
      </c>
      <c r="AA227" s="1">
        <v>119.517507370253</v>
      </c>
      <c r="AB227" s="4">
        <f t="shared" si="101"/>
        <v>0</v>
      </c>
      <c r="AC227" s="3">
        <f t="shared" si="99"/>
        <v>0</v>
      </c>
      <c r="AD227">
        <f t="shared" si="100"/>
        <v>0</v>
      </c>
      <c r="AE227">
        <f t="shared" si="88"/>
        <v>9.5500000000000007</v>
      </c>
      <c r="AF227" s="10">
        <f t="shared" si="89"/>
        <v>9.5500000000000007</v>
      </c>
      <c r="AG227" s="8">
        <f t="shared" si="90"/>
        <v>28.389142553381873</v>
      </c>
      <c r="AH227" s="9">
        <f t="shared" si="91"/>
        <v>9.5500000000000007</v>
      </c>
      <c r="AI227" s="11">
        <f t="shared" si="78"/>
        <v>18.839142553381873</v>
      </c>
    </row>
    <row r="228" spans="1:35" x14ac:dyDescent="0.3">
      <c r="A228" t="str">
        <f t="shared" si="79"/>
        <v>1913_11</v>
      </c>
      <c r="B228">
        <v>1913</v>
      </c>
      <c r="C228">
        <v>11</v>
      </c>
      <c r="D228">
        <v>9.7899999999999991</v>
      </c>
      <c r="E228">
        <v>-2.08</v>
      </c>
      <c r="F228">
        <v>29.6</v>
      </c>
      <c r="G228">
        <f t="shared" si="92"/>
        <v>3.8549999999999995</v>
      </c>
      <c r="H228">
        <f t="shared" si="93"/>
        <v>0.64249999742999986</v>
      </c>
      <c r="I228">
        <f t="shared" si="94"/>
        <v>19.017999923927995</v>
      </c>
      <c r="J228">
        <f t="shared" si="95"/>
        <v>10.582000076072005</v>
      </c>
      <c r="K228" s="3">
        <f t="shared" si="96"/>
        <v>0</v>
      </c>
      <c r="L228" s="3">
        <f t="shared" si="80"/>
        <v>6.7989350216805216</v>
      </c>
      <c r="M228" s="3">
        <f t="shared" si="97"/>
        <v>3.783065054391483</v>
      </c>
      <c r="N228">
        <f t="shared" si="98"/>
        <v>25.816934945608516</v>
      </c>
      <c r="O228">
        <v>30</v>
      </c>
      <c r="P228" s="1">
        <v>9.4166666669999994</v>
      </c>
      <c r="Q228">
        <f t="shared" si="81"/>
        <v>0.77728937072607029</v>
      </c>
      <c r="R228" s="1">
        <v>5.0145850000000003</v>
      </c>
      <c r="S228" s="1">
        <v>300.84575000000001</v>
      </c>
      <c r="T228" s="1">
        <v>39.477305999999999</v>
      </c>
      <c r="U228">
        <f t="shared" si="82"/>
        <v>104.15424999999999</v>
      </c>
      <c r="V228">
        <f t="shared" si="83"/>
        <v>8.7521018771112499E-2</v>
      </c>
      <c r="W228">
        <f t="shared" si="84"/>
        <v>1.8178345903681248</v>
      </c>
      <c r="X228">
        <f t="shared" si="85"/>
        <v>0.68900896873000494</v>
      </c>
      <c r="Y228">
        <f t="shared" si="86"/>
        <v>0.95969935102984016</v>
      </c>
      <c r="Z228">
        <f t="shared" si="87"/>
        <v>8.7348270580030274</v>
      </c>
      <c r="AA228" s="1">
        <v>119.517507370253</v>
      </c>
      <c r="AB228" s="4">
        <f t="shared" si="101"/>
        <v>0</v>
      </c>
      <c r="AC228" s="3">
        <f t="shared" si="99"/>
        <v>17.082107887605488</v>
      </c>
      <c r="AD228">
        <f t="shared" si="100"/>
        <v>0</v>
      </c>
      <c r="AE228">
        <f t="shared" si="88"/>
        <v>25.816934945608516</v>
      </c>
      <c r="AF228" s="10">
        <f t="shared" si="89"/>
        <v>8.7348270580030274</v>
      </c>
      <c r="AG228" s="8">
        <f t="shared" si="90"/>
        <v>8.7348270580030274</v>
      </c>
      <c r="AH228" s="9">
        <f t="shared" si="91"/>
        <v>25.816934945608516</v>
      </c>
      <c r="AI228" s="11">
        <f t="shared" si="78"/>
        <v>0</v>
      </c>
    </row>
    <row r="229" spans="1:35" x14ac:dyDescent="0.3">
      <c r="A229" t="str">
        <f t="shared" si="79"/>
        <v>1913_12</v>
      </c>
      <c r="B229">
        <v>1913</v>
      </c>
      <c r="C229">
        <v>12</v>
      </c>
      <c r="D229">
        <v>3.36</v>
      </c>
      <c r="E229">
        <v>-8.92</v>
      </c>
      <c r="F229">
        <v>29.83</v>
      </c>
      <c r="G229">
        <f t="shared" si="92"/>
        <v>-2.7800000000000002</v>
      </c>
      <c r="H229">
        <f t="shared" si="93"/>
        <v>0</v>
      </c>
      <c r="I229">
        <f t="shared" si="94"/>
        <v>0</v>
      </c>
      <c r="J229">
        <f t="shared" si="95"/>
        <v>29.83</v>
      </c>
      <c r="K229" s="3">
        <f t="shared" si="96"/>
        <v>3.783065054391483</v>
      </c>
      <c r="L229" s="3">
        <f t="shared" si="80"/>
        <v>0</v>
      </c>
      <c r="M229" s="3">
        <f t="shared" si="97"/>
        <v>33.613065054391484</v>
      </c>
      <c r="N229">
        <f t="shared" si="98"/>
        <v>0</v>
      </c>
      <c r="O229">
        <v>31</v>
      </c>
      <c r="P229" s="1">
        <v>8.8333333330000006</v>
      </c>
      <c r="Q229">
        <f t="shared" si="81"/>
        <v>0.51144890486652761</v>
      </c>
      <c r="R229" s="1">
        <v>5.0145850000000003</v>
      </c>
      <c r="S229" s="1">
        <v>300.84575000000001</v>
      </c>
      <c r="T229" s="1">
        <v>39.477305999999999</v>
      </c>
      <c r="U229">
        <f t="shared" si="82"/>
        <v>104.15424999999999</v>
      </c>
      <c r="V229">
        <f t="shared" si="83"/>
        <v>8.7521018771112499E-2</v>
      </c>
      <c r="W229">
        <f t="shared" si="84"/>
        <v>1.8178345903681248</v>
      </c>
      <c r="X229">
        <f t="shared" si="85"/>
        <v>0.68900896873000494</v>
      </c>
      <c r="Y229">
        <f t="shared" si="86"/>
        <v>0.95969935102984016</v>
      </c>
      <c r="Z229">
        <f t="shared" si="87"/>
        <v>0</v>
      </c>
      <c r="AA229" s="1">
        <v>119.517507370253</v>
      </c>
      <c r="AB229" s="4">
        <f t="shared" si="101"/>
        <v>17.082107887605488</v>
      </c>
      <c r="AC229" s="3">
        <f t="shared" si="99"/>
        <v>17.082107887605488</v>
      </c>
      <c r="AD229">
        <f t="shared" si="100"/>
        <v>17.082107887605488</v>
      </c>
      <c r="AE229">
        <f t="shared" si="88"/>
        <v>17.082107887605488</v>
      </c>
      <c r="AF229" s="10">
        <f t="shared" si="89"/>
        <v>0</v>
      </c>
      <c r="AG229" s="8">
        <f t="shared" si="90"/>
        <v>0</v>
      </c>
      <c r="AH229" s="9">
        <f t="shared" si="91"/>
        <v>0</v>
      </c>
      <c r="AI229" s="11">
        <f t="shared" si="78"/>
        <v>0</v>
      </c>
    </row>
    <row r="230" spans="1:35" x14ac:dyDescent="0.3">
      <c r="A230" t="str">
        <f t="shared" si="79"/>
        <v>1914_1</v>
      </c>
      <c r="B230">
        <v>1914</v>
      </c>
      <c r="C230">
        <v>1</v>
      </c>
      <c r="D230">
        <v>5.35</v>
      </c>
      <c r="E230">
        <v>-4.93</v>
      </c>
      <c r="F230">
        <v>55.91</v>
      </c>
      <c r="G230">
        <f t="shared" si="92"/>
        <v>0.20999999999999996</v>
      </c>
      <c r="H230">
        <f t="shared" si="93"/>
        <v>3.4999999859999992E-2</v>
      </c>
      <c r="I230">
        <f t="shared" si="94"/>
        <v>1.9568499921725995</v>
      </c>
      <c r="J230">
        <f t="shared" si="95"/>
        <v>53.953150007827396</v>
      </c>
      <c r="K230" s="3">
        <f t="shared" si="96"/>
        <v>33.613065054391484</v>
      </c>
      <c r="L230" s="3">
        <f t="shared" si="80"/>
        <v>3.0648175149183898</v>
      </c>
      <c r="M230" s="3">
        <f t="shared" si="97"/>
        <v>84.501397547300485</v>
      </c>
      <c r="N230">
        <f t="shared" si="98"/>
        <v>5.0216675070909895</v>
      </c>
      <c r="O230">
        <v>31</v>
      </c>
      <c r="P230" s="1">
        <v>9.0666666669999998</v>
      </c>
      <c r="Q230">
        <f t="shared" si="81"/>
        <v>0.61917298691351874</v>
      </c>
      <c r="R230" s="1">
        <v>5.0145850000000003</v>
      </c>
      <c r="S230" s="1">
        <v>300.84575000000001</v>
      </c>
      <c r="T230" s="1">
        <v>39.477305999999999</v>
      </c>
      <c r="U230">
        <f t="shared" si="82"/>
        <v>104.15424999999999</v>
      </c>
      <c r="V230">
        <f t="shared" si="83"/>
        <v>8.7521018771112499E-2</v>
      </c>
      <c r="W230">
        <f t="shared" si="84"/>
        <v>1.8178345903681248</v>
      </c>
      <c r="X230">
        <f t="shared" si="85"/>
        <v>0.68900896873000494</v>
      </c>
      <c r="Y230">
        <f t="shared" si="86"/>
        <v>0.95969935102984016</v>
      </c>
      <c r="Z230">
        <f t="shared" si="87"/>
        <v>0.38213682805615262</v>
      </c>
      <c r="AA230" s="1">
        <v>119.517507370253</v>
      </c>
      <c r="AB230" s="4">
        <f t="shared" si="101"/>
        <v>17.082107887605488</v>
      </c>
      <c r="AC230" s="3">
        <f t="shared" si="99"/>
        <v>21.721638566640326</v>
      </c>
      <c r="AD230">
        <f t="shared" si="100"/>
        <v>17.758254156240504</v>
      </c>
      <c r="AE230">
        <f t="shared" si="88"/>
        <v>22.779921663331493</v>
      </c>
      <c r="AF230" s="10">
        <f t="shared" si="89"/>
        <v>0.38213682805615262</v>
      </c>
      <c r="AG230" s="8">
        <f t="shared" si="90"/>
        <v>0.38213682805615262</v>
      </c>
      <c r="AH230" s="9">
        <f t="shared" si="91"/>
        <v>5.0216675070909895</v>
      </c>
      <c r="AI230" s="11">
        <f t="shared" si="78"/>
        <v>0</v>
      </c>
    </row>
    <row r="231" spans="1:35" x14ac:dyDescent="0.3">
      <c r="A231" t="str">
        <f t="shared" si="79"/>
        <v>1914_2</v>
      </c>
      <c r="B231">
        <v>1914</v>
      </c>
      <c r="C231">
        <v>2</v>
      </c>
      <c r="D231">
        <v>6.34</v>
      </c>
      <c r="E231">
        <v>-6.63</v>
      </c>
      <c r="F231">
        <v>25.32</v>
      </c>
      <c r="G231">
        <f t="shared" si="92"/>
        <v>-0.14500000000000002</v>
      </c>
      <c r="H231">
        <f t="shared" si="93"/>
        <v>0</v>
      </c>
      <c r="I231">
        <f t="shared" si="94"/>
        <v>0</v>
      </c>
      <c r="J231">
        <f t="shared" si="95"/>
        <v>25.32</v>
      </c>
      <c r="K231" s="3">
        <f t="shared" si="96"/>
        <v>84.501397547300485</v>
      </c>
      <c r="L231" s="3">
        <f t="shared" si="80"/>
        <v>0</v>
      </c>
      <c r="M231" s="3">
        <f t="shared" si="97"/>
        <v>109.82139754730048</v>
      </c>
      <c r="N231">
        <f t="shared" si="98"/>
        <v>0</v>
      </c>
      <c r="O231">
        <v>28</v>
      </c>
      <c r="P231" s="1">
        <v>9.8666666670000005</v>
      </c>
      <c r="Q231">
        <f t="shared" si="81"/>
        <v>0.60541257351039235</v>
      </c>
      <c r="R231" s="1">
        <v>5.0145850000000003</v>
      </c>
      <c r="S231" s="1">
        <v>300.84575000000001</v>
      </c>
      <c r="T231" s="1">
        <v>39.477305999999999</v>
      </c>
      <c r="U231">
        <f t="shared" si="82"/>
        <v>104.15424999999999</v>
      </c>
      <c r="V231">
        <f t="shared" si="83"/>
        <v>8.7521018771112499E-2</v>
      </c>
      <c r="W231">
        <f t="shared" si="84"/>
        <v>1.8178345903681248</v>
      </c>
      <c r="X231">
        <f t="shared" si="85"/>
        <v>0.68900896873000494</v>
      </c>
      <c r="Y231">
        <f t="shared" si="86"/>
        <v>0.95969935102984016</v>
      </c>
      <c r="Z231">
        <f t="shared" si="87"/>
        <v>0</v>
      </c>
      <c r="AA231" s="1">
        <v>119.517507370253</v>
      </c>
      <c r="AB231" s="4">
        <f t="shared" si="101"/>
        <v>21.721638566640326</v>
      </c>
      <c r="AC231" s="3">
        <f t="shared" si="99"/>
        <v>21.721638566640326</v>
      </c>
      <c r="AD231">
        <f t="shared" si="100"/>
        <v>21.721638566640326</v>
      </c>
      <c r="AE231">
        <f t="shared" si="88"/>
        <v>21.721638566640326</v>
      </c>
      <c r="AF231" s="10">
        <f t="shared" si="89"/>
        <v>0</v>
      </c>
      <c r="AG231" s="8">
        <f t="shared" si="90"/>
        <v>0</v>
      </c>
      <c r="AH231" s="9">
        <f t="shared" si="91"/>
        <v>0</v>
      </c>
      <c r="AI231" s="11">
        <f t="shared" si="78"/>
        <v>0</v>
      </c>
    </row>
    <row r="232" spans="1:35" x14ac:dyDescent="0.3">
      <c r="A232" t="str">
        <f t="shared" si="79"/>
        <v>1914_3</v>
      </c>
      <c r="B232">
        <v>1914</v>
      </c>
      <c r="C232">
        <v>3</v>
      </c>
      <c r="D232">
        <v>12.96</v>
      </c>
      <c r="E232">
        <v>-3.14</v>
      </c>
      <c r="F232">
        <v>11.8</v>
      </c>
      <c r="G232">
        <f t="shared" si="92"/>
        <v>4.91</v>
      </c>
      <c r="H232">
        <f t="shared" si="93"/>
        <v>0.81833333005999997</v>
      </c>
      <c r="I232">
        <f t="shared" si="94"/>
        <v>9.6563332947080003</v>
      </c>
      <c r="J232">
        <f t="shared" si="95"/>
        <v>2.1436667052920004</v>
      </c>
      <c r="K232" s="3">
        <f t="shared" si="96"/>
        <v>109.82139754730048</v>
      </c>
      <c r="L232" s="3">
        <f t="shared" si="80"/>
        <v>91.62474388020587</v>
      </c>
      <c r="M232" s="3">
        <f t="shared" si="97"/>
        <v>20.340320372386614</v>
      </c>
      <c r="N232">
        <f t="shared" si="98"/>
        <v>101.28107717491388</v>
      </c>
      <c r="O232">
        <v>31</v>
      </c>
      <c r="P232" s="1">
        <v>11.08333333</v>
      </c>
      <c r="Q232">
        <f t="shared" si="81"/>
        <v>0.82925397017231839</v>
      </c>
      <c r="R232" s="1">
        <v>5.0145850000000003</v>
      </c>
      <c r="S232" s="1">
        <v>300.84575000000001</v>
      </c>
      <c r="T232" s="1">
        <v>39.477305999999999</v>
      </c>
      <c r="U232">
        <f t="shared" si="82"/>
        <v>104.15424999999999</v>
      </c>
      <c r="V232">
        <f t="shared" si="83"/>
        <v>8.7521018771112499E-2</v>
      </c>
      <c r="W232">
        <f t="shared" si="84"/>
        <v>1.8178345903681248</v>
      </c>
      <c r="X232">
        <f t="shared" si="85"/>
        <v>0.68900896873000494</v>
      </c>
      <c r="Y232">
        <f t="shared" si="86"/>
        <v>0.95969935102984016</v>
      </c>
      <c r="Z232">
        <f t="shared" si="87"/>
        <v>14.38069479168772</v>
      </c>
      <c r="AA232" s="1">
        <v>119.517507370253</v>
      </c>
      <c r="AB232" s="4">
        <f t="shared" si="101"/>
        <v>21.721638566640326</v>
      </c>
      <c r="AC232" s="3">
        <f t="shared" si="99"/>
        <v>108.62202094986648</v>
      </c>
      <c r="AD232">
        <f t="shared" si="100"/>
        <v>44.943325482993345</v>
      </c>
      <c r="AE232">
        <f t="shared" si="88"/>
        <v>146.22440265790721</v>
      </c>
      <c r="AF232" s="10">
        <f t="shared" si="89"/>
        <v>14.38069479168772</v>
      </c>
      <c r="AG232" s="8">
        <f t="shared" si="90"/>
        <v>14.38069479168772</v>
      </c>
      <c r="AH232" s="9">
        <f t="shared" si="91"/>
        <v>101.28107717491388</v>
      </c>
      <c r="AI232" s="11">
        <f t="shared" si="78"/>
        <v>0</v>
      </c>
    </row>
    <row r="233" spans="1:35" x14ac:dyDescent="0.3">
      <c r="A233" t="str">
        <f t="shared" si="79"/>
        <v>1914_4</v>
      </c>
      <c r="B233">
        <v>1914</v>
      </c>
      <c r="C233">
        <v>4</v>
      </c>
      <c r="D233">
        <v>13.69</v>
      </c>
      <c r="E233">
        <v>-7.0000000000000007E-2</v>
      </c>
      <c r="F233">
        <v>48.27</v>
      </c>
      <c r="G233">
        <f t="shared" si="92"/>
        <v>6.81</v>
      </c>
      <c r="H233">
        <f t="shared" si="93"/>
        <v>1</v>
      </c>
      <c r="I233">
        <f t="shared" si="94"/>
        <v>48.27</v>
      </c>
      <c r="J233">
        <f t="shared" si="95"/>
        <v>0</v>
      </c>
      <c r="K233" s="3">
        <f t="shared" si="96"/>
        <v>20.340320372386614</v>
      </c>
      <c r="L233" s="3">
        <f t="shared" si="80"/>
        <v>20.340320372386614</v>
      </c>
      <c r="M233" s="3">
        <f t="shared" si="97"/>
        <v>0</v>
      </c>
      <c r="N233">
        <f t="shared" si="98"/>
        <v>68.61032037238661</v>
      </c>
      <c r="O233">
        <v>30</v>
      </c>
      <c r="P233" s="1">
        <v>12.366666670000001</v>
      </c>
      <c r="Q233">
        <f t="shared" si="81"/>
        <v>0.93061219784039528</v>
      </c>
      <c r="R233" s="1">
        <v>5.0145850000000003</v>
      </c>
      <c r="S233" s="1">
        <v>300.84575000000001</v>
      </c>
      <c r="T233" s="1">
        <v>39.477305999999999</v>
      </c>
      <c r="U233">
        <f t="shared" si="82"/>
        <v>104.15424999999999</v>
      </c>
      <c r="V233">
        <f t="shared" si="83"/>
        <v>8.7521018771112499E-2</v>
      </c>
      <c r="W233">
        <f t="shared" si="84"/>
        <v>1.8178345903681248</v>
      </c>
      <c r="X233">
        <f t="shared" si="85"/>
        <v>0.68900896873000494</v>
      </c>
      <c r="Y233">
        <f t="shared" si="86"/>
        <v>0.95969935102984016</v>
      </c>
      <c r="Z233">
        <f t="shared" si="87"/>
        <v>24.00560269321868</v>
      </c>
      <c r="AA233" s="1">
        <v>119.517507370253</v>
      </c>
      <c r="AB233" s="4">
        <f t="shared" si="101"/>
        <v>108.62202094986648</v>
      </c>
      <c r="AC233" s="3">
        <f t="shared" si="99"/>
        <v>119.517507370253</v>
      </c>
      <c r="AD233">
        <f t="shared" si="100"/>
        <v>157.76091917215871</v>
      </c>
      <c r="AE233">
        <f t="shared" si="88"/>
        <v>226.37123954454532</v>
      </c>
      <c r="AF233" s="10">
        <f t="shared" si="89"/>
        <v>24.00560269321868</v>
      </c>
      <c r="AG233" s="8">
        <f t="shared" si="90"/>
        <v>24.00560269321868</v>
      </c>
      <c r="AH233" s="9">
        <f t="shared" si="91"/>
        <v>68.61032037238661</v>
      </c>
      <c r="AI233" s="11">
        <f t="shared" si="78"/>
        <v>0</v>
      </c>
    </row>
    <row r="234" spans="1:35" x14ac:dyDescent="0.3">
      <c r="A234" t="str">
        <f t="shared" si="79"/>
        <v>1914_5</v>
      </c>
      <c r="B234">
        <v>1914</v>
      </c>
      <c r="C234">
        <v>5</v>
      </c>
      <c r="D234">
        <v>21.98</v>
      </c>
      <c r="E234">
        <v>4.3899999999999997</v>
      </c>
      <c r="F234">
        <v>35.380000000000003</v>
      </c>
      <c r="G234">
        <f t="shared" si="92"/>
        <v>13.185</v>
      </c>
      <c r="H234">
        <f t="shared" si="93"/>
        <v>1</v>
      </c>
      <c r="I234">
        <f t="shared" si="94"/>
        <v>35.380000000000003</v>
      </c>
      <c r="J234">
        <f t="shared" si="95"/>
        <v>0</v>
      </c>
      <c r="K234" s="3">
        <f t="shared" si="96"/>
        <v>0</v>
      </c>
      <c r="L234" s="3">
        <f t="shared" si="80"/>
        <v>0</v>
      </c>
      <c r="M234" s="3">
        <f t="shared" si="97"/>
        <v>0</v>
      </c>
      <c r="N234">
        <f t="shared" si="98"/>
        <v>35.380000000000003</v>
      </c>
      <c r="O234">
        <v>31</v>
      </c>
      <c r="P234" s="1">
        <v>13.45</v>
      </c>
      <c r="Q234">
        <f t="shared" si="81"/>
        <v>1.3550301278695316</v>
      </c>
      <c r="R234" s="1">
        <v>5.0145850000000003</v>
      </c>
      <c r="S234" s="1">
        <v>300.84575000000001</v>
      </c>
      <c r="T234" s="1">
        <v>39.477305999999999</v>
      </c>
      <c r="U234">
        <f t="shared" si="82"/>
        <v>104.15424999999999</v>
      </c>
      <c r="V234">
        <f t="shared" si="83"/>
        <v>8.7521018771112499E-2</v>
      </c>
      <c r="W234">
        <f t="shared" si="84"/>
        <v>1.8178345903681248</v>
      </c>
      <c r="X234">
        <f t="shared" si="85"/>
        <v>0.68900896873000494</v>
      </c>
      <c r="Y234">
        <f t="shared" si="86"/>
        <v>0.95969935102984016</v>
      </c>
      <c r="Z234">
        <f t="shared" si="87"/>
        <v>74.363982704289967</v>
      </c>
      <c r="AA234" s="1">
        <v>119.517507370253</v>
      </c>
      <c r="AB234" s="4">
        <f t="shared" si="101"/>
        <v>119.517507370253</v>
      </c>
      <c r="AC234" s="3">
        <f t="shared" si="99"/>
        <v>80.533524665963029</v>
      </c>
      <c r="AD234">
        <f t="shared" si="100"/>
        <v>86.253001552441418</v>
      </c>
      <c r="AE234">
        <f t="shared" si="88"/>
        <v>121.63300155244141</v>
      </c>
      <c r="AF234" s="10">
        <f t="shared" si="89"/>
        <v>74.363982704289967</v>
      </c>
      <c r="AG234" s="8">
        <f t="shared" si="90"/>
        <v>74.363982704289967</v>
      </c>
      <c r="AH234" s="9">
        <f t="shared" si="91"/>
        <v>35.380000000000003</v>
      </c>
      <c r="AI234" s="11">
        <f t="shared" si="78"/>
        <v>0</v>
      </c>
    </row>
    <row r="235" spans="1:35" x14ac:dyDescent="0.3">
      <c r="A235" t="str">
        <f t="shared" si="79"/>
        <v>1914_6</v>
      </c>
      <c r="B235">
        <v>1914</v>
      </c>
      <c r="C235">
        <v>6</v>
      </c>
      <c r="D235">
        <v>24.43</v>
      </c>
      <c r="E235">
        <v>5.89</v>
      </c>
      <c r="F235">
        <v>33.29</v>
      </c>
      <c r="G235">
        <f t="shared" si="92"/>
        <v>15.16</v>
      </c>
      <c r="H235">
        <f t="shared" si="93"/>
        <v>1</v>
      </c>
      <c r="I235">
        <f t="shared" si="94"/>
        <v>33.29</v>
      </c>
      <c r="J235">
        <f t="shared" si="95"/>
        <v>0</v>
      </c>
      <c r="K235" s="3">
        <f t="shared" si="96"/>
        <v>0</v>
      </c>
      <c r="L235" s="3">
        <f t="shared" si="80"/>
        <v>0</v>
      </c>
      <c r="M235" s="3">
        <f t="shared" si="97"/>
        <v>0</v>
      </c>
      <c r="N235">
        <f t="shared" si="98"/>
        <v>33.29</v>
      </c>
      <c r="O235">
        <v>30</v>
      </c>
      <c r="P235" s="1">
        <v>14.31666667</v>
      </c>
      <c r="Q235">
        <f t="shared" si="81"/>
        <v>1.5171863942377002</v>
      </c>
      <c r="R235" s="1">
        <v>5.0145850000000003</v>
      </c>
      <c r="S235" s="1">
        <v>300.84575000000001</v>
      </c>
      <c r="T235" s="1">
        <v>39.477305999999999</v>
      </c>
      <c r="U235">
        <f t="shared" si="82"/>
        <v>104.15424999999999</v>
      </c>
      <c r="V235">
        <f t="shared" si="83"/>
        <v>8.7521018771112499E-2</v>
      </c>
      <c r="W235">
        <f t="shared" si="84"/>
        <v>1.8178345903681248</v>
      </c>
      <c r="X235">
        <f t="shared" si="85"/>
        <v>0.68900896873000494</v>
      </c>
      <c r="Y235">
        <f t="shared" si="86"/>
        <v>0.95969935102984016</v>
      </c>
      <c r="Z235">
        <f t="shared" si="87"/>
        <v>97.941595601727414</v>
      </c>
      <c r="AA235" s="1">
        <v>119.517507370253</v>
      </c>
      <c r="AB235" s="4">
        <f t="shared" si="101"/>
        <v>80.533524665963029</v>
      </c>
      <c r="AC235" s="3">
        <f t="shared" si="99"/>
        <v>15.881929064235607</v>
      </c>
      <c r="AD235">
        <f t="shared" si="100"/>
        <v>46.886756916437655</v>
      </c>
      <c r="AE235">
        <f t="shared" si="88"/>
        <v>80.176756916437654</v>
      </c>
      <c r="AF235" s="10">
        <f t="shared" si="89"/>
        <v>80.176756916437654</v>
      </c>
      <c r="AG235" s="8">
        <f t="shared" si="90"/>
        <v>97.941595601727414</v>
      </c>
      <c r="AH235" s="9">
        <f t="shared" si="91"/>
        <v>33.29</v>
      </c>
      <c r="AI235" s="11">
        <f t="shared" si="78"/>
        <v>17.76483868528976</v>
      </c>
    </row>
    <row r="236" spans="1:35" x14ac:dyDescent="0.3">
      <c r="A236" t="str">
        <f t="shared" si="79"/>
        <v>1914_7</v>
      </c>
      <c r="B236">
        <v>1914</v>
      </c>
      <c r="C236">
        <v>7</v>
      </c>
      <c r="D236">
        <v>30.19</v>
      </c>
      <c r="E236">
        <v>10.92</v>
      </c>
      <c r="F236">
        <v>20.11</v>
      </c>
      <c r="G236">
        <f t="shared" si="92"/>
        <v>20.555</v>
      </c>
      <c r="H236">
        <f t="shared" si="93"/>
        <v>1</v>
      </c>
      <c r="I236">
        <f t="shared" si="94"/>
        <v>20.11</v>
      </c>
      <c r="J236">
        <f t="shared" si="95"/>
        <v>0</v>
      </c>
      <c r="K236" s="3">
        <f t="shared" si="96"/>
        <v>0</v>
      </c>
      <c r="L236" s="3">
        <f t="shared" si="80"/>
        <v>0</v>
      </c>
      <c r="M236" s="3">
        <f t="shared" si="97"/>
        <v>0</v>
      </c>
      <c r="N236">
        <f t="shared" si="98"/>
        <v>20.11</v>
      </c>
      <c r="O236">
        <v>31</v>
      </c>
      <c r="P236" s="1">
        <v>13.766666669999999</v>
      </c>
      <c r="Q236">
        <f t="shared" si="81"/>
        <v>2.0500811406356529</v>
      </c>
      <c r="R236" s="1">
        <v>5.0145850000000003</v>
      </c>
      <c r="S236" s="1">
        <v>300.84575000000001</v>
      </c>
      <c r="T236" s="1">
        <v>39.477305999999999</v>
      </c>
      <c r="U236">
        <f t="shared" si="82"/>
        <v>104.15424999999999</v>
      </c>
      <c r="V236">
        <f t="shared" si="83"/>
        <v>8.7521018771112499E-2</v>
      </c>
      <c r="W236">
        <f t="shared" si="84"/>
        <v>1.8178345903681248</v>
      </c>
      <c r="X236">
        <f t="shared" si="85"/>
        <v>0.68900896873000494</v>
      </c>
      <c r="Y236">
        <f t="shared" si="86"/>
        <v>0.95969935102984016</v>
      </c>
      <c r="Z236">
        <f t="shared" si="87"/>
        <v>175.02391856171874</v>
      </c>
      <c r="AA236" s="1">
        <v>119.517507370253</v>
      </c>
      <c r="AB236" s="4">
        <f t="shared" si="101"/>
        <v>15.881929064235607</v>
      </c>
      <c r="AC236" s="3">
        <f t="shared" si="99"/>
        <v>0</v>
      </c>
      <c r="AD236">
        <f t="shared" si="100"/>
        <v>4.3449794858915549</v>
      </c>
      <c r="AE236">
        <f t="shared" si="88"/>
        <v>24.454979485891556</v>
      </c>
      <c r="AF236" s="10">
        <f t="shared" si="89"/>
        <v>24.454979485891556</v>
      </c>
      <c r="AG236" s="8">
        <f t="shared" si="90"/>
        <v>175.02391856171874</v>
      </c>
      <c r="AH236" s="9">
        <f t="shared" si="91"/>
        <v>20.11</v>
      </c>
      <c r="AI236" s="11">
        <f t="shared" si="78"/>
        <v>150.56893907582719</v>
      </c>
    </row>
    <row r="237" spans="1:35" x14ac:dyDescent="0.3">
      <c r="A237" t="str">
        <f t="shared" si="79"/>
        <v>1914_8</v>
      </c>
      <c r="B237">
        <v>1914</v>
      </c>
      <c r="C237">
        <v>8</v>
      </c>
      <c r="D237">
        <v>30.18</v>
      </c>
      <c r="E237">
        <v>11.24</v>
      </c>
      <c r="F237">
        <v>3.47</v>
      </c>
      <c r="G237">
        <f t="shared" si="92"/>
        <v>20.71</v>
      </c>
      <c r="H237">
        <f t="shared" si="93"/>
        <v>1</v>
      </c>
      <c r="I237">
        <f t="shared" si="94"/>
        <v>3.47</v>
      </c>
      <c r="J237">
        <f t="shared" si="95"/>
        <v>0</v>
      </c>
      <c r="K237" s="3">
        <f t="shared" si="96"/>
        <v>0</v>
      </c>
      <c r="L237" s="3">
        <f t="shared" si="80"/>
        <v>0</v>
      </c>
      <c r="M237" s="3">
        <f t="shared" si="97"/>
        <v>0</v>
      </c>
      <c r="N237">
        <f t="shared" si="98"/>
        <v>3.47</v>
      </c>
      <c r="O237">
        <v>31</v>
      </c>
      <c r="P237" s="1">
        <v>12.75</v>
      </c>
      <c r="Q237">
        <f t="shared" si="81"/>
        <v>2.0675503698586346</v>
      </c>
      <c r="R237" s="1">
        <v>5.0145850000000003</v>
      </c>
      <c r="S237" s="1">
        <v>300.84575000000001</v>
      </c>
      <c r="T237" s="1">
        <v>39.477305999999999</v>
      </c>
      <c r="U237">
        <f t="shared" si="82"/>
        <v>104.15424999999999</v>
      </c>
      <c r="V237">
        <f t="shared" si="83"/>
        <v>8.7521018771112499E-2</v>
      </c>
      <c r="W237">
        <f t="shared" si="84"/>
        <v>1.8178345903681248</v>
      </c>
      <c r="X237">
        <f t="shared" si="85"/>
        <v>0.68900896873000494</v>
      </c>
      <c r="Y237">
        <f t="shared" si="86"/>
        <v>0.95969935102984016</v>
      </c>
      <c r="Z237">
        <f t="shared" si="87"/>
        <v>164.62562595682007</v>
      </c>
      <c r="AA237" s="1">
        <v>119.517507370253</v>
      </c>
      <c r="AB237" s="4">
        <f t="shared" si="101"/>
        <v>0</v>
      </c>
      <c r="AC237" s="3">
        <f t="shared" si="99"/>
        <v>0</v>
      </c>
      <c r="AD237">
        <f t="shared" si="100"/>
        <v>0</v>
      </c>
      <c r="AE237">
        <f t="shared" si="88"/>
        <v>3.47</v>
      </c>
      <c r="AF237" s="10">
        <f t="shared" si="89"/>
        <v>3.47</v>
      </c>
      <c r="AG237" s="8">
        <f t="shared" si="90"/>
        <v>164.62562595682007</v>
      </c>
      <c r="AH237" s="9">
        <f t="shared" si="91"/>
        <v>3.47</v>
      </c>
      <c r="AI237" s="11">
        <f t="shared" si="78"/>
        <v>161.15562595682007</v>
      </c>
    </row>
    <row r="238" spans="1:35" x14ac:dyDescent="0.3">
      <c r="A238" t="str">
        <f t="shared" si="79"/>
        <v>1914_9</v>
      </c>
      <c r="B238">
        <v>1914</v>
      </c>
      <c r="C238">
        <v>9</v>
      </c>
      <c r="D238">
        <v>23.85</v>
      </c>
      <c r="E238">
        <v>5.08</v>
      </c>
      <c r="F238">
        <v>8.14</v>
      </c>
      <c r="G238">
        <f t="shared" si="92"/>
        <v>14.465</v>
      </c>
      <c r="H238">
        <f t="shared" si="93"/>
        <v>1</v>
      </c>
      <c r="I238">
        <f t="shared" si="94"/>
        <v>8.14</v>
      </c>
      <c r="J238">
        <f t="shared" si="95"/>
        <v>0</v>
      </c>
      <c r="K238" s="3">
        <f t="shared" si="96"/>
        <v>0</v>
      </c>
      <c r="L238" s="3">
        <f t="shared" si="80"/>
        <v>0</v>
      </c>
      <c r="M238" s="3">
        <f t="shared" si="97"/>
        <v>0</v>
      </c>
      <c r="N238">
        <f t="shared" si="98"/>
        <v>8.14</v>
      </c>
      <c r="O238">
        <v>30</v>
      </c>
      <c r="P238" s="1">
        <v>11.633333329999999</v>
      </c>
      <c r="Q238">
        <f t="shared" si="81"/>
        <v>1.4582806080342547</v>
      </c>
      <c r="R238" s="1">
        <v>5.0145850000000003</v>
      </c>
      <c r="S238" s="1">
        <v>300.84575000000001</v>
      </c>
      <c r="T238" s="1">
        <v>39.477305999999999</v>
      </c>
      <c r="U238">
        <f t="shared" si="82"/>
        <v>104.15424999999999</v>
      </c>
      <c r="V238">
        <f t="shared" si="83"/>
        <v>8.7521018771112499E-2</v>
      </c>
      <c r="W238">
        <f t="shared" si="84"/>
        <v>1.8178345903681248</v>
      </c>
      <c r="X238">
        <f t="shared" si="85"/>
        <v>0.68900896873000494</v>
      </c>
      <c r="Y238">
        <f t="shared" si="86"/>
        <v>0.95969935102984016</v>
      </c>
      <c r="Z238">
        <f t="shared" si="87"/>
        <v>73.16417162369126</v>
      </c>
      <c r="AA238" s="1">
        <v>119.517507370253</v>
      </c>
      <c r="AB238" s="4">
        <f t="shared" si="101"/>
        <v>0</v>
      </c>
      <c r="AC238" s="3">
        <f t="shared" si="99"/>
        <v>0</v>
      </c>
      <c r="AD238">
        <f t="shared" si="100"/>
        <v>0</v>
      </c>
      <c r="AE238">
        <f t="shared" si="88"/>
        <v>8.14</v>
      </c>
      <c r="AF238" s="10">
        <f t="shared" si="89"/>
        <v>8.14</v>
      </c>
      <c r="AG238" s="8">
        <f t="shared" si="90"/>
        <v>73.16417162369126</v>
      </c>
      <c r="AH238" s="9">
        <f t="shared" si="91"/>
        <v>8.14</v>
      </c>
      <c r="AI238" s="11">
        <f t="shared" si="78"/>
        <v>65.024171623691259</v>
      </c>
    </row>
    <row r="239" spans="1:35" x14ac:dyDescent="0.3">
      <c r="A239" t="str">
        <f t="shared" si="79"/>
        <v>1914_10</v>
      </c>
      <c r="B239">
        <v>1914</v>
      </c>
      <c r="C239">
        <v>10</v>
      </c>
      <c r="D239">
        <v>17.510000000000002</v>
      </c>
      <c r="E239">
        <v>1.65</v>
      </c>
      <c r="F239">
        <v>15.52</v>
      </c>
      <c r="G239">
        <f t="shared" si="92"/>
        <v>9.58</v>
      </c>
      <c r="H239">
        <f t="shared" si="93"/>
        <v>1</v>
      </c>
      <c r="I239">
        <f t="shared" si="94"/>
        <v>15.52</v>
      </c>
      <c r="J239">
        <f t="shared" si="95"/>
        <v>0</v>
      </c>
      <c r="K239" s="3">
        <f t="shared" si="96"/>
        <v>0</v>
      </c>
      <c r="L239" s="3">
        <f t="shared" si="80"/>
        <v>0</v>
      </c>
      <c r="M239" s="3">
        <f t="shared" si="97"/>
        <v>0</v>
      </c>
      <c r="N239">
        <f t="shared" si="98"/>
        <v>15.52</v>
      </c>
      <c r="O239">
        <v>31</v>
      </c>
      <c r="P239" s="1">
        <v>10.3</v>
      </c>
      <c r="Q239">
        <f t="shared" si="81"/>
        <v>1.0979335314486152</v>
      </c>
      <c r="R239" s="1">
        <v>5.0145850000000003</v>
      </c>
      <c r="S239" s="1">
        <v>300.84575000000001</v>
      </c>
      <c r="T239" s="1">
        <v>39.477305999999999</v>
      </c>
      <c r="U239">
        <f t="shared" si="82"/>
        <v>104.15424999999999</v>
      </c>
      <c r="V239">
        <f t="shared" si="83"/>
        <v>8.7521018771112499E-2</v>
      </c>
      <c r="W239">
        <f t="shared" si="84"/>
        <v>1.8178345903681248</v>
      </c>
      <c r="X239">
        <f t="shared" si="85"/>
        <v>0.68900896873000494</v>
      </c>
      <c r="Y239">
        <f t="shared" si="86"/>
        <v>0.95969935102984016</v>
      </c>
      <c r="Z239">
        <f t="shared" si="87"/>
        <v>33.953902587338604</v>
      </c>
      <c r="AA239" s="1">
        <v>119.517507370253</v>
      </c>
      <c r="AB239" s="4">
        <f t="shared" si="101"/>
        <v>0</v>
      </c>
      <c r="AC239" s="3">
        <f t="shared" si="99"/>
        <v>0</v>
      </c>
      <c r="AD239">
        <f t="shared" si="100"/>
        <v>0</v>
      </c>
      <c r="AE239">
        <f t="shared" si="88"/>
        <v>15.52</v>
      </c>
      <c r="AF239" s="10">
        <f t="shared" si="89"/>
        <v>15.52</v>
      </c>
      <c r="AG239" s="8">
        <f t="shared" si="90"/>
        <v>33.953902587338604</v>
      </c>
      <c r="AH239" s="9">
        <f t="shared" si="91"/>
        <v>15.52</v>
      </c>
      <c r="AI239" s="11">
        <f t="shared" si="78"/>
        <v>18.433902587338604</v>
      </c>
    </row>
    <row r="240" spans="1:35" x14ac:dyDescent="0.3">
      <c r="A240" t="str">
        <f t="shared" si="79"/>
        <v>1914_11</v>
      </c>
      <c r="B240">
        <v>1914</v>
      </c>
      <c r="C240">
        <v>11</v>
      </c>
      <c r="D240">
        <v>13.75</v>
      </c>
      <c r="E240">
        <v>-4.4400000000000004</v>
      </c>
      <c r="F240">
        <v>0.32</v>
      </c>
      <c r="G240">
        <f t="shared" si="92"/>
        <v>4.6549999999999994</v>
      </c>
      <c r="H240">
        <f t="shared" si="93"/>
        <v>0.7758333302299999</v>
      </c>
      <c r="I240">
        <f t="shared" si="94"/>
        <v>0.24826666567359998</v>
      </c>
      <c r="J240">
        <f t="shared" si="95"/>
        <v>7.1733334326400042E-2</v>
      </c>
      <c r="K240" s="3">
        <f t="shared" si="96"/>
        <v>0</v>
      </c>
      <c r="L240" s="3">
        <f t="shared" si="80"/>
        <v>5.5653111658952911E-2</v>
      </c>
      <c r="M240" s="3">
        <f t="shared" si="97"/>
        <v>1.6080222667447127E-2</v>
      </c>
      <c r="N240">
        <f t="shared" si="98"/>
        <v>0.30391977733255288</v>
      </c>
      <c r="O240">
        <v>30</v>
      </c>
      <c r="P240" s="1">
        <v>9.4166666669999994</v>
      </c>
      <c r="Q240">
        <f t="shared" si="81"/>
        <v>0.81642069984778121</v>
      </c>
      <c r="R240" s="1">
        <v>5.0145850000000003</v>
      </c>
      <c r="S240" s="1">
        <v>300.84575000000001</v>
      </c>
      <c r="T240" s="1">
        <v>39.477305999999999</v>
      </c>
      <c r="U240">
        <f t="shared" si="82"/>
        <v>104.15424999999999</v>
      </c>
      <c r="V240">
        <f t="shared" si="83"/>
        <v>8.7521018771112499E-2</v>
      </c>
      <c r="W240">
        <f t="shared" si="84"/>
        <v>1.8178345903681248</v>
      </c>
      <c r="X240">
        <f t="shared" si="85"/>
        <v>0.68900896873000494</v>
      </c>
      <c r="Y240">
        <f t="shared" si="86"/>
        <v>0.95969935102984016</v>
      </c>
      <c r="Z240">
        <f t="shared" si="87"/>
        <v>11.046612488824362</v>
      </c>
      <c r="AA240" s="1">
        <v>119.517507370253</v>
      </c>
      <c r="AB240" s="4">
        <f t="shared" si="101"/>
        <v>0</v>
      </c>
      <c r="AC240" s="3">
        <f t="shared" si="99"/>
        <v>0</v>
      </c>
      <c r="AD240">
        <f t="shared" si="100"/>
        <v>0</v>
      </c>
      <c r="AE240">
        <f t="shared" si="88"/>
        <v>0.30391977733255288</v>
      </c>
      <c r="AF240" s="10">
        <f t="shared" si="89"/>
        <v>0.30391977733255288</v>
      </c>
      <c r="AG240" s="8">
        <f t="shared" si="90"/>
        <v>11.046612488824362</v>
      </c>
      <c r="AH240" s="9">
        <f t="shared" si="91"/>
        <v>0.30391977733255288</v>
      </c>
      <c r="AI240" s="11">
        <f t="shared" si="78"/>
        <v>10.742692711491809</v>
      </c>
    </row>
    <row r="241" spans="1:35" x14ac:dyDescent="0.3">
      <c r="A241" t="str">
        <f t="shared" si="79"/>
        <v>1914_12</v>
      </c>
      <c r="B241">
        <v>1914</v>
      </c>
      <c r="C241">
        <v>12</v>
      </c>
      <c r="D241">
        <v>1.83</v>
      </c>
      <c r="E241">
        <v>-11.39</v>
      </c>
      <c r="F241">
        <v>7.52</v>
      </c>
      <c r="G241">
        <f t="shared" si="92"/>
        <v>-4.78</v>
      </c>
      <c r="H241">
        <f t="shared" si="93"/>
        <v>0</v>
      </c>
      <c r="I241">
        <f t="shared" si="94"/>
        <v>0</v>
      </c>
      <c r="J241">
        <f t="shared" si="95"/>
        <v>7.52</v>
      </c>
      <c r="K241" s="3">
        <f t="shared" si="96"/>
        <v>1.6080222667447127E-2</v>
      </c>
      <c r="L241" s="3">
        <f t="shared" si="80"/>
        <v>0</v>
      </c>
      <c r="M241" s="3">
        <f t="shared" si="97"/>
        <v>7.5360802226674464</v>
      </c>
      <c r="N241">
        <f t="shared" si="98"/>
        <v>0</v>
      </c>
      <c r="O241">
        <v>31</v>
      </c>
      <c r="P241" s="1">
        <v>8.8333333330000006</v>
      </c>
      <c r="Q241">
        <f t="shared" si="81"/>
        <v>0.44899873247934519</v>
      </c>
      <c r="R241" s="1">
        <v>5.0145850000000003</v>
      </c>
      <c r="S241" s="1">
        <v>300.84575000000001</v>
      </c>
      <c r="T241" s="1">
        <v>39.477305999999999</v>
      </c>
      <c r="U241">
        <f t="shared" si="82"/>
        <v>104.15424999999999</v>
      </c>
      <c r="V241">
        <f t="shared" si="83"/>
        <v>8.7521018771112499E-2</v>
      </c>
      <c r="W241">
        <f t="shared" si="84"/>
        <v>1.8178345903681248</v>
      </c>
      <c r="X241">
        <f t="shared" si="85"/>
        <v>0.68900896873000494</v>
      </c>
      <c r="Y241">
        <f t="shared" si="86"/>
        <v>0.95969935102984016</v>
      </c>
      <c r="Z241">
        <f t="shared" si="87"/>
        <v>0</v>
      </c>
      <c r="AA241" s="1">
        <v>119.517507370253</v>
      </c>
      <c r="AB241" s="4">
        <f t="shared" si="101"/>
        <v>0</v>
      </c>
      <c r="AC241" s="3">
        <f t="shared" si="99"/>
        <v>0</v>
      </c>
      <c r="AD241">
        <f t="shared" si="100"/>
        <v>0</v>
      </c>
      <c r="AE241">
        <f t="shared" si="88"/>
        <v>0</v>
      </c>
      <c r="AF241" s="10">
        <f t="shared" si="89"/>
        <v>0</v>
      </c>
      <c r="AG241" s="8">
        <f t="shared" si="90"/>
        <v>0</v>
      </c>
      <c r="AH241" s="9">
        <f t="shared" si="91"/>
        <v>0</v>
      </c>
      <c r="AI241" s="11">
        <f t="shared" si="78"/>
        <v>0</v>
      </c>
    </row>
    <row r="242" spans="1:35" x14ac:dyDescent="0.3">
      <c r="A242" t="str">
        <f t="shared" si="79"/>
        <v>1915_1</v>
      </c>
      <c r="B242">
        <v>1915</v>
      </c>
      <c r="C242">
        <v>1</v>
      </c>
      <c r="D242">
        <v>4.1399999999999997</v>
      </c>
      <c r="E242">
        <v>-8.6199999999999992</v>
      </c>
      <c r="F242">
        <v>13.91</v>
      </c>
      <c r="G242">
        <f t="shared" si="92"/>
        <v>-2.2399999999999998</v>
      </c>
      <c r="H242">
        <f t="shared" si="93"/>
        <v>0</v>
      </c>
      <c r="I242">
        <f t="shared" si="94"/>
        <v>0</v>
      </c>
      <c r="J242">
        <f t="shared" si="95"/>
        <v>13.91</v>
      </c>
      <c r="K242" s="3">
        <f t="shared" si="96"/>
        <v>7.5360802226674464</v>
      </c>
      <c r="L242" s="3">
        <f t="shared" si="80"/>
        <v>0</v>
      </c>
      <c r="M242" s="3">
        <f t="shared" si="97"/>
        <v>21.446080222667447</v>
      </c>
      <c r="N242">
        <f t="shared" si="98"/>
        <v>0</v>
      </c>
      <c r="O242">
        <v>31</v>
      </c>
      <c r="P242" s="1">
        <v>9.0666666669999998</v>
      </c>
      <c r="Q242">
        <f t="shared" si="81"/>
        <v>0.5295775110153419</v>
      </c>
      <c r="R242" s="1">
        <v>5.0145850000000003</v>
      </c>
      <c r="S242" s="1">
        <v>300.84575000000001</v>
      </c>
      <c r="T242" s="1">
        <v>39.477305999999999</v>
      </c>
      <c r="U242">
        <f t="shared" si="82"/>
        <v>104.15424999999999</v>
      </c>
      <c r="V242">
        <f t="shared" si="83"/>
        <v>8.7521018771112499E-2</v>
      </c>
      <c r="W242">
        <f t="shared" si="84"/>
        <v>1.8178345903681248</v>
      </c>
      <c r="X242">
        <f t="shared" si="85"/>
        <v>0.68900896873000494</v>
      </c>
      <c r="Y242">
        <f t="shared" si="86"/>
        <v>0.95969935102984016</v>
      </c>
      <c r="Z242">
        <f t="shared" si="87"/>
        <v>0</v>
      </c>
      <c r="AA242" s="1">
        <v>119.517507370253</v>
      </c>
      <c r="AB242" s="4">
        <f t="shared" si="101"/>
        <v>0</v>
      </c>
      <c r="AC242" s="3">
        <f t="shared" si="99"/>
        <v>0</v>
      </c>
      <c r="AD242">
        <f t="shared" si="100"/>
        <v>0</v>
      </c>
      <c r="AE242">
        <f t="shared" si="88"/>
        <v>0</v>
      </c>
      <c r="AF242" s="10">
        <f t="shared" si="89"/>
        <v>0</v>
      </c>
      <c r="AG242" s="8">
        <f t="shared" si="90"/>
        <v>0</v>
      </c>
      <c r="AH242" s="9">
        <f t="shared" si="91"/>
        <v>0</v>
      </c>
      <c r="AI242" s="11">
        <f t="shared" si="78"/>
        <v>0</v>
      </c>
    </row>
    <row r="243" spans="1:35" x14ac:dyDescent="0.3">
      <c r="A243" t="str">
        <f t="shared" si="79"/>
        <v>1915_2</v>
      </c>
      <c r="B243">
        <v>1915</v>
      </c>
      <c r="C243">
        <v>2</v>
      </c>
      <c r="D243">
        <v>6.09</v>
      </c>
      <c r="E243">
        <v>-4.9800000000000004</v>
      </c>
      <c r="F243">
        <v>24.18</v>
      </c>
      <c r="G243">
        <f t="shared" si="92"/>
        <v>0.55499999999999972</v>
      </c>
      <c r="H243">
        <f t="shared" si="93"/>
        <v>9.2499999629999954E-2</v>
      </c>
      <c r="I243">
        <f t="shared" si="94"/>
        <v>2.2366499910533988</v>
      </c>
      <c r="J243">
        <f t="shared" si="95"/>
        <v>21.943350008946599</v>
      </c>
      <c r="K243" s="3">
        <f t="shared" si="96"/>
        <v>21.446080222667447</v>
      </c>
      <c r="L243" s="3">
        <f t="shared" si="80"/>
        <v>4.013522280370208</v>
      </c>
      <c r="M243" s="3">
        <f t="shared" si="97"/>
        <v>39.375907951243832</v>
      </c>
      <c r="N243">
        <f t="shared" si="98"/>
        <v>6.2501722714236063</v>
      </c>
      <c r="O243">
        <v>28</v>
      </c>
      <c r="P243" s="1">
        <v>9.8666666670000005</v>
      </c>
      <c r="Q243">
        <f t="shared" si="81"/>
        <v>0.63281004559754417</v>
      </c>
      <c r="R243" s="1">
        <v>5.0145850000000003</v>
      </c>
      <c r="S243" s="1">
        <v>300.84575000000001</v>
      </c>
      <c r="T243" s="1">
        <v>39.477305999999999</v>
      </c>
      <c r="U243">
        <f t="shared" si="82"/>
        <v>104.15424999999999</v>
      </c>
      <c r="V243">
        <f t="shared" si="83"/>
        <v>8.7521018771112499E-2</v>
      </c>
      <c r="W243">
        <f t="shared" si="84"/>
        <v>1.8178345903681248</v>
      </c>
      <c r="X243">
        <f t="shared" si="85"/>
        <v>0.68900896873000494</v>
      </c>
      <c r="Y243">
        <f t="shared" si="86"/>
        <v>0.95969935102984016</v>
      </c>
      <c r="Z243">
        <f t="shared" si="87"/>
        <v>1.0132710302172754</v>
      </c>
      <c r="AA243" s="1">
        <v>119.517507370253</v>
      </c>
      <c r="AB243" s="4">
        <f t="shared" si="101"/>
        <v>0</v>
      </c>
      <c r="AC243" s="3">
        <f t="shared" si="99"/>
        <v>5.2369012412063309</v>
      </c>
      <c r="AD243">
        <f t="shared" si="100"/>
        <v>0</v>
      </c>
      <c r="AE243">
        <f t="shared" si="88"/>
        <v>6.2501722714236063</v>
      </c>
      <c r="AF243" s="10">
        <f t="shared" si="89"/>
        <v>1.0132710302172754</v>
      </c>
      <c r="AG243" s="8">
        <f t="shared" si="90"/>
        <v>1.0132710302172754</v>
      </c>
      <c r="AH243" s="9">
        <f t="shared" si="91"/>
        <v>6.2501722714236063</v>
      </c>
      <c r="AI243" s="11">
        <f t="shared" si="78"/>
        <v>0</v>
      </c>
    </row>
    <row r="244" spans="1:35" x14ac:dyDescent="0.3">
      <c r="A244" t="str">
        <f t="shared" si="79"/>
        <v>1915_3</v>
      </c>
      <c r="B244">
        <v>1915</v>
      </c>
      <c r="C244">
        <v>3</v>
      </c>
      <c r="D244">
        <v>10.37</v>
      </c>
      <c r="E244">
        <v>-2.83</v>
      </c>
      <c r="F244">
        <v>17.66</v>
      </c>
      <c r="G244">
        <f t="shared" si="92"/>
        <v>3.7699999999999996</v>
      </c>
      <c r="H244">
        <f t="shared" si="93"/>
        <v>0.62833333081999987</v>
      </c>
      <c r="I244">
        <f t="shared" si="94"/>
        <v>11.096366622281197</v>
      </c>
      <c r="J244">
        <f t="shared" si="95"/>
        <v>6.5636333777188023</v>
      </c>
      <c r="K244" s="3">
        <f t="shared" si="96"/>
        <v>39.375907951243832</v>
      </c>
      <c r="L244" s="3">
        <f t="shared" si="80"/>
        <v>28.865345019570135</v>
      </c>
      <c r="M244" s="3">
        <f t="shared" si="97"/>
        <v>17.074196309392498</v>
      </c>
      <c r="N244">
        <f t="shared" si="98"/>
        <v>39.961711641851331</v>
      </c>
      <c r="O244">
        <v>31</v>
      </c>
      <c r="P244" s="1">
        <v>11.08333333</v>
      </c>
      <c r="Q244">
        <f t="shared" si="81"/>
        <v>0.7732306106456236</v>
      </c>
      <c r="R244" s="1">
        <v>5.0145850000000003</v>
      </c>
      <c r="S244" s="1">
        <v>300.84575000000001</v>
      </c>
      <c r="T244" s="1">
        <v>39.477305999999999</v>
      </c>
      <c r="U244">
        <f t="shared" si="82"/>
        <v>104.15424999999999</v>
      </c>
      <c r="V244">
        <f t="shared" si="83"/>
        <v>8.7521018771112499E-2</v>
      </c>
      <c r="W244">
        <f t="shared" si="84"/>
        <v>1.8178345903681248</v>
      </c>
      <c r="X244">
        <f t="shared" si="85"/>
        <v>0.68900896873000494</v>
      </c>
      <c r="Y244">
        <f t="shared" si="86"/>
        <v>0.95969935102984016</v>
      </c>
      <c r="Z244">
        <f t="shared" si="87"/>
        <v>10.338188293116044</v>
      </c>
      <c r="AA244" s="1">
        <v>119.517507370253</v>
      </c>
      <c r="AB244" s="4">
        <f t="shared" si="101"/>
        <v>5.2369012412063309</v>
      </c>
      <c r="AC244" s="3">
        <f t="shared" si="99"/>
        <v>34.860424589941616</v>
      </c>
      <c r="AD244">
        <f t="shared" si="100"/>
        <v>6.7099348223747262</v>
      </c>
      <c r="AE244">
        <f t="shared" si="88"/>
        <v>46.671646464226058</v>
      </c>
      <c r="AF244" s="10">
        <f t="shared" si="89"/>
        <v>10.338188293116044</v>
      </c>
      <c r="AG244" s="8">
        <f t="shared" si="90"/>
        <v>10.338188293116044</v>
      </c>
      <c r="AH244" s="9">
        <f t="shared" si="91"/>
        <v>39.961711641851331</v>
      </c>
      <c r="AI244" s="11">
        <f t="shared" si="78"/>
        <v>0</v>
      </c>
    </row>
    <row r="245" spans="1:35" x14ac:dyDescent="0.3">
      <c r="A245" t="str">
        <f t="shared" si="79"/>
        <v>1915_4</v>
      </c>
      <c r="B245">
        <v>1915</v>
      </c>
      <c r="C245">
        <v>4</v>
      </c>
      <c r="D245">
        <v>14.26</v>
      </c>
      <c r="E245">
        <v>-0.03</v>
      </c>
      <c r="F245">
        <v>52.96</v>
      </c>
      <c r="G245">
        <f t="shared" si="92"/>
        <v>7.1150000000000002</v>
      </c>
      <c r="H245">
        <f t="shared" si="93"/>
        <v>1</v>
      </c>
      <c r="I245">
        <f t="shared" si="94"/>
        <v>52.96</v>
      </c>
      <c r="J245">
        <f t="shared" si="95"/>
        <v>0</v>
      </c>
      <c r="K245" s="3">
        <f t="shared" si="96"/>
        <v>17.074196309392498</v>
      </c>
      <c r="L245" s="3">
        <f t="shared" si="80"/>
        <v>17.074196309392498</v>
      </c>
      <c r="M245" s="3">
        <f t="shared" si="97"/>
        <v>0</v>
      </c>
      <c r="N245">
        <f t="shared" si="98"/>
        <v>70.034196309392499</v>
      </c>
      <c r="O245">
        <v>30</v>
      </c>
      <c r="P245" s="1">
        <v>12.366666670000001</v>
      </c>
      <c r="Q245">
        <f t="shared" si="81"/>
        <v>0.94786142559532305</v>
      </c>
      <c r="R245" s="1">
        <v>5.0145850000000003</v>
      </c>
      <c r="S245" s="1">
        <v>300.84575000000001</v>
      </c>
      <c r="T245" s="1">
        <v>39.477305999999999</v>
      </c>
      <c r="U245">
        <f t="shared" si="82"/>
        <v>104.15424999999999</v>
      </c>
      <c r="V245">
        <f t="shared" si="83"/>
        <v>8.7521018771112499E-2</v>
      </c>
      <c r="W245">
        <f t="shared" si="84"/>
        <v>1.8178345903681248</v>
      </c>
      <c r="X245">
        <f t="shared" si="85"/>
        <v>0.68900896873000494</v>
      </c>
      <c r="Y245">
        <f t="shared" si="86"/>
        <v>0.95969935102984016</v>
      </c>
      <c r="Z245">
        <f t="shared" si="87"/>
        <v>25.517838680178244</v>
      </c>
      <c r="AA245" s="1">
        <v>119.517507370253</v>
      </c>
      <c r="AB245" s="4">
        <f t="shared" si="101"/>
        <v>34.860424589941616</v>
      </c>
      <c r="AC245" s="3">
        <f t="shared" si="99"/>
        <v>79.376782219155871</v>
      </c>
      <c r="AD245">
        <f t="shared" si="100"/>
        <v>50.593315997523625</v>
      </c>
      <c r="AE245">
        <f t="shared" si="88"/>
        <v>120.62751230691612</v>
      </c>
      <c r="AF245" s="10">
        <f t="shared" si="89"/>
        <v>25.517838680178244</v>
      </c>
      <c r="AG245" s="8">
        <f t="shared" si="90"/>
        <v>25.517838680178244</v>
      </c>
      <c r="AH245" s="9">
        <f t="shared" si="91"/>
        <v>70.034196309392499</v>
      </c>
      <c r="AI245" s="11">
        <f t="shared" si="78"/>
        <v>0</v>
      </c>
    </row>
    <row r="246" spans="1:35" x14ac:dyDescent="0.3">
      <c r="A246" t="str">
        <f t="shared" si="79"/>
        <v>1915_5</v>
      </c>
      <c r="B246">
        <v>1915</v>
      </c>
      <c r="C246">
        <v>5</v>
      </c>
      <c r="D246">
        <v>16.02</v>
      </c>
      <c r="E246">
        <v>1.47</v>
      </c>
      <c r="F246">
        <v>56.84</v>
      </c>
      <c r="G246">
        <f t="shared" si="92"/>
        <v>8.7449999999999992</v>
      </c>
      <c r="H246">
        <f t="shared" si="93"/>
        <v>1</v>
      </c>
      <c r="I246">
        <f t="shared" si="94"/>
        <v>56.84</v>
      </c>
      <c r="J246">
        <f t="shared" si="95"/>
        <v>0</v>
      </c>
      <c r="K246" s="3">
        <f t="shared" si="96"/>
        <v>0</v>
      </c>
      <c r="L246" s="3">
        <f t="shared" si="80"/>
        <v>0</v>
      </c>
      <c r="M246" s="3">
        <f t="shared" si="97"/>
        <v>0</v>
      </c>
      <c r="N246">
        <f t="shared" si="98"/>
        <v>56.84</v>
      </c>
      <c r="O246">
        <v>31</v>
      </c>
      <c r="P246" s="1">
        <v>13.45</v>
      </c>
      <c r="Q246">
        <f t="shared" si="81"/>
        <v>1.0449096021615334</v>
      </c>
      <c r="R246" s="1">
        <v>5.0145850000000003</v>
      </c>
      <c r="S246" s="1">
        <v>300.84575000000001</v>
      </c>
      <c r="T246" s="1">
        <v>39.477305999999999</v>
      </c>
      <c r="U246">
        <f t="shared" si="82"/>
        <v>104.15424999999999</v>
      </c>
      <c r="V246">
        <f t="shared" si="83"/>
        <v>8.7521018771112499E-2</v>
      </c>
      <c r="W246">
        <f t="shared" si="84"/>
        <v>1.8178345903681248</v>
      </c>
      <c r="X246">
        <f t="shared" si="85"/>
        <v>0.68900896873000494</v>
      </c>
      <c r="Y246">
        <f t="shared" si="86"/>
        <v>0.95969935102984016</v>
      </c>
      <c r="Z246">
        <f t="shared" si="87"/>
        <v>38.632745421668488</v>
      </c>
      <c r="AA246" s="1">
        <v>119.517507370253</v>
      </c>
      <c r="AB246" s="4">
        <f t="shared" si="101"/>
        <v>79.376782219155871</v>
      </c>
      <c r="AC246" s="3">
        <f t="shared" si="99"/>
        <v>97.584036797487386</v>
      </c>
      <c r="AD246">
        <f t="shared" si="100"/>
        <v>92.438684510446095</v>
      </c>
      <c r="AE246">
        <f t="shared" si="88"/>
        <v>149.27868451044611</v>
      </c>
      <c r="AF246" s="10">
        <f t="shared" si="89"/>
        <v>38.632745421668488</v>
      </c>
      <c r="AG246" s="8">
        <f t="shared" si="90"/>
        <v>38.632745421668488</v>
      </c>
      <c r="AH246" s="9">
        <f t="shared" si="91"/>
        <v>56.84</v>
      </c>
      <c r="AI246" s="11">
        <f t="shared" si="78"/>
        <v>0</v>
      </c>
    </row>
    <row r="247" spans="1:35" x14ac:dyDescent="0.3">
      <c r="A247" t="str">
        <f t="shared" si="79"/>
        <v>1915_6</v>
      </c>
      <c r="B247">
        <v>1915</v>
      </c>
      <c r="C247">
        <v>6</v>
      </c>
      <c r="D247">
        <v>23.73</v>
      </c>
      <c r="E247">
        <v>5.34</v>
      </c>
      <c r="F247">
        <v>2.64</v>
      </c>
      <c r="G247">
        <f t="shared" si="92"/>
        <v>14.535</v>
      </c>
      <c r="H247">
        <f t="shared" si="93"/>
        <v>1</v>
      </c>
      <c r="I247">
        <f t="shared" si="94"/>
        <v>2.64</v>
      </c>
      <c r="J247">
        <f t="shared" si="95"/>
        <v>0</v>
      </c>
      <c r="K247" s="3">
        <f t="shared" si="96"/>
        <v>0</v>
      </c>
      <c r="L247" s="3">
        <f t="shared" si="80"/>
        <v>0</v>
      </c>
      <c r="M247" s="3">
        <f t="shared" si="97"/>
        <v>0</v>
      </c>
      <c r="N247">
        <f t="shared" si="98"/>
        <v>2.64</v>
      </c>
      <c r="O247">
        <v>30</v>
      </c>
      <c r="P247" s="1">
        <v>14.31666667</v>
      </c>
      <c r="Q247">
        <f t="shared" si="81"/>
        <v>1.4641211677683421</v>
      </c>
      <c r="R247" s="1">
        <v>5.0145850000000003</v>
      </c>
      <c r="S247" s="1">
        <v>300.84575000000001</v>
      </c>
      <c r="T247" s="1">
        <v>39.477305999999999</v>
      </c>
      <c r="U247">
        <f t="shared" si="82"/>
        <v>104.15424999999999</v>
      </c>
      <c r="V247">
        <f t="shared" si="83"/>
        <v>8.7521018771112499E-2</v>
      </c>
      <c r="W247">
        <f t="shared" si="84"/>
        <v>1.8178345903681248</v>
      </c>
      <c r="X247">
        <f t="shared" si="85"/>
        <v>0.68900896873000494</v>
      </c>
      <c r="Y247">
        <f t="shared" si="86"/>
        <v>0.95969935102984016</v>
      </c>
      <c r="Z247">
        <f t="shared" si="87"/>
        <v>90.816150097230235</v>
      </c>
      <c r="AA247" s="1">
        <v>119.517507370253</v>
      </c>
      <c r="AB247" s="4">
        <f t="shared" si="101"/>
        <v>97.584036797487386</v>
      </c>
      <c r="AC247" s="3">
        <f t="shared" si="99"/>
        <v>9.4078867002571513</v>
      </c>
      <c r="AD247">
        <f t="shared" si="100"/>
        <v>46.662753478707494</v>
      </c>
      <c r="AE247">
        <f t="shared" si="88"/>
        <v>49.302753478707494</v>
      </c>
      <c r="AF247" s="10">
        <f t="shared" si="89"/>
        <v>49.302753478707494</v>
      </c>
      <c r="AG247" s="8">
        <f t="shared" si="90"/>
        <v>90.816150097230235</v>
      </c>
      <c r="AH247" s="9">
        <f t="shared" si="91"/>
        <v>2.64</v>
      </c>
      <c r="AI247" s="11">
        <f t="shared" si="78"/>
        <v>41.513396618522741</v>
      </c>
    </row>
    <row r="248" spans="1:35" x14ac:dyDescent="0.3">
      <c r="A248" t="str">
        <f t="shared" si="79"/>
        <v>1915_7</v>
      </c>
      <c r="B248">
        <v>1915</v>
      </c>
      <c r="C248">
        <v>7</v>
      </c>
      <c r="D248">
        <v>29.19</v>
      </c>
      <c r="E248">
        <v>9.5500000000000007</v>
      </c>
      <c r="F248">
        <v>7.51</v>
      </c>
      <c r="G248">
        <f t="shared" si="92"/>
        <v>19.37</v>
      </c>
      <c r="H248">
        <f t="shared" si="93"/>
        <v>1</v>
      </c>
      <c r="I248">
        <f t="shared" si="94"/>
        <v>7.51</v>
      </c>
      <c r="J248">
        <f t="shared" si="95"/>
        <v>0</v>
      </c>
      <c r="K248" s="3">
        <f t="shared" si="96"/>
        <v>0</v>
      </c>
      <c r="L248" s="3">
        <f t="shared" si="80"/>
        <v>0</v>
      </c>
      <c r="M248" s="3">
        <f t="shared" si="97"/>
        <v>0</v>
      </c>
      <c r="N248">
        <f t="shared" si="98"/>
        <v>7.51</v>
      </c>
      <c r="O248">
        <v>31</v>
      </c>
      <c r="P248" s="1">
        <v>13.766666669999999</v>
      </c>
      <c r="Q248">
        <f t="shared" si="81"/>
        <v>1.9207428627870899</v>
      </c>
      <c r="R248" s="1">
        <v>5.0145850000000003</v>
      </c>
      <c r="S248" s="1">
        <v>300.84575000000001</v>
      </c>
      <c r="T248" s="1">
        <v>39.477305999999999</v>
      </c>
      <c r="U248">
        <f t="shared" si="82"/>
        <v>104.15424999999999</v>
      </c>
      <c r="V248">
        <f t="shared" si="83"/>
        <v>8.7521018771112499E-2</v>
      </c>
      <c r="W248">
        <f t="shared" si="84"/>
        <v>1.8178345903681248</v>
      </c>
      <c r="X248">
        <f t="shared" si="85"/>
        <v>0.68900896873000494</v>
      </c>
      <c r="Y248">
        <f t="shared" si="86"/>
        <v>0.95969935102984016</v>
      </c>
      <c r="Z248">
        <f t="shared" si="87"/>
        <v>155.15386452050015</v>
      </c>
      <c r="AA248" s="1">
        <v>119.517507370253</v>
      </c>
      <c r="AB248" s="4">
        <f t="shared" si="101"/>
        <v>9.4078867002571513</v>
      </c>
      <c r="AC248" s="3">
        <f t="shared" si="99"/>
        <v>0</v>
      </c>
      <c r="AD248">
        <f t="shared" si="100"/>
        <v>2.7352308007720612</v>
      </c>
      <c r="AE248">
        <f t="shared" si="88"/>
        <v>10.245230800772061</v>
      </c>
      <c r="AF248" s="10">
        <f t="shared" si="89"/>
        <v>10.245230800772061</v>
      </c>
      <c r="AG248" s="8">
        <f t="shared" si="90"/>
        <v>155.15386452050015</v>
      </c>
      <c r="AH248" s="9">
        <f t="shared" si="91"/>
        <v>7.51</v>
      </c>
      <c r="AI248" s="11">
        <f t="shared" si="78"/>
        <v>144.9086337197281</v>
      </c>
    </row>
    <row r="249" spans="1:35" x14ac:dyDescent="0.3">
      <c r="A249" t="str">
        <f t="shared" si="79"/>
        <v>1915_8</v>
      </c>
      <c r="B249">
        <v>1915</v>
      </c>
      <c r="C249">
        <v>8</v>
      </c>
      <c r="D249">
        <v>31.19</v>
      </c>
      <c r="E249">
        <v>11.33</v>
      </c>
      <c r="F249">
        <v>5.56</v>
      </c>
      <c r="G249">
        <f t="shared" si="92"/>
        <v>21.26</v>
      </c>
      <c r="H249">
        <f t="shared" si="93"/>
        <v>1</v>
      </c>
      <c r="I249">
        <f t="shared" si="94"/>
        <v>5.56</v>
      </c>
      <c r="J249">
        <f t="shared" si="95"/>
        <v>0</v>
      </c>
      <c r="K249" s="3">
        <f t="shared" si="96"/>
        <v>0</v>
      </c>
      <c r="L249" s="3">
        <f t="shared" si="80"/>
        <v>0</v>
      </c>
      <c r="M249" s="3">
        <f t="shared" si="97"/>
        <v>0</v>
      </c>
      <c r="N249">
        <f t="shared" si="98"/>
        <v>5.56</v>
      </c>
      <c r="O249">
        <v>31</v>
      </c>
      <c r="P249" s="1">
        <v>12.75</v>
      </c>
      <c r="Q249">
        <f t="shared" si="81"/>
        <v>2.1305943432115444</v>
      </c>
      <c r="R249" s="1">
        <v>5.0145850000000003</v>
      </c>
      <c r="S249" s="1">
        <v>300.84575000000001</v>
      </c>
      <c r="T249" s="1">
        <v>39.477305999999999</v>
      </c>
      <c r="U249">
        <f t="shared" si="82"/>
        <v>104.15424999999999</v>
      </c>
      <c r="V249">
        <f t="shared" si="83"/>
        <v>8.7521018771112499E-2</v>
      </c>
      <c r="W249">
        <f t="shared" si="84"/>
        <v>1.8178345903681248</v>
      </c>
      <c r="X249">
        <f t="shared" si="85"/>
        <v>0.68900896873000494</v>
      </c>
      <c r="Y249">
        <f t="shared" si="86"/>
        <v>0.95969935102984016</v>
      </c>
      <c r="Z249">
        <f t="shared" si="87"/>
        <v>173.82554609647633</v>
      </c>
      <c r="AA249" s="1">
        <v>119.517507370253</v>
      </c>
      <c r="AB249" s="4">
        <f t="shared" si="101"/>
        <v>0</v>
      </c>
      <c r="AC249" s="3">
        <f t="shared" si="99"/>
        <v>0</v>
      </c>
      <c r="AD249">
        <f t="shared" si="100"/>
        <v>0</v>
      </c>
      <c r="AE249">
        <f t="shared" si="88"/>
        <v>5.56</v>
      </c>
      <c r="AF249" s="10">
        <f t="shared" si="89"/>
        <v>5.56</v>
      </c>
      <c r="AG249" s="8">
        <f t="shared" si="90"/>
        <v>173.82554609647633</v>
      </c>
      <c r="AH249" s="9">
        <f t="shared" si="91"/>
        <v>5.56</v>
      </c>
      <c r="AI249" s="11">
        <f t="shared" si="78"/>
        <v>168.26554609647633</v>
      </c>
    </row>
    <row r="250" spans="1:35" x14ac:dyDescent="0.3">
      <c r="A250" t="str">
        <f t="shared" si="79"/>
        <v>1915_9</v>
      </c>
      <c r="B250">
        <v>1915</v>
      </c>
      <c r="C250">
        <v>9</v>
      </c>
      <c r="D250">
        <v>22.89</v>
      </c>
      <c r="E250">
        <v>4.4000000000000004</v>
      </c>
      <c r="F250">
        <v>7.91</v>
      </c>
      <c r="G250">
        <f t="shared" si="92"/>
        <v>13.645</v>
      </c>
      <c r="H250">
        <f t="shared" si="93"/>
        <v>1</v>
      </c>
      <c r="I250">
        <f t="shared" si="94"/>
        <v>7.91</v>
      </c>
      <c r="J250">
        <f t="shared" si="95"/>
        <v>0</v>
      </c>
      <c r="K250" s="3">
        <f t="shared" si="96"/>
        <v>0</v>
      </c>
      <c r="L250" s="3">
        <f t="shared" si="80"/>
        <v>0</v>
      </c>
      <c r="M250" s="3">
        <f t="shared" si="97"/>
        <v>0</v>
      </c>
      <c r="N250">
        <f t="shared" si="98"/>
        <v>7.91</v>
      </c>
      <c r="O250">
        <v>30</v>
      </c>
      <c r="P250" s="1">
        <v>11.633333329999999</v>
      </c>
      <c r="Q250">
        <f t="shared" si="81"/>
        <v>1.3913710302891915</v>
      </c>
      <c r="R250" s="1">
        <v>5.0145850000000003</v>
      </c>
      <c r="S250" s="1">
        <v>300.84575000000001</v>
      </c>
      <c r="T250" s="1">
        <v>39.477305999999999</v>
      </c>
      <c r="U250">
        <f t="shared" si="82"/>
        <v>104.15424999999999</v>
      </c>
      <c r="V250">
        <f t="shared" si="83"/>
        <v>8.7521018771112499E-2</v>
      </c>
      <c r="W250">
        <f t="shared" si="84"/>
        <v>1.8178345903681248</v>
      </c>
      <c r="X250">
        <f t="shared" si="85"/>
        <v>0.68900896873000494</v>
      </c>
      <c r="Y250">
        <f t="shared" si="86"/>
        <v>0.95969935102984016</v>
      </c>
      <c r="Z250">
        <f t="shared" si="87"/>
        <v>66.038123958311985</v>
      </c>
      <c r="AA250" s="1">
        <v>119.517507370253</v>
      </c>
      <c r="AB250" s="4">
        <f t="shared" si="101"/>
        <v>0</v>
      </c>
      <c r="AC250" s="3">
        <f t="shared" si="99"/>
        <v>0</v>
      </c>
      <c r="AD250">
        <f t="shared" si="100"/>
        <v>0</v>
      </c>
      <c r="AE250">
        <f t="shared" si="88"/>
        <v>7.91</v>
      </c>
      <c r="AF250" s="10">
        <f t="shared" si="89"/>
        <v>7.91</v>
      </c>
      <c r="AG250" s="8">
        <f t="shared" si="90"/>
        <v>66.038123958311985</v>
      </c>
      <c r="AH250" s="9">
        <f t="shared" si="91"/>
        <v>7.91</v>
      </c>
      <c r="AI250" s="11">
        <f t="shared" si="78"/>
        <v>58.128123958311988</v>
      </c>
    </row>
    <row r="251" spans="1:35" x14ac:dyDescent="0.3">
      <c r="A251" t="str">
        <f t="shared" si="79"/>
        <v>1915_10</v>
      </c>
      <c r="B251">
        <v>1915</v>
      </c>
      <c r="C251">
        <v>10</v>
      </c>
      <c r="D251">
        <v>20.57</v>
      </c>
      <c r="E251">
        <v>0.97</v>
      </c>
      <c r="F251">
        <v>0.6</v>
      </c>
      <c r="G251">
        <f t="shared" si="92"/>
        <v>10.77</v>
      </c>
      <c r="H251">
        <f t="shared" si="93"/>
        <v>1</v>
      </c>
      <c r="I251">
        <f t="shared" si="94"/>
        <v>0.6</v>
      </c>
      <c r="J251">
        <f t="shared" si="95"/>
        <v>0</v>
      </c>
      <c r="K251" s="3">
        <f t="shared" si="96"/>
        <v>0</v>
      </c>
      <c r="L251" s="3">
        <f t="shared" si="80"/>
        <v>0</v>
      </c>
      <c r="M251" s="3">
        <f t="shared" si="97"/>
        <v>0</v>
      </c>
      <c r="N251">
        <f t="shared" si="98"/>
        <v>0.6</v>
      </c>
      <c r="O251">
        <v>31</v>
      </c>
      <c r="P251" s="1">
        <v>10.3</v>
      </c>
      <c r="Q251">
        <f t="shared" si="81"/>
        <v>1.1775910264526714</v>
      </c>
      <c r="R251" s="1">
        <v>5.0145850000000003</v>
      </c>
      <c r="S251" s="1">
        <v>300.84575000000001</v>
      </c>
      <c r="T251" s="1">
        <v>39.477305999999999</v>
      </c>
      <c r="U251">
        <f t="shared" si="82"/>
        <v>104.15424999999999</v>
      </c>
      <c r="V251">
        <f t="shared" si="83"/>
        <v>8.7521018771112499E-2</v>
      </c>
      <c r="W251">
        <f t="shared" si="84"/>
        <v>1.8178345903681248</v>
      </c>
      <c r="X251">
        <f t="shared" si="85"/>
        <v>0.68900896873000494</v>
      </c>
      <c r="Y251">
        <f t="shared" si="86"/>
        <v>0.95969935102984016</v>
      </c>
      <c r="Z251">
        <f t="shared" si="87"/>
        <v>40.769482921225197</v>
      </c>
      <c r="AA251" s="1">
        <v>119.517507370253</v>
      </c>
      <c r="AB251" s="4">
        <f t="shared" si="101"/>
        <v>0</v>
      </c>
      <c r="AC251" s="3">
        <f t="shared" si="99"/>
        <v>0</v>
      </c>
      <c r="AD251">
        <f t="shared" si="100"/>
        <v>0</v>
      </c>
      <c r="AE251">
        <f t="shared" si="88"/>
        <v>0.6</v>
      </c>
      <c r="AF251" s="10">
        <f t="shared" si="89"/>
        <v>0.6</v>
      </c>
      <c r="AG251" s="8">
        <f t="shared" si="90"/>
        <v>40.769482921225197</v>
      </c>
      <c r="AH251" s="9">
        <f t="shared" si="91"/>
        <v>0.6</v>
      </c>
      <c r="AI251" s="11">
        <f t="shared" si="78"/>
        <v>40.169482921225196</v>
      </c>
    </row>
    <row r="252" spans="1:35" x14ac:dyDescent="0.3">
      <c r="A252" t="str">
        <f t="shared" si="79"/>
        <v>1915_11</v>
      </c>
      <c r="B252">
        <v>1915</v>
      </c>
      <c r="C252">
        <v>11</v>
      </c>
      <c r="D252">
        <v>10.89</v>
      </c>
      <c r="E252">
        <v>-4.17</v>
      </c>
      <c r="F252">
        <v>4.7300000000000004</v>
      </c>
      <c r="G252">
        <f t="shared" si="92"/>
        <v>3.3600000000000003</v>
      </c>
      <c r="H252">
        <f t="shared" si="93"/>
        <v>0.55999999775999998</v>
      </c>
      <c r="I252">
        <f t="shared" si="94"/>
        <v>2.6487999894048002</v>
      </c>
      <c r="J252">
        <f t="shared" si="95"/>
        <v>2.0812000105952002</v>
      </c>
      <c r="K252" s="3">
        <f t="shared" si="96"/>
        <v>0</v>
      </c>
      <c r="L252" s="3">
        <f t="shared" si="80"/>
        <v>1.1654720012714241</v>
      </c>
      <c r="M252" s="3">
        <f t="shared" si="97"/>
        <v>0.91572800932377618</v>
      </c>
      <c r="N252">
        <f t="shared" si="98"/>
        <v>3.8142719906762244</v>
      </c>
      <c r="O252">
        <v>30</v>
      </c>
      <c r="P252" s="1">
        <v>9.4166666669999994</v>
      </c>
      <c r="Q252">
        <f t="shared" si="81"/>
        <v>0.75391467472296358</v>
      </c>
      <c r="R252" s="1">
        <v>5.0145850000000003</v>
      </c>
      <c r="S252" s="1">
        <v>300.84575000000001</v>
      </c>
      <c r="T252" s="1">
        <v>39.477305999999999</v>
      </c>
      <c r="U252">
        <f t="shared" si="82"/>
        <v>104.15424999999999</v>
      </c>
      <c r="V252">
        <f t="shared" si="83"/>
        <v>8.7521018771112499E-2</v>
      </c>
      <c r="W252">
        <f t="shared" si="84"/>
        <v>1.8178345903681248</v>
      </c>
      <c r="X252">
        <f t="shared" si="85"/>
        <v>0.68900896873000494</v>
      </c>
      <c r="Y252">
        <f t="shared" si="86"/>
        <v>0.95969935102984016</v>
      </c>
      <c r="Z252">
        <f t="shared" si="87"/>
        <v>7.3975007687459335</v>
      </c>
      <c r="AA252" s="1">
        <v>119.517507370253</v>
      </c>
      <c r="AB252" s="4">
        <f t="shared" si="101"/>
        <v>0</v>
      </c>
      <c r="AC252" s="3">
        <f t="shared" si="99"/>
        <v>0</v>
      </c>
      <c r="AD252">
        <f t="shared" si="100"/>
        <v>0</v>
      </c>
      <c r="AE252">
        <f t="shared" si="88"/>
        <v>3.8142719906762244</v>
      </c>
      <c r="AF252" s="10">
        <f t="shared" si="89"/>
        <v>3.8142719906762244</v>
      </c>
      <c r="AG252" s="8">
        <f t="shared" si="90"/>
        <v>7.3975007687459335</v>
      </c>
      <c r="AH252" s="9">
        <f t="shared" si="91"/>
        <v>3.8142719906762244</v>
      </c>
      <c r="AI252" s="11">
        <f t="shared" si="78"/>
        <v>3.5832287780697092</v>
      </c>
    </row>
    <row r="253" spans="1:35" x14ac:dyDescent="0.3">
      <c r="A253" t="str">
        <f t="shared" si="79"/>
        <v>1915_12</v>
      </c>
      <c r="B253">
        <v>1915</v>
      </c>
      <c r="C253">
        <v>12</v>
      </c>
      <c r="D253">
        <v>5.01</v>
      </c>
      <c r="E253">
        <v>-8.8699999999999992</v>
      </c>
      <c r="F253">
        <v>25.29</v>
      </c>
      <c r="G253">
        <f t="shared" si="92"/>
        <v>-1.9299999999999997</v>
      </c>
      <c r="H253">
        <f t="shared" si="93"/>
        <v>0</v>
      </c>
      <c r="I253">
        <f t="shared" si="94"/>
        <v>0</v>
      </c>
      <c r="J253">
        <f t="shared" si="95"/>
        <v>25.29</v>
      </c>
      <c r="K253" s="3">
        <f t="shared" si="96"/>
        <v>0.91572800932377618</v>
      </c>
      <c r="L253" s="3">
        <f t="shared" si="80"/>
        <v>0</v>
      </c>
      <c r="M253" s="3">
        <f t="shared" si="97"/>
        <v>26.205728009323774</v>
      </c>
      <c r="N253">
        <f t="shared" si="98"/>
        <v>0</v>
      </c>
      <c r="O253">
        <v>31</v>
      </c>
      <c r="P253" s="1">
        <v>8.8333333330000006</v>
      </c>
      <c r="Q253">
        <f t="shared" si="81"/>
        <v>0.54023970917066932</v>
      </c>
      <c r="R253" s="1">
        <v>5.0145850000000003</v>
      </c>
      <c r="S253" s="1">
        <v>300.84575000000001</v>
      </c>
      <c r="T253" s="1">
        <v>39.477305999999999</v>
      </c>
      <c r="U253">
        <f t="shared" si="82"/>
        <v>104.15424999999999</v>
      </c>
      <c r="V253">
        <f t="shared" si="83"/>
        <v>8.7521018771112499E-2</v>
      </c>
      <c r="W253">
        <f t="shared" si="84"/>
        <v>1.8178345903681248</v>
      </c>
      <c r="X253">
        <f t="shared" si="85"/>
        <v>0.68900896873000494</v>
      </c>
      <c r="Y253">
        <f t="shared" si="86"/>
        <v>0.95969935102984016</v>
      </c>
      <c r="Z253">
        <f t="shared" si="87"/>
        <v>0</v>
      </c>
      <c r="AA253" s="1">
        <v>119.517507370253</v>
      </c>
      <c r="AB253" s="4">
        <f t="shared" si="101"/>
        <v>0</v>
      </c>
      <c r="AC253" s="3">
        <f t="shared" si="99"/>
        <v>0</v>
      </c>
      <c r="AD253">
        <f t="shared" si="100"/>
        <v>0</v>
      </c>
      <c r="AE253">
        <f t="shared" si="88"/>
        <v>0</v>
      </c>
      <c r="AF253" s="10">
        <f t="shared" si="89"/>
        <v>0</v>
      </c>
      <c r="AG253" s="8">
        <f t="shared" si="90"/>
        <v>0</v>
      </c>
      <c r="AH253" s="9">
        <f t="shared" si="91"/>
        <v>0</v>
      </c>
      <c r="AI253" s="11">
        <f t="shared" si="78"/>
        <v>0</v>
      </c>
    </row>
    <row r="254" spans="1:35" x14ac:dyDescent="0.3">
      <c r="A254" t="str">
        <f t="shared" si="79"/>
        <v>1916_1</v>
      </c>
      <c r="B254">
        <v>1916</v>
      </c>
      <c r="C254">
        <v>1</v>
      </c>
      <c r="D254">
        <v>0.01</v>
      </c>
      <c r="E254">
        <v>-12.06</v>
      </c>
      <c r="F254">
        <v>72.16</v>
      </c>
      <c r="G254">
        <f t="shared" si="92"/>
        <v>-6.0250000000000004</v>
      </c>
      <c r="H254">
        <f t="shared" si="93"/>
        <v>0</v>
      </c>
      <c r="I254">
        <f t="shared" si="94"/>
        <v>0</v>
      </c>
      <c r="J254">
        <f t="shared" si="95"/>
        <v>72.16</v>
      </c>
      <c r="K254" s="3">
        <f t="shared" si="96"/>
        <v>26.205728009323774</v>
      </c>
      <c r="L254" s="3">
        <f t="shared" si="80"/>
        <v>0</v>
      </c>
      <c r="M254" s="3">
        <f t="shared" si="97"/>
        <v>98.365728009323774</v>
      </c>
      <c r="N254">
        <f t="shared" si="98"/>
        <v>0</v>
      </c>
      <c r="O254">
        <v>31</v>
      </c>
      <c r="P254" s="1">
        <v>9.0666666669999998</v>
      </c>
      <c r="Q254">
        <f t="shared" si="81"/>
        <v>0.41362872255818917</v>
      </c>
      <c r="R254" s="1">
        <v>5.0145850000000003</v>
      </c>
      <c r="S254" s="1">
        <v>300.84575000000001</v>
      </c>
      <c r="T254" s="1">
        <v>39.477305999999999</v>
      </c>
      <c r="U254">
        <f t="shared" si="82"/>
        <v>104.15424999999999</v>
      </c>
      <c r="V254">
        <f t="shared" si="83"/>
        <v>8.7521018771112499E-2</v>
      </c>
      <c r="W254">
        <f t="shared" si="84"/>
        <v>1.8178345903681248</v>
      </c>
      <c r="X254">
        <f t="shared" si="85"/>
        <v>0.68900896873000494</v>
      </c>
      <c r="Y254">
        <f t="shared" si="86"/>
        <v>0.95969935102984016</v>
      </c>
      <c r="Z254">
        <f t="shared" si="87"/>
        <v>0</v>
      </c>
      <c r="AA254" s="1">
        <v>119.517507370253</v>
      </c>
      <c r="AB254" s="4">
        <f t="shared" si="101"/>
        <v>0</v>
      </c>
      <c r="AC254" s="3">
        <f t="shared" si="99"/>
        <v>0</v>
      </c>
      <c r="AD254">
        <f t="shared" si="100"/>
        <v>0</v>
      </c>
      <c r="AE254">
        <f t="shared" si="88"/>
        <v>0</v>
      </c>
      <c r="AF254" s="10">
        <f t="shared" si="89"/>
        <v>0</v>
      </c>
      <c r="AG254" s="8">
        <f t="shared" si="90"/>
        <v>0</v>
      </c>
      <c r="AH254" s="9">
        <f t="shared" si="91"/>
        <v>0</v>
      </c>
      <c r="AI254" s="11">
        <f t="shared" si="78"/>
        <v>0</v>
      </c>
    </row>
    <row r="255" spans="1:35" x14ac:dyDescent="0.3">
      <c r="A255" t="str">
        <f t="shared" si="79"/>
        <v>1916_2</v>
      </c>
      <c r="B255">
        <v>1916</v>
      </c>
      <c r="C255">
        <v>2</v>
      </c>
      <c r="D255">
        <v>8.15</v>
      </c>
      <c r="E255">
        <v>-4.82</v>
      </c>
      <c r="F255">
        <v>20.88</v>
      </c>
      <c r="G255">
        <f t="shared" si="92"/>
        <v>1.665</v>
      </c>
      <c r="H255">
        <f t="shared" si="93"/>
        <v>0.27749999888999999</v>
      </c>
      <c r="I255">
        <f t="shared" si="94"/>
        <v>5.7941999768231991</v>
      </c>
      <c r="J255">
        <f t="shared" si="95"/>
        <v>15.0858000231768</v>
      </c>
      <c r="K255" s="3">
        <f t="shared" si="96"/>
        <v>98.365728009323774</v>
      </c>
      <c r="L255" s="3">
        <f t="shared" si="80"/>
        <v>31.482798903087712</v>
      </c>
      <c r="M255" s="3">
        <f t="shared" si="97"/>
        <v>81.968729129412864</v>
      </c>
      <c r="N255">
        <f t="shared" si="98"/>
        <v>37.276998879910913</v>
      </c>
      <c r="O255">
        <v>29</v>
      </c>
      <c r="P255" s="1">
        <v>9.8666666670000005</v>
      </c>
      <c r="Q255">
        <f t="shared" si="81"/>
        <v>0.6785051302382038</v>
      </c>
      <c r="R255" s="1">
        <v>5.0145850000000003</v>
      </c>
      <c r="S255" s="1">
        <v>300.84575000000001</v>
      </c>
      <c r="T255" s="1">
        <v>39.477305999999999</v>
      </c>
      <c r="U255">
        <f t="shared" si="82"/>
        <v>104.15424999999999</v>
      </c>
      <c r="V255">
        <f t="shared" si="83"/>
        <v>8.7521018771112499E-2</v>
      </c>
      <c r="W255">
        <f t="shared" si="84"/>
        <v>1.8178345903681248</v>
      </c>
      <c r="X255">
        <f t="shared" si="85"/>
        <v>0.68900896873000494</v>
      </c>
      <c r="Y255">
        <f t="shared" si="86"/>
        <v>0.95969935102984016</v>
      </c>
      <c r="Z255">
        <f t="shared" si="87"/>
        <v>3.3620941932513424</v>
      </c>
      <c r="AA255" s="1">
        <v>119.517507370253</v>
      </c>
      <c r="AB255" s="4">
        <f t="shared" si="101"/>
        <v>0</v>
      </c>
      <c r="AC255" s="3">
        <f t="shared" si="99"/>
        <v>33.914904686659568</v>
      </c>
      <c r="AD255">
        <f t="shared" si="100"/>
        <v>0</v>
      </c>
      <c r="AE255">
        <f t="shared" si="88"/>
        <v>37.276998879910913</v>
      </c>
      <c r="AF255" s="10">
        <f t="shared" si="89"/>
        <v>3.3620941932513424</v>
      </c>
      <c r="AG255" s="8">
        <f t="shared" si="90"/>
        <v>3.3620941932513424</v>
      </c>
      <c r="AH255" s="9">
        <f t="shared" si="91"/>
        <v>37.276998879910913</v>
      </c>
      <c r="AI255" s="11">
        <f t="shared" si="78"/>
        <v>0</v>
      </c>
    </row>
    <row r="256" spans="1:35" x14ac:dyDescent="0.3">
      <c r="A256" t="str">
        <f t="shared" si="79"/>
        <v>1916_3</v>
      </c>
      <c r="B256">
        <v>1916</v>
      </c>
      <c r="C256">
        <v>3</v>
      </c>
      <c r="D256">
        <v>12.31</v>
      </c>
      <c r="E256">
        <v>-2.5099999999999998</v>
      </c>
      <c r="F256">
        <v>27.65</v>
      </c>
      <c r="G256">
        <f t="shared" si="92"/>
        <v>4.9000000000000004</v>
      </c>
      <c r="H256">
        <f t="shared" si="93"/>
        <v>0.81666666340000005</v>
      </c>
      <c r="I256">
        <f t="shared" si="94"/>
        <v>22.580833243010002</v>
      </c>
      <c r="J256">
        <f t="shared" si="95"/>
        <v>5.0691667569899987</v>
      </c>
      <c r="K256" s="3">
        <f t="shared" si="96"/>
        <v>81.968729129412864</v>
      </c>
      <c r="L256" s="3">
        <f t="shared" si="80"/>
        <v>71.080948022905218</v>
      </c>
      <c r="M256" s="3">
        <f t="shared" si="97"/>
        <v>15.956947863497648</v>
      </c>
      <c r="N256">
        <f t="shared" si="98"/>
        <v>93.661781265915224</v>
      </c>
      <c r="O256">
        <v>31</v>
      </c>
      <c r="P256" s="1">
        <v>11.08333333</v>
      </c>
      <c r="Q256">
        <f t="shared" si="81"/>
        <v>0.82874737147037092</v>
      </c>
      <c r="R256" s="1">
        <v>5.0145850000000003</v>
      </c>
      <c r="S256" s="1">
        <v>300.84575000000001</v>
      </c>
      <c r="T256" s="1">
        <v>39.477305999999999</v>
      </c>
      <c r="U256">
        <f t="shared" si="82"/>
        <v>104.15424999999999</v>
      </c>
      <c r="V256">
        <f t="shared" si="83"/>
        <v>8.7521018771112499E-2</v>
      </c>
      <c r="W256">
        <f t="shared" si="84"/>
        <v>1.8178345903681248</v>
      </c>
      <c r="X256">
        <f t="shared" si="85"/>
        <v>0.68900896873000494</v>
      </c>
      <c r="Y256">
        <f t="shared" si="86"/>
        <v>0.95969935102984016</v>
      </c>
      <c r="Z256">
        <f t="shared" si="87"/>
        <v>14.343154355937395</v>
      </c>
      <c r="AA256" s="1">
        <v>119.517507370253</v>
      </c>
      <c r="AB256" s="4">
        <f t="shared" si="101"/>
        <v>33.914904686659568</v>
      </c>
      <c r="AC256" s="3">
        <f t="shared" si="99"/>
        <v>113.23353159663739</v>
      </c>
      <c r="AD256">
        <f t="shared" si="100"/>
        <v>65.858701120508499</v>
      </c>
      <c r="AE256">
        <f t="shared" si="88"/>
        <v>159.52048238642374</v>
      </c>
      <c r="AF256" s="10">
        <f t="shared" si="89"/>
        <v>14.343154355937395</v>
      </c>
      <c r="AG256" s="8">
        <f t="shared" si="90"/>
        <v>14.343154355937395</v>
      </c>
      <c r="AH256" s="9">
        <f t="shared" si="91"/>
        <v>93.661781265915224</v>
      </c>
      <c r="AI256" s="11">
        <f t="shared" si="78"/>
        <v>0</v>
      </c>
    </row>
    <row r="257" spans="1:35" x14ac:dyDescent="0.3">
      <c r="A257" t="str">
        <f t="shared" si="79"/>
        <v>1916_4</v>
      </c>
      <c r="B257">
        <v>1916</v>
      </c>
      <c r="C257">
        <v>4</v>
      </c>
      <c r="D257">
        <v>16.25</v>
      </c>
      <c r="E257">
        <v>-0.94</v>
      </c>
      <c r="F257">
        <v>16.21</v>
      </c>
      <c r="G257">
        <f t="shared" si="92"/>
        <v>7.6550000000000002</v>
      </c>
      <c r="H257">
        <f t="shared" si="93"/>
        <v>1</v>
      </c>
      <c r="I257">
        <f t="shared" si="94"/>
        <v>16.21</v>
      </c>
      <c r="J257">
        <f t="shared" si="95"/>
        <v>0</v>
      </c>
      <c r="K257" s="3">
        <f t="shared" si="96"/>
        <v>15.956947863497648</v>
      </c>
      <c r="L257" s="3">
        <f t="shared" si="80"/>
        <v>15.956947863497648</v>
      </c>
      <c r="M257" s="3">
        <f t="shared" si="97"/>
        <v>0</v>
      </c>
      <c r="N257">
        <f t="shared" si="98"/>
        <v>32.166947863497647</v>
      </c>
      <c r="O257">
        <v>30</v>
      </c>
      <c r="P257" s="1">
        <v>12.366666670000001</v>
      </c>
      <c r="Q257">
        <f t="shared" si="81"/>
        <v>0.97909311672133137</v>
      </c>
      <c r="R257" s="1">
        <v>5.0145850000000003</v>
      </c>
      <c r="S257" s="1">
        <v>300.84575000000001</v>
      </c>
      <c r="T257" s="1">
        <v>39.477305999999999</v>
      </c>
      <c r="U257">
        <f t="shared" si="82"/>
        <v>104.15424999999999</v>
      </c>
      <c r="V257">
        <f t="shared" si="83"/>
        <v>8.7521018771112499E-2</v>
      </c>
      <c r="W257">
        <f t="shared" si="84"/>
        <v>1.8178345903681248</v>
      </c>
      <c r="X257">
        <f t="shared" si="85"/>
        <v>0.68900896873000494</v>
      </c>
      <c r="Y257">
        <f t="shared" si="86"/>
        <v>0.95969935102984016</v>
      </c>
      <c r="Z257">
        <f t="shared" si="87"/>
        <v>28.304650843474139</v>
      </c>
      <c r="AA257" s="1">
        <v>119.517507370253</v>
      </c>
      <c r="AB257" s="4">
        <f t="shared" si="101"/>
        <v>113.23353159663739</v>
      </c>
      <c r="AC257" s="3">
        <f t="shared" si="99"/>
        <v>117.0958286166609</v>
      </c>
      <c r="AD257">
        <f t="shared" si="100"/>
        <v>116.95252464148398</v>
      </c>
      <c r="AE257">
        <f t="shared" si="88"/>
        <v>149.11947250498162</v>
      </c>
      <c r="AF257" s="10">
        <f t="shared" si="89"/>
        <v>28.304650843474139</v>
      </c>
      <c r="AG257" s="8">
        <f t="shared" si="90"/>
        <v>28.304650843474139</v>
      </c>
      <c r="AH257" s="9">
        <f t="shared" si="91"/>
        <v>32.166947863497647</v>
      </c>
      <c r="AI257" s="11">
        <f t="shared" si="78"/>
        <v>0</v>
      </c>
    </row>
    <row r="258" spans="1:35" x14ac:dyDescent="0.3">
      <c r="A258" t="str">
        <f t="shared" si="79"/>
        <v>1916_5</v>
      </c>
      <c r="B258">
        <v>1916</v>
      </c>
      <c r="C258">
        <v>5</v>
      </c>
      <c r="D258">
        <v>18.02</v>
      </c>
      <c r="E258">
        <v>0.48</v>
      </c>
      <c r="F258">
        <v>10.07</v>
      </c>
      <c r="G258">
        <f t="shared" si="92"/>
        <v>9.25</v>
      </c>
      <c r="H258">
        <f t="shared" si="93"/>
        <v>1</v>
      </c>
      <c r="I258">
        <f t="shared" si="94"/>
        <v>10.07</v>
      </c>
      <c r="J258">
        <f t="shared" si="95"/>
        <v>0</v>
      </c>
      <c r="K258" s="3">
        <f t="shared" si="96"/>
        <v>0</v>
      </c>
      <c r="L258" s="3">
        <f t="shared" si="80"/>
        <v>0</v>
      </c>
      <c r="M258" s="3">
        <f t="shared" si="97"/>
        <v>0</v>
      </c>
      <c r="N258">
        <f t="shared" si="98"/>
        <v>10.07</v>
      </c>
      <c r="O258">
        <v>31</v>
      </c>
      <c r="P258" s="1">
        <v>13.45</v>
      </c>
      <c r="Q258">
        <f t="shared" si="81"/>
        <v>1.0767014271963811</v>
      </c>
      <c r="R258" s="1">
        <v>5.0145850000000003</v>
      </c>
      <c r="S258" s="1">
        <v>300.84575000000001</v>
      </c>
      <c r="T258" s="1">
        <v>39.477305999999999</v>
      </c>
      <c r="U258">
        <f t="shared" si="82"/>
        <v>104.15424999999999</v>
      </c>
      <c r="V258">
        <f t="shared" si="83"/>
        <v>8.7521018771112499E-2</v>
      </c>
      <c r="W258">
        <f t="shared" si="84"/>
        <v>1.8178345903681248</v>
      </c>
      <c r="X258">
        <f t="shared" si="85"/>
        <v>0.68900896873000494</v>
      </c>
      <c r="Y258">
        <f t="shared" si="86"/>
        <v>0.95969935102984016</v>
      </c>
      <c r="Z258">
        <f t="shared" si="87"/>
        <v>42.03171911545455</v>
      </c>
      <c r="AA258" s="1">
        <v>119.517507370253</v>
      </c>
      <c r="AB258" s="4">
        <f t="shared" si="101"/>
        <v>117.0958286166609</v>
      </c>
      <c r="AC258" s="3">
        <f t="shared" si="99"/>
        <v>85.134109501206353</v>
      </c>
      <c r="AD258">
        <f t="shared" si="100"/>
        <v>89.619214251509419</v>
      </c>
      <c r="AE258">
        <f t="shared" si="88"/>
        <v>99.689214251509412</v>
      </c>
      <c r="AF258" s="10">
        <f t="shared" si="89"/>
        <v>42.03171911545455</v>
      </c>
      <c r="AG258" s="8">
        <f t="shared" si="90"/>
        <v>42.03171911545455</v>
      </c>
      <c r="AH258" s="9">
        <f t="shared" si="91"/>
        <v>10.07</v>
      </c>
      <c r="AI258" s="11">
        <f t="shared" ref="AI258:AI321" si="102">AG258-AF258</f>
        <v>0</v>
      </c>
    </row>
    <row r="259" spans="1:35" x14ac:dyDescent="0.3">
      <c r="A259" t="str">
        <f t="shared" ref="A259:A322" si="103">B259&amp;"_"&amp;C259</f>
        <v>1916_6</v>
      </c>
      <c r="B259">
        <v>1916</v>
      </c>
      <c r="C259">
        <v>6</v>
      </c>
      <c r="D259">
        <v>26.05</v>
      </c>
      <c r="E259">
        <v>4.76</v>
      </c>
      <c r="F259">
        <v>0.71</v>
      </c>
      <c r="G259">
        <f t="shared" si="92"/>
        <v>15.405000000000001</v>
      </c>
      <c r="H259">
        <f t="shared" si="93"/>
        <v>1</v>
      </c>
      <c r="I259">
        <f t="shared" si="94"/>
        <v>0.71</v>
      </c>
      <c r="J259">
        <f t="shared" si="95"/>
        <v>0</v>
      </c>
      <c r="K259" s="3">
        <f t="shared" si="96"/>
        <v>0</v>
      </c>
      <c r="L259" s="3">
        <f t="shared" ref="L259:L322" si="104">(J259+K259)*H259</f>
        <v>0</v>
      </c>
      <c r="M259" s="3">
        <f t="shared" si="97"/>
        <v>0</v>
      </c>
      <c r="N259">
        <f t="shared" si="98"/>
        <v>0.71</v>
      </c>
      <c r="O259">
        <v>30</v>
      </c>
      <c r="P259" s="1">
        <v>14.31666667</v>
      </c>
      <c r="Q259">
        <f t="shared" ref="Q259:Q322" si="105">EXP(((17.3*G259)/(G259+273.2)))*0.611</f>
        <v>1.5384441717951147</v>
      </c>
      <c r="R259" s="1">
        <v>5.0145850000000003</v>
      </c>
      <c r="S259" s="1">
        <v>300.84575000000001</v>
      </c>
      <c r="T259" s="1">
        <v>39.477305999999999</v>
      </c>
      <c r="U259">
        <f t="shared" ref="U259:U322" si="106">ABS((180) - ABS(S259 - 225))</f>
        <v>104.15424999999999</v>
      </c>
      <c r="V259">
        <f t="shared" ref="V259:V322" si="107">R259*0.0174532925</f>
        <v>8.7521018771112499E-2</v>
      </c>
      <c r="W259">
        <f t="shared" ref="W259:W322" si="108">U259*0.0174532925</f>
        <v>1.8178345903681248</v>
      </c>
      <c r="X259">
        <f t="shared" ref="X259:X322" si="109">T259*0.0174532925</f>
        <v>0.68900896873000494</v>
      </c>
      <c r="Y259">
        <f t="shared" ref="Y259:Y322" si="110">0.339+0.808*(COS(X259)*COS(V259))-0.196*(SIN(X259)*SIN(V259))-0.482*(COS(W259)*SIN(V259))</f>
        <v>0.95969935102984016</v>
      </c>
      <c r="Z259">
        <f t="shared" ref="Z259:Z322" si="111">IF(G259&lt;0,0,((((Q259*G259)/(G259+273.3))*P259*O259*29.8)*Y259/10))</f>
        <v>100.83325145669778</v>
      </c>
      <c r="AA259" s="1">
        <v>119.517507370253</v>
      </c>
      <c r="AB259" s="4">
        <f t="shared" si="101"/>
        <v>85.134109501206353</v>
      </c>
      <c r="AC259" s="3">
        <f t="shared" si="99"/>
        <v>0</v>
      </c>
      <c r="AD259">
        <f t="shared" si="100"/>
        <v>36.836861939305578</v>
      </c>
      <c r="AE259">
        <f t="shared" ref="AE259:AE322" si="112">IF(AD259&gt;0,AD259+N259,N259)</f>
        <v>37.546861939305579</v>
      </c>
      <c r="AF259" s="10">
        <f t="shared" ref="AF259:AF322" si="113">MIN(IF(AE259&gt;0,AE259,0),Z259)</f>
        <v>37.546861939305579</v>
      </c>
      <c r="AG259" s="8">
        <f t="shared" ref="AG259:AG322" si="114">Z259</f>
        <v>100.83325145669778</v>
      </c>
      <c r="AH259" s="9">
        <f t="shared" ref="AH259:AH322" si="115">N259</f>
        <v>0.71</v>
      </c>
      <c r="AI259" s="11">
        <f t="shared" si="102"/>
        <v>63.286389517392202</v>
      </c>
    </row>
    <row r="260" spans="1:35" x14ac:dyDescent="0.3">
      <c r="A260" t="str">
        <f t="shared" si="103"/>
        <v>1916_7</v>
      </c>
      <c r="B260">
        <v>1916</v>
      </c>
      <c r="C260">
        <v>7</v>
      </c>
      <c r="D260">
        <v>30.09</v>
      </c>
      <c r="E260">
        <v>9.9700000000000006</v>
      </c>
      <c r="F260">
        <v>2.78</v>
      </c>
      <c r="G260">
        <f t="shared" ref="G260:G323" si="116">AVERAGE(D260:E260)</f>
        <v>20.03</v>
      </c>
      <c r="H260">
        <f t="shared" ref="H260:H323" si="117">IF(G260&lt;0,0,(IF(G260&gt;=6,1,(G260*0.166666666))))</f>
        <v>1</v>
      </c>
      <c r="I260">
        <f t="shared" ref="I260:I323" si="118">H260*F260</f>
        <v>2.78</v>
      </c>
      <c r="J260">
        <f t="shared" ref="J260:J323" si="119">(1-H260)*F260</f>
        <v>0</v>
      </c>
      <c r="K260" s="3">
        <f t="shared" ref="K260:K323" si="120">M259</f>
        <v>0</v>
      </c>
      <c r="L260" s="3">
        <f t="shared" si="104"/>
        <v>0</v>
      </c>
      <c r="M260" s="3">
        <f t="shared" ref="M260:M323" si="121">(((1-H260)^2)*F260)+((1-H260)*K260)</f>
        <v>0</v>
      </c>
      <c r="N260">
        <f t="shared" ref="N260:N323" si="122">I260+L260</f>
        <v>2.78</v>
      </c>
      <c r="O260">
        <v>31</v>
      </c>
      <c r="P260" s="1">
        <v>13.766666669999999</v>
      </c>
      <c r="Q260">
        <f t="shared" si="105"/>
        <v>1.9918677064686607</v>
      </c>
      <c r="R260" s="1">
        <v>5.0145850000000003</v>
      </c>
      <c r="S260" s="1">
        <v>300.84575000000001</v>
      </c>
      <c r="T260" s="1">
        <v>39.477305999999999</v>
      </c>
      <c r="U260">
        <f t="shared" si="106"/>
        <v>104.15424999999999</v>
      </c>
      <c r="V260">
        <f t="shared" si="107"/>
        <v>8.7521018771112499E-2</v>
      </c>
      <c r="W260">
        <f t="shared" si="108"/>
        <v>1.8178345903681248</v>
      </c>
      <c r="X260">
        <f t="shared" si="109"/>
        <v>0.68900896873000494</v>
      </c>
      <c r="Y260">
        <f t="shared" si="110"/>
        <v>0.95969935102984016</v>
      </c>
      <c r="Z260">
        <f t="shared" si="111"/>
        <v>166.00719587788404</v>
      </c>
      <c r="AA260" s="1">
        <v>119.517507370253</v>
      </c>
      <c r="AB260" s="4">
        <f t="shared" si="101"/>
        <v>0</v>
      </c>
      <c r="AC260" s="3">
        <f t="shared" ref="AC260:AC323" si="123">MIN(AA260,IF(((N260-Z260)+AB260)&lt;=0,0,((N260-Z260)+AB260)))</f>
        <v>0</v>
      </c>
      <c r="AD260">
        <f t="shared" ref="AD260:AD323" si="124">(AB260*(1-(1-(EXP(-1*(Z260-N260)/AA260)))))</f>
        <v>0</v>
      </c>
      <c r="AE260">
        <f t="shared" si="112"/>
        <v>2.78</v>
      </c>
      <c r="AF260" s="10">
        <f t="shared" si="113"/>
        <v>2.78</v>
      </c>
      <c r="AG260" s="8">
        <f t="shared" si="114"/>
        <v>166.00719587788404</v>
      </c>
      <c r="AH260" s="9">
        <f t="shared" si="115"/>
        <v>2.78</v>
      </c>
      <c r="AI260" s="11">
        <f t="shared" si="102"/>
        <v>163.22719587788404</v>
      </c>
    </row>
    <row r="261" spans="1:35" x14ac:dyDescent="0.3">
      <c r="A261" t="str">
        <f t="shared" si="103"/>
        <v>1916_8</v>
      </c>
      <c r="B261">
        <v>1916</v>
      </c>
      <c r="C261">
        <v>8</v>
      </c>
      <c r="D261">
        <v>29.05</v>
      </c>
      <c r="E261">
        <v>8.89</v>
      </c>
      <c r="F261">
        <v>3.58</v>
      </c>
      <c r="G261">
        <f t="shared" si="116"/>
        <v>18.97</v>
      </c>
      <c r="H261">
        <f t="shared" si="117"/>
        <v>1</v>
      </c>
      <c r="I261">
        <f t="shared" si="118"/>
        <v>3.58</v>
      </c>
      <c r="J261">
        <f t="shared" si="119"/>
        <v>0</v>
      </c>
      <c r="K261" s="3">
        <f t="shared" si="120"/>
        <v>0</v>
      </c>
      <c r="L261" s="3">
        <f t="shared" si="104"/>
        <v>0</v>
      </c>
      <c r="M261" s="3">
        <f t="shared" si="121"/>
        <v>0</v>
      </c>
      <c r="N261">
        <f t="shared" si="122"/>
        <v>3.58</v>
      </c>
      <c r="O261">
        <v>31</v>
      </c>
      <c r="P261" s="1">
        <v>12.75</v>
      </c>
      <c r="Q261">
        <f t="shared" si="105"/>
        <v>1.8787285886580816</v>
      </c>
      <c r="R261" s="1">
        <v>5.0145850000000003</v>
      </c>
      <c r="S261" s="1">
        <v>300.84575000000001</v>
      </c>
      <c r="T261" s="1">
        <v>39.477305999999999</v>
      </c>
      <c r="U261">
        <f t="shared" si="106"/>
        <v>104.15424999999999</v>
      </c>
      <c r="V261">
        <f t="shared" si="107"/>
        <v>8.7521018771112499E-2</v>
      </c>
      <c r="W261">
        <f t="shared" si="108"/>
        <v>1.8178345903681248</v>
      </c>
      <c r="X261">
        <f t="shared" si="109"/>
        <v>0.68900896873000494</v>
      </c>
      <c r="Y261">
        <f t="shared" si="110"/>
        <v>0.95969935102984016</v>
      </c>
      <c r="Z261">
        <f t="shared" si="111"/>
        <v>137.8384812340812</v>
      </c>
      <c r="AA261" s="1">
        <v>119.517507370253</v>
      </c>
      <c r="AB261" s="4">
        <f t="shared" si="101"/>
        <v>0</v>
      </c>
      <c r="AC261" s="3">
        <f t="shared" si="123"/>
        <v>0</v>
      </c>
      <c r="AD261">
        <f t="shared" si="124"/>
        <v>0</v>
      </c>
      <c r="AE261">
        <f t="shared" si="112"/>
        <v>3.58</v>
      </c>
      <c r="AF261" s="10">
        <f t="shared" si="113"/>
        <v>3.58</v>
      </c>
      <c r="AG261" s="8">
        <f t="shared" si="114"/>
        <v>137.8384812340812</v>
      </c>
      <c r="AH261" s="9">
        <f t="shared" si="115"/>
        <v>3.58</v>
      </c>
      <c r="AI261" s="11">
        <f t="shared" si="102"/>
        <v>134.25848123408119</v>
      </c>
    </row>
    <row r="262" spans="1:35" x14ac:dyDescent="0.3">
      <c r="A262" t="str">
        <f t="shared" si="103"/>
        <v>1916_9</v>
      </c>
      <c r="B262">
        <v>1916</v>
      </c>
      <c r="C262">
        <v>9</v>
      </c>
      <c r="D262">
        <v>25.18</v>
      </c>
      <c r="E262">
        <v>4.78</v>
      </c>
      <c r="F262">
        <v>9.2100000000000009</v>
      </c>
      <c r="G262">
        <f t="shared" si="116"/>
        <v>14.98</v>
      </c>
      <c r="H262">
        <f t="shared" si="117"/>
        <v>1</v>
      </c>
      <c r="I262">
        <f t="shared" si="118"/>
        <v>9.2100000000000009</v>
      </c>
      <c r="J262">
        <f t="shared" si="119"/>
        <v>0</v>
      </c>
      <c r="K262" s="3">
        <f t="shared" si="120"/>
        <v>0</v>
      </c>
      <c r="L262" s="3">
        <f t="shared" si="104"/>
        <v>0</v>
      </c>
      <c r="M262" s="3">
        <f t="shared" si="121"/>
        <v>0</v>
      </c>
      <c r="N262">
        <f t="shared" si="122"/>
        <v>9.2100000000000009</v>
      </c>
      <c r="O262">
        <v>30</v>
      </c>
      <c r="P262" s="1">
        <v>11.633333329999999</v>
      </c>
      <c r="Q262">
        <f t="shared" si="105"/>
        <v>1.5017332020080931</v>
      </c>
      <c r="R262" s="1">
        <v>5.0145850000000003</v>
      </c>
      <c r="S262" s="1">
        <v>300.84575000000001</v>
      </c>
      <c r="T262" s="1">
        <v>39.477305999999999</v>
      </c>
      <c r="U262">
        <f t="shared" si="106"/>
        <v>104.15424999999999</v>
      </c>
      <c r="V262">
        <f t="shared" si="107"/>
        <v>8.7521018771112499E-2</v>
      </c>
      <c r="W262">
        <f t="shared" si="108"/>
        <v>1.8178345903681248</v>
      </c>
      <c r="X262">
        <f t="shared" si="109"/>
        <v>0.68900896873000494</v>
      </c>
      <c r="Y262">
        <f t="shared" si="110"/>
        <v>0.95969935102984016</v>
      </c>
      <c r="Z262">
        <f t="shared" si="111"/>
        <v>77.887358407601013</v>
      </c>
      <c r="AA262" s="1">
        <v>119.517507370253</v>
      </c>
      <c r="AB262" s="4">
        <f t="shared" ref="AB262:AB325" si="125">AC261</f>
        <v>0</v>
      </c>
      <c r="AC262" s="3">
        <f t="shared" si="123"/>
        <v>0</v>
      </c>
      <c r="AD262">
        <f t="shared" si="124"/>
        <v>0</v>
      </c>
      <c r="AE262">
        <f t="shared" si="112"/>
        <v>9.2100000000000009</v>
      </c>
      <c r="AF262" s="10">
        <f t="shared" si="113"/>
        <v>9.2100000000000009</v>
      </c>
      <c r="AG262" s="8">
        <f t="shared" si="114"/>
        <v>77.887358407601013</v>
      </c>
      <c r="AH262" s="9">
        <f t="shared" si="115"/>
        <v>9.2100000000000009</v>
      </c>
      <c r="AI262" s="11">
        <f t="shared" si="102"/>
        <v>68.67735840760102</v>
      </c>
    </row>
    <row r="263" spans="1:35" x14ac:dyDescent="0.3">
      <c r="A263" t="str">
        <f t="shared" si="103"/>
        <v>1916_10</v>
      </c>
      <c r="B263">
        <v>1916</v>
      </c>
      <c r="C263">
        <v>10</v>
      </c>
      <c r="D263">
        <v>13.75</v>
      </c>
      <c r="E263">
        <v>-1.47</v>
      </c>
      <c r="F263">
        <v>68.84</v>
      </c>
      <c r="G263">
        <f t="shared" si="116"/>
        <v>6.14</v>
      </c>
      <c r="H263">
        <f t="shared" si="117"/>
        <v>1</v>
      </c>
      <c r="I263">
        <f t="shared" si="118"/>
        <v>68.84</v>
      </c>
      <c r="J263">
        <f t="shared" si="119"/>
        <v>0</v>
      </c>
      <c r="K263" s="3">
        <f t="shared" si="120"/>
        <v>0</v>
      </c>
      <c r="L263" s="3">
        <f t="shared" si="104"/>
        <v>0</v>
      </c>
      <c r="M263" s="3">
        <f t="shared" si="121"/>
        <v>0</v>
      </c>
      <c r="N263">
        <f t="shared" si="122"/>
        <v>68.84</v>
      </c>
      <c r="O263">
        <v>31</v>
      </c>
      <c r="P263" s="1">
        <v>10.3</v>
      </c>
      <c r="Q263">
        <f t="shared" si="105"/>
        <v>0.89368876187305335</v>
      </c>
      <c r="R263" s="1">
        <v>5.0145850000000003</v>
      </c>
      <c r="S263" s="1">
        <v>300.84575000000001</v>
      </c>
      <c r="T263" s="1">
        <v>39.477305999999999</v>
      </c>
      <c r="U263">
        <f t="shared" si="106"/>
        <v>104.15424999999999</v>
      </c>
      <c r="V263">
        <f t="shared" si="107"/>
        <v>8.7521018771112499E-2</v>
      </c>
      <c r="W263">
        <f t="shared" si="108"/>
        <v>1.8178345903681248</v>
      </c>
      <c r="X263">
        <f t="shared" si="109"/>
        <v>0.68900896873000494</v>
      </c>
      <c r="Y263">
        <f t="shared" si="110"/>
        <v>0.95969935102984016</v>
      </c>
      <c r="Z263">
        <f t="shared" si="111"/>
        <v>17.931494154726057</v>
      </c>
      <c r="AA263" s="1">
        <v>119.517507370253</v>
      </c>
      <c r="AB263" s="4">
        <f t="shared" si="125"/>
        <v>0</v>
      </c>
      <c r="AC263" s="3">
        <f t="shared" si="123"/>
        <v>50.90850584527395</v>
      </c>
      <c r="AD263">
        <f t="shared" si="124"/>
        <v>0</v>
      </c>
      <c r="AE263">
        <f t="shared" si="112"/>
        <v>68.84</v>
      </c>
      <c r="AF263" s="10">
        <f t="shared" si="113"/>
        <v>17.931494154726057</v>
      </c>
      <c r="AG263" s="8">
        <f t="shared" si="114"/>
        <v>17.931494154726057</v>
      </c>
      <c r="AH263" s="9">
        <f t="shared" si="115"/>
        <v>68.84</v>
      </c>
      <c r="AI263" s="11">
        <f t="shared" si="102"/>
        <v>0</v>
      </c>
    </row>
    <row r="264" spans="1:35" x14ac:dyDescent="0.3">
      <c r="A264" t="str">
        <f t="shared" si="103"/>
        <v>1916_11</v>
      </c>
      <c r="B264">
        <v>1916</v>
      </c>
      <c r="C264">
        <v>11</v>
      </c>
      <c r="D264">
        <v>9</v>
      </c>
      <c r="E264">
        <v>-6.73</v>
      </c>
      <c r="F264">
        <v>13.94</v>
      </c>
      <c r="G264">
        <f t="shared" si="116"/>
        <v>1.1349999999999998</v>
      </c>
      <c r="H264">
        <f t="shared" si="117"/>
        <v>0.18916666590999995</v>
      </c>
      <c r="I264">
        <f t="shared" si="118"/>
        <v>2.6369833227853992</v>
      </c>
      <c r="J264">
        <f t="shared" si="119"/>
        <v>11.3030166772146</v>
      </c>
      <c r="K264" s="3">
        <f t="shared" si="120"/>
        <v>0</v>
      </c>
      <c r="L264" s="3">
        <f t="shared" si="104"/>
        <v>2.1381539795538118</v>
      </c>
      <c r="M264" s="3">
        <f t="shared" si="121"/>
        <v>9.1648626976607872</v>
      </c>
      <c r="N264">
        <f t="shared" si="122"/>
        <v>4.7751373023392105</v>
      </c>
      <c r="O264">
        <v>30</v>
      </c>
      <c r="P264" s="1">
        <v>9.4166666669999994</v>
      </c>
      <c r="Q264">
        <f t="shared" si="105"/>
        <v>0.65633534729691567</v>
      </c>
      <c r="R264" s="1">
        <v>5.0145850000000003</v>
      </c>
      <c r="S264" s="1">
        <v>300.84575000000001</v>
      </c>
      <c r="T264" s="1">
        <v>39.477305999999999</v>
      </c>
      <c r="U264">
        <f t="shared" si="106"/>
        <v>104.15424999999999</v>
      </c>
      <c r="V264">
        <f t="shared" si="107"/>
        <v>8.7521018771112499E-2</v>
      </c>
      <c r="W264">
        <f t="shared" si="108"/>
        <v>1.8178345903681248</v>
      </c>
      <c r="X264">
        <f t="shared" si="109"/>
        <v>0.68900896873000494</v>
      </c>
      <c r="Y264">
        <f t="shared" si="110"/>
        <v>0.95969935102984016</v>
      </c>
      <c r="Z264">
        <f t="shared" si="111"/>
        <v>2.1930678827544998</v>
      </c>
      <c r="AA264" s="1">
        <v>119.517507370253</v>
      </c>
      <c r="AB264" s="4">
        <f t="shared" si="125"/>
        <v>50.90850584527395</v>
      </c>
      <c r="AC264" s="3">
        <f t="shared" si="123"/>
        <v>53.490575264858663</v>
      </c>
      <c r="AD264">
        <f t="shared" si="124"/>
        <v>52.020305300173924</v>
      </c>
      <c r="AE264">
        <f t="shared" si="112"/>
        <v>56.795442602513134</v>
      </c>
      <c r="AF264" s="10">
        <f t="shared" si="113"/>
        <v>2.1930678827544998</v>
      </c>
      <c r="AG264" s="8">
        <f t="shared" si="114"/>
        <v>2.1930678827544998</v>
      </c>
      <c r="AH264" s="9">
        <f t="shared" si="115"/>
        <v>4.7751373023392105</v>
      </c>
      <c r="AI264" s="11">
        <f t="shared" si="102"/>
        <v>0</v>
      </c>
    </row>
    <row r="265" spans="1:35" x14ac:dyDescent="0.3">
      <c r="A265" t="str">
        <f t="shared" si="103"/>
        <v>1916_12</v>
      </c>
      <c r="B265">
        <v>1916</v>
      </c>
      <c r="C265">
        <v>12</v>
      </c>
      <c r="D265">
        <v>3.12</v>
      </c>
      <c r="E265">
        <v>-9.6300000000000008</v>
      </c>
      <c r="F265">
        <v>14.65</v>
      </c>
      <c r="G265">
        <f t="shared" si="116"/>
        <v>-3.2550000000000003</v>
      </c>
      <c r="H265">
        <f t="shared" si="117"/>
        <v>0</v>
      </c>
      <c r="I265">
        <f t="shared" si="118"/>
        <v>0</v>
      </c>
      <c r="J265">
        <f t="shared" si="119"/>
        <v>14.65</v>
      </c>
      <c r="K265" s="3">
        <f t="shared" si="120"/>
        <v>9.1648626976607872</v>
      </c>
      <c r="L265" s="3">
        <f t="shared" si="104"/>
        <v>0</v>
      </c>
      <c r="M265" s="3">
        <f t="shared" si="121"/>
        <v>23.814862697660786</v>
      </c>
      <c r="N265">
        <f t="shared" si="122"/>
        <v>0</v>
      </c>
      <c r="O265">
        <v>31</v>
      </c>
      <c r="P265" s="1">
        <v>8.8333333330000006</v>
      </c>
      <c r="Q265">
        <f t="shared" si="105"/>
        <v>0.49595904598317908</v>
      </c>
      <c r="R265" s="1">
        <v>5.0145850000000003</v>
      </c>
      <c r="S265" s="1">
        <v>300.84575000000001</v>
      </c>
      <c r="T265" s="1">
        <v>39.477305999999999</v>
      </c>
      <c r="U265">
        <f t="shared" si="106"/>
        <v>104.15424999999999</v>
      </c>
      <c r="V265">
        <f t="shared" si="107"/>
        <v>8.7521018771112499E-2</v>
      </c>
      <c r="W265">
        <f t="shared" si="108"/>
        <v>1.8178345903681248</v>
      </c>
      <c r="X265">
        <f t="shared" si="109"/>
        <v>0.68900896873000494</v>
      </c>
      <c r="Y265">
        <f t="shared" si="110"/>
        <v>0.95969935102984016</v>
      </c>
      <c r="Z265">
        <f t="shared" si="111"/>
        <v>0</v>
      </c>
      <c r="AA265" s="1">
        <v>119.517507370253</v>
      </c>
      <c r="AB265" s="4">
        <f t="shared" si="125"/>
        <v>53.490575264858663</v>
      </c>
      <c r="AC265" s="3">
        <f t="shared" si="123"/>
        <v>53.490575264858663</v>
      </c>
      <c r="AD265">
        <f t="shared" si="124"/>
        <v>53.490575264858663</v>
      </c>
      <c r="AE265">
        <f t="shared" si="112"/>
        <v>53.490575264858663</v>
      </c>
      <c r="AF265" s="10">
        <f t="shared" si="113"/>
        <v>0</v>
      </c>
      <c r="AG265" s="8">
        <f t="shared" si="114"/>
        <v>0</v>
      </c>
      <c r="AH265" s="9">
        <f t="shared" si="115"/>
        <v>0</v>
      </c>
      <c r="AI265" s="11">
        <f t="shared" si="102"/>
        <v>0</v>
      </c>
    </row>
    <row r="266" spans="1:35" x14ac:dyDescent="0.3">
      <c r="A266" t="str">
        <f t="shared" si="103"/>
        <v>1917_1</v>
      </c>
      <c r="B266">
        <v>1917</v>
      </c>
      <c r="C266">
        <v>1</v>
      </c>
      <c r="D266">
        <v>-0.24</v>
      </c>
      <c r="E266">
        <v>-14.82</v>
      </c>
      <c r="F266">
        <v>11.79</v>
      </c>
      <c r="G266">
        <f t="shared" si="116"/>
        <v>-7.53</v>
      </c>
      <c r="H266">
        <f t="shared" si="117"/>
        <v>0</v>
      </c>
      <c r="I266">
        <f t="shared" si="118"/>
        <v>0</v>
      </c>
      <c r="J266">
        <f t="shared" si="119"/>
        <v>11.79</v>
      </c>
      <c r="K266" s="3">
        <f t="shared" si="120"/>
        <v>23.814862697660786</v>
      </c>
      <c r="L266" s="3">
        <f t="shared" si="104"/>
        <v>0</v>
      </c>
      <c r="M266" s="3">
        <f t="shared" si="121"/>
        <v>35.604862697660785</v>
      </c>
      <c r="N266">
        <f t="shared" si="122"/>
        <v>0</v>
      </c>
      <c r="O266">
        <v>31</v>
      </c>
      <c r="P266" s="1">
        <v>9.0666666669999998</v>
      </c>
      <c r="Q266">
        <f t="shared" si="105"/>
        <v>0.37418695724136453</v>
      </c>
      <c r="R266" s="1">
        <v>5.0145850000000003</v>
      </c>
      <c r="S266" s="1">
        <v>300.84575000000001</v>
      </c>
      <c r="T266" s="1">
        <v>39.477305999999999</v>
      </c>
      <c r="U266">
        <f t="shared" si="106"/>
        <v>104.15424999999999</v>
      </c>
      <c r="V266">
        <f t="shared" si="107"/>
        <v>8.7521018771112499E-2</v>
      </c>
      <c r="W266">
        <f t="shared" si="108"/>
        <v>1.8178345903681248</v>
      </c>
      <c r="X266">
        <f t="shared" si="109"/>
        <v>0.68900896873000494</v>
      </c>
      <c r="Y266">
        <f t="shared" si="110"/>
        <v>0.95969935102984016</v>
      </c>
      <c r="Z266">
        <f t="shared" si="111"/>
        <v>0</v>
      </c>
      <c r="AA266" s="1">
        <v>119.517507370253</v>
      </c>
      <c r="AB266" s="4">
        <f t="shared" si="125"/>
        <v>53.490575264858663</v>
      </c>
      <c r="AC266" s="3">
        <f t="shared" si="123"/>
        <v>53.490575264858663</v>
      </c>
      <c r="AD266">
        <f t="shared" si="124"/>
        <v>53.490575264858663</v>
      </c>
      <c r="AE266">
        <f t="shared" si="112"/>
        <v>53.490575264858663</v>
      </c>
      <c r="AF266" s="10">
        <f t="shared" si="113"/>
        <v>0</v>
      </c>
      <c r="AG266" s="8">
        <f t="shared" si="114"/>
        <v>0</v>
      </c>
      <c r="AH266" s="9">
        <f t="shared" si="115"/>
        <v>0</v>
      </c>
      <c r="AI266" s="11">
        <f t="shared" si="102"/>
        <v>0</v>
      </c>
    </row>
    <row r="267" spans="1:35" x14ac:dyDescent="0.3">
      <c r="A267" t="str">
        <f t="shared" si="103"/>
        <v>1917_2</v>
      </c>
      <c r="B267">
        <v>1917</v>
      </c>
      <c r="C267">
        <v>2</v>
      </c>
      <c r="D267">
        <v>4.84</v>
      </c>
      <c r="E267">
        <v>-7.71</v>
      </c>
      <c r="F267">
        <v>25.82</v>
      </c>
      <c r="G267">
        <f t="shared" si="116"/>
        <v>-1.4350000000000001</v>
      </c>
      <c r="H267">
        <f t="shared" si="117"/>
        <v>0</v>
      </c>
      <c r="I267">
        <f t="shared" si="118"/>
        <v>0</v>
      </c>
      <c r="J267">
        <f t="shared" si="119"/>
        <v>25.82</v>
      </c>
      <c r="K267" s="3">
        <f t="shared" si="120"/>
        <v>35.604862697660785</v>
      </c>
      <c r="L267" s="3">
        <f t="shared" si="104"/>
        <v>0</v>
      </c>
      <c r="M267" s="3">
        <f t="shared" si="121"/>
        <v>61.424862697660785</v>
      </c>
      <c r="N267">
        <f t="shared" si="122"/>
        <v>0</v>
      </c>
      <c r="O267">
        <v>28</v>
      </c>
      <c r="P267" s="1">
        <v>9.8666666670000005</v>
      </c>
      <c r="Q267">
        <f t="shared" si="105"/>
        <v>0.55765908428702293</v>
      </c>
      <c r="R267" s="1">
        <v>5.0145850000000003</v>
      </c>
      <c r="S267" s="1">
        <v>300.84575000000001</v>
      </c>
      <c r="T267" s="1">
        <v>39.477305999999999</v>
      </c>
      <c r="U267">
        <f t="shared" si="106"/>
        <v>104.15424999999999</v>
      </c>
      <c r="V267">
        <f t="shared" si="107"/>
        <v>8.7521018771112499E-2</v>
      </c>
      <c r="W267">
        <f t="shared" si="108"/>
        <v>1.8178345903681248</v>
      </c>
      <c r="X267">
        <f t="shared" si="109"/>
        <v>0.68900896873000494</v>
      </c>
      <c r="Y267">
        <f t="shared" si="110"/>
        <v>0.95969935102984016</v>
      </c>
      <c r="Z267">
        <f t="shared" si="111"/>
        <v>0</v>
      </c>
      <c r="AA267" s="1">
        <v>119.517507370253</v>
      </c>
      <c r="AB267" s="4">
        <f t="shared" si="125"/>
        <v>53.490575264858663</v>
      </c>
      <c r="AC267" s="3">
        <f t="shared" si="123"/>
        <v>53.490575264858663</v>
      </c>
      <c r="AD267">
        <f t="shared" si="124"/>
        <v>53.490575264858663</v>
      </c>
      <c r="AE267">
        <f t="shared" si="112"/>
        <v>53.490575264858663</v>
      </c>
      <c r="AF267" s="10">
        <f t="shared" si="113"/>
        <v>0</v>
      </c>
      <c r="AG267" s="8">
        <f t="shared" si="114"/>
        <v>0</v>
      </c>
      <c r="AH267" s="9">
        <f t="shared" si="115"/>
        <v>0</v>
      </c>
      <c r="AI267" s="11">
        <f t="shared" si="102"/>
        <v>0</v>
      </c>
    </row>
    <row r="268" spans="1:35" x14ac:dyDescent="0.3">
      <c r="A268" t="str">
        <f t="shared" si="103"/>
        <v>1917_3</v>
      </c>
      <c r="B268">
        <v>1917</v>
      </c>
      <c r="C268">
        <v>3</v>
      </c>
      <c r="D268">
        <v>6.35</v>
      </c>
      <c r="E268">
        <v>-7.07</v>
      </c>
      <c r="F268">
        <v>29.68</v>
      </c>
      <c r="G268">
        <f t="shared" si="116"/>
        <v>-0.36000000000000032</v>
      </c>
      <c r="H268">
        <f t="shared" si="117"/>
        <v>0</v>
      </c>
      <c r="I268">
        <f t="shared" si="118"/>
        <v>0</v>
      </c>
      <c r="J268">
        <f t="shared" si="119"/>
        <v>29.68</v>
      </c>
      <c r="K268" s="3">
        <f t="shared" si="120"/>
        <v>61.424862697660785</v>
      </c>
      <c r="L268" s="3">
        <f t="shared" si="104"/>
        <v>0</v>
      </c>
      <c r="M268" s="3">
        <f t="shared" si="121"/>
        <v>91.104862697660792</v>
      </c>
      <c r="N268">
        <f t="shared" si="122"/>
        <v>0</v>
      </c>
      <c r="O268">
        <v>31</v>
      </c>
      <c r="P268" s="1">
        <v>11.08333333</v>
      </c>
      <c r="Q268">
        <f t="shared" si="105"/>
        <v>0.59721094587260826</v>
      </c>
      <c r="R268" s="1">
        <v>5.0145850000000003</v>
      </c>
      <c r="S268" s="1">
        <v>300.84575000000001</v>
      </c>
      <c r="T268" s="1">
        <v>39.477305999999999</v>
      </c>
      <c r="U268">
        <f t="shared" si="106"/>
        <v>104.15424999999999</v>
      </c>
      <c r="V268">
        <f t="shared" si="107"/>
        <v>8.7521018771112499E-2</v>
      </c>
      <c r="W268">
        <f t="shared" si="108"/>
        <v>1.8178345903681248</v>
      </c>
      <c r="X268">
        <f t="shared" si="109"/>
        <v>0.68900896873000494</v>
      </c>
      <c r="Y268">
        <f t="shared" si="110"/>
        <v>0.95969935102984016</v>
      </c>
      <c r="Z268">
        <f t="shared" si="111"/>
        <v>0</v>
      </c>
      <c r="AA268" s="1">
        <v>119.517507370253</v>
      </c>
      <c r="AB268" s="4">
        <f t="shared" si="125"/>
        <v>53.490575264858663</v>
      </c>
      <c r="AC268" s="3">
        <f t="shared" si="123"/>
        <v>53.490575264858663</v>
      </c>
      <c r="AD268">
        <f t="shared" si="124"/>
        <v>53.490575264858663</v>
      </c>
      <c r="AE268">
        <f t="shared" si="112"/>
        <v>53.490575264858663</v>
      </c>
      <c r="AF268" s="10">
        <f t="shared" si="113"/>
        <v>0</v>
      </c>
      <c r="AG268" s="8">
        <f t="shared" si="114"/>
        <v>0</v>
      </c>
      <c r="AH268" s="9">
        <f t="shared" si="115"/>
        <v>0</v>
      </c>
      <c r="AI268" s="11">
        <f t="shared" si="102"/>
        <v>0</v>
      </c>
    </row>
    <row r="269" spans="1:35" x14ac:dyDescent="0.3">
      <c r="A269" t="str">
        <f t="shared" si="103"/>
        <v>1917_4</v>
      </c>
      <c r="B269">
        <v>1917</v>
      </c>
      <c r="C269">
        <v>4</v>
      </c>
      <c r="D269">
        <v>12.17</v>
      </c>
      <c r="E269">
        <v>-2.92</v>
      </c>
      <c r="F269">
        <v>39.549999999999997</v>
      </c>
      <c r="G269">
        <f t="shared" si="116"/>
        <v>4.625</v>
      </c>
      <c r="H269">
        <f t="shared" si="117"/>
        <v>0.77083333025</v>
      </c>
      <c r="I269">
        <f t="shared" si="118"/>
        <v>30.486458211387497</v>
      </c>
      <c r="J269">
        <f t="shared" si="119"/>
        <v>9.0635417886124987</v>
      </c>
      <c r="K269" s="3">
        <f t="shared" si="120"/>
        <v>91.104862697660792</v>
      </c>
      <c r="L269" s="3">
        <f t="shared" si="104"/>
        <v>77.213144815983085</v>
      </c>
      <c r="M269" s="3">
        <f t="shared" si="121"/>
        <v>22.955259670290207</v>
      </c>
      <c r="N269">
        <f t="shared" si="122"/>
        <v>107.69960302737059</v>
      </c>
      <c r="O269">
        <v>30</v>
      </c>
      <c r="P269" s="1">
        <v>12.366666670000001</v>
      </c>
      <c r="Q269">
        <f t="shared" si="105"/>
        <v>0.81492248626846742</v>
      </c>
      <c r="R269" s="1">
        <v>5.0145850000000003</v>
      </c>
      <c r="S269" s="1">
        <v>300.84575000000001</v>
      </c>
      <c r="T269" s="1">
        <v>39.477305999999999</v>
      </c>
      <c r="U269">
        <f t="shared" si="106"/>
        <v>104.15424999999999</v>
      </c>
      <c r="V269">
        <f t="shared" si="107"/>
        <v>8.7521018771112499E-2</v>
      </c>
      <c r="W269">
        <f t="shared" si="108"/>
        <v>1.8178345903681248</v>
      </c>
      <c r="X269">
        <f t="shared" si="109"/>
        <v>0.68900896873000494</v>
      </c>
      <c r="Y269">
        <f t="shared" si="110"/>
        <v>0.95969935102984016</v>
      </c>
      <c r="Z269">
        <f t="shared" si="111"/>
        <v>14.388840523849533</v>
      </c>
      <c r="AA269" s="1">
        <v>119.517507370253</v>
      </c>
      <c r="AB269" s="4">
        <f t="shared" si="125"/>
        <v>53.490575264858663</v>
      </c>
      <c r="AC269" s="3">
        <f t="shared" si="123"/>
        <v>119.517507370253</v>
      </c>
      <c r="AD269">
        <f t="shared" si="124"/>
        <v>116.77328210798221</v>
      </c>
      <c r="AE269">
        <f t="shared" si="112"/>
        <v>224.47288513535278</v>
      </c>
      <c r="AF269" s="10">
        <f t="shared" si="113"/>
        <v>14.388840523849533</v>
      </c>
      <c r="AG269" s="8">
        <f t="shared" si="114"/>
        <v>14.388840523849533</v>
      </c>
      <c r="AH269" s="9">
        <f t="shared" si="115"/>
        <v>107.69960302737059</v>
      </c>
      <c r="AI269" s="11">
        <f t="shared" si="102"/>
        <v>0</v>
      </c>
    </row>
    <row r="270" spans="1:35" x14ac:dyDescent="0.3">
      <c r="A270" t="str">
        <f t="shared" si="103"/>
        <v>1917_5</v>
      </c>
      <c r="B270">
        <v>1917</v>
      </c>
      <c r="C270">
        <v>5</v>
      </c>
      <c r="D270">
        <v>14.25</v>
      </c>
      <c r="E270">
        <v>0.34</v>
      </c>
      <c r="F270">
        <v>107.5</v>
      </c>
      <c r="G270">
        <f t="shared" si="116"/>
        <v>7.2949999999999999</v>
      </c>
      <c r="H270">
        <f t="shared" si="117"/>
        <v>1</v>
      </c>
      <c r="I270">
        <f t="shared" si="118"/>
        <v>107.5</v>
      </c>
      <c r="J270">
        <f t="shared" si="119"/>
        <v>0</v>
      </c>
      <c r="K270" s="3">
        <f t="shared" si="120"/>
        <v>22.955259670290207</v>
      </c>
      <c r="L270" s="3">
        <f t="shared" si="104"/>
        <v>22.955259670290207</v>
      </c>
      <c r="M270" s="3">
        <f t="shared" si="121"/>
        <v>0</v>
      </c>
      <c r="N270">
        <f t="shared" si="122"/>
        <v>130.45525967029022</v>
      </c>
      <c r="O270">
        <v>31</v>
      </c>
      <c r="P270" s="1">
        <v>13.45</v>
      </c>
      <c r="Q270">
        <f t="shared" si="105"/>
        <v>0.95817298493628056</v>
      </c>
      <c r="R270" s="1">
        <v>5.0145850000000003</v>
      </c>
      <c r="S270" s="1">
        <v>300.84575000000001</v>
      </c>
      <c r="T270" s="1">
        <v>39.477305999999999</v>
      </c>
      <c r="U270">
        <f t="shared" si="106"/>
        <v>104.15424999999999</v>
      </c>
      <c r="V270">
        <f t="shared" si="107"/>
        <v>8.7521018771112499E-2</v>
      </c>
      <c r="W270">
        <f t="shared" si="108"/>
        <v>1.8178345903681248</v>
      </c>
      <c r="X270">
        <f t="shared" si="109"/>
        <v>0.68900896873000494</v>
      </c>
      <c r="Y270">
        <f t="shared" si="110"/>
        <v>0.95969935102984016</v>
      </c>
      <c r="Z270">
        <f t="shared" si="111"/>
        <v>29.704670115971901</v>
      </c>
      <c r="AA270" s="1">
        <v>119.517507370253</v>
      </c>
      <c r="AB270" s="4">
        <f t="shared" si="125"/>
        <v>119.517507370253</v>
      </c>
      <c r="AC270" s="3">
        <f t="shared" si="123"/>
        <v>119.517507370253</v>
      </c>
      <c r="AD270">
        <f t="shared" si="124"/>
        <v>277.67199223871017</v>
      </c>
      <c r="AE270">
        <f t="shared" si="112"/>
        <v>408.12725190900039</v>
      </c>
      <c r="AF270" s="10">
        <f t="shared" si="113"/>
        <v>29.704670115971901</v>
      </c>
      <c r="AG270" s="8">
        <f t="shared" si="114"/>
        <v>29.704670115971901</v>
      </c>
      <c r="AH270" s="9">
        <f t="shared" si="115"/>
        <v>130.45525967029022</v>
      </c>
      <c r="AI270" s="11">
        <f t="shared" si="102"/>
        <v>0</v>
      </c>
    </row>
    <row r="271" spans="1:35" x14ac:dyDescent="0.3">
      <c r="A271" t="str">
        <f t="shared" si="103"/>
        <v>1917_6</v>
      </c>
      <c r="B271">
        <v>1917</v>
      </c>
      <c r="C271">
        <v>6</v>
      </c>
      <c r="D271">
        <v>26.26</v>
      </c>
      <c r="E271">
        <v>31.48</v>
      </c>
      <c r="F271">
        <v>1.51</v>
      </c>
      <c r="G271">
        <f t="shared" si="116"/>
        <v>28.87</v>
      </c>
      <c r="H271">
        <f t="shared" si="117"/>
        <v>1</v>
      </c>
      <c r="I271">
        <f t="shared" si="118"/>
        <v>1.51</v>
      </c>
      <c r="J271">
        <f t="shared" si="119"/>
        <v>0</v>
      </c>
      <c r="K271" s="3">
        <f t="shared" si="120"/>
        <v>0</v>
      </c>
      <c r="L271" s="3">
        <f t="shared" si="104"/>
        <v>0</v>
      </c>
      <c r="M271" s="3">
        <f t="shared" si="121"/>
        <v>0</v>
      </c>
      <c r="N271">
        <f t="shared" si="122"/>
        <v>1.51</v>
      </c>
      <c r="O271">
        <v>30</v>
      </c>
      <c r="P271" s="1">
        <v>14.31666667</v>
      </c>
      <c r="Q271">
        <f t="shared" si="105"/>
        <v>3.192389492373557</v>
      </c>
      <c r="R271" s="1">
        <v>5.0145850000000003</v>
      </c>
      <c r="S271" s="1">
        <v>300.84575000000001</v>
      </c>
      <c r="T271" s="1">
        <v>39.477305999999999</v>
      </c>
      <c r="U271">
        <f t="shared" si="106"/>
        <v>104.15424999999999</v>
      </c>
      <c r="V271">
        <f t="shared" si="107"/>
        <v>8.7521018771112499E-2</v>
      </c>
      <c r="W271">
        <f t="shared" si="108"/>
        <v>1.8178345903681248</v>
      </c>
      <c r="X271">
        <f t="shared" si="109"/>
        <v>0.68900896873000494</v>
      </c>
      <c r="Y271">
        <f t="shared" si="110"/>
        <v>0.95969935102984016</v>
      </c>
      <c r="Z271">
        <f t="shared" si="111"/>
        <v>374.65017987571923</v>
      </c>
      <c r="AA271" s="1">
        <v>119.517507370253</v>
      </c>
      <c r="AB271" s="4">
        <f t="shared" si="125"/>
        <v>119.517507370253</v>
      </c>
      <c r="AC271" s="3">
        <f t="shared" si="123"/>
        <v>0</v>
      </c>
      <c r="AD271">
        <f t="shared" si="124"/>
        <v>5.2667227368364617</v>
      </c>
      <c r="AE271">
        <f t="shared" si="112"/>
        <v>6.7767227368364615</v>
      </c>
      <c r="AF271" s="10">
        <f t="shared" si="113"/>
        <v>6.7767227368364615</v>
      </c>
      <c r="AG271" s="8">
        <f t="shared" si="114"/>
        <v>374.65017987571923</v>
      </c>
      <c r="AH271" s="9">
        <f t="shared" si="115"/>
        <v>1.51</v>
      </c>
      <c r="AI271" s="11">
        <f t="shared" si="102"/>
        <v>367.87345713888277</v>
      </c>
    </row>
    <row r="272" spans="1:35" x14ac:dyDescent="0.3">
      <c r="A272" t="str">
        <f t="shared" si="103"/>
        <v>1917_7</v>
      </c>
      <c r="B272">
        <v>1917</v>
      </c>
      <c r="C272">
        <v>7</v>
      </c>
      <c r="D272">
        <v>32.47</v>
      </c>
      <c r="E272">
        <v>12.96</v>
      </c>
      <c r="F272">
        <v>17.649999999999999</v>
      </c>
      <c r="G272">
        <f t="shared" si="116"/>
        <v>22.715</v>
      </c>
      <c r="H272">
        <f t="shared" si="117"/>
        <v>1</v>
      </c>
      <c r="I272">
        <f t="shared" si="118"/>
        <v>17.649999999999999</v>
      </c>
      <c r="J272">
        <f t="shared" si="119"/>
        <v>0</v>
      </c>
      <c r="K272" s="3">
        <f t="shared" si="120"/>
        <v>0</v>
      </c>
      <c r="L272" s="3">
        <f t="shared" si="104"/>
        <v>0</v>
      </c>
      <c r="M272" s="3">
        <f t="shared" si="121"/>
        <v>0</v>
      </c>
      <c r="N272">
        <f t="shared" si="122"/>
        <v>17.649999999999999</v>
      </c>
      <c r="O272">
        <v>31</v>
      </c>
      <c r="P272" s="1">
        <v>13.766666669999999</v>
      </c>
      <c r="Q272">
        <f t="shared" si="105"/>
        <v>2.3055579047074066</v>
      </c>
      <c r="R272" s="1">
        <v>5.0145850000000003</v>
      </c>
      <c r="S272" s="1">
        <v>300.84575000000001</v>
      </c>
      <c r="T272" s="1">
        <v>39.477305999999999</v>
      </c>
      <c r="U272">
        <f t="shared" si="106"/>
        <v>104.15424999999999</v>
      </c>
      <c r="V272">
        <f t="shared" si="107"/>
        <v>8.7521018771112499E-2</v>
      </c>
      <c r="W272">
        <f t="shared" si="108"/>
        <v>1.8178345903681248</v>
      </c>
      <c r="X272">
        <f t="shared" si="109"/>
        <v>0.68900896873000494</v>
      </c>
      <c r="Y272">
        <f t="shared" si="110"/>
        <v>0.95969935102984016</v>
      </c>
      <c r="Z272">
        <f t="shared" si="111"/>
        <v>215.93200267816633</v>
      </c>
      <c r="AA272" s="1">
        <v>119.517507370253</v>
      </c>
      <c r="AB272" s="4">
        <f t="shared" si="125"/>
        <v>0</v>
      </c>
      <c r="AC272" s="3">
        <f t="shared" si="123"/>
        <v>0</v>
      </c>
      <c r="AD272">
        <f t="shared" si="124"/>
        <v>0</v>
      </c>
      <c r="AE272">
        <f t="shared" si="112"/>
        <v>17.649999999999999</v>
      </c>
      <c r="AF272" s="10">
        <f t="shared" si="113"/>
        <v>17.649999999999999</v>
      </c>
      <c r="AG272" s="8">
        <f t="shared" si="114"/>
        <v>215.93200267816633</v>
      </c>
      <c r="AH272" s="9">
        <f t="shared" si="115"/>
        <v>17.649999999999999</v>
      </c>
      <c r="AI272" s="11">
        <f t="shared" si="102"/>
        <v>198.28200267816632</v>
      </c>
    </row>
    <row r="273" spans="1:35" x14ac:dyDescent="0.3">
      <c r="A273" t="str">
        <f t="shared" si="103"/>
        <v>1917_8</v>
      </c>
      <c r="B273">
        <v>1917</v>
      </c>
      <c r="C273">
        <v>8</v>
      </c>
      <c r="D273">
        <v>29.66</v>
      </c>
      <c r="E273">
        <v>10.87</v>
      </c>
      <c r="F273">
        <v>12.47</v>
      </c>
      <c r="G273">
        <f t="shared" si="116"/>
        <v>20.265000000000001</v>
      </c>
      <c r="H273">
        <f t="shared" si="117"/>
        <v>1</v>
      </c>
      <c r="I273">
        <f t="shared" si="118"/>
        <v>12.47</v>
      </c>
      <c r="J273">
        <f t="shared" si="119"/>
        <v>0</v>
      </c>
      <c r="K273" s="3">
        <f t="shared" si="120"/>
        <v>0</v>
      </c>
      <c r="L273" s="3">
        <f t="shared" si="104"/>
        <v>0</v>
      </c>
      <c r="M273" s="3">
        <f t="shared" si="121"/>
        <v>0</v>
      </c>
      <c r="N273">
        <f t="shared" si="122"/>
        <v>12.47</v>
      </c>
      <c r="O273">
        <v>31</v>
      </c>
      <c r="P273" s="1">
        <v>12.75</v>
      </c>
      <c r="Q273">
        <f t="shared" si="105"/>
        <v>2.0177436504286463</v>
      </c>
      <c r="R273" s="1">
        <v>5.0145850000000003</v>
      </c>
      <c r="S273" s="1">
        <v>300.84575000000001</v>
      </c>
      <c r="T273" s="1">
        <v>39.477305999999999</v>
      </c>
      <c r="U273">
        <f t="shared" si="106"/>
        <v>104.15424999999999</v>
      </c>
      <c r="V273">
        <f t="shared" si="107"/>
        <v>8.7521018771112499E-2</v>
      </c>
      <c r="W273">
        <f t="shared" si="108"/>
        <v>1.8178345903681248</v>
      </c>
      <c r="X273">
        <f t="shared" si="109"/>
        <v>0.68900896873000494</v>
      </c>
      <c r="Y273">
        <f t="shared" si="110"/>
        <v>0.95969935102984016</v>
      </c>
      <c r="Z273">
        <f t="shared" si="111"/>
        <v>157.44601217177768</v>
      </c>
      <c r="AA273" s="1">
        <v>119.517507370253</v>
      </c>
      <c r="AB273" s="4">
        <f t="shared" si="125"/>
        <v>0</v>
      </c>
      <c r="AC273" s="3">
        <f t="shared" si="123"/>
        <v>0</v>
      </c>
      <c r="AD273">
        <f t="shared" si="124"/>
        <v>0</v>
      </c>
      <c r="AE273">
        <f t="shared" si="112"/>
        <v>12.47</v>
      </c>
      <c r="AF273" s="10">
        <f t="shared" si="113"/>
        <v>12.47</v>
      </c>
      <c r="AG273" s="8">
        <f t="shared" si="114"/>
        <v>157.44601217177768</v>
      </c>
      <c r="AH273" s="9">
        <f t="shared" si="115"/>
        <v>12.47</v>
      </c>
      <c r="AI273" s="11">
        <f t="shared" si="102"/>
        <v>144.97601217177768</v>
      </c>
    </row>
    <row r="274" spans="1:35" x14ac:dyDescent="0.3">
      <c r="A274" t="str">
        <f t="shared" si="103"/>
        <v>1917_9</v>
      </c>
      <c r="B274">
        <v>1917</v>
      </c>
      <c r="C274">
        <v>9</v>
      </c>
      <c r="D274">
        <v>24.99</v>
      </c>
      <c r="E274">
        <v>6.77</v>
      </c>
      <c r="F274">
        <v>3.38</v>
      </c>
      <c r="G274">
        <f t="shared" si="116"/>
        <v>15.879999999999999</v>
      </c>
      <c r="H274">
        <f t="shared" si="117"/>
        <v>1</v>
      </c>
      <c r="I274">
        <f t="shared" si="118"/>
        <v>3.38</v>
      </c>
      <c r="J274">
        <f t="shared" si="119"/>
        <v>0</v>
      </c>
      <c r="K274" s="3">
        <f t="shared" si="120"/>
        <v>0</v>
      </c>
      <c r="L274" s="3">
        <f t="shared" si="104"/>
        <v>0</v>
      </c>
      <c r="M274" s="3">
        <f t="shared" si="121"/>
        <v>0</v>
      </c>
      <c r="N274">
        <f t="shared" si="122"/>
        <v>3.38</v>
      </c>
      <c r="O274">
        <v>30</v>
      </c>
      <c r="P274" s="1">
        <v>11.633333329999999</v>
      </c>
      <c r="Q274">
        <f t="shared" si="105"/>
        <v>1.5804042783662906</v>
      </c>
      <c r="R274" s="1">
        <v>5.0145850000000003</v>
      </c>
      <c r="S274" s="1">
        <v>300.84575000000001</v>
      </c>
      <c r="T274" s="1">
        <v>39.477305999999999</v>
      </c>
      <c r="U274">
        <f t="shared" si="106"/>
        <v>104.15424999999999</v>
      </c>
      <c r="V274">
        <f t="shared" si="107"/>
        <v>8.7521018771112499E-2</v>
      </c>
      <c r="W274">
        <f t="shared" si="108"/>
        <v>1.8178345903681248</v>
      </c>
      <c r="X274">
        <f t="shared" si="109"/>
        <v>0.68900896873000494</v>
      </c>
      <c r="Y274">
        <f t="shared" si="110"/>
        <v>0.95969935102984016</v>
      </c>
      <c r="Z274">
        <f t="shared" si="111"/>
        <v>86.621825793687478</v>
      </c>
      <c r="AA274" s="1">
        <v>119.517507370253</v>
      </c>
      <c r="AB274" s="4">
        <f t="shared" si="125"/>
        <v>0</v>
      </c>
      <c r="AC274" s="3">
        <f t="shared" si="123"/>
        <v>0</v>
      </c>
      <c r="AD274">
        <f t="shared" si="124"/>
        <v>0</v>
      </c>
      <c r="AE274">
        <f t="shared" si="112"/>
        <v>3.38</v>
      </c>
      <c r="AF274" s="10">
        <f t="shared" si="113"/>
        <v>3.38</v>
      </c>
      <c r="AG274" s="8">
        <f t="shared" si="114"/>
        <v>86.621825793687478</v>
      </c>
      <c r="AH274" s="9">
        <f t="shared" si="115"/>
        <v>3.38</v>
      </c>
      <c r="AI274" s="11">
        <f t="shared" si="102"/>
        <v>83.241825793687482</v>
      </c>
    </row>
    <row r="275" spans="1:35" x14ac:dyDescent="0.3">
      <c r="A275" t="str">
        <f t="shared" si="103"/>
        <v>1917_10</v>
      </c>
      <c r="B275">
        <v>1917</v>
      </c>
      <c r="C275">
        <v>10</v>
      </c>
      <c r="D275">
        <v>22.13</v>
      </c>
      <c r="E275">
        <v>1.61</v>
      </c>
      <c r="F275">
        <v>0.21</v>
      </c>
      <c r="G275">
        <f t="shared" si="116"/>
        <v>11.87</v>
      </c>
      <c r="H275">
        <f t="shared" si="117"/>
        <v>1</v>
      </c>
      <c r="I275">
        <f t="shared" si="118"/>
        <v>0.21</v>
      </c>
      <c r="J275">
        <f t="shared" si="119"/>
        <v>0</v>
      </c>
      <c r="K275" s="3">
        <f t="shared" si="120"/>
        <v>0</v>
      </c>
      <c r="L275" s="3">
        <f t="shared" si="104"/>
        <v>0</v>
      </c>
      <c r="M275" s="3">
        <f t="shared" si="121"/>
        <v>0</v>
      </c>
      <c r="N275">
        <f t="shared" si="122"/>
        <v>0.21</v>
      </c>
      <c r="O275">
        <v>31</v>
      </c>
      <c r="P275" s="1">
        <v>10.3</v>
      </c>
      <c r="Q275">
        <f t="shared" si="105"/>
        <v>1.2557017453697921</v>
      </c>
      <c r="R275" s="1">
        <v>5.0145850000000003</v>
      </c>
      <c r="S275" s="1">
        <v>300.84575000000001</v>
      </c>
      <c r="T275" s="1">
        <v>39.477305999999999</v>
      </c>
      <c r="U275">
        <f t="shared" si="106"/>
        <v>104.15424999999999</v>
      </c>
      <c r="V275">
        <f t="shared" si="107"/>
        <v>8.7521018771112499E-2</v>
      </c>
      <c r="W275">
        <f t="shared" si="108"/>
        <v>1.8178345903681248</v>
      </c>
      <c r="X275">
        <f t="shared" si="109"/>
        <v>0.68900896873000494</v>
      </c>
      <c r="Y275">
        <f t="shared" si="110"/>
        <v>0.95969935102984016</v>
      </c>
      <c r="Z275">
        <f t="shared" si="111"/>
        <v>47.729157122563819</v>
      </c>
      <c r="AA275" s="1">
        <v>119.517507370253</v>
      </c>
      <c r="AB275" s="4">
        <f t="shared" si="125"/>
        <v>0</v>
      </c>
      <c r="AC275" s="3">
        <f t="shared" si="123"/>
        <v>0</v>
      </c>
      <c r="AD275">
        <f t="shared" si="124"/>
        <v>0</v>
      </c>
      <c r="AE275">
        <f t="shared" si="112"/>
        <v>0.21</v>
      </c>
      <c r="AF275" s="10">
        <f t="shared" si="113"/>
        <v>0.21</v>
      </c>
      <c r="AG275" s="8">
        <f t="shared" si="114"/>
        <v>47.729157122563819</v>
      </c>
      <c r="AH275" s="9">
        <f t="shared" si="115"/>
        <v>0.21</v>
      </c>
      <c r="AI275" s="11">
        <f t="shared" si="102"/>
        <v>47.519157122563819</v>
      </c>
    </row>
    <row r="276" spans="1:35" x14ac:dyDescent="0.3">
      <c r="A276" t="str">
        <f t="shared" si="103"/>
        <v>1917_11</v>
      </c>
      <c r="B276">
        <v>1917</v>
      </c>
      <c r="C276">
        <v>11</v>
      </c>
      <c r="D276">
        <v>12.55</v>
      </c>
      <c r="E276">
        <v>-2.17</v>
      </c>
      <c r="F276">
        <v>18.27</v>
      </c>
      <c r="G276">
        <f t="shared" si="116"/>
        <v>5.19</v>
      </c>
      <c r="H276">
        <f t="shared" si="117"/>
        <v>0.86499999654000004</v>
      </c>
      <c r="I276">
        <f t="shared" si="118"/>
        <v>15.803549936785799</v>
      </c>
      <c r="J276">
        <f t="shared" si="119"/>
        <v>2.4664500632141992</v>
      </c>
      <c r="K276" s="3">
        <f t="shared" si="120"/>
        <v>0</v>
      </c>
      <c r="L276" s="3">
        <f t="shared" si="104"/>
        <v>2.1334792961463651</v>
      </c>
      <c r="M276" s="3">
        <f t="shared" si="121"/>
        <v>0.33297076706783402</v>
      </c>
      <c r="N276">
        <f t="shared" si="122"/>
        <v>17.937029232932165</v>
      </c>
      <c r="O276">
        <v>30</v>
      </c>
      <c r="P276" s="1">
        <v>9.4166666669999994</v>
      </c>
      <c r="Q276">
        <f t="shared" si="105"/>
        <v>0.84355012048981526</v>
      </c>
      <c r="R276" s="1">
        <v>5.0145850000000003</v>
      </c>
      <c r="S276" s="1">
        <v>300.84575000000001</v>
      </c>
      <c r="T276" s="1">
        <v>39.477305999999999</v>
      </c>
      <c r="U276">
        <f t="shared" si="106"/>
        <v>104.15424999999999</v>
      </c>
      <c r="V276">
        <f t="shared" si="107"/>
        <v>8.7521018771112499E-2</v>
      </c>
      <c r="W276">
        <f t="shared" si="108"/>
        <v>1.8178345903681248</v>
      </c>
      <c r="X276">
        <f t="shared" si="109"/>
        <v>0.68900896873000494</v>
      </c>
      <c r="Y276">
        <f t="shared" si="110"/>
        <v>0.95969935102984016</v>
      </c>
      <c r="Z276">
        <f t="shared" si="111"/>
        <v>12.701018886916994</v>
      </c>
      <c r="AA276" s="1">
        <v>119.517507370253</v>
      </c>
      <c r="AB276" s="4">
        <f t="shared" si="125"/>
        <v>0</v>
      </c>
      <c r="AC276" s="3">
        <f t="shared" si="123"/>
        <v>5.2360103460151706</v>
      </c>
      <c r="AD276">
        <f t="shared" si="124"/>
        <v>0</v>
      </c>
      <c r="AE276">
        <f t="shared" si="112"/>
        <v>17.937029232932165</v>
      </c>
      <c r="AF276" s="10">
        <f t="shared" si="113"/>
        <v>12.701018886916994</v>
      </c>
      <c r="AG276" s="8">
        <f t="shared" si="114"/>
        <v>12.701018886916994</v>
      </c>
      <c r="AH276" s="9">
        <f t="shared" si="115"/>
        <v>17.937029232932165</v>
      </c>
      <c r="AI276" s="11">
        <f t="shared" si="102"/>
        <v>0</v>
      </c>
    </row>
    <row r="277" spans="1:35" x14ac:dyDescent="0.3">
      <c r="A277" t="str">
        <f t="shared" si="103"/>
        <v>1917_12</v>
      </c>
      <c r="B277">
        <v>1917</v>
      </c>
      <c r="C277">
        <v>12</v>
      </c>
      <c r="D277">
        <v>10.35</v>
      </c>
      <c r="E277">
        <v>-4.45</v>
      </c>
      <c r="F277">
        <v>1.22</v>
      </c>
      <c r="G277">
        <f t="shared" si="116"/>
        <v>2.9499999999999997</v>
      </c>
      <c r="H277">
        <f t="shared" si="117"/>
        <v>0.49166666469999992</v>
      </c>
      <c r="I277">
        <f t="shared" si="118"/>
        <v>0.59983333093399993</v>
      </c>
      <c r="J277">
        <f t="shared" si="119"/>
        <v>0.62016666906600015</v>
      </c>
      <c r="K277" s="3">
        <f t="shared" si="120"/>
        <v>0.33297076706783402</v>
      </c>
      <c r="L277" s="3">
        <f t="shared" si="104"/>
        <v>0.46862590422463146</v>
      </c>
      <c r="M277" s="3">
        <f t="shared" si="121"/>
        <v>0.48451153190920282</v>
      </c>
      <c r="N277">
        <f t="shared" si="122"/>
        <v>1.0684592351586315</v>
      </c>
      <c r="O277">
        <v>31</v>
      </c>
      <c r="P277" s="1">
        <v>8.8333333330000006</v>
      </c>
      <c r="Q277">
        <f t="shared" si="105"/>
        <v>0.7350260492917422</v>
      </c>
      <c r="R277" s="1">
        <v>5.0145850000000003</v>
      </c>
      <c r="S277" s="1">
        <v>300.84575000000001</v>
      </c>
      <c r="T277" s="1">
        <v>39.477305999999999</v>
      </c>
      <c r="U277">
        <f t="shared" si="106"/>
        <v>104.15424999999999</v>
      </c>
      <c r="V277">
        <f t="shared" si="107"/>
        <v>8.7521018771112499E-2</v>
      </c>
      <c r="W277">
        <f t="shared" si="108"/>
        <v>1.8178345903681248</v>
      </c>
      <c r="X277">
        <f t="shared" si="109"/>
        <v>0.68900896873000494</v>
      </c>
      <c r="Y277">
        <f t="shared" si="110"/>
        <v>0.95969935102984016</v>
      </c>
      <c r="Z277">
        <f t="shared" si="111"/>
        <v>6.146957893925256</v>
      </c>
      <c r="AA277" s="1">
        <v>119.517507370253</v>
      </c>
      <c r="AB277" s="4">
        <f t="shared" si="125"/>
        <v>5.2360103460151706</v>
      </c>
      <c r="AC277" s="3">
        <f t="shared" si="123"/>
        <v>0.15751168724854558</v>
      </c>
      <c r="AD277">
        <f t="shared" si="124"/>
        <v>5.0181841868850734</v>
      </c>
      <c r="AE277">
        <f t="shared" si="112"/>
        <v>6.0866434220437053</v>
      </c>
      <c r="AF277" s="10">
        <f t="shared" si="113"/>
        <v>6.0866434220437053</v>
      </c>
      <c r="AG277" s="8">
        <f t="shared" si="114"/>
        <v>6.146957893925256</v>
      </c>
      <c r="AH277" s="9">
        <f t="shared" si="115"/>
        <v>1.0684592351586315</v>
      </c>
      <c r="AI277" s="11">
        <f t="shared" si="102"/>
        <v>6.0314471881550702E-2</v>
      </c>
    </row>
    <row r="278" spans="1:35" x14ac:dyDescent="0.3">
      <c r="A278" t="str">
        <f t="shared" si="103"/>
        <v>1918_1</v>
      </c>
      <c r="B278">
        <v>1918</v>
      </c>
      <c r="C278">
        <v>1</v>
      </c>
      <c r="D278">
        <v>5.7</v>
      </c>
      <c r="E278">
        <v>-9.36</v>
      </c>
      <c r="F278">
        <v>35.6</v>
      </c>
      <c r="G278">
        <f t="shared" si="116"/>
        <v>-1.8299999999999996</v>
      </c>
      <c r="H278">
        <f t="shared" si="117"/>
        <v>0</v>
      </c>
      <c r="I278">
        <f t="shared" si="118"/>
        <v>0</v>
      </c>
      <c r="J278">
        <f t="shared" si="119"/>
        <v>35.6</v>
      </c>
      <c r="K278" s="3">
        <f t="shared" si="120"/>
        <v>0.48451153190920282</v>
      </c>
      <c r="L278" s="3">
        <f t="shared" si="104"/>
        <v>0</v>
      </c>
      <c r="M278" s="3">
        <f t="shared" si="121"/>
        <v>36.084511531909207</v>
      </c>
      <c r="N278">
        <f t="shared" si="122"/>
        <v>0</v>
      </c>
      <c r="O278">
        <v>31</v>
      </c>
      <c r="P278" s="1">
        <v>9.0666666669999998</v>
      </c>
      <c r="Q278">
        <f t="shared" si="105"/>
        <v>0.54371943174546189</v>
      </c>
      <c r="R278" s="1">
        <v>5.0145850000000003</v>
      </c>
      <c r="S278" s="1">
        <v>300.84575000000001</v>
      </c>
      <c r="T278" s="1">
        <v>39.477305999999999</v>
      </c>
      <c r="U278">
        <f t="shared" si="106"/>
        <v>104.15424999999999</v>
      </c>
      <c r="V278">
        <f t="shared" si="107"/>
        <v>8.7521018771112499E-2</v>
      </c>
      <c r="W278">
        <f t="shared" si="108"/>
        <v>1.8178345903681248</v>
      </c>
      <c r="X278">
        <f t="shared" si="109"/>
        <v>0.68900896873000494</v>
      </c>
      <c r="Y278">
        <f t="shared" si="110"/>
        <v>0.95969935102984016</v>
      </c>
      <c r="Z278">
        <f t="shared" si="111"/>
        <v>0</v>
      </c>
      <c r="AA278" s="1">
        <v>119.517507370253</v>
      </c>
      <c r="AB278" s="4">
        <f t="shared" si="125"/>
        <v>0.15751168724854558</v>
      </c>
      <c r="AC278" s="3">
        <f t="shared" si="123"/>
        <v>0.15751168724854558</v>
      </c>
      <c r="AD278">
        <f t="shared" si="124"/>
        <v>0.15751168724854558</v>
      </c>
      <c r="AE278">
        <f t="shared" si="112"/>
        <v>0.15751168724854558</v>
      </c>
      <c r="AF278" s="10">
        <f t="shared" si="113"/>
        <v>0</v>
      </c>
      <c r="AG278" s="8">
        <f t="shared" si="114"/>
        <v>0</v>
      </c>
      <c r="AH278" s="9">
        <f t="shared" si="115"/>
        <v>0</v>
      </c>
      <c r="AI278" s="11">
        <f t="shared" si="102"/>
        <v>0</v>
      </c>
    </row>
    <row r="279" spans="1:35" x14ac:dyDescent="0.3">
      <c r="A279" t="str">
        <f t="shared" si="103"/>
        <v>1918_2</v>
      </c>
      <c r="B279">
        <v>1918</v>
      </c>
      <c r="C279">
        <v>2</v>
      </c>
      <c r="D279">
        <v>6.4</v>
      </c>
      <c r="E279">
        <v>-8.42</v>
      </c>
      <c r="F279">
        <v>33.42</v>
      </c>
      <c r="G279">
        <f t="shared" si="116"/>
        <v>-1.0099999999999998</v>
      </c>
      <c r="H279">
        <f t="shared" si="117"/>
        <v>0</v>
      </c>
      <c r="I279">
        <f t="shared" si="118"/>
        <v>0</v>
      </c>
      <c r="J279">
        <f t="shared" si="119"/>
        <v>33.42</v>
      </c>
      <c r="K279" s="3">
        <f t="shared" si="120"/>
        <v>36.084511531909207</v>
      </c>
      <c r="L279" s="3">
        <f t="shared" si="104"/>
        <v>0</v>
      </c>
      <c r="M279" s="3">
        <f t="shared" si="121"/>
        <v>69.504511531909202</v>
      </c>
      <c r="N279">
        <f t="shared" si="122"/>
        <v>0</v>
      </c>
      <c r="O279">
        <v>28</v>
      </c>
      <c r="P279" s="1">
        <v>9.8666666670000005</v>
      </c>
      <c r="Q279">
        <f t="shared" si="105"/>
        <v>0.57300980603681473</v>
      </c>
      <c r="R279" s="1">
        <v>5.0145850000000003</v>
      </c>
      <c r="S279" s="1">
        <v>300.84575000000001</v>
      </c>
      <c r="T279" s="1">
        <v>39.477305999999999</v>
      </c>
      <c r="U279">
        <f t="shared" si="106"/>
        <v>104.15424999999999</v>
      </c>
      <c r="V279">
        <f t="shared" si="107"/>
        <v>8.7521018771112499E-2</v>
      </c>
      <c r="W279">
        <f t="shared" si="108"/>
        <v>1.8178345903681248</v>
      </c>
      <c r="X279">
        <f t="shared" si="109"/>
        <v>0.68900896873000494</v>
      </c>
      <c r="Y279">
        <f t="shared" si="110"/>
        <v>0.95969935102984016</v>
      </c>
      <c r="Z279">
        <f t="shared" si="111"/>
        <v>0</v>
      </c>
      <c r="AA279" s="1">
        <v>119.517507370253</v>
      </c>
      <c r="AB279" s="4">
        <f t="shared" si="125"/>
        <v>0.15751168724854558</v>
      </c>
      <c r="AC279" s="3">
        <f t="shared" si="123"/>
        <v>0.15751168724854558</v>
      </c>
      <c r="AD279">
        <f t="shared" si="124"/>
        <v>0.15751168724854558</v>
      </c>
      <c r="AE279">
        <f t="shared" si="112"/>
        <v>0.15751168724854558</v>
      </c>
      <c r="AF279" s="10">
        <f t="shared" si="113"/>
        <v>0</v>
      </c>
      <c r="AG279" s="8">
        <f t="shared" si="114"/>
        <v>0</v>
      </c>
      <c r="AH279" s="9">
        <f t="shared" si="115"/>
        <v>0</v>
      </c>
      <c r="AI279" s="11">
        <f t="shared" si="102"/>
        <v>0</v>
      </c>
    </row>
    <row r="280" spans="1:35" x14ac:dyDescent="0.3">
      <c r="A280" t="str">
        <f t="shared" si="103"/>
        <v>1918_3</v>
      </c>
      <c r="B280">
        <v>1918</v>
      </c>
      <c r="C280">
        <v>3</v>
      </c>
      <c r="D280">
        <v>11.89</v>
      </c>
      <c r="E280">
        <v>-2.95</v>
      </c>
      <c r="F280">
        <v>22.28</v>
      </c>
      <c r="G280">
        <f t="shared" si="116"/>
        <v>4.4700000000000006</v>
      </c>
      <c r="H280">
        <f t="shared" si="117"/>
        <v>0.74499999702000008</v>
      </c>
      <c r="I280">
        <f t="shared" si="118"/>
        <v>16.598599933605602</v>
      </c>
      <c r="J280">
        <f t="shared" si="119"/>
        <v>5.6814000663943984</v>
      </c>
      <c r="K280" s="3">
        <f t="shared" si="120"/>
        <v>69.504511531909202</v>
      </c>
      <c r="L280" s="3">
        <f t="shared" si="104"/>
        <v>56.013503916682176</v>
      </c>
      <c r="M280" s="3">
        <f t="shared" si="121"/>
        <v>19.172407681621426</v>
      </c>
      <c r="N280">
        <f t="shared" si="122"/>
        <v>72.612103850287781</v>
      </c>
      <c r="O280">
        <v>31</v>
      </c>
      <c r="P280" s="1">
        <v>11.08333333</v>
      </c>
      <c r="Q280">
        <f t="shared" si="105"/>
        <v>0.80722029972040255</v>
      </c>
      <c r="R280" s="1">
        <v>5.0145850000000003</v>
      </c>
      <c r="S280" s="1">
        <v>300.84575000000001</v>
      </c>
      <c r="T280" s="1">
        <v>39.477305999999999</v>
      </c>
      <c r="U280">
        <f t="shared" si="106"/>
        <v>104.15424999999999</v>
      </c>
      <c r="V280">
        <f t="shared" si="107"/>
        <v>8.7521018771112499E-2</v>
      </c>
      <c r="W280">
        <f t="shared" si="108"/>
        <v>1.8178345903681248</v>
      </c>
      <c r="X280">
        <f t="shared" si="109"/>
        <v>0.68900896873000494</v>
      </c>
      <c r="Y280">
        <f t="shared" si="110"/>
        <v>0.95969935102984016</v>
      </c>
      <c r="Z280">
        <f t="shared" si="111"/>
        <v>12.764323810103486</v>
      </c>
      <c r="AA280" s="1">
        <v>119.517507370253</v>
      </c>
      <c r="AB280" s="4">
        <f t="shared" si="125"/>
        <v>0.15751168724854558</v>
      </c>
      <c r="AC280" s="3">
        <f t="shared" si="123"/>
        <v>60.005291727432841</v>
      </c>
      <c r="AD280">
        <f t="shared" si="124"/>
        <v>0.25988638157284261</v>
      </c>
      <c r="AE280">
        <f t="shared" si="112"/>
        <v>72.871990231860622</v>
      </c>
      <c r="AF280" s="10">
        <f t="shared" si="113"/>
        <v>12.764323810103486</v>
      </c>
      <c r="AG280" s="8">
        <f t="shared" si="114"/>
        <v>12.764323810103486</v>
      </c>
      <c r="AH280" s="9">
        <f t="shared" si="115"/>
        <v>72.612103850287781</v>
      </c>
      <c r="AI280" s="11">
        <f t="shared" si="102"/>
        <v>0</v>
      </c>
    </row>
    <row r="281" spans="1:35" x14ac:dyDescent="0.3">
      <c r="A281" t="str">
        <f t="shared" si="103"/>
        <v>1918_4</v>
      </c>
      <c r="B281">
        <v>1918</v>
      </c>
      <c r="C281">
        <v>4</v>
      </c>
      <c r="D281">
        <v>14.95</v>
      </c>
      <c r="E281">
        <v>-2.89</v>
      </c>
      <c r="F281">
        <v>27.91</v>
      </c>
      <c r="G281">
        <f t="shared" si="116"/>
        <v>6.0299999999999994</v>
      </c>
      <c r="H281">
        <f t="shared" si="117"/>
        <v>1</v>
      </c>
      <c r="I281">
        <f t="shared" si="118"/>
        <v>27.91</v>
      </c>
      <c r="J281">
        <f t="shared" si="119"/>
        <v>0</v>
      </c>
      <c r="K281" s="3">
        <f t="shared" si="120"/>
        <v>19.172407681621426</v>
      </c>
      <c r="L281" s="3">
        <f t="shared" si="104"/>
        <v>19.172407681621426</v>
      </c>
      <c r="M281" s="3">
        <f t="shared" si="121"/>
        <v>0</v>
      </c>
      <c r="N281">
        <f t="shared" si="122"/>
        <v>47.082407681621426</v>
      </c>
      <c r="O281">
        <v>30</v>
      </c>
      <c r="P281" s="1">
        <v>12.366666670000001</v>
      </c>
      <c r="Q281">
        <f t="shared" si="105"/>
        <v>0.88775180338821769</v>
      </c>
      <c r="R281" s="1">
        <v>5.0145850000000003</v>
      </c>
      <c r="S281" s="1">
        <v>300.84575000000001</v>
      </c>
      <c r="T281" s="1">
        <v>39.477305999999999</v>
      </c>
      <c r="U281">
        <f t="shared" si="106"/>
        <v>104.15424999999999</v>
      </c>
      <c r="V281">
        <f t="shared" si="107"/>
        <v>8.7521018771112499E-2</v>
      </c>
      <c r="W281">
        <f t="shared" si="108"/>
        <v>1.8178345903681248</v>
      </c>
      <c r="X281">
        <f t="shared" si="109"/>
        <v>0.68900896873000494</v>
      </c>
      <c r="Y281">
        <f t="shared" si="110"/>
        <v>0.95969935102984016</v>
      </c>
      <c r="Z281">
        <f t="shared" si="111"/>
        <v>20.333712039752921</v>
      </c>
      <c r="AA281" s="1">
        <v>119.517507370253</v>
      </c>
      <c r="AB281" s="4">
        <f t="shared" si="125"/>
        <v>60.005291727432841</v>
      </c>
      <c r="AC281" s="3">
        <f t="shared" si="123"/>
        <v>86.753987369301342</v>
      </c>
      <c r="AD281">
        <f t="shared" si="124"/>
        <v>75.056294277609751</v>
      </c>
      <c r="AE281">
        <f t="shared" si="112"/>
        <v>122.13870195923118</v>
      </c>
      <c r="AF281" s="10">
        <f t="shared" si="113"/>
        <v>20.333712039752921</v>
      </c>
      <c r="AG281" s="8">
        <f t="shared" si="114"/>
        <v>20.333712039752921</v>
      </c>
      <c r="AH281" s="9">
        <f t="shared" si="115"/>
        <v>47.082407681621426</v>
      </c>
      <c r="AI281" s="11">
        <f t="shared" si="102"/>
        <v>0</v>
      </c>
    </row>
    <row r="282" spans="1:35" x14ac:dyDescent="0.3">
      <c r="A282" t="str">
        <f t="shared" si="103"/>
        <v>1918_5</v>
      </c>
      <c r="B282">
        <v>1918</v>
      </c>
      <c r="C282">
        <v>5</v>
      </c>
      <c r="D282">
        <v>17.97</v>
      </c>
      <c r="E282">
        <v>0.75</v>
      </c>
      <c r="F282">
        <v>43.48</v>
      </c>
      <c r="G282">
        <f t="shared" si="116"/>
        <v>9.36</v>
      </c>
      <c r="H282">
        <f t="shared" si="117"/>
        <v>1</v>
      </c>
      <c r="I282">
        <f t="shared" si="118"/>
        <v>43.48</v>
      </c>
      <c r="J282">
        <f t="shared" si="119"/>
        <v>0</v>
      </c>
      <c r="K282" s="3">
        <f t="shared" si="120"/>
        <v>0</v>
      </c>
      <c r="L282" s="3">
        <f t="shared" si="104"/>
        <v>0</v>
      </c>
      <c r="M282" s="3">
        <f t="shared" si="121"/>
        <v>0</v>
      </c>
      <c r="N282">
        <f t="shared" si="122"/>
        <v>43.48</v>
      </c>
      <c r="O282">
        <v>31</v>
      </c>
      <c r="P282" s="1">
        <v>13.45</v>
      </c>
      <c r="Q282">
        <f t="shared" si="105"/>
        <v>1.0837382698392743</v>
      </c>
      <c r="R282" s="1">
        <v>5.0145850000000003</v>
      </c>
      <c r="S282" s="1">
        <v>300.84575000000001</v>
      </c>
      <c r="T282" s="1">
        <v>39.477305999999999</v>
      </c>
      <c r="U282">
        <f t="shared" si="106"/>
        <v>104.15424999999999</v>
      </c>
      <c r="V282">
        <f t="shared" si="107"/>
        <v>8.7521018771112499E-2</v>
      </c>
      <c r="W282">
        <f t="shared" si="108"/>
        <v>1.8178345903681248</v>
      </c>
      <c r="X282">
        <f t="shared" si="109"/>
        <v>0.68900896873000494</v>
      </c>
      <c r="Y282">
        <f t="shared" si="110"/>
        <v>0.95969935102984016</v>
      </c>
      <c r="Z282">
        <f t="shared" si="111"/>
        <v>42.792863387226291</v>
      </c>
      <c r="AA282" s="1">
        <v>119.517507370253</v>
      </c>
      <c r="AB282" s="4">
        <f t="shared" si="125"/>
        <v>86.753987369301342</v>
      </c>
      <c r="AC282" s="3">
        <f t="shared" si="123"/>
        <v>87.441123982075055</v>
      </c>
      <c r="AD282">
        <f t="shared" si="124"/>
        <v>87.254194686610049</v>
      </c>
      <c r="AE282">
        <f t="shared" si="112"/>
        <v>130.73419468661004</v>
      </c>
      <c r="AF282" s="10">
        <f t="shared" si="113"/>
        <v>42.792863387226291</v>
      </c>
      <c r="AG282" s="8">
        <f t="shared" si="114"/>
        <v>42.792863387226291</v>
      </c>
      <c r="AH282" s="9">
        <f t="shared" si="115"/>
        <v>43.48</v>
      </c>
      <c r="AI282" s="11">
        <f t="shared" si="102"/>
        <v>0</v>
      </c>
    </row>
    <row r="283" spans="1:35" x14ac:dyDescent="0.3">
      <c r="A283" t="str">
        <f t="shared" si="103"/>
        <v>1918_6</v>
      </c>
      <c r="B283">
        <v>1918</v>
      </c>
      <c r="C283">
        <v>6</v>
      </c>
      <c r="D283">
        <v>29.61</v>
      </c>
      <c r="E283">
        <v>11.43</v>
      </c>
      <c r="F283">
        <v>60.71</v>
      </c>
      <c r="G283">
        <f t="shared" si="116"/>
        <v>20.52</v>
      </c>
      <c r="H283">
        <f t="shared" si="117"/>
        <v>1</v>
      </c>
      <c r="I283">
        <f t="shared" si="118"/>
        <v>60.71</v>
      </c>
      <c r="J283">
        <f t="shared" si="119"/>
        <v>0</v>
      </c>
      <c r="K283" s="3">
        <f t="shared" si="120"/>
        <v>0</v>
      </c>
      <c r="L283" s="3">
        <f t="shared" si="104"/>
        <v>0</v>
      </c>
      <c r="M283" s="3">
        <f t="shared" si="121"/>
        <v>0</v>
      </c>
      <c r="N283">
        <f t="shared" si="122"/>
        <v>60.71</v>
      </c>
      <c r="O283">
        <v>30</v>
      </c>
      <c r="P283" s="1">
        <v>14.31666667</v>
      </c>
      <c r="Q283">
        <f t="shared" si="105"/>
        <v>2.0461544123621498</v>
      </c>
      <c r="R283" s="1">
        <v>5.0145850000000003</v>
      </c>
      <c r="S283" s="1">
        <v>300.84575000000001</v>
      </c>
      <c r="T283" s="1">
        <v>39.477305999999999</v>
      </c>
      <c r="U283">
        <f t="shared" si="106"/>
        <v>104.15424999999999</v>
      </c>
      <c r="V283">
        <f t="shared" si="107"/>
        <v>8.7521018771112499E-2</v>
      </c>
      <c r="W283">
        <f t="shared" si="108"/>
        <v>1.8178345903681248</v>
      </c>
      <c r="X283">
        <f t="shared" si="109"/>
        <v>0.68900896873000494</v>
      </c>
      <c r="Y283">
        <f t="shared" si="110"/>
        <v>0.95969935102984016</v>
      </c>
      <c r="Z283">
        <f t="shared" si="111"/>
        <v>175.52906522277883</v>
      </c>
      <c r="AA283" s="1">
        <v>119.517507370253</v>
      </c>
      <c r="AB283" s="4">
        <f t="shared" si="125"/>
        <v>87.441123982075055</v>
      </c>
      <c r="AC283" s="3">
        <f t="shared" si="123"/>
        <v>0</v>
      </c>
      <c r="AD283">
        <f t="shared" si="124"/>
        <v>33.45754916771255</v>
      </c>
      <c r="AE283">
        <f t="shared" si="112"/>
        <v>94.167549167712551</v>
      </c>
      <c r="AF283" s="10">
        <f t="shared" si="113"/>
        <v>94.167549167712551</v>
      </c>
      <c r="AG283" s="8">
        <f t="shared" si="114"/>
        <v>175.52906522277883</v>
      </c>
      <c r="AH283" s="9">
        <f t="shared" si="115"/>
        <v>60.71</v>
      </c>
      <c r="AI283" s="11">
        <f t="shared" si="102"/>
        <v>81.361516055066275</v>
      </c>
    </row>
    <row r="284" spans="1:35" x14ac:dyDescent="0.3">
      <c r="A284" t="str">
        <f t="shared" si="103"/>
        <v>1918_7</v>
      </c>
      <c r="B284">
        <v>1918</v>
      </c>
      <c r="C284">
        <v>7</v>
      </c>
      <c r="D284">
        <v>30.92</v>
      </c>
      <c r="E284">
        <v>10.55</v>
      </c>
      <c r="F284">
        <v>4.63</v>
      </c>
      <c r="G284">
        <f t="shared" si="116"/>
        <v>20.734999999999999</v>
      </c>
      <c r="H284">
        <f t="shared" si="117"/>
        <v>1</v>
      </c>
      <c r="I284">
        <f t="shared" si="118"/>
        <v>4.63</v>
      </c>
      <c r="J284">
        <f t="shared" si="119"/>
        <v>0</v>
      </c>
      <c r="K284" s="3">
        <f t="shared" si="120"/>
        <v>0</v>
      </c>
      <c r="L284" s="3">
        <f t="shared" si="104"/>
        <v>0</v>
      </c>
      <c r="M284" s="3">
        <f t="shared" si="121"/>
        <v>0</v>
      </c>
      <c r="N284">
        <f t="shared" si="122"/>
        <v>4.63</v>
      </c>
      <c r="O284">
        <v>31</v>
      </c>
      <c r="P284" s="1">
        <v>13.766666669999999</v>
      </c>
      <c r="Q284">
        <f t="shared" si="105"/>
        <v>2.0703801602890262</v>
      </c>
      <c r="R284" s="1">
        <v>5.0145850000000003</v>
      </c>
      <c r="S284" s="1">
        <v>300.84575000000001</v>
      </c>
      <c r="T284" s="1">
        <v>39.477305999999999</v>
      </c>
      <c r="U284">
        <f t="shared" si="106"/>
        <v>104.15424999999999</v>
      </c>
      <c r="V284">
        <f t="shared" si="107"/>
        <v>8.7521018771112499E-2</v>
      </c>
      <c r="W284">
        <f t="shared" si="108"/>
        <v>1.8178345903681248</v>
      </c>
      <c r="X284">
        <f t="shared" si="109"/>
        <v>0.68900896873000494</v>
      </c>
      <c r="Y284">
        <f t="shared" si="110"/>
        <v>0.95969935102984016</v>
      </c>
      <c r="Z284">
        <f t="shared" si="111"/>
        <v>178.19563602116602</v>
      </c>
      <c r="AA284" s="1">
        <v>119.517507370253</v>
      </c>
      <c r="AB284" s="4">
        <f t="shared" si="125"/>
        <v>0</v>
      </c>
      <c r="AC284" s="3">
        <f t="shared" si="123"/>
        <v>0</v>
      </c>
      <c r="AD284">
        <f t="shared" si="124"/>
        <v>0</v>
      </c>
      <c r="AE284">
        <f t="shared" si="112"/>
        <v>4.63</v>
      </c>
      <c r="AF284" s="10">
        <f t="shared" si="113"/>
        <v>4.63</v>
      </c>
      <c r="AG284" s="8">
        <f t="shared" si="114"/>
        <v>178.19563602116602</v>
      </c>
      <c r="AH284" s="9">
        <f t="shared" si="115"/>
        <v>4.63</v>
      </c>
      <c r="AI284" s="11">
        <f t="shared" si="102"/>
        <v>173.56563602116603</v>
      </c>
    </row>
    <row r="285" spans="1:35" x14ac:dyDescent="0.3">
      <c r="A285" t="str">
        <f t="shared" si="103"/>
        <v>1918_8</v>
      </c>
      <c r="B285">
        <v>1918</v>
      </c>
      <c r="C285">
        <v>8</v>
      </c>
      <c r="D285">
        <v>28.63</v>
      </c>
      <c r="E285">
        <v>7.11</v>
      </c>
      <c r="F285">
        <v>5.42</v>
      </c>
      <c r="G285">
        <f t="shared" si="116"/>
        <v>17.87</v>
      </c>
      <c r="H285">
        <f t="shared" si="117"/>
        <v>1</v>
      </c>
      <c r="I285">
        <f t="shared" si="118"/>
        <v>5.42</v>
      </c>
      <c r="J285">
        <f t="shared" si="119"/>
        <v>0</v>
      </c>
      <c r="K285" s="3">
        <f t="shared" si="120"/>
        <v>0</v>
      </c>
      <c r="L285" s="3">
        <f t="shared" si="104"/>
        <v>0</v>
      </c>
      <c r="M285" s="3">
        <f t="shared" si="121"/>
        <v>0</v>
      </c>
      <c r="N285">
        <f t="shared" si="122"/>
        <v>5.42</v>
      </c>
      <c r="O285">
        <v>31</v>
      </c>
      <c r="P285" s="1">
        <v>12.75</v>
      </c>
      <c r="Q285">
        <f t="shared" si="105"/>
        <v>1.7673137847479083</v>
      </c>
      <c r="R285" s="1">
        <v>5.0145850000000003</v>
      </c>
      <c r="S285" s="1">
        <v>300.84575000000001</v>
      </c>
      <c r="T285" s="1">
        <v>39.477305999999999</v>
      </c>
      <c r="U285">
        <f t="shared" si="106"/>
        <v>104.15424999999999</v>
      </c>
      <c r="V285">
        <f t="shared" si="107"/>
        <v>8.7521018771112499E-2</v>
      </c>
      <c r="W285">
        <f t="shared" si="108"/>
        <v>1.8178345903681248</v>
      </c>
      <c r="X285">
        <f t="shared" si="109"/>
        <v>0.68900896873000494</v>
      </c>
      <c r="Y285">
        <f t="shared" si="110"/>
        <v>0.95969935102984016</v>
      </c>
      <c r="Z285">
        <f t="shared" si="111"/>
        <v>122.6069064649362</v>
      </c>
      <c r="AA285" s="1">
        <v>119.517507370253</v>
      </c>
      <c r="AB285" s="4">
        <f t="shared" si="125"/>
        <v>0</v>
      </c>
      <c r="AC285" s="3">
        <f t="shared" si="123"/>
        <v>0</v>
      </c>
      <c r="AD285">
        <f t="shared" si="124"/>
        <v>0</v>
      </c>
      <c r="AE285">
        <f t="shared" si="112"/>
        <v>5.42</v>
      </c>
      <c r="AF285" s="10">
        <f t="shared" si="113"/>
        <v>5.42</v>
      </c>
      <c r="AG285" s="8">
        <f t="shared" si="114"/>
        <v>122.6069064649362</v>
      </c>
      <c r="AH285" s="9">
        <f t="shared" si="115"/>
        <v>5.42</v>
      </c>
      <c r="AI285" s="11">
        <f t="shared" si="102"/>
        <v>117.1869064649362</v>
      </c>
    </row>
    <row r="286" spans="1:35" x14ac:dyDescent="0.3">
      <c r="A286" t="str">
        <f t="shared" si="103"/>
        <v>1918_9</v>
      </c>
      <c r="B286">
        <v>1918</v>
      </c>
      <c r="C286">
        <v>9</v>
      </c>
      <c r="D286">
        <v>24.4</v>
      </c>
      <c r="E286">
        <v>4.59</v>
      </c>
      <c r="F286">
        <v>25.1</v>
      </c>
      <c r="G286">
        <f t="shared" si="116"/>
        <v>14.494999999999999</v>
      </c>
      <c r="H286">
        <f t="shared" si="117"/>
        <v>1</v>
      </c>
      <c r="I286">
        <f t="shared" si="118"/>
        <v>25.1</v>
      </c>
      <c r="J286">
        <f t="shared" si="119"/>
        <v>0</v>
      </c>
      <c r="K286" s="3">
        <f t="shared" si="120"/>
        <v>0</v>
      </c>
      <c r="L286" s="3">
        <f t="shared" si="104"/>
        <v>0</v>
      </c>
      <c r="M286" s="3">
        <f t="shared" si="121"/>
        <v>0</v>
      </c>
      <c r="N286">
        <f t="shared" si="122"/>
        <v>25.1</v>
      </c>
      <c r="O286">
        <v>30</v>
      </c>
      <c r="P286" s="1">
        <v>11.633333329999999</v>
      </c>
      <c r="Q286">
        <f t="shared" si="105"/>
        <v>1.4607811946484932</v>
      </c>
      <c r="R286" s="1">
        <v>5.0145850000000003</v>
      </c>
      <c r="S286" s="1">
        <v>300.84575000000001</v>
      </c>
      <c r="T286" s="1">
        <v>39.477305999999999</v>
      </c>
      <c r="U286">
        <f t="shared" si="106"/>
        <v>104.15424999999999</v>
      </c>
      <c r="V286">
        <f t="shared" si="107"/>
        <v>8.7521018771112499E-2</v>
      </c>
      <c r="W286">
        <f t="shared" si="108"/>
        <v>1.8178345903681248</v>
      </c>
      <c r="X286">
        <f t="shared" si="109"/>
        <v>0.68900896873000494</v>
      </c>
      <c r="Y286">
        <f t="shared" si="110"/>
        <v>0.95969935102984016</v>
      </c>
      <c r="Z286">
        <f t="shared" si="111"/>
        <v>73.433974879935448</v>
      </c>
      <c r="AA286" s="1">
        <v>119.517507370253</v>
      </c>
      <c r="AB286" s="4">
        <f t="shared" si="125"/>
        <v>0</v>
      </c>
      <c r="AC286" s="3">
        <f t="shared" si="123"/>
        <v>0</v>
      </c>
      <c r="AD286">
        <f t="shared" si="124"/>
        <v>0</v>
      </c>
      <c r="AE286">
        <f t="shared" si="112"/>
        <v>25.1</v>
      </c>
      <c r="AF286" s="10">
        <f t="shared" si="113"/>
        <v>25.1</v>
      </c>
      <c r="AG286" s="8">
        <f t="shared" si="114"/>
        <v>73.433974879935448</v>
      </c>
      <c r="AH286" s="9">
        <f t="shared" si="115"/>
        <v>25.1</v>
      </c>
      <c r="AI286" s="11">
        <f t="shared" si="102"/>
        <v>48.333974879935447</v>
      </c>
    </row>
    <row r="287" spans="1:35" x14ac:dyDescent="0.3">
      <c r="A287" t="str">
        <f t="shared" si="103"/>
        <v>1918_10</v>
      </c>
      <c r="B287">
        <v>1918</v>
      </c>
      <c r="C287">
        <v>10</v>
      </c>
      <c r="D287">
        <v>18.14</v>
      </c>
      <c r="E287">
        <v>2.68</v>
      </c>
      <c r="F287">
        <v>21.52</v>
      </c>
      <c r="G287">
        <f t="shared" si="116"/>
        <v>10.41</v>
      </c>
      <c r="H287">
        <f t="shared" si="117"/>
        <v>1</v>
      </c>
      <c r="I287">
        <f t="shared" si="118"/>
        <v>21.52</v>
      </c>
      <c r="J287">
        <f t="shared" si="119"/>
        <v>0</v>
      </c>
      <c r="K287" s="3">
        <f t="shared" si="120"/>
        <v>0</v>
      </c>
      <c r="L287" s="3">
        <f t="shared" si="104"/>
        <v>0</v>
      </c>
      <c r="M287" s="3">
        <f t="shared" si="121"/>
        <v>0</v>
      </c>
      <c r="N287">
        <f t="shared" si="122"/>
        <v>21.52</v>
      </c>
      <c r="O287">
        <v>31</v>
      </c>
      <c r="P287" s="1">
        <v>10.3</v>
      </c>
      <c r="Q287">
        <f t="shared" si="105"/>
        <v>1.1529731709040587</v>
      </c>
      <c r="R287" s="1">
        <v>5.0145850000000003</v>
      </c>
      <c r="S287" s="1">
        <v>300.84575000000001</v>
      </c>
      <c r="T287" s="1">
        <v>39.477305999999999</v>
      </c>
      <c r="U287">
        <f t="shared" si="106"/>
        <v>104.15424999999999</v>
      </c>
      <c r="V287">
        <f t="shared" si="107"/>
        <v>8.7521018771112499E-2</v>
      </c>
      <c r="W287">
        <f t="shared" si="108"/>
        <v>1.8178345903681248</v>
      </c>
      <c r="X287">
        <f t="shared" si="109"/>
        <v>0.68900896873000494</v>
      </c>
      <c r="Y287">
        <f t="shared" si="110"/>
        <v>0.95969935102984016</v>
      </c>
      <c r="Z287">
        <f t="shared" si="111"/>
        <v>38.631864675687382</v>
      </c>
      <c r="AA287" s="1">
        <v>119.517507370253</v>
      </c>
      <c r="AB287" s="4">
        <f t="shared" si="125"/>
        <v>0</v>
      </c>
      <c r="AC287" s="3">
        <f t="shared" si="123"/>
        <v>0</v>
      </c>
      <c r="AD287">
        <f t="shared" si="124"/>
        <v>0</v>
      </c>
      <c r="AE287">
        <f t="shared" si="112"/>
        <v>21.52</v>
      </c>
      <c r="AF287" s="10">
        <f t="shared" si="113"/>
        <v>21.52</v>
      </c>
      <c r="AG287" s="8">
        <f t="shared" si="114"/>
        <v>38.631864675687382</v>
      </c>
      <c r="AH287" s="9">
        <f t="shared" si="115"/>
        <v>21.52</v>
      </c>
      <c r="AI287" s="11">
        <f t="shared" si="102"/>
        <v>17.111864675687382</v>
      </c>
    </row>
    <row r="288" spans="1:35" x14ac:dyDescent="0.3">
      <c r="A288" t="str">
        <f t="shared" si="103"/>
        <v>1918_11</v>
      </c>
      <c r="B288">
        <v>1918</v>
      </c>
      <c r="C288">
        <v>11</v>
      </c>
      <c r="D288">
        <v>8.5399999999999991</v>
      </c>
      <c r="E288">
        <v>-6.93</v>
      </c>
      <c r="F288">
        <v>33.729999999999997</v>
      </c>
      <c r="G288">
        <f t="shared" si="116"/>
        <v>0.80499999999999972</v>
      </c>
      <c r="H288">
        <f t="shared" si="117"/>
        <v>0.13416666612999995</v>
      </c>
      <c r="I288">
        <f t="shared" si="118"/>
        <v>4.5254416485648976</v>
      </c>
      <c r="J288">
        <f t="shared" si="119"/>
        <v>29.2045583514351</v>
      </c>
      <c r="K288" s="3">
        <f t="shared" si="120"/>
        <v>0</v>
      </c>
      <c r="L288" s="3">
        <f t="shared" si="104"/>
        <v>3.9182782298110945</v>
      </c>
      <c r="M288" s="3">
        <f t="shared" si="121"/>
        <v>25.286280121624003</v>
      </c>
      <c r="N288">
        <f t="shared" si="122"/>
        <v>8.4437198783759921</v>
      </c>
      <c r="O288">
        <v>30</v>
      </c>
      <c r="P288" s="1">
        <v>9.4166666669999994</v>
      </c>
      <c r="Q288">
        <f t="shared" si="105"/>
        <v>0.64285723756782398</v>
      </c>
      <c r="R288" s="1">
        <v>5.0145850000000003</v>
      </c>
      <c r="S288" s="1">
        <v>300.84575000000001</v>
      </c>
      <c r="T288" s="1">
        <v>39.477305999999999</v>
      </c>
      <c r="U288">
        <f t="shared" si="106"/>
        <v>104.15424999999999</v>
      </c>
      <c r="V288">
        <f t="shared" si="107"/>
        <v>8.7521018771112499E-2</v>
      </c>
      <c r="W288">
        <f t="shared" si="108"/>
        <v>1.8178345903681248</v>
      </c>
      <c r="X288">
        <f t="shared" si="109"/>
        <v>0.68900896873000494</v>
      </c>
      <c r="Y288">
        <f t="shared" si="110"/>
        <v>0.95969935102984016</v>
      </c>
      <c r="Z288">
        <f t="shared" si="111"/>
        <v>1.5253284751150129</v>
      </c>
      <c r="AA288" s="1">
        <v>119.517507370253</v>
      </c>
      <c r="AB288" s="4">
        <f t="shared" si="125"/>
        <v>0</v>
      </c>
      <c r="AC288" s="3">
        <f t="shared" si="123"/>
        <v>6.918391403260979</v>
      </c>
      <c r="AD288">
        <f t="shared" si="124"/>
        <v>0</v>
      </c>
      <c r="AE288">
        <f t="shared" si="112"/>
        <v>8.4437198783759921</v>
      </c>
      <c r="AF288" s="10">
        <f t="shared" si="113"/>
        <v>1.5253284751150129</v>
      </c>
      <c r="AG288" s="8">
        <f t="shared" si="114"/>
        <v>1.5253284751150129</v>
      </c>
      <c r="AH288" s="9">
        <f t="shared" si="115"/>
        <v>8.4437198783759921</v>
      </c>
      <c r="AI288" s="11">
        <f t="shared" si="102"/>
        <v>0</v>
      </c>
    </row>
    <row r="289" spans="1:35" x14ac:dyDescent="0.3">
      <c r="A289" t="str">
        <f t="shared" si="103"/>
        <v>1918_12</v>
      </c>
      <c r="B289">
        <v>1918</v>
      </c>
      <c r="C289">
        <v>12</v>
      </c>
      <c r="D289">
        <v>3.33</v>
      </c>
      <c r="E289">
        <v>-10.11</v>
      </c>
      <c r="F289">
        <v>26</v>
      </c>
      <c r="G289">
        <f t="shared" si="116"/>
        <v>-3.3899999999999997</v>
      </c>
      <c r="H289">
        <f t="shared" si="117"/>
        <v>0</v>
      </c>
      <c r="I289">
        <f t="shared" si="118"/>
        <v>0</v>
      </c>
      <c r="J289">
        <f t="shared" si="119"/>
        <v>26</v>
      </c>
      <c r="K289" s="3">
        <f t="shared" si="120"/>
        <v>25.286280121624003</v>
      </c>
      <c r="L289" s="3">
        <f t="shared" si="104"/>
        <v>0</v>
      </c>
      <c r="M289" s="3">
        <f t="shared" si="121"/>
        <v>51.286280121624003</v>
      </c>
      <c r="N289">
        <f t="shared" si="122"/>
        <v>0</v>
      </c>
      <c r="O289">
        <v>31</v>
      </c>
      <c r="P289" s="1">
        <v>8.8333333330000006</v>
      </c>
      <c r="Q289">
        <f t="shared" si="105"/>
        <v>0.4916331892657681</v>
      </c>
      <c r="R289" s="1">
        <v>5.0145850000000003</v>
      </c>
      <c r="S289" s="1">
        <v>300.84575000000001</v>
      </c>
      <c r="T289" s="1">
        <v>39.477305999999999</v>
      </c>
      <c r="U289">
        <f t="shared" si="106"/>
        <v>104.15424999999999</v>
      </c>
      <c r="V289">
        <f t="shared" si="107"/>
        <v>8.7521018771112499E-2</v>
      </c>
      <c r="W289">
        <f t="shared" si="108"/>
        <v>1.8178345903681248</v>
      </c>
      <c r="X289">
        <f t="shared" si="109"/>
        <v>0.68900896873000494</v>
      </c>
      <c r="Y289">
        <f t="shared" si="110"/>
        <v>0.95969935102984016</v>
      </c>
      <c r="Z289">
        <f t="shared" si="111"/>
        <v>0</v>
      </c>
      <c r="AA289" s="1">
        <v>119.517507370253</v>
      </c>
      <c r="AB289" s="4">
        <f t="shared" si="125"/>
        <v>6.918391403260979</v>
      </c>
      <c r="AC289" s="3">
        <f t="shared" si="123"/>
        <v>6.918391403260979</v>
      </c>
      <c r="AD289">
        <f t="shared" si="124"/>
        <v>6.918391403260979</v>
      </c>
      <c r="AE289">
        <f t="shared" si="112"/>
        <v>6.918391403260979</v>
      </c>
      <c r="AF289" s="10">
        <f t="shared" si="113"/>
        <v>0</v>
      </c>
      <c r="AG289" s="8">
        <f t="shared" si="114"/>
        <v>0</v>
      </c>
      <c r="AH289" s="9">
        <f t="shared" si="115"/>
        <v>0</v>
      </c>
      <c r="AI289" s="11">
        <f t="shared" si="102"/>
        <v>0</v>
      </c>
    </row>
    <row r="290" spans="1:35" x14ac:dyDescent="0.3">
      <c r="A290" t="str">
        <f t="shared" si="103"/>
        <v>1919_1</v>
      </c>
      <c r="B290">
        <v>1919</v>
      </c>
      <c r="C290">
        <v>1</v>
      </c>
      <c r="D290">
        <v>6.11</v>
      </c>
      <c r="E290">
        <v>-8.1999999999999993</v>
      </c>
      <c r="F290">
        <v>0.89</v>
      </c>
      <c r="G290">
        <f t="shared" si="116"/>
        <v>-1.0449999999999995</v>
      </c>
      <c r="H290">
        <f t="shared" si="117"/>
        <v>0</v>
      </c>
      <c r="I290">
        <f t="shared" si="118"/>
        <v>0</v>
      </c>
      <c r="J290">
        <f t="shared" si="119"/>
        <v>0.89</v>
      </c>
      <c r="K290" s="3">
        <f t="shared" si="120"/>
        <v>51.286280121624003</v>
      </c>
      <c r="L290" s="3">
        <f t="shared" si="104"/>
        <v>0</v>
      </c>
      <c r="M290" s="3">
        <f t="shared" si="121"/>
        <v>52.176280121624004</v>
      </c>
      <c r="N290">
        <f t="shared" si="122"/>
        <v>0</v>
      </c>
      <c r="O290">
        <v>31</v>
      </c>
      <c r="P290" s="1">
        <v>9.0666666669999998</v>
      </c>
      <c r="Q290">
        <f t="shared" si="105"/>
        <v>0.57173165082773703</v>
      </c>
      <c r="R290" s="1">
        <v>5.0145850000000003</v>
      </c>
      <c r="S290" s="1">
        <v>300.84575000000001</v>
      </c>
      <c r="T290" s="1">
        <v>39.477305999999999</v>
      </c>
      <c r="U290">
        <f t="shared" si="106"/>
        <v>104.15424999999999</v>
      </c>
      <c r="V290">
        <f t="shared" si="107"/>
        <v>8.7521018771112499E-2</v>
      </c>
      <c r="W290">
        <f t="shared" si="108"/>
        <v>1.8178345903681248</v>
      </c>
      <c r="X290">
        <f t="shared" si="109"/>
        <v>0.68900896873000494</v>
      </c>
      <c r="Y290">
        <f t="shared" si="110"/>
        <v>0.95969935102984016</v>
      </c>
      <c r="Z290">
        <f t="shared" si="111"/>
        <v>0</v>
      </c>
      <c r="AA290" s="1">
        <v>119.517507370253</v>
      </c>
      <c r="AB290" s="4">
        <f t="shared" si="125"/>
        <v>6.918391403260979</v>
      </c>
      <c r="AC290" s="3">
        <f t="shared" si="123"/>
        <v>6.918391403260979</v>
      </c>
      <c r="AD290">
        <f t="shared" si="124"/>
        <v>6.918391403260979</v>
      </c>
      <c r="AE290">
        <f t="shared" si="112"/>
        <v>6.918391403260979</v>
      </c>
      <c r="AF290" s="10">
        <f t="shared" si="113"/>
        <v>0</v>
      </c>
      <c r="AG290" s="8">
        <f t="shared" si="114"/>
        <v>0</v>
      </c>
      <c r="AH290" s="9">
        <f t="shared" si="115"/>
        <v>0</v>
      </c>
      <c r="AI290" s="11">
        <f t="shared" si="102"/>
        <v>0</v>
      </c>
    </row>
    <row r="291" spans="1:35" x14ac:dyDescent="0.3">
      <c r="A291" t="str">
        <f t="shared" si="103"/>
        <v>1919_2</v>
      </c>
      <c r="B291">
        <v>1919</v>
      </c>
      <c r="C291">
        <v>2</v>
      </c>
      <c r="D291">
        <v>5.63</v>
      </c>
      <c r="E291">
        <v>-7.83</v>
      </c>
      <c r="F291">
        <v>43.29</v>
      </c>
      <c r="G291">
        <f t="shared" si="116"/>
        <v>-1.1000000000000001</v>
      </c>
      <c r="H291">
        <f t="shared" si="117"/>
        <v>0</v>
      </c>
      <c r="I291">
        <f t="shared" si="118"/>
        <v>0</v>
      </c>
      <c r="J291">
        <f t="shared" si="119"/>
        <v>43.29</v>
      </c>
      <c r="K291" s="3">
        <f t="shared" si="120"/>
        <v>52.176280121624004</v>
      </c>
      <c r="L291" s="3">
        <f t="shared" si="104"/>
        <v>0</v>
      </c>
      <c r="M291" s="3">
        <f t="shared" si="121"/>
        <v>95.46628012162401</v>
      </c>
      <c r="N291">
        <f t="shared" si="122"/>
        <v>0</v>
      </c>
      <c r="O291">
        <v>28</v>
      </c>
      <c r="P291" s="1">
        <v>9.8666666670000005</v>
      </c>
      <c r="Q291">
        <f t="shared" si="105"/>
        <v>0.56972821777786564</v>
      </c>
      <c r="R291" s="1">
        <v>5.0145850000000003</v>
      </c>
      <c r="S291" s="1">
        <v>300.84575000000001</v>
      </c>
      <c r="T291" s="1">
        <v>39.477305999999999</v>
      </c>
      <c r="U291">
        <f t="shared" si="106"/>
        <v>104.15424999999999</v>
      </c>
      <c r="V291">
        <f t="shared" si="107"/>
        <v>8.7521018771112499E-2</v>
      </c>
      <c r="W291">
        <f t="shared" si="108"/>
        <v>1.8178345903681248</v>
      </c>
      <c r="X291">
        <f t="shared" si="109"/>
        <v>0.68900896873000494</v>
      </c>
      <c r="Y291">
        <f t="shared" si="110"/>
        <v>0.95969935102984016</v>
      </c>
      <c r="Z291">
        <f t="shared" si="111"/>
        <v>0</v>
      </c>
      <c r="AA291" s="1">
        <v>119.517507370253</v>
      </c>
      <c r="AB291" s="4">
        <f t="shared" si="125"/>
        <v>6.918391403260979</v>
      </c>
      <c r="AC291" s="3">
        <f t="shared" si="123"/>
        <v>6.918391403260979</v>
      </c>
      <c r="AD291">
        <f t="shared" si="124"/>
        <v>6.918391403260979</v>
      </c>
      <c r="AE291">
        <f t="shared" si="112"/>
        <v>6.918391403260979</v>
      </c>
      <c r="AF291" s="10">
        <f t="shared" si="113"/>
        <v>0</v>
      </c>
      <c r="AG291" s="8">
        <f t="shared" si="114"/>
        <v>0</v>
      </c>
      <c r="AH291" s="9">
        <f t="shared" si="115"/>
        <v>0</v>
      </c>
      <c r="AI291" s="11">
        <f t="shared" si="102"/>
        <v>0</v>
      </c>
    </row>
    <row r="292" spans="1:35" x14ac:dyDescent="0.3">
      <c r="A292" t="str">
        <f t="shared" si="103"/>
        <v>1919_3</v>
      </c>
      <c r="B292">
        <v>1919</v>
      </c>
      <c r="C292">
        <v>3</v>
      </c>
      <c r="D292">
        <v>7.53</v>
      </c>
      <c r="E292">
        <v>-5.96</v>
      </c>
      <c r="F292">
        <v>32.11</v>
      </c>
      <c r="G292">
        <f t="shared" si="116"/>
        <v>0.78500000000000014</v>
      </c>
      <c r="H292">
        <f t="shared" si="117"/>
        <v>0.13083333281000001</v>
      </c>
      <c r="I292">
        <f t="shared" si="118"/>
        <v>4.2010583165291004</v>
      </c>
      <c r="J292">
        <f t="shared" si="119"/>
        <v>27.9089416834709</v>
      </c>
      <c r="K292" s="3">
        <f t="shared" si="120"/>
        <v>95.46628012162401</v>
      </c>
      <c r="L292" s="3">
        <f t="shared" si="104"/>
        <v>16.141591454933554</v>
      </c>
      <c r="M292" s="3">
        <f t="shared" si="121"/>
        <v>107.23363035016136</v>
      </c>
      <c r="N292">
        <f t="shared" si="122"/>
        <v>20.342649771462654</v>
      </c>
      <c r="O292">
        <v>31</v>
      </c>
      <c r="P292" s="1">
        <v>11.08333333</v>
      </c>
      <c r="Q292">
        <f t="shared" si="105"/>
        <v>0.64204830435234428</v>
      </c>
      <c r="R292" s="1">
        <v>5.0145850000000003</v>
      </c>
      <c r="S292" s="1">
        <v>300.84575000000001</v>
      </c>
      <c r="T292" s="1">
        <v>39.477305999999999</v>
      </c>
      <c r="U292">
        <f t="shared" si="106"/>
        <v>104.15424999999999</v>
      </c>
      <c r="V292">
        <f t="shared" si="107"/>
        <v>8.7521018771112499E-2</v>
      </c>
      <c r="W292">
        <f t="shared" si="108"/>
        <v>1.8178345903681248</v>
      </c>
      <c r="X292">
        <f t="shared" si="109"/>
        <v>0.68900896873000494</v>
      </c>
      <c r="Y292">
        <f t="shared" si="110"/>
        <v>0.95969935102984016</v>
      </c>
      <c r="Z292">
        <f t="shared" si="111"/>
        <v>1.8069063560760956</v>
      </c>
      <c r="AA292" s="1">
        <v>119.517507370253</v>
      </c>
      <c r="AB292" s="4">
        <f t="shared" si="125"/>
        <v>6.918391403260979</v>
      </c>
      <c r="AC292" s="3">
        <f t="shared" si="123"/>
        <v>25.454134818647539</v>
      </c>
      <c r="AD292">
        <f t="shared" si="124"/>
        <v>8.0790265499116991</v>
      </c>
      <c r="AE292">
        <f t="shared" si="112"/>
        <v>28.421676321374353</v>
      </c>
      <c r="AF292" s="10">
        <f t="shared" si="113"/>
        <v>1.8069063560760956</v>
      </c>
      <c r="AG292" s="8">
        <f t="shared" si="114"/>
        <v>1.8069063560760956</v>
      </c>
      <c r="AH292" s="9">
        <f t="shared" si="115"/>
        <v>20.342649771462654</v>
      </c>
      <c r="AI292" s="11">
        <f t="shared" si="102"/>
        <v>0</v>
      </c>
    </row>
    <row r="293" spans="1:35" x14ac:dyDescent="0.3">
      <c r="A293" t="str">
        <f t="shared" si="103"/>
        <v>1919_4</v>
      </c>
      <c r="B293">
        <v>1919</v>
      </c>
      <c r="C293">
        <v>4</v>
      </c>
      <c r="D293">
        <v>17.649999999999999</v>
      </c>
      <c r="E293">
        <v>-7.0000000000000007E-2</v>
      </c>
      <c r="F293">
        <v>15.28</v>
      </c>
      <c r="G293">
        <f t="shared" si="116"/>
        <v>8.7899999999999991</v>
      </c>
      <c r="H293">
        <f t="shared" si="117"/>
        <v>1</v>
      </c>
      <c r="I293">
        <f t="shared" si="118"/>
        <v>15.28</v>
      </c>
      <c r="J293">
        <f t="shared" si="119"/>
        <v>0</v>
      </c>
      <c r="K293" s="3">
        <f t="shared" si="120"/>
        <v>107.23363035016136</v>
      </c>
      <c r="L293" s="3">
        <f t="shared" si="104"/>
        <v>107.23363035016136</v>
      </c>
      <c r="M293" s="3">
        <f t="shared" si="121"/>
        <v>0</v>
      </c>
      <c r="N293">
        <f t="shared" si="122"/>
        <v>122.51363035016136</v>
      </c>
      <c r="O293">
        <v>30</v>
      </c>
      <c r="P293" s="1">
        <v>12.366666670000001</v>
      </c>
      <c r="Q293">
        <f t="shared" si="105"/>
        <v>1.0477085895970157</v>
      </c>
      <c r="R293" s="1">
        <v>5.0145850000000003</v>
      </c>
      <c r="S293" s="1">
        <v>300.84575000000001</v>
      </c>
      <c r="T293" s="1">
        <v>39.477305999999999</v>
      </c>
      <c r="U293">
        <f t="shared" si="106"/>
        <v>104.15424999999999</v>
      </c>
      <c r="V293">
        <f t="shared" si="107"/>
        <v>8.7521018771112499E-2</v>
      </c>
      <c r="W293">
        <f t="shared" si="108"/>
        <v>1.8178345903681248</v>
      </c>
      <c r="X293">
        <f t="shared" si="109"/>
        <v>0.68900896873000494</v>
      </c>
      <c r="Y293">
        <f t="shared" si="110"/>
        <v>0.95969935102984016</v>
      </c>
      <c r="Z293">
        <f t="shared" si="111"/>
        <v>34.639137015070183</v>
      </c>
      <c r="AA293" s="1">
        <v>119.517507370253</v>
      </c>
      <c r="AB293" s="4">
        <f t="shared" si="125"/>
        <v>25.454134818647539</v>
      </c>
      <c r="AC293" s="3">
        <f t="shared" si="123"/>
        <v>113.32862815373872</v>
      </c>
      <c r="AD293">
        <f t="shared" si="124"/>
        <v>53.09707753677116</v>
      </c>
      <c r="AE293">
        <f t="shared" si="112"/>
        <v>175.61070788693252</v>
      </c>
      <c r="AF293" s="10">
        <f t="shared" si="113"/>
        <v>34.639137015070183</v>
      </c>
      <c r="AG293" s="8">
        <f t="shared" si="114"/>
        <v>34.639137015070183</v>
      </c>
      <c r="AH293" s="9">
        <f t="shared" si="115"/>
        <v>122.51363035016136</v>
      </c>
      <c r="AI293" s="11">
        <f t="shared" si="102"/>
        <v>0</v>
      </c>
    </row>
    <row r="294" spans="1:35" x14ac:dyDescent="0.3">
      <c r="A294" t="str">
        <f t="shared" si="103"/>
        <v>1919_5</v>
      </c>
      <c r="B294">
        <v>1919</v>
      </c>
      <c r="C294">
        <v>5</v>
      </c>
      <c r="D294">
        <v>24.51</v>
      </c>
      <c r="E294">
        <v>4.22</v>
      </c>
      <c r="F294">
        <v>31.95</v>
      </c>
      <c r="G294">
        <f t="shared" si="116"/>
        <v>14.365</v>
      </c>
      <c r="H294">
        <f t="shared" si="117"/>
        <v>1</v>
      </c>
      <c r="I294">
        <f t="shared" si="118"/>
        <v>31.95</v>
      </c>
      <c r="J294">
        <f t="shared" si="119"/>
        <v>0</v>
      </c>
      <c r="K294" s="3">
        <f t="shared" si="120"/>
        <v>0</v>
      </c>
      <c r="L294" s="3">
        <f t="shared" si="104"/>
        <v>0</v>
      </c>
      <c r="M294" s="3">
        <f t="shared" si="121"/>
        <v>0</v>
      </c>
      <c r="N294">
        <f t="shared" si="122"/>
        <v>31.95</v>
      </c>
      <c r="O294">
        <v>31</v>
      </c>
      <c r="P294" s="1">
        <v>13.45</v>
      </c>
      <c r="Q294">
        <f t="shared" si="105"/>
        <v>1.4499724497230839</v>
      </c>
      <c r="R294" s="1">
        <v>5.0145850000000003</v>
      </c>
      <c r="S294" s="1">
        <v>300.84575000000001</v>
      </c>
      <c r="T294" s="1">
        <v>39.477305999999999</v>
      </c>
      <c r="U294">
        <f t="shared" si="106"/>
        <v>104.15424999999999</v>
      </c>
      <c r="V294">
        <f t="shared" si="107"/>
        <v>8.7521018771112499E-2</v>
      </c>
      <c r="W294">
        <f t="shared" si="108"/>
        <v>1.8178345903681248</v>
      </c>
      <c r="X294">
        <f t="shared" si="109"/>
        <v>0.68900896873000494</v>
      </c>
      <c r="Y294">
        <f t="shared" si="110"/>
        <v>0.95969935102984016</v>
      </c>
      <c r="Z294">
        <f t="shared" si="111"/>
        <v>86.340348916079705</v>
      </c>
      <c r="AA294" s="1">
        <v>119.517507370253</v>
      </c>
      <c r="AB294" s="4">
        <f t="shared" si="125"/>
        <v>113.32862815373872</v>
      </c>
      <c r="AC294" s="3">
        <f t="shared" si="123"/>
        <v>58.938279237659017</v>
      </c>
      <c r="AD294">
        <f t="shared" si="124"/>
        <v>71.895172488670369</v>
      </c>
      <c r="AE294">
        <f t="shared" si="112"/>
        <v>103.84517248867037</v>
      </c>
      <c r="AF294" s="10">
        <f t="shared" si="113"/>
        <v>86.340348916079705</v>
      </c>
      <c r="AG294" s="8">
        <f t="shared" si="114"/>
        <v>86.340348916079705</v>
      </c>
      <c r="AH294" s="9">
        <f t="shared" si="115"/>
        <v>31.95</v>
      </c>
      <c r="AI294" s="11">
        <f t="shared" si="102"/>
        <v>0</v>
      </c>
    </row>
    <row r="295" spans="1:35" x14ac:dyDescent="0.3">
      <c r="A295" t="str">
        <f t="shared" si="103"/>
        <v>1919_6</v>
      </c>
      <c r="B295">
        <v>1919</v>
      </c>
      <c r="C295">
        <v>6</v>
      </c>
      <c r="D295">
        <v>27.6</v>
      </c>
      <c r="E295">
        <v>5.63</v>
      </c>
      <c r="F295">
        <v>0</v>
      </c>
      <c r="G295">
        <f t="shared" si="116"/>
        <v>16.615000000000002</v>
      </c>
      <c r="H295">
        <f t="shared" si="117"/>
        <v>1</v>
      </c>
      <c r="I295">
        <f t="shared" si="118"/>
        <v>0</v>
      </c>
      <c r="J295">
        <f t="shared" si="119"/>
        <v>0</v>
      </c>
      <c r="K295" s="3">
        <f t="shared" si="120"/>
        <v>0</v>
      </c>
      <c r="L295" s="3">
        <f t="shared" si="104"/>
        <v>0</v>
      </c>
      <c r="M295" s="3">
        <f t="shared" si="121"/>
        <v>0</v>
      </c>
      <c r="N295">
        <f t="shared" si="122"/>
        <v>0</v>
      </c>
      <c r="O295">
        <v>30</v>
      </c>
      <c r="P295" s="1">
        <v>14.31666667</v>
      </c>
      <c r="Q295">
        <f t="shared" si="105"/>
        <v>1.6473123350904848</v>
      </c>
      <c r="R295" s="1">
        <v>5.0145850000000003</v>
      </c>
      <c r="S295" s="1">
        <v>300.84575000000001</v>
      </c>
      <c r="T295" s="1">
        <v>39.477305999999999</v>
      </c>
      <c r="U295">
        <f t="shared" si="106"/>
        <v>104.15424999999999</v>
      </c>
      <c r="V295">
        <f t="shared" si="107"/>
        <v>8.7521018771112499E-2</v>
      </c>
      <c r="W295">
        <f t="shared" si="108"/>
        <v>1.8178345903681248</v>
      </c>
      <c r="X295">
        <f t="shared" si="109"/>
        <v>0.68900896873000494</v>
      </c>
      <c r="Y295">
        <f t="shared" si="110"/>
        <v>0.95969935102984016</v>
      </c>
      <c r="Z295">
        <f t="shared" si="111"/>
        <v>115.96321396710792</v>
      </c>
      <c r="AA295" s="1">
        <v>119.517507370253</v>
      </c>
      <c r="AB295" s="4">
        <f t="shared" si="125"/>
        <v>58.938279237659017</v>
      </c>
      <c r="AC295" s="3">
        <f t="shared" si="123"/>
        <v>0</v>
      </c>
      <c r="AD295">
        <f t="shared" si="124"/>
        <v>22.336664267081517</v>
      </c>
      <c r="AE295">
        <f t="shared" si="112"/>
        <v>22.336664267081517</v>
      </c>
      <c r="AF295" s="10">
        <f t="shared" si="113"/>
        <v>22.336664267081517</v>
      </c>
      <c r="AG295" s="8">
        <f t="shared" si="114"/>
        <v>115.96321396710792</v>
      </c>
      <c r="AH295" s="9">
        <f t="shared" si="115"/>
        <v>0</v>
      </c>
      <c r="AI295" s="11">
        <f t="shared" si="102"/>
        <v>93.626549700026402</v>
      </c>
    </row>
    <row r="296" spans="1:35" x14ac:dyDescent="0.3">
      <c r="A296" t="str">
        <f t="shared" si="103"/>
        <v>1919_7</v>
      </c>
      <c r="B296">
        <v>1919</v>
      </c>
      <c r="C296">
        <v>7</v>
      </c>
      <c r="D296">
        <v>32.99</v>
      </c>
      <c r="E296">
        <v>12.2</v>
      </c>
      <c r="F296">
        <v>4.6500000000000004</v>
      </c>
      <c r="G296">
        <f t="shared" si="116"/>
        <v>22.594999999999999</v>
      </c>
      <c r="H296">
        <f t="shared" si="117"/>
        <v>1</v>
      </c>
      <c r="I296">
        <f t="shared" si="118"/>
        <v>4.6500000000000004</v>
      </c>
      <c r="J296">
        <f t="shared" si="119"/>
        <v>0</v>
      </c>
      <c r="K296" s="3">
        <f t="shared" si="120"/>
        <v>0</v>
      </c>
      <c r="L296" s="3">
        <f t="shared" si="104"/>
        <v>0</v>
      </c>
      <c r="M296" s="3">
        <f t="shared" si="121"/>
        <v>0</v>
      </c>
      <c r="N296">
        <f t="shared" si="122"/>
        <v>4.6500000000000004</v>
      </c>
      <c r="O296">
        <v>31</v>
      </c>
      <c r="P296" s="1">
        <v>13.766666669999999</v>
      </c>
      <c r="Q296">
        <f t="shared" si="105"/>
        <v>2.2906670373398894</v>
      </c>
      <c r="R296" s="1">
        <v>5.0145850000000003</v>
      </c>
      <c r="S296" s="1">
        <v>300.84575000000001</v>
      </c>
      <c r="T296" s="1">
        <v>39.477305999999999</v>
      </c>
      <c r="U296">
        <f t="shared" si="106"/>
        <v>104.15424999999999</v>
      </c>
      <c r="V296">
        <f t="shared" si="107"/>
        <v>8.7521018771112499E-2</v>
      </c>
      <c r="W296">
        <f t="shared" si="108"/>
        <v>1.8178345903681248</v>
      </c>
      <c r="X296">
        <f t="shared" si="109"/>
        <v>0.68900896873000494</v>
      </c>
      <c r="Y296">
        <f t="shared" si="110"/>
        <v>0.95969935102984016</v>
      </c>
      <c r="Z296">
        <f t="shared" si="111"/>
        <v>213.49054286982837</v>
      </c>
      <c r="AA296" s="1">
        <v>119.517507370253</v>
      </c>
      <c r="AB296" s="4">
        <f t="shared" si="125"/>
        <v>0</v>
      </c>
      <c r="AC296" s="3">
        <f t="shared" si="123"/>
        <v>0</v>
      </c>
      <c r="AD296">
        <f t="shared" si="124"/>
        <v>0</v>
      </c>
      <c r="AE296">
        <f t="shared" si="112"/>
        <v>4.6500000000000004</v>
      </c>
      <c r="AF296" s="10">
        <f t="shared" si="113"/>
        <v>4.6500000000000004</v>
      </c>
      <c r="AG296" s="8">
        <f t="shared" si="114"/>
        <v>213.49054286982837</v>
      </c>
      <c r="AH296" s="9">
        <f t="shared" si="115"/>
        <v>4.6500000000000004</v>
      </c>
      <c r="AI296" s="11">
        <f t="shared" si="102"/>
        <v>208.84054286982837</v>
      </c>
    </row>
    <row r="297" spans="1:35" x14ac:dyDescent="0.3">
      <c r="A297" t="str">
        <f t="shared" si="103"/>
        <v>1919_8</v>
      </c>
      <c r="B297">
        <v>1919</v>
      </c>
      <c r="C297">
        <v>8</v>
      </c>
      <c r="D297">
        <v>32.1</v>
      </c>
      <c r="E297">
        <v>10.48</v>
      </c>
      <c r="F297">
        <v>2.93</v>
      </c>
      <c r="G297">
        <f t="shared" si="116"/>
        <v>21.29</v>
      </c>
      <c r="H297">
        <f t="shared" si="117"/>
        <v>1</v>
      </c>
      <c r="I297">
        <f t="shared" si="118"/>
        <v>2.93</v>
      </c>
      <c r="J297">
        <f t="shared" si="119"/>
        <v>0</v>
      </c>
      <c r="K297" s="3">
        <f t="shared" si="120"/>
        <v>0</v>
      </c>
      <c r="L297" s="3">
        <f t="shared" si="104"/>
        <v>0</v>
      </c>
      <c r="M297" s="3">
        <f t="shared" si="121"/>
        <v>0</v>
      </c>
      <c r="N297">
        <f t="shared" si="122"/>
        <v>2.93</v>
      </c>
      <c r="O297">
        <v>31</v>
      </c>
      <c r="P297" s="1">
        <v>12.75</v>
      </c>
      <c r="Q297">
        <f t="shared" si="105"/>
        <v>2.1340809829379284</v>
      </c>
      <c r="R297" s="1">
        <v>5.0145850000000003</v>
      </c>
      <c r="S297" s="1">
        <v>300.84575000000001</v>
      </c>
      <c r="T297" s="1">
        <v>39.477305999999999</v>
      </c>
      <c r="U297">
        <f t="shared" si="106"/>
        <v>104.15424999999999</v>
      </c>
      <c r="V297">
        <f t="shared" si="107"/>
        <v>8.7521018771112499E-2</v>
      </c>
      <c r="W297">
        <f t="shared" si="108"/>
        <v>1.8178345903681248</v>
      </c>
      <c r="X297">
        <f t="shared" si="109"/>
        <v>0.68900896873000494</v>
      </c>
      <c r="Y297">
        <f t="shared" si="110"/>
        <v>0.95969935102984016</v>
      </c>
      <c r="Z297">
        <f t="shared" si="111"/>
        <v>174.33793622405818</v>
      </c>
      <c r="AA297" s="1">
        <v>119.517507370253</v>
      </c>
      <c r="AB297" s="4">
        <f t="shared" si="125"/>
        <v>0</v>
      </c>
      <c r="AC297" s="3">
        <f t="shared" si="123"/>
        <v>0</v>
      </c>
      <c r="AD297">
        <f t="shared" si="124"/>
        <v>0</v>
      </c>
      <c r="AE297">
        <f t="shared" si="112"/>
        <v>2.93</v>
      </c>
      <c r="AF297" s="10">
        <f t="shared" si="113"/>
        <v>2.93</v>
      </c>
      <c r="AG297" s="8">
        <f t="shared" si="114"/>
        <v>174.33793622405818</v>
      </c>
      <c r="AH297" s="9">
        <f t="shared" si="115"/>
        <v>2.93</v>
      </c>
      <c r="AI297" s="11">
        <f t="shared" si="102"/>
        <v>171.40793622405818</v>
      </c>
    </row>
    <row r="298" spans="1:35" x14ac:dyDescent="0.3">
      <c r="A298" t="str">
        <f t="shared" si="103"/>
        <v>1919_9</v>
      </c>
      <c r="B298">
        <v>1919</v>
      </c>
      <c r="C298">
        <v>9</v>
      </c>
      <c r="D298">
        <v>27.44</v>
      </c>
      <c r="E298">
        <v>5.64</v>
      </c>
      <c r="F298">
        <v>16.91</v>
      </c>
      <c r="G298">
        <f t="shared" si="116"/>
        <v>16.54</v>
      </c>
      <c r="H298">
        <f t="shared" si="117"/>
        <v>1</v>
      </c>
      <c r="I298">
        <f t="shared" si="118"/>
        <v>16.91</v>
      </c>
      <c r="J298">
        <f t="shared" si="119"/>
        <v>0</v>
      </c>
      <c r="K298" s="3">
        <f t="shared" si="120"/>
        <v>0</v>
      </c>
      <c r="L298" s="3">
        <f t="shared" si="104"/>
        <v>0</v>
      </c>
      <c r="M298" s="3">
        <f t="shared" si="121"/>
        <v>0</v>
      </c>
      <c r="N298">
        <f t="shared" si="122"/>
        <v>16.91</v>
      </c>
      <c r="O298">
        <v>30</v>
      </c>
      <c r="P298" s="1">
        <v>11.633333329999999</v>
      </c>
      <c r="Q298">
        <f t="shared" si="105"/>
        <v>1.6403729921777199</v>
      </c>
      <c r="R298" s="1">
        <v>5.0145850000000003</v>
      </c>
      <c r="S298" s="1">
        <v>300.84575000000001</v>
      </c>
      <c r="T298" s="1">
        <v>39.477305999999999</v>
      </c>
      <c r="U298">
        <f t="shared" si="106"/>
        <v>104.15424999999999</v>
      </c>
      <c r="V298">
        <f t="shared" si="107"/>
        <v>8.7521018771112499E-2</v>
      </c>
      <c r="W298">
        <f t="shared" si="108"/>
        <v>1.8178345903681248</v>
      </c>
      <c r="X298">
        <f t="shared" si="109"/>
        <v>0.68900896873000494</v>
      </c>
      <c r="Y298">
        <f t="shared" si="110"/>
        <v>0.95969935102984016</v>
      </c>
      <c r="Z298">
        <f t="shared" si="111"/>
        <v>93.4322239676615</v>
      </c>
      <c r="AA298" s="1">
        <v>119.517507370253</v>
      </c>
      <c r="AB298" s="4">
        <f t="shared" si="125"/>
        <v>0</v>
      </c>
      <c r="AC298" s="3">
        <f t="shared" si="123"/>
        <v>0</v>
      </c>
      <c r="AD298">
        <f t="shared" si="124"/>
        <v>0</v>
      </c>
      <c r="AE298">
        <f t="shared" si="112"/>
        <v>16.91</v>
      </c>
      <c r="AF298" s="10">
        <f t="shared" si="113"/>
        <v>16.91</v>
      </c>
      <c r="AG298" s="8">
        <f t="shared" si="114"/>
        <v>93.4322239676615</v>
      </c>
      <c r="AH298" s="9">
        <f t="shared" si="115"/>
        <v>16.91</v>
      </c>
      <c r="AI298" s="11">
        <f t="shared" si="102"/>
        <v>76.522223967661503</v>
      </c>
    </row>
    <row r="299" spans="1:35" x14ac:dyDescent="0.3">
      <c r="A299" t="str">
        <f t="shared" si="103"/>
        <v>1919_10</v>
      </c>
      <c r="B299">
        <v>1919</v>
      </c>
      <c r="C299">
        <v>10</v>
      </c>
      <c r="D299">
        <v>15.81</v>
      </c>
      <c r="E299">
        <v>-4.12</v>
      </c>
      <c r="F299">
        <v>17.22</v>
      </c>
      <c r="G299">
        <f t="shared" si="116"/>
        <v>5.8450000000000006</v>
      </c>
      <c r="H299">
        <f t="shared" si="117"/>
        <v>0.97416666277000008</v>
      </c>
      <c r="I299">
        <f t="shared" si="118"/>
        <v>16.775149932899399</v>
      </c>
      <c r="J299">
        <f t="shared" si="119"/>
        <v>0.4448500671005986</v>
      </c>
      <c r="K299" s="3">
        <f t="shared" si="120"/>
        <v>0</v>
      </c>
      <c r="L299" s="3">
        <f t="shared" si="104"/>
        <v>0.43335810530040075</v>
      </c>
      <c r="M299" s="3">
        <f t="shared" si="121"/>
        <v>1.1491961800197856E-2</v>
      </c>
      <c r="N299">
        <f t="shared" si="122"/>
        <v>17.208508038199799</v>
      </c>
      <c r="O299">
        <v>31</v>
      </c>
      <c r="P299" s="1">
        <v>10.3</v>
      </c>
      <c r="Q299">
        <f t="shared" si="105"/>
        <v>0.87784532569552531</v>
      </c>
      <c r="R299" s="1">
        <v>5.0145850000000003</v>
      </c>
      <c r="S299" s="1">
        <v>300.84575000000001</v>
      </c>
      <c r="T299" s="1">
        <v>39.477305999999999</v>
      </c>
      <c r="U299">
        <f t="shared" si="106"/>
        <v>104.15424999999999</v>
      </c>
      <c r="V299">
        <f t="shared" si="107"/>
        <v>8.7521018771112499E-2</v>
      </c>
      <c r="W299">
        <f t="shared" si="108"/>
        <v>1.8178345903681248</v>
      </c>
      <c r="X299">
        <f t="shared" si="109"/>
        <v>0.68900896873000494</v>
      </c>
      <c r="Y299">
        <f t="shared" si="110"/>
        <v>0.95969935102984016</v>
      </c>
      <c r="Z299">
        <f t="shared" si="111"/>
        <v>16.785065756550704</v>
      </c>
      <c r="AA299" s="1">
        <v>119.517507370253</v>
      </c>
      <c r="AB299" s="4">
        <f t="shared" si="125"/>
        <v>0</v>
      </c>
      <c r="AC299" s="3">
        <f t="shared" si="123"/>
        <v>0.42344228164909481</v>
      </c>
      <c r="AD299">
        <f t="shared" si="124"/>
        <v>0</v>
      </c>
      <c r="AE299">
        <f t="shared" si="112"/>
        <v>17.208508038199799</v>
      </c>
      <c r="AF299" s="10">
        <f t="shared" si="113"/>
        <v>16.785065756550704</v>
      </c>
      <c r="AG299" s="8">
        <f t="shared" si="114"/>
        <v>16.785065756550704</v>
      </c>
      <c r="AH299" s="9">
        <f t="shared" si="115"/>
        <v>17.208508038199799</v>
      </c>
      <c r="AI299" s="11">
        <f t="shared" si="102"/>
        <v>0</v>
      </c>
    </row>
    <row r="300" spans="1:35" x14ac:dyDescent="0.3">
      <c r="A300" t="str">
        <f t="shared" si="103"/>
        <v>1919_11</v>
      </c>
      <c r="B300">
        <v>1919</v>
      </c>
      <c r="C300">
        <v>11</v>
      </c>
      <c r="D300">
        <v>10.18</v>
      </c>
      <c r="E300">
        <v>-6.88</v>
      </c>
      <c r="F300">
        <v>22.38</v>
      </c>
      <c r="G300">
        <f t="shared" si="116"/>
        <v>1.65</v>
      </c>
      <c r="H300">
        <f t="shared" si="117"/>
        <v>0.27499999889999999</v>
      </c>
      <c r="I300">
        <f t="shared" si="118"/>
        <v>6.1544999753819996</v>
      </c>
      <c r="J300">
        <f t="shared" si="119"/>
        <v>16.225500024617997</v>
      </c>
      <c r="K300" s="3">
        <f t="shared" si="120"/>
        <v>1.1491961800197856E-2</v>
      </c>
      <c r="L300" s="3">
        <f t="shared" si="104"/>
        <v>4.4651727784043116</v>
      </c>
      <c r="M300" s="3">
        <f t="shared" si="121"/>
        <v>11.771819208013881</v>
      </c>
      <c r="N300">
        <f t="shared" si="122"/>
        <v>10.619672753786311</v>
      </c>
      <c r="O300">
        <v>30</v>
      </c>
      <c r="P300" s="1">
        <v>9.4166666669999994</v>
      </c>
      <c r="Q300">
        <f t="shared" si="105"/>
        <v>0.67786869788757287</v>
      </c>
      <c r="R300" s="1">
        <v>5.0145850000000003</v>
      </c>
      <c r="S300" s="1">
        <v>300.84575000000001</v>
      </c>
      <c r="T300" s="1">
        <v>39.477305999999999</v>
      </c>
      <c r="U300">
        <f t="shared" si="106"/>
        <v>104.15424999999999</v>
      </c>
      <c r="V300">
        <f t="shared" si="107"/>
        <v>8.7521018771112499E-2</v>
      </c>
      <c r="W300">
        <f t="shared" si="108"/>
        <v>1.8178345903681248</v>
      </c>
      <c r="X300">
        <f t="shared" si="109"/>
        <v>0.68900896873000494</v>
      </c>
      <c r="Y300">
        <f t="shared" si="110"/>
        <v>0.95969935102984016</v>
      </c>
      <c r="Z300">
        <f t="shared" si="111"/>
        <v>3.2865914220604866</v>
      </c>
      <c r="AA300" s="1">
        <v>119.517507370253</v>
      </c>
      <c r="AB300" s="4">
        <f t="shared" si="125"/>
        <v>0.42344228164909481</v>
      </c>
      <c r="AC300" s="3">
        <f t="shared" si="123"/>
        <v>7.7565236133749194</v>
      </c>
      <c r="AD300">
        <f t="shared" si="124"/>
        <v>0.4502364658012501</v>
      </c>
      <c r="AE300">
        <f t="shared" si="112"/>
        <v>11.069909219587561</v>
      </c>
      <c r="AF300" s="10">
        <f t="shared" si="113"/>
        <v>3.2865914220604866</v>
      </c>
      <c r="AG300" s="8">
        <f t="shared" si="114"/>
        <v>3.2865914220604866</v>
      </c>
      <c r="AH300" s="9">
        <f t="shared" si="115"/>
        <v>10.619672753786311</v>
      </c>
      <c r="AI300" s="11">
        <f t="shared" si="102"/>
        <v>0</v>
      </c>
    </row>
    <row r="301" spans="1:35" x14ac:dyDescent="0.3">
      <c r="A301" t="str">
        <f t="shared" si="103"/>
        <v>1919_12</v>
      </c>
      <c r="B301">
        <v>1919</v>
      </c>
      <c r="C301">
        <v>12</v>
      </c>
      <c r="D301">
        <v>4.55</v>
      </c>
      <c r="E301">
        <v>-9.17</v>
      </c>
      <c r="F301">
        <v>20.09</v>
      </c>
      <c r="G301">
        <f t="shared" si="116"/>
        <v>-2.31</v>
      </c>
      <c r="H301">
        <f t="shared" si="117"/>
        <v>0</v>
      </c>
      <c r="I301">
        <f t="shared" si="118"/>
        <v>0</v>
      </c>
      <c r="J301">
        <f t="shared" si="119"/>
        <v>20.09</v>
      </c>
      <c r="K301" s="3">
        <f t="shared" si="120"/>
        <v>11.771819208013881</v>
      </c>
      <c r="L301" s="3">
        <f t="shared" si="104"/>
        <v>0</v>
      </c>
      <c r="M301" s="3">
        <f t="shared" si="121"/>
        <v>31.86181920801388</v>
      </c>
      <c r="N301">
        <f t="shared" si="122"/>
        <v>0</v>
      </c>
      <c r="O301">
        <v>31</v>
      </c>
      <c r="P301" s="1">
        <v>8.8333333330000006</v>
      </c>
      <c r="Q301">
        <f t="shared" si="105"/>
        <v>0.52719586171151944</v>
      </c>
      <c r="R301" s="1">
        <v>5.0145850000000003</v>
      </c>
      <c r="S301" s="1">
        <v>300.84575000000001</v>
      </c>
      <c r="T301" s="1">
        <v>39.477305999999999</v>
      </c>
      <c r="U301">
        <f t="shared" si="106"/>
        <v>104.15424999999999</v>
      </c>
      <c r="V301">
        <f t="shared" si="107"/>
        <v>8.7521018771112499E-2</v>
      </c>
      <c r="W301">
        <f t="shared" si="108"/>
        <v>1.8178345903681248</v>
      </c>
      <c r="X301">
        <f t="shared" si="109"/>
        <v>0.68900896873000494</v>
      </c>
      <c r="Y301">
        <f t="shared" si="110"/>
        <v>0.95969935102984016</v>
      </c>
      <c r="Z301">
        <f t="shared" si="111"/>
        <v>0</v>
      </c>
      <c r="AA301" s="1">
        <v>119.517507370253</v>
      </c>
      <c r="AB301" s="4">
        <f t="shared" si="125"/>
        <v>7.7565236133749194</v>
      </c>
      <c r="AC301" s="3">
        <f t="shared" si="123"/>
        <v>7.7565236133749194</v>
      </c>
      <c r="AD301">
        <f t="shared" si="124"/>
        <v>7.7565236133749194</v>
      </c>
      <c r="AE301">
        <f t="shared" si="112"/>
        <v>7.7565236133749194</v>
      </c>
      <c r="AF301" s="10">
        <f t="shared" si="113"/>
        <v>0</v>
      </c>
      <c r="AG301" s="8">
        <f t="shared" si="114"/>
        <v>0</v>
      </c>
      <c r="AH301" s="9">
        <f t="shared" si="115"/>
        <v>0</v>
      </c>
      <c r="AI301" s="11">
        <f t="shared" si="102"/>
        <v>0</v>
      </c>
    </row>
    <row r="302" spans="1:35" x14ac:dyDescent="0.3">
      <c r="A302" t="str">
        <f t="shared" si="103"/>
        <v>1920_1</v>
      </c>
      <c r="B302">
        <v>1920</v>
      </c>
      <c r="C302">
        <v>1</v>
      </c>
      <c r="D302">
        <v>8.06</v>
      </c>
      <c r="E302">
        <v>-6.68</v>
      </c>
      <c r="F302">
        <v>14.66</v>
      </c>
      <c r="G302">
        <f t="shared" si="116"/>
        <v>0.69000000000000039</v>
      </c>
      <c r="H302">
        <f t="shared" si="117"/>
        <v>0.11499999954000006</v>
      </c>
      <c r="I302">
        <f t="shared" si="118"/>
        <v>1.6858999932564009</v>
      </c>
      <c r="J302">
        <f t="shared" si="119"/>
        <v>12.974100006743599</v>
      </c>
      <c r="K302" s="3">
        <f t="shared" si="120"/>
        <v>31.86181920801388</v>
      </c>
      <c r="L302" s="3">
        <f t="shared" si="104"/>
        <v>5.1561306890725902</v>
      </c>
      <c r="M302" s="3">
        <f t="shared" si="121"/>
        <v>39.679788525684884</v>
      </c>
      <c r="N302">
        <f t="shared" si="122"/>
        <v>6.8420306823289909</v>
      </c>
      <c r="O302">
        <v>31</v>
      </c>
      <c r="P302" s="1">
        <v>9.0666666669999998</v>
      </c>
      <c r="Q302">
        <f t="shared" si="105"/>
        <v>0.63821814789581144</v>
      </c>
      <c r="R302" s="1">
        <v>5.0145850000000003</v>
      </c>
      <c r="S302" s="1">
        <v>300.84575000000001</v>
      </c>
      <c r="T302" s="1">
        <v>39.477305999999999</v>
      </c>
      <c r="U302">
        <f t="shared" si="106"/>
        <v>104.15424999999999</v>
      </c>
      <c r="V302">
        <f t="shared" si="107"/>
        <v>8.7521018771112499E-2</v>
      </c>
      <c r="W302">
        <f t="shared" si="108"/>
        <v>1.8178345903681248</v>
      </c>
      <c r="X302">
        <f t="shared" si="109"/>
        <v>0.68900896873000494</v>
      </c>
      <c r="Y302">
        <f t="shared" si="110"/>
        <v>0.95969935102984016</v>
      </c>
      <c r="Z302">
        <f t="shared" si="111"/>
        <v>1.2919459238137943</v>
      </c>
      <c r="AA302" s="1">
        <v>119.517507370253</v>
      </c>
      <c r="AB302" s="4">
        <f t="shared" si="125"/>
        <v>7.7565236133749194</v>
      </c>
      <c r="AC302" s="3">
        <f t="shared" si="123"/>
        <v>13.306608371890116</v>
      </c>
      <c r="AD302">
        <f t="shared" si="124"/>
        <v>8.1252107508769402</v>
      </c>
      <c r="AE302">
        <f t="shared" si="112"/>
        <v>14.967241433205931</v>
      </c>
      <c r="AF302" s="10">
        <f t="shared" si="113"/>
        <v>1.2919459238137943</v>
      </c>
      <c r="AG302" s="8">
        <f t="shared" si="114"/>
        <v>1.2919459238137943</v>
      </c>
      <c r="AH302" s="9">
        <f t="shared" si="115"/>
        <v>6.8420306823289909</v>
      </c>
      <c r="AI302" s="11">
        <f t="shared" si="102"/>
        <v>0</v>
      </c>
    </row>
    <row r="303" spans="1:35" x14ac:dyDescent="0.3">
      <c r="A303" t="str">
        <f t="shared" si="103"/>
        <v>1920_2</v>
      </c>
      <c r="B303">
        <v>1920</v>
      </c>
      <c r="C303">
        <v>2</v>
      </c>
      <c r="D303">
        <v>7.88</v>
      </c>
      <c r="E303">
        <v>-6.63</v>
      </c>
      <c r="F303">
        <v>18.649999999999999</v>
      </c>
      <c r="G303">
        <f t="shared" si="116"/>
        <v>0.625</v>
      </c>
      <c r="H303">
        <f t="shared" si="117"/>
        <v>0.10416666625</v>
      </c>
      <c r="I303">
        <f t="shared" si="118"/>
        <v>1.9427083255624997</v>
      </c>
      <c r="J303">
        <f t="shared" si="119"/>
        <v>16.707291674437499</v>
      </c>
      <c r="K303" s="3">
        <f t="shared" si="120"/>
        <v>39.679788525684884</v>
      </c>
      <c r="L303" s="3">
        <f t="shared" si="104"/>
        <v>5.8736541640181317</v>
      </c>
      <c r="M303" s="3">
        <f t="shared" si="121"/>
        <v>50.513426036104249</v>
      </c>
      <c r="N303">
        <f t="shared" si="122"/>
        <v>7.8163624895806318</v>
      </c>
      <c r="O303">
        <v>29</v>
      </c>
      <c r="P303" s="1">
        <v>9.8666666670000005</v>
      </c>
      <c r="Q303">
        <f t="shared" si="105"/>
        <v>0.63560916737298567</v>
      </c>
      <c r="R303" s="1">
        <v>5.0145850000000003</v>
      </c>
      <c r="S303" s="1">
        <v>300.84575000000001</v>
      </c>
      <c r="T303" s="1">
        <v>39.477305999999999</v>
      </c>
      <c r="U303">
        <f t="shared" si="106"/>
        <v>104.15424999999999</v>
      </c>
      <c r="V303">
        <f t="shared" si="107"/>
        <v>8.7521018771112499E-2</v>
      </c>
      <c r="W303">
        <f t="shared" si="108"/>
        <v>1.8178345903681248</v>
      </c>
      <c r="X303">
        <f t="shared" si="109"/>
        <v>0.68900896873000494</v>
      </c>
      <c r="Y303">
        <f t="shared" si="110"/>
        <v>0.95969935102984016</v>
      </c>
      <c r="Z303">
        <f t="shared" si="111"/>
        <v>1.1867477551320189</v>
      </c>
      <c r="AA303" s="1">
        <v>119.517507370253</v>
      </c>
      <c r="AB303" s="4">
        <f t="shared" si="125"/>
        <v>13.306608371890116</v>
      </c>
      <c r="AC303" s="3">
        <f t="shared" si="123"/>
        <v>19.93622310633873</v>
      </c>
      <c r="AD303">
        <f t="shared" si="124"/>
        <v>14.065578940053207</v>
      </c>
      <c r="AE303">
        <f t="shared" si="112"/>
        <v>21.881941429633841</v>
      </c>
      <c r="AF303" s="10">
        <f t="shared" si="113"/>
        <v>1.1867477551320189</v>
      </c>
      <c r="AG303" s="8">
        <f t="shared" si="114"/>
        <v>1.1867477551320189</v>
      </c>
      <c r="AH303" s="9">
        <f t="shared" si="115"/>
        <v>7.8163624895806318</v>
      </c>
      <c r="AI303" s="11">
        <f t="shared" si="102"/>
        <v>0</v>
      </c>
    </row>
    <row r="304" spans="1:35" x14ac:dyDescent="0.3">
      <c r="A304" t="str">
        <f t="shared" si="103"/>
        <v>1920_3</v>
      </c>
      <c r="B304">
        <v>1920</v>
      </c>
      <c r="C304">
        <v>3</v>
      </c>
      <c r="D304">
        <v>9.77</v>
      </c>
      <c r="E304">
        <v>-6.01</v>
      </c>
      <c r="F304">
        <v>61.13</v>
      </c>
      <c r="G304">
        <f t="shared" si="116"/>
        <v>1.88</v>
      </c>
      <c r="H304">
        <f t="shared" si="117"/>
        <v>0.31333333207999997</v>
      </c>
      <c r="I304">
        <f t="shared" si="118"/>
        <v>19.154066590050398</v>
      </c>
      <c r="J304">
        <f t="shared" si="119"/>
        <v>41.975933409949597</v>
      </c>
      <c r="K304" s="3">
        <f t="shared" si="120"/>
        <v>50.513426036104249</v>
      </c>
      <c r="L304" s="3">
        <f t="shared" si="104"/>
        <v>28.979999177176868</v>
      </c>
      <c r="M304" s="3">
        <f t="shared" si="121"/>
        <v>63.509360268876968</v>
      </c>
      <c r="N304">
        <f t="shared" si="122"/>
        <v>48.13406576722727</v>
      </c>
      <c r="O304">
        <v>31</v>
      </c>
      <c r="P304" s="1">
        <v>11.08333333</v>
      </c>
      <c r="Q304">
        <f t="shared" si="105"/>
        <v>0.68768552971130104</v>
      </c>
      <c r="R304" s="1">
        <v>5.0145850000000003</v>
      </c>
      <c r="S304" s="1">
        <v>300.84575000000001</v>
      </c>
      <c r="T304" s="1">
        <v>39.477305999999999</v>
      </c>
      <c r="U304">
        <f t="shared" si="106"/>
        <v>104.15424999999999</v>
      </c>
      <c r="V304">
        <f t="shared" si="107"/>
        <v>8.7521018771112499E-2</v>
      </c>
      <c r="W304">
        <f t="shared" si="108"/>
        <v>1.8178345903681248</v>
      </c>
      <c r="X304">
        <f t="shared" si="109"/>
        <v>0.68900896873000494</v>
      </c>
      <c r="Y304">
        <f t="shared" si="110"/>
        <v>0.95969935102984016</v>
      </c>
      <c r="Z304">
        <f t="shared" si="111"/>
        <v>4.6165168258677287</v>
      </c>
      <c r="AA304" s="1">
        <v>119.517507370253</v>
      </c>
      <c r="AB304" s="4">
        <f t="shared" si="125"/>
        <v>19.93622310633873</v>
      </c>
      <c r="AC304" s="3">
        <f t="shared" si="123"/>
        <v>63.453772047698273</v>
      </c>
      <c r="AD304">
        <f t="shared" si="124"/>
        <v>28.69286768311137</v>
      </c>
      <c r="AE304">
        <f t="shared" si="112"/>
        <v>76.826933450338643</v>
      </c>
      <c r="AF304" s="10">
        <f t="shared" si="113"/>
        <v>4.6165168258677287</v>
      </c>
      <c r="AG304" s="8">
        <f t="shared" si="114"/>
        <v>4.6165168258677287</v>
      </c>
      <c r="AH304" s="9">
        <f t="shared" si="115"/>
        <v>48.13406576722727</v>
      </c>
      <c r="AI304" s="11">
        <f t="shared" si="102"/>
        <v>0</v>
      </c>
    </row>
    <row r="305" spans="1:35" x14ac:dyDescent="0.3">
      <c r="A305" t="str">
        <f t="shared" si="103"/>
        <v>1920_4</v>
      </c>
      <c r="B305">
        <v>1920</v>
      </c>
      <c r="C305">
        <v>4</v>
      </c>
      <c r="D305">
        <v>11.7</v>
      </c>
      <c r="E305">
        <v>-3.44</v>
      </c>
      <c r="F305">
        <v>39.200000000000003</v>
      </c>
      <c r="G305">
        <f t="shared" si="116"/>
        <v>4.13</v>
      </c>
      <c r="H305">
        <f t="shared" si="117"/>
        <v>0.6883333305799999</v>
      </c>
      <c r="I305">
        <f t="shared" si="118"/>
        <v>26.982666558736</v>
      </c>
      <c r="J305">
        <f t="shared" si="119"/>
        <v>12.217333441264005</v>
      </c>
      <c r="K305" s="3">
        <f t="shared" si="120"/>
        <v>63.509360268876968</v>
      </c>
      <c r="L305" s="3">
        <f t="shared" si="104"/>
        <v>52.125207295312869</v>
      </c>
      <c r="M305" s="3">
        <f t="shared" si="121"/>
        <v>23.601486414828106</v>
      </c>
      <c r="N305">
        <f t="shared" si="122"/>
        <v>79.107873854048876</v>
      </c>
      <c r="O305">
        <v>30</v>
      </c>
      <c r="P305" s="1">
        <v>12.366666670000001</v>
      </c>
      <c r="Q305">
        <f t="shared" si="105"/>
        <v>0.79054980688411802</v>
      </c>
      <c r="R305" s="1">
        <v>5.0145850000000003</v>
      </c>
      <c r="S305" s="1">
        <v>300.84575000000001</v>
      </c>
      <c r="T305" s="1">
        <v>39.477305999999999</v>
      </c>
      <c r="U305">
        <f t="shared" si="106"/>
        <v>104.15424999999999</v>
      </c>
      <c r="V305">
        <f t="shared" si="107"/>
        <v>8.7521018771112499E-2</v>
      </c>
      <c r="W305">
        <f t="shared" si="108"/>
        <v>1.8178345903681248</v>
      </c>
      <c r="X305">
        <f t="shared" si="109"/>
        <v>0.68900896873000494</v>
      </c>
      <c r="Y305">
        <f t="shared" si="110"/>
        <v>0.95969935102984016</v>
      </c>
      <c r="Z305">
        <f t="shared" si="111"/>
        <v>12.486802470131716</v>
      </c>
      <c r="AA305" s="1">
        <v>119.517507370253</v>
      </c>
      <c r="AB305" s="4">
        <f t="shared" si="125"/>
        <v>63.453772047698273</v>
      </c>
      <c r="AC305" s="3">
        <f t="shared" si="123"/>
        <v>119.517507370253</v>
      </c>
      <c r="AD305">
        <f t="shared" si="124"/>
        <v>110.80018925330148</v>
      </c>
      <c r="AE305">
        <f t="shared" si="112"/>
        <v>189.90806310735036</v>
      </c>
      <c r="AF305" s="10">
        <f t="shared" si="113"/>
        <v>12.486802470131716</v>
      </c>
      <c r="AG305" s="8">
        <f t="shared" si="114"/>
        <v>12.486802470131716</v>
      </c>
      <c r="AH305" s="9">
        <f t="shared" si="115"/>
        <v>79.107873854048876</v>
      </c>
      <c r="AI305" s="11">
        <f t="shared" si="102"/>
        <v>0</v>
      </c>
    </row>
    <row r="306" spans="1:35" x14ac:dyDescent="0.3">
      <c r="A306" t="str">
        <f t="shared" si="103"/>
        <v>1920_5</v>
      </c>
      <c r="B306">
        <v>1920</v>
      </c>
      <c r="C306">
        <v>5</v>
      </c>
      <c r="D306">
        <v>20.04</v>
      </c>
      <c r="E306">
        <v>1.66</v>
      </c>
      <c r="F306">
        <v>22.21</v>
      </c>
      <c r="G306">
        <f t="shared" si="116"/>
        <v>10.85</v>
      </c>
      <c r="H306">
        <f t="shared" si="117"/>
        <v>1</v>
      </c>
      <c r="I306">
        <f t="shared" si="118"/>
        <v>22.21</v>
      </c>
      <c r="J306">
        <f t="shared" si="119"/>
        <v>0</v>
      </c>
      <c r="K306" s="3">
        <f t="shared" si="120"/>
        <v>23.601486414828106</v>
      </c>
      <c r="L306" s="3">
        <f t="shared" si="104"/>
        <v>23.601486414828106</v>
      </c>
      <c r="M306" s="3">
        <f t="shared" si="121"/>
        <v>0</v>
      </c>
      <c r="N306">
        <f t="shared" si="122"/>
        <v>45.81148641482811</v>
      </c>
      <c r="O306">
        <v>31</v>
      </c>
      <c r="P306" s="1">
        <v>13.45</v>
      </c>
      <c r="Q306">
        <f t="shared" si="105"/>
        <v>1.1831240473731026</v>
      </c>
      <c r="R306" s="1">
        <v>5.0145850000000003</v>
      </c>
      <c r="S306" s="1">
        <v>300.84575000000001</v>
      </c>
      <c r="T306" s="1">
        <v>39.477305999999999</v>
      </c>
      <c r="U306">
        <f t="shared" si="106"/>
        <v>104.15424999999999</v>
      </c>
      <c r="V306">
        <f t="shared" si="107"/>
        <v>8.7521018771112499E-2</v>
      </c>
      <c r="W306">
        <f t="shared" si="108"/>
        <v>1.8178345903681248</v>
      </c>
      <c r="X306">
        <f t="shared" si="109"/>
        <v>0.68900896873000494</v>
      </c>
      <c r="Y306">
        <f t="shared" si="110"/>
        <v>0.95969935102984016</v>
      </c>
      <c r="Z306">
        <f t="shared" si="111"/>
        <v>53.870102612916583</v>
      </c>
      <c r="AA306" s="1">
        <v>119.517507370253</v>
      </c>
      <c r="AB306" s="4">
        <f t="shared" si="125"/>
        <v>119.517507370253</v>
      </c>
      <c r="AC306" s="3">
        <f t="shared" si="123"/>
        <v>111.45889117216453</v>
      </c>
      <c r="AD306">
        <f t="shared" si="124"/>
        <v>111.72456768020751</v>
      </c>
      <c r="AE306">
        <f t="shared" si="112"/>
        <v>157.53605409503564</v>
      </c>
      <c r="AF306" s="10">
        <f t="shared" si="113"/>
        <v>53.870102612916583</v>
      </c>
      <c r="AG306" s="8">
        <f t="shared" si="114"/>
        <v>53.870102612916583</v>
      </c>
      <c r="AH306" s="9">
        <f t="shared" si="115"/>
        <v>45.81148641482811</v>
      </c>
      <c r="AI306" s="11">
        <f t="shared" si="102"/>
        <v>0</v>
      </c>
    </row>
    <row r="307" spans="1:35" x14ac:dyDescent="0.3">
      <c r="A307" t="str">
        <f t="shared" si="103"/>
        <v>1920_6</v>
      </c>
      <c r="B307">
        <v>1920</v>
      </c>
      <c r="C307">
        <v>6</v>
      </c>
      <c r="D307">
        <v>25.1</v>
      </c>
      <c r="E307">
        <v>5.8</v>
      </c>
      <c r="F307">
        <v>15.44</v>
      </c>
      <c r="G307">
        <f t="shared" si="116"/>
        <v>15.450000000000001</v>
      </c>
      <c r="H307">
        <f t="shared" si="117"/>
        <v>1</v>
      </c>
      <c r="I307">
        <f t="shared" si="118"/>
        <v>15.44</v>
      </c>
      <c r="J307">
        <f t="shared" si="119"/>
        <v>0</v>
      </c>
      <c r="K307" s="3">
        <f t="shared" si="120"/>
        <v>0</v>
      </c>
      <c r="L307" s="3">
        <f t="shared" si="104"/>
        <v>0</v>
      </c>
      <c r="M307" s="3">
        <f t="shared" si="121"/>
        <v>0</v>
      </c>
      <c r="N307">
        <f t="shared" si="122"/>
        <v>15.44</v>
      </c>
      <c r="O307">
        <v>30</v>
      </c>
      <c r="P307" s="1">
        <v>14.31666667</v>
      </c>
      <c r="Q307">
        <f t="shared" si="105"/>
        <v>1.5423769563141245</v>
      </c>
      <c r="R307" s="1">
        <v>5.0145850000000003</v>
      </c>
      <c r="S307" s="1">
        <v>300.84575000000001</v>
      </c>
      <c r="T307" s="1">
        <v>39.477305999999999</v>
      </c>
      <c r="U307">
        <f t="shared" si="106"/>
        <v>104.15424999999999</v>
      </c>
      <c r="V307">
        <f t="shared" si="107"/>
        <v>8.7521018771112499E-2</v>
      </c>
      <c r="W307">
        <f t="shared" si="108"/>
        <v>1.8178345903681248</v>
      </c>
      <c r="X307">
        <f t="shared" si="109"/>
        <v>0.68900896873000494</v>
      </c>
      <c r="Y307">
        <f t="shared" si="110"/>
        <v>0.95969935102984016</v>
      </c>
      <c r="Z307">
        <f t="shared" si="111"/>
        <v>101.37051489204808</v>
      </c>
      <c r="AA307" s="1">
        <v>119.517507370253</v>
      </c>
      <c r="AB307" s="4">
        <f t="shared" si="125"/>
        <v>111.45889117216453</v>
      </c>
      <c r="AC307" s="3">
        <f t="shared" si="123"/>
        <v>25.528376280116447</v>
      </c>
      <c r="AD307">
        <f t="shared" si="124"/>
        <v>54.308315834020277</v>
      </c>
      <c r="AE307">
        <f t="shared" si="112"/>
        <v>69.748315834020275</v>
      </c>
      <c r="AF307" s="10">
        <f t="shared" si="113"/>
        <v>69.748315834020275</v>
      </c>
      <c r="AG307" s="8">
        <f t="shared" si="114"/>
        <v>101.37051489204808</v>
      </c>
      <c r="AH307" s="9">
        <f t="shared" si="115"/>
        <v>15.44</v>
      </c>
      <c r="AI307" s="11">
        <f t="shared" si="102"/>
        <v>31.622199058027803</v>
      </c>
    </row>
    <row r="308" spans="1:35" x14ac:dyDescent="0.3">
      <c r="A308" t="str">
        <f t="shared" si="103"/>
        <v>1920_7</v>
      </c>
      <c r="B308">
        <v>1920</v>
      </c>
      <c r="C308">
        <v>7</v>
      </c>
      <c r="D308">
        <v>31.1</v>
      </c>
      <c r="E308">
        <v>10.71</v>
      </c>
      <c r="F308">
        <v>13.44</v>
      </c>
      <c r="G308">
        <f t="shared" si="116"/>
        <v>20.905000000000001</v>
      </c>
      <c r="H308">
        <f t="shared" si="117"/>
        <v>1</v>
      </c>
      <c r="I308">
        <f t="shared" si="118"/>
        <v>13.44</v>
      </c>
      <c r="J308">
        <f t="shared" si="119"/>
        <v>0</v>
      </c>
      <c r="K308" s="3">
        <f t="shared" si="120"/>
        <v>0</v>
      </c>
      <c r="L308" s="3">
        <f t="shared" si="104"/>
        <v>0</v>
      </c>
      <c r="M308" s="3">
        <f t="shared" si="121"/>
        <v>0</v>
      </c>
      <c r="N308">
        <f t="shared" si="122"/>
        <v>13.44</v>
      </c>
      <c r="O308">
        <v>31</v>
      </c>
      <c r="P308" s="1">
        <v>13.766666669999999</v>
      </c>
      <c r="Q308">
        <f t="shared" si="105"/>
        <v>2.0897128342235387</v>
      </c>
      <c r="R308" s="1">
        <v>5.0145850000000003</v>
      </c>
      <c r="S308" s="1">
        <v>300.84575000000001</v>
      </c>
      <c r="T308" s="1">
        <v>39.477305999999999</v>
      </c>
      <c r="U308">
        <f t="shared" si="106"/>
        <v>104.15424999999999</v>
      </c>
      <c r="V308">
        <f t="shared" si="107"/>
        <v>8.7521018771112499E-2</v>
      </c>
      <c r="W308">
        <f t="shared" si="108"/>
        <v>1.8178345903681248</v>
      </c>
      <c r="X308">
        <f t="shared" si="109"/>
        <v>0.68900896873000494</v>
      </c>
      <c r="Y308">
        <f t="shared" si="110"/>
        <v>0.95969935102984016</v>
      </c>
      <c r="Z308">
        <f t="shared" si="111"/>
        <v>181.22941505062593</v>
      </c>
      <c r="AA308" s="1">
        <v>119.517507370253</v>
      </c>
      <c r="AB308" s="4">
        <f t="shared" si="125"/>
        <v>25.528376280116447</v>
      </c>
      <c r="AC308" s="3">
        <f t="shared" si="123"/>
        <v>0</v>
      </c>
      <c r="AD308">
        <f t="shared" si="124"/>
        <v>6.2707802110551896</v>
      </c>
      <c r="AE308">
        <f t="shared" si="112"/>
        <v>19.710780211055187</v>
      </c>
      <c r="AF308" s="10">
        <f t="shared" si="113"/>
        <v>19.710780211055187</v>
      </c>
      <c r="AG308" s="8">
        <f t="shared" si="114"/>
        <v>181.22941505062593</v>
      </c>
      <c r="AH308" s="9">
        <f t="shared" si="115"/>
        <v>13.44</v>
      </c>
      <c r="AI308" s="11">
        <f t="shared" si="102"/>
        <v>161.51863483957075</v>
      </c>
    </row>
    <row r="309" spans="1:35" x14ac:dyDescent="0.3">
      <c r="A309" t="str">
        <f t="shared" si="103"/>
        <v>1920_8</v>
      </c>
      <c r="B309">
        <v>1920</v>
      </c>
      <c r="C309">
        <v>8</v>
      </c>
      <c r="D309">
        <v>29.88</v>
      </c>
      <c r="E309">
        <v>9.99</v>
      </c>
      <c r="F309">
        <v>24.55</v>
      </c>
      <c r="G309">
        <f t="shared" si="116"/>
        <v>19.934999999999999</v>
      </c>
      <c r="H309">
        <f t="shared" si="117"/>
        <v>1</v>
      </c>
      <c r="I309">
        <f t="shared" si="118"/>
        <v>24.55</v>
      </c>
      <c r="J309">
        <f t="shared" si="119"/>
        <v>0</v>
      </c>
      <c r="K309" s="3">
        <f t="shared" si="120"/>
        <v>0</v>
      </c>
      <c r="L309" s="3">
        <f t="shared" si="104"/>
        <v>0</v>
      </c>
      <c r="M309" s="3">
        <f t="shared" si="121"/>
        <v>0</v>
      </c>
      <c r="N309">
        <f t="shared" si="122"/>
        <v>24.55</v>
      </c>
      <c r="O309">
        <v>31</v>
      </c>
      <c r="P309" s="1">
        <v>12.75</v>
      </c>
      <c r="Q309">
        <f t="shared" si="105"/>
        <v>1.9814900089101064</v>
      </c>
      <c r="R309" s="1">
        <v>5.0145850000000003</v>
      </c>
      <c r="S309" s="1">
        <v>300.84575000000001</v>
      </c>
      <c r="T309" s="1">
        <v>39.477305999999999</v>
      </c>
      <c r="U309">
        <f t="shared" si="106"/>
        <v>104.15424999999999</v>
      </c>
      <c r="V309">
        <f t="shared" si="107"/>
        <v>8.7521018771112499E-2</v>
      </c>
      <c r="W309">
        <f t="shared" si="108"/>
        <v>1.8178345903681248</v>
      </c>
      <c r="X309">
        <f t="shared" si="109"/>
        <v>0.68900896873000494</v>
      </c>
      <c r="Y309">
        <f t="shared" si="110"/>
        <v>0.95969935102984016</v>
      </c>
      <c r="Z309">
        <f t="shared" si="111"/>
        <v>152.27046185497525</v>
      </c>
      <c r="AA309" s="1">
        <v>119.517507370253</v>
      </c>
      <c r="AB309" s="4">
        <f t="shared" si="125"/>
        <v>0</v>
      </c>
      <c r="AC309" s="3">
        <f t="shared" si="123"/>
        <v>0</v>
      </c>
      <c r="AD309">
        <f t="shared" si="124"/>
        <v>0</v>
      </c>
      <c r="AE309">
        <f t="shared" si="112"/>
        <v>24.55</v>
      </c>
      <c r="AF309" s="10">
        <f t="shared" si="113"/>
        <v>24.55</v>
      </c>
      <c r="AG309" s="8">
        <f t="shared" si="114"/>
        <v>152.27046185497525</v>
      </c>
      <c r="AH309" s="9">
        <f t="shared" si="115"/>
        <v>24.55</v>
      </c>
      <c r="AI309" s="11">
        <f t="shared" si="102"/>
        <v>127.72046185497526</v>
      </c>
    </row>
    <row r="310" spans="1:35" x14ac:dyDescent="0.3">
      <c r="A310" t="str">
        <f t="shared" si="103"/>
        <v>1920_9</v>
      </c>
      <c r="B310">
        <v>1920</v>
      </c>
      <c r="C310">
        <v>9</v>
      </c>
      <c r="D310">
        <v>24.13</v>
      </c>
      <c r="E310">
        <v>5.22</v>
      </c>
      <c r="F310">
        <v>14.31</v>
      </c>
      <c r="G310">
        <f t="shared" si="116"/>
        <v>14.674999999999999</v>
      </c>
      <c r="H310">
        <f t="shared" si="117"/>
        <v>1</v>
      </c>
      <c r="I310">
        <f t="shared" si="118"/>
        <v>14.31</v>
      </c>
      <c r="J310">
        <f t="shared" si="119"/>
        <v>0</v>
      </c>
      <c r="K310" s="3">
        <f t="shared" si="120"/>
        <v>0</v>
      </c>
      <c r="L310" s="3">
        <f t="shared" si="104"/>
        <v>0</v>
      </c>
      <c r="M310" s="3">
        <f t="shared" si="121"/>
        <v>0</v>
      </c>
      <c r="N310">
        <f t="shared" si="122"/>
        <v>14.31</v>
      </c>
      <c r="O310">
        <v>30</v>
      </c>
      <c r="P310" s="1">
        <v>11.633333329999999</v>
      </c>
      <c r="Q310">
        <f t="shared" si="105"/>
        <v>1.4758639502746786</v>
      </c>
      <c r="R310" s="1">
        <v>5.0145850000000003</v>
      </c>
      <c r="S310" s="1">
        <v>300.84575000000001</v>
      </c>
      <c r="T310" s="1">
        <v>39.477305999999999</v>
      </c>
      <c r="U310">
        <f t="shared" si="106"/>
        <v>104.15424999999999</v>
      </c>
      <c r="V310">
        <f t="shared" si="107"/>
        <v>8.7521018771112499E-2</v>
      </c>
      <c r="W310">
        <f t="shared" si="108"/>
        <v>1.8178345903681248</v>
      </c>
      <c r="X310">
        <f t="shared" si="109"/>
        <v>0.68900896873000494</v>
      </c>
      <c r="Y310">
        <f t="shared" si="110"/>
        <v>0.95969935102984016</v>
      </c>
      <c r="Z310">
        <f t="shared" si="111"/>
        <v>75.066564386599481</v>
      </c>
      <c r="AA310" s="1">
        <v>119.517507370253</v>
      </c>
      <c r="AB310" s="4">
        <f t="shared" si="125"/>
        <v>0</v>
      </c>
      <c r="AC310" s="3">
        <f t="shared" si="123"/>
        <v>0</v>
      </c>
      <c r="AD310">
        <f t="shared" si="124"/>
        <v>0</v>
      </c>
      <c r="AE310">
        <f t="shared" si="112"/>
        <v>14.31</v>
      </c>
      <c r="AF310" s="10">
        <f t="shared" si="113"/>
        <v>14.31</v>
      </c>
      <c r="AG310" s="8">
        <f t="shared" si="114"/>
        <v>75.066564386599481</v>
      </c>
      <c r="AH310" s="9">
        <f t="shared" si="115"/>
        <v>14.31</v>
      </c>
      <c r="AI310" s="11">
        <f t="shared" si="102"/>
        <v>60.756564386599479</v>
      </c>
    </row>
    <row r="311" spans="1:35" x14ac:dyDescent="0.3">
      <c r="A311" t="str">
        <f t="shared" si="103"/>
        <v>1920_10</v>
      </c>
      <c r="B311">
        <v>1920</v>
      </c>
      <c r="C311">
        <v>10</v>
      </c>
      <c r="D311">
        <v>15.21</v>
      </c>
      <c r="E311">
        <v>-1.01</v>
      </c>
      <c r="F311">
        <v>41.46</v>
      </c>
      <c r="G311">
        <f t="shared" si="116"/>
        <v>7.1000000000000005</v>
      </c>
      <c r="H311">
        <f t="shared" si="117"/>
        <v>1</v>
      </c>
      <c r="I311">
        <f t="shared" si="118"/>
        <v>41.46</v>
      </c>
      <c r="J311">
        <f t="shared" si="119"/>
        <v>0</v>
      </c>
      <c r="K311" s="3">
        <f t="shared" si="120"/>
        <v>0</v>
      </c>
      <c r="L311" s="3">
        <f t="shared" si="104"/>
        <v>0</v>
      </c>
      <c r="M311" s="3">
        <f t="shared" si="121"/>
        <v>0</v>
      </c>
      <c r="N311">
        <f t="shared" si="122"/>
        <v>41.46</v>
      </c>
      <c r="O311">
        <v>31</v>
      </c>
      <c r="P311" s="1">
        <v>10.3</v>
      </c>
      <c r="Q311">
        <f t="shared" si="105"/>
        <v>0.94700656055945753</v>
      </c>
      <c r="R311" s="1">
        <v>5.0145850000000003</v>
      </c>
      <c r="S311" s="1">
        <v>300.84575000000001</v>
      </c>
      <c r="T311" s="1">
        <v>39.477305999999999</v>
      </c>
      <c r="U311">
        <f t="shared" si="106"/>
        <v>104.15424999999999</v>
      </c>
      <c r="V311">
        <f t="shared" si="107"/>
        <v>8.7521018771112499E-2</v>
      </c>
      <c r="W311">
        <f t="shared" si="108"/>
        <v>1.8178345903681248</v>
      </c>
      <c r="X311">
        <f t="shared" si="109"/>
        <v>0.68900896873000494</v>
      </c>
      <c r="Y311">
        <f t="shared" si="110"/>
        <v>0.95969935102984016</v>
      </c>
      <c r="Z311">
        <f t="shared" si="111"/>
        <v>21.896954242229324</v>
      </c>
      <c r="AA311" s="1">
        <v>119.517507370253</v>
      </c>
      <c r="AB311" s="4">
        <f t="shared" si="125"/>
        <v>0</v>
      </c>
      <c r="AC311" s="3">
        <f t="shared" si="123"/>
        <v>19.563045757770677</v>
      </c>
      <c r="AD311">
        <f t="shared" si="124"/>
        <v>0</v>
      </c>
      <c r="AE311">
        <f t="shared" si="112"/>
        <v>41.46</v>
      </c>
      <c r="AF311" s="10">
        <f t="shared" si="113"/>
        <v>21.896954242229324</v>
      </c>
      <c r="AG311" s="8">
        <f t="shared" si="114"/>
        <v>21.896954242229324</v>
      </c>
      <c r="AH311" s="9">
        <f t="shared" si="115"/>
        <v>41.46</v>
      </c>
      <c r="AI311" s="11">
        <f t="shared" si="102"/>
        <v>0</v>
      </c>
    </row>
    <row r="312" spans="1:35" x14ac:dyDescent="0.3">
      <c r="A312" t="str">
        <f t="shared" si="103"/>
        <v>1920_11</v>
      </c>
      <c r="B312">
        <v>1920</v>
      </c>
      <c r="C312">
        <v>11</v>
      </c>
      <c r="D312">
        <v>8.81</v>
      </c>
      <c r="E312">
        <v>-4.18</v>
      </c>
      <c r="F312">
        <v>22.46</v>
      </c>
      <c r="G312">
        <f t="shared" si="116"/>
        <v>2.3150000000000004</v>
      </c>
      <c r="H312">
        <f t="shared" si="117"/>
        <v>0.38583333179000007</v>
      </c>
      <c r="I312">
        <f t="shared" si="118"/>
        <v>8.665816632003402</v>
      </c>
      <c r="J312">
        <f t="shared" si="119"/>
        <v>13.794183367996601</v>
      </c>
      <c r="K312" s="3">
        <f t="shared" si="120"/>
        <v>0</v>
      </c>
      <c r="L312" s="3">
        <f t="shared" si="104"/>
        <v>5.3222557281963327</v>
      </c>
      <c r="M312" s="3">
        <f t="shared" si="121"/>
        <v>8.4719276398002688</v>
      </c>
      <c r="N312">
        <f t="shared" si="122"/>
        <v>13.988072360199734</v>
      </c>
      <c r="O312">
        <v>30</v>
      </c>
      <c r="P312" s="1">
        <v>9.4166666669999994</v>
      </c>
      <c r="Q312">
        <f t="shared" si="105"/>
        <v>0.70659614601431975</v>
      </c>
      <c r="R312" s="1">
        <v>5.0145850000000003</v>
      </c>
      <c r="S312" s="1">
        <v>300.84575000000001</v>
      </c>
      <c r="T312" s="1">
        <v>39.477305999999999</v>
      </c>
      <c r="U312">
        <f t="shared" si="106"/>
        <v>104.15424999999999</v>
      </c>
      <c r="V312">
        <f t="shared" si="107"/>
        <v>8.7521018771112499E-2</v>
      </c>
      <c r="W312">
        <f t="shared" si="108"/>
        <v>1.8178345903681248</v>
      </c>
      <c r="X312">
        <f t="shared" si="109"/>
        <v>0.68900896873000494</v>
      </c>
      <c r="Y312">
        <f t="shared" si="110"/>
        <v>0.95969935102984016</v>
      </c>
      <c r="Z312">
        <f t="shared" si="111"/>
        <v>4.7950079024430936</v>
      </c>
      <c r="AA312" s="1">
        <v>119.517507370253</v>
      </c>
      <c r="AB312" s="4">
        <f t="shared" si="125"/>
        <v>19.563045757770677</v>
      </c>
      <c r="AC312" s="3">
        <f t="shared" si="123"/>
        <v>28.756110215527318</v>
      </c>
      <c r="AD312">
        <f t="shared" si="124"/>
        <v>21.127183035305446</v>
      </c>
      <c r="AE312">
        <f t="shared" si="112"/>
        <v>35.11525539550518</v>
      </c>
      <c r="AF312" s="10">
        <f t="shared" si="113"/>
        <v>4.7950079024430936</v>
      </c>
      <c r="AG312" s="8">
        <f t="shared" si="114"/>
        <v>4.7950079024430936</v>
      </c>
      <c r="AH312" s="9">
        <f t="shared" si="115"/>
        <v>13.988072360199734</v>
      </c>
      <c r="AI312" s="11">
        <f t="shared" si="102"/>
        <v>0</v>
      </c>
    </row>
    <row r="313" spans="1:35" x14ac:dyDescent="0.3">
      <c r="A313" t="str">
        <f t="shared" si="103"/>
        <v>1920_12</v>
      </c>
      <c r="B313">
        <v>1920</v>
      </c>
      <c r="C313">
        <v>12</v>
      </c>
      <c r="D313">
        <v>4.97</v>
      </c>
      <c r="E313">
        <v>-7.71</v>
      </c>
      <c r="F313">
        <v>26.38</v>
      </c>
      <c r="G313">
        <f t="shared" si="116"/>
        <v>-1.37</v>
      </c>
      <c r="H313">
        <f t="shared" si="117"/>
        <v>0</v>
      </c>
      <c r="I313">
        <f t="shared" si="118"/>
        <v>0</v>
      </c>
      <c r="J313">
        <f t="shared" si="119"/>
        <v>26.38</v>
      </c>
      <c r="K313" s="3">
        <f t="shared" si="120"/>
        <v>8.4719276398002688</v>
      </c>
      <c r="L313" s="3">
        <f t="shared" si="104"/>
        <v>0</v>
      </c>
      <c r="M313" s="3">
        <f t="shared" si="121"/>
        <v>34.851927639800266</v>
      </c>
      <c r="N313">
        <f t="shared" si="122"/>
        <v>0</v>
      </c>
      <c r="O313">
        <v>31</v>
      </c>
      <c r="P313" s="1">
        <v>8.8333333330000006</v>
      </c>
      <c r="Q313">
        <f t="shared" si="105"/>
        <v>0.55998300535181333</v>
      </c>
      <c r="R313" s="1">
        <v>5.0145850000000003</v>
      </c>
      <c r="S313" s="1">
        <v>300.84575000000001</v>
      </c>
      <c r="T313" s="1">
        <v>39.477305999999999</v>
      </c>
      <c r="U313">
        <f t="shared" si="106"/>
        <v>104.15424999999999</v>
      </c>
      <c r="V313">
        <f t="shared" si="107"/>
        <v>8.7521018771112499E-2</v>
      </c>
      <c r="W313">
        <f t="shared" si="108"/>
        <v>1.8178345903681248</v>
      </c>
      <c r="X313">
        <f t="shared" si="109"/>
        <v>0.68900896873000494</v>
      </c>
      <c r="Y313">
        <f t="shared" si="110"/>
        <v>0.95969935102984016</v>
      </c>
      <c r="Z313">
        <f t="shared" si="111"/>
        <v>0</v>
      </c>
      <c r="AA313" s="1">
        <v>119.517507370253</v>
      </c>
      <c r="AB313" s="4">
        <f t="shared" si="125"/>
        <v>28.756110215527318</v>
      </c>
      <c r="AC313" s="3">
        <f t="shared" si="123"/>
        <v>28.756110215527318</v>
      </c>
      <c r="AD313">
        <f t="shared" si="124"/>
        <v>28.756110215527318</v>
      </c>
      <c r="AE313">
        <f t="shared" si="112"/>
        <v>28.756110215527318</v>
      </c>
      <c r="AF313" s="10">
        <f t="shared" si="113"/>
        <v>0</v>
      </c>
      <c r="AG313" s="8">
        <f t="shared" si="114"/>
        <v>0</v>
      </c>
      <c r="AH313" s="9">
        <f t="shared" si="115"/>
        <v>0</v>
      </c>
      <c r="AI313" s="11">
        <f t="shared" si="102"/>
        <v>0</v>
      </c>
    </row>
    <row r="314" spans="1:35" x14ac:dyDescent="0.3">
      <c r="A314" t="str">
        <f t="shared" si="103"/>
        <v>1921_1</v>
      </c>
      <c r="B314">
        <v>1921</v>
      </c>
      <c r="C314">
        <v>1</v>
      </c>
      <c r="D314">
        <v>5.68</v>
      </c>
      <c r="E314">
        <v>-7.45</v>
      </c>
      <c r="F314">
        <v>19.87</v>
      </c>
      <c r="G314">
        <f t="shared" si="116"/>
        <v>-0.88500000000000023</v>
      </c>
      <c r="H314">
        <f t="shared" si="117"/>
        <v>0</v>
      </c>
      <c r="I314">
        <f t="shared" si="118"/>
        <v>0</v>
      </c>
      <c r="J314">
        <f t="shared" si="119"/>
        <v>19.87</v>
      </c>
      <c r="K314" s="3">
        <f t="shared" si="120"/>
        <v>34.851927639800266</v>
      </c>
      <c r="L314" s="3">
        <f t="shared" si="104"/>
        <v>0</v>
      </c>
      <c r="M314" s="3">
        <f t="shared" si="121"/>
        <v>54.721927639800271</v>
      </c>
      <c r="N314">
        <f t="shared" si="122"/>
        <v>0</v>
      </c>
      <c r="O314">
        <v>31</v>
      </c>
      <c r="P314" s="1">
        <v>9.0666666669999998</v>
      </c>
      <c r="Q314">
        <f t="shared" si="105"/>
        <v>0.57759531014702237</v>
      </c>
      <c r="R314" s="1">
        <v>5.0145850000000003</v>
      </c>
      <c r="S314" s="1">
        <v>300.84575000000001</v>
      </c>
      <c r="T314" s="1">
        <v>39.477305999999999</v>
      </c>
      <c r="U314">
        <f t="shared" si="106"/>
        <v>104.15424999999999</v>
      </c>
      <c r="V314">
        <f t="shared" si="107"/>
        <v>8.7521018771112499E-2</v>
      </c>
      <c r="W314">
        <f t="shared" si="108"/>
        <v>1.8178345903681248</v>
      </c>
      <c r="X314">
        <f t="shared" si="109"/>
        <v>0.68900896873000494</v>
      </c>
      <c r="Y314">
        <f t="shared" si="110"/>
        <v>0.95969935102984016</v>
      </c>
      <c r="Z314">
        <f t="shared" si="111"/>
        <v>0</v>
      </c>
      <c r="AA314" s="1">
        <v>119.517507370253</v>
      </c>
      <c r="AB314" s="4">
        <f t="shared" si="125"/>
        <v>28.756110215527318</v>
      </c>
      <c r="AC314" s="3">
        <f t="shared" si="123"/>
        <v>28.756110215527318</v>
      </c>
      <c r="AD314">
        <f t="shared" si="124"/>
        <v>28.756110215527318</v>
      </c>
      <c r="AE314">
        <f t="shared" si="112"/>
        <v>28.756110215527318</v>
      </c>
      <c r="AF314" s="10">
        <f t="shared" si="113"/>
        <v>0</v>
      </c>
      <c r="AG314" s="8">
        <f t="shared" si="114"/>
        <v>0</v>
      </c>
      <c r="AH314" s="9">
        <f t="shared" si="115"/>
        <v>0</v>
      </c>
      <c r="AI314" s="11">
        <f t="shared" si="102"/>
        <v>0</v>
      </c>
    </row>
    <row r="315" spans="1:35" x14ac:dyDescent="0.3">
      <c r="A315" t="str">
        <f t="shared" si="103"/>
        <v>1921_2</v>
      </c>
      <c r="B315">
        <v>1921</v>
      </c>
      <c r="C315">
        <v>2</v>
      </c>
      <c r="D315">
        <v>8.6</v>
      </c>
      <c r="E315">
        <v>-7.34</v>
      </c>
      <c r="F315">
        <v>19.79</v>
      </c>
      <c r="G315">
        <f t="shared" si="116"/>
        <v>0.62999999999999989</v>
      </c>
      <c r="H315">
        <f t="shared" si="117"/>
        <v>0.10499999957999998</v>
      </c>
      <c r="I315">
        <f t="shared" si="118"/>
        <v>2.0779499916881994</v>
      </c>
      <c r="J315">
        <f t="shared" si="119"/>
        <v>17.712050008311799</v>
      </c>
      <c r="K315" s="3">
        <f t="shared" si="120"/>
        <v>54.721927639800271</v>
      </c>
      <c r="L315" s="3">
        <f t="shared" si="104"/>
        <v>7.6055676226294944</v>
      </c>
      <c r="M315" s="3">
        <f t="shared" si="121"/>
        <v>64.828410025482583</v>
      </c>
      <c r="N315">
        <f t="shared" si="122"/>
        <v>9.6835176143176938</v>
      </c>
      <c r="O315">
        <v>28</v>
      </c>
      <c r="P315" s="1">
        <v>9.8666666670000005</v>
      </c>
      <c r="Q315">
        <f t="shared" si="105"/>
        <v>0.63580952287438031</v>
      </c>
      <c r="R315" s="1">
        <v>5.0145850000000003</v>
      </c>
      <c r="S315" s="1">
        <v>300.84575000000001</v>
      </c>
      <c r="T315" s="1">
        <v>39.477305999999999</v>
      </c>
      <c r="U315">
        <f t="shared" si="106"/>
        <v>104.15424999999999</v>
      </c>
      <c r="V315">
        <f t="shared" si="107"/>
        <v>8.7521018771112499E-2</v>
      </c>
      <c r="W315">
        <f t="shared" si="108"/>
        <v>1.8178345903681248</v>
      </c>
      <c r="X315">
        <f t="shared" si="109"/>
        <v>0.68900896873000494</v>
      </c>
      <c r="Y315">
        <f t="shared" si="110"/>
        <v>0.95969935102984016</v>
      </c>
      <c r="Z315">
        <f t="shared" si="111"/>
        <v>1.1553350079377809</v>
      </c>
      <c r="AA315" s="1">
        <v>119.517507370253</v>
      </c>
      <c r="AB315" s="4">
        <f t="shared" si="125"/>
        <v>28.756110215527318</v>
      </c>
      <c r="AC315" s="3">
        <f t="shared" si="123"/>
        <v>37.284292821907229</v>
      </c>
      <c r="AD315">
        <f t="shared" si="124"/>
        <v>30.882984377318685</v>
      </c>
      <c r="AE315">
        <f t="shared" si="112"/>
        <v>40.566501991636379</v>
      </c>
      <c r="AF315" s="10">
        <f t="shared" si="113"/>
        <v>1.1553350079377809</v>
      </c>
      <c r="AG315" s="8">
        <f t="shared" si="114"/>
        <v>1.1553350079377809</v>
      </c>
      <c r="AH315" s="9">
        <f t="shared" si="115"/>
        <v>9.6835176143176938</v>
      </c>
      <c r="AI315" s="11">
        <f t="shared" si="102"/>
        <v>0</v>
      </c>
    </row>
    <row r="316" spans="1:35" x14ac:dyDescent="0.3">
      <c r="A316" t="str">
        <f t="shared" si="103"/>
        <v>1921_3</v>
      </c>
      <c r="B316">
        <v>1921</v>
      </c>
      <c r="C316">
        <v>3</v>
      </c>
      <c r="D316">
        <v>13.31</v>
      </c>
      <c r="E316">
        <v>-1.66</v>
      </c>
      <c r="F316">
        <v>14.98</v>
      </c>
      <c r="G316">
        <f t="shared" si="116"/>
        <v>5.8250000000000002</v>
      </c>
      <c r="H316">
        <f t="shared" si="117"/>
        <v>0.97083332945</v>
      </c>
      <c r="I316">
        <f t="shared" si="118"/>
        <v>14.543083275161001</v>
      </c>
      <c r="J316">
        <f t="shared" si="119"/>
        <v>0.43691672483899996</v>
      </c>
      <c r="K316" s="3">
        <f t="shared" si="120"/>
        <v>64.828410025482583</v>
      </c>
      <c r="L316" s="3">
        <f t="shared" si="104"/>
        <v>63.361754466656848</v>
      </c>
      <c r="M316" s="3">
        <f t="shared" si="121"/>
        <v>1.9035722836647315</v>
      </c>
      <c r="N316">
        <f t="shared" si="122"/>
        <v>77.904837741817843</v>
      </c>
      <c r="O316">
        <v>31</v>
      </c>
      <c r="P316" s="1">
        <v>11.08333333</v>
      </c>
      <c r="Q316">
        <f t="shared" si="105"/>
        <v>0.87678021724549327</v>
      </c>
      <c r="R316" s="1">
        <v>5.0145850000000003</v>
      </c>
      <c r="S316" s="1">
        <v>300.84575000000001</v>
      </c>
      <c r="T316" s="1">
        <v>39.477305999999999</v>
      </c>
      <c r="U316">
        <f t="shared" si="106"/>
        <v>104.15424999999999</v>
      </c>
      <c r="V316">
        <f t="shared" si="107"/>
        <v>8.7521018771112499E-2</v>
      </c>
      <c r="W316">
        <f t="shared" si="108"/>
        <v>1.8178345903681248</v>
      </c>
      <c r="X316">
        <f t="shared" si="109"/>
        <v>0.68900896873000494</v>
      </c>
      <c r="Y316">
        <f t="shared" si="110"/>
        <v>0.95969935102984016</v>
      </c>
      <c r="Z316">
        <f t="shared" si="111"/>
        <v>17.979246623428473</v>
      </c>
      <c r="AA316" s="1">
        <v>119.517507370253</v>
      </c>
      <c r="AB316" s="4">
        <f t="shared" si="125"/>
        <v>37.284292821907229</v>
      </c>
      <c r="AC316" s="3">
        <f t="shared" si="123"/>
        <v>97.209883940296606</v>
      </c>
      <c r="AD316">
        <f t="shared" si="124"/>
        <v>61.557276009218036</v>
      </c>
      <c r="AE316">
        <f t="shared" si="112"/>
        <v>139.46211375103587</v>
      </c>
      <c r="AF316" s="10">
        <f t="shared" si="113"/>
        <v>17.979246623428473</v>
      </c>
      <c r="AG316" s="8">
        <f t="shared" si="114"/>
        <v>17.979246623428473</v>
      </c>
      <c r="AH316" s="9">
        <f t="shared" si="115"/>
        <v>77.904837741817843</v>
      </c>
      <c r="AI316" s="11">
        <f t="shared" si="102"/>
        <v>0</v>
      </c>
    </row>
    <row r="317" spans="1:35" x14ac:dyDescent="0.3">
      <c r="A317" t="str">
        <f t="shared" si="103"/>
        <v>1921_4</v>
      </c>
      <c r="B317">
        <v>1921</v>
      </c>
      <c r="C317">
        <v>4</v>
      </c>
      <c r="D317">
        <v>13.46</v>
      </c>
      <c r="E317">
        <v>-2.74</v>
      </c>
      <c r="F317">
        <v>46.12</v>
      </c>
      <c r="G317">
        <f t="shared" si="116"/>
        <v>5.36</v>
      </c>
      <c r="H317">
        <f t="shared" si="117"/>
        <v>0.89333332976000002</v>
      </c>
      <c r="I317">
        <f t="shared" si="118"/>
        <v>41.200533168531202</v>
      </c>
      <c r="J317">
        <f t="shared" si="119"/>
        <v>4.9194668314687986</v>
      </c>
      <c r="K317" s="3">
        <f t="shared" si="120"/>
        <v>1.9035722836647315</v>
      </c>
      <c r="L317" s="3">
        <f t="shared" si="104"/>
        <v>6.0952482518049607</v>
      </c>
      <c r="M317" s="3">
        <f t="shared" si="121"/>
        <v>0.72779086332856957</v>
      </c>
      <c r="N317">
        <f t="shared" si="122"/>
        <v>47.295781420336162</v>
      </c>
      <c r="O317">
        <v>30</v>
      </c>
      <c r="P317" s="1">
        <v>12.366666670000001</v>
      </c>
      <c r="Q317">
        <f t="shared" si="105"/>
        <v>0.85233561153230442</v>
      </c>
      <c r="R317" s="1">
        <v>5.0145850000000003</v>
      </c>
      <c r="S317" s="1">
        <v>300.84575000000001</v>
      </c>
      <c r="T317" s="1">
        <v>39.477305999999999</v>
      </c>
      <c r="U317">
        <f t="shared" si="106"/>
        <v>104.15424999999999</v>
      </c>
      <c r="V317">
        <f t="shared" si="107"/>
        <v>8.7521018771112499E-2</v>
      </c>
      <c r="W317">
        <f t="shared" si="108"/>
        <v>1.8178345903681248</v>
      </c>
      <c r="X317">
        <f t="shared" si="109"/>
        <v>0.68900896873000494</v>
      </c>
      <c r="Y317">
        <f t="shared" si="110"/>
        <v>0.95969935102984016</v>
      </c>
      <c r="Z317">
        <f t="shared" si="111"/>
        <v>17.395069408642065</v>
      </c>
      <c r="AA317" s="1">
        <v>119.517507370253</v>
      </c>
      <c r="AB317" s="4">
        <f t="shared" si="125"/>
        <v>97.209883940296606</v>
      </c>
      <c r="AC317" s="3">
        <f t="shared" si="123"/>
        <v>119.517507370253</v>
      </c>
      <c r="AD317">
        <f t="shared" si="124"/>
        <v>124.84224543613473</v>
      </c>
      <c r="AE317">
        <f t="shared" si="112"/>
        <v>172.1380268564709</v>
      </c>
      <c r="AF317" s="10">
        <f t="shared" si="113"/>
        <v>17.395069408642065</v>
      </c>
      <c r="AG317" s="8">
        <f t="shared" si="114"/>
        <v>17.395069408642065</v>
      </c>
      <c r="AH317" s="9">
        <f t="shared" si="115"/>
        <v>47.295781420336162</v>
      </c>
      <c r="AI317" s="11">
        <f t="shared" si="102"/>
        <v>0</v>
      </c>
    </row>
    <row r="318" spans="1:35" x14ac:dyDescent="0.3">
      <c r="A318" t="str">
        <f t="shared" si="103"/>
        <v>1921_5</v>
      </c>
      <c r="B318">
        <v>1921</v>
      </c>
      <c r="C318">
        <v>5</v>
      </c>
      <c r="D318">
        <v>17.88</v>
      </c>
      <c r="E318">
        <v>2.36</v>
      </c>
      <c r="F318">
        <v>74.489999999999995</v>
      </c>
      <c r="G318">
        <f t="shared" si="116"/>
        <v>10.119999999999999</v>
      </c>
      <c r="H318">
        <f t="shared" si="117"/>
        <v>1</v>
      </c>
      <c r="I318">
        <f t="shared" si="118"/>
        <v>74.489999999999995</v>
      </c>
      <c r="J318">
        <f t="shared" si="119"/>
        <v>0</v>
      </c>
      <c r="K318" s="3">
        <f t="shared" si="120"/>
        <v>0.72779086332856957</v>
      </c>
      <c r="L318" s="3">
        <f t="shared" si="104"/>
        <v>0.72779086332856957</v>
      </c>
      <c r="M318" s="3">
        <f t="shared" si="121"/>
        <v>0</v>
      </c>
      <c r="N318">
        <f t="shared" si="122"/>
        <v>75.21779086332856</v>
      </c>
      <c r="O318">
        <v>31</v>
      </c>
      <c r="P318" s="1">
        <v>13.45</v>
      </c>
      <c r="Q318">
        <f t="shared" si="105"/>
        <v>1.1334726411278455</v>
      </c>
      <c r="R318" s="1">
        <v>5.0145850000000003</v>
      </c>
      <c r="S318" s="1">
        <v>300.84575000000001</v>
      </c>
      <c r="T318" s="1">
        <v>39.477305999999999</v>
      </c>
      <c r="U318">
        <f t="shared" si="106"/>
        <v>104.15424999999999</v>
      </c>
      <c r="V318">
        <f t="shared" si="107"/>
        <v>8.7521018771112499E-2</v>
      </c>
      <c r="W318">
        <f t="shared" si="108"/>
        <v>1.8178345903681248</v>
      </c>
      <c r="X318">
        <f t="shared" si="109"/>
        <v>0.68900896873000494</v>
      </c>
      <c r="Y318">
        <f t="shared" si="110"/>
        <v>0.95969935102984016</v>
      </c>
      <c r="Z318">
        <f t="shared" si="111"/>
        <v>48.261020843847433</v>
      </c>
      <c r="AA318" s="1">
        <v>119.517507370253</v>
      </c>
      <c r="AB318" s="4">
        <f t="shared" si="125"/>
        <v>119.517507370253</v>
      </c>
      <c r="AC318" s="3">
        <f t="shared" si="123"/>
        <v>119.517507370253</v>
      </c>
      <c r="AD318">
        <f t="shared" si="124"/>
        <v>149.75632714900254</v>
      </c>
      <c r="AE318">
        <f t="shared" si="112"/>
        <v>224.9741180123311</v>
      </c>
      <c r="AF318" s="10">
        <f t="shared" si="113"/>
        <v>48.261020843847433</v>
      </c>
      <c r="AG318" s="8">
        <f t="shared" si="114"/>
        <v>48.261020843847433</v>
      </c>
      <c r="AH318" s="9">
        <f t="shared" si="115"/>
        <v>75.21779086332856</v>
      </c>
      <c r="AI318" s="11">
        <f t="shared" si="102"/>
        <v>0</v>
      </c>
    </row>
    <row r="319" spans="1:35" x14ac:dyDescent="0.3">
      <c r="A319" t="str">
        <f t="shared" si="103"/>
        <v>1921_6</v>
      </c>
      <c r="B319">
        <v>1921</v>
      </c>
      <c r="C319">
        <v>6</v>
      </c>
      <c r="D319">
        <v>26.09</v>
      </c>
      <c r="E319">
        <v>7.79</v>
      </c>
      <c r="F319">
        <v>10.45</v>
      </c>
      <c r="G319">
        <f t="shared" si="116"/>
        <v>16.940000000000001</v>
      </c>
      <c r="H319">
        <f t="shared" si="117"/>
        <v>1</v>
      </c>
      <c r="I319">
        <f t="shared" si="118"/>
        <v>10.45</v>
      </c>
      <c r="J319">
        <f t="shared" si="119"/>
        <v>0</v>
      </c>
      <c r="K319" s="3">
        <f t="shared" si="120"/>
        <v>0</v>
      </c>
      <c r="L319" s="3">
        <f t="shared" si="104"/>
        <v>0</v>
      </c>
      <c r="M319" s="3">
        <f t="shared" si="121"/>
        <v>0</v>
      </c>
      <c r="N319">
        <f t="shared" si="122"/>
        <v>10.45</v>
      </c>
      <c r="O319">
        <v>30</v>
      </c>
      <c r="P319" s="1">
        <v>14.31666667</v>
      </c>
      <c r="Q319">
        <f t="shared" si="105"/>
        <v>1.6776813316683032</v>
      </c>
      <c r="R319" s="1">
        <v>5.0145850000000003</v>
      </c>
      <c r="S319" s="1">
        <v>300.84575000000001</v>
      </c>
      <c r="T319" s="1">
        <v>39.477305999999999</v>
      </c>
      <c r="U319">
        <f t="shared" si="106"/>
        <v>104.15424999999999</v>
      </c>
      <c r="V319">
        <f t="shared" si="107"/>
        <v>8.7521018771112499E-2</v>
      </c>
      <c r="W319">
        <f t="shared" si="108"/>
        <v>1.8178345903681248</v>
      </c>
      <c r="X319">
        <f t="shared" si="109"/>
        <v>0.68900896873000494</v>
      </c>
      <c r="Y319">
        <f t="shared" si="110"/>
        <v>0.95969935102984016</v>
      </c>
      <c r="Z319">
        <f t="shared" si="111"/>
        <v>120.27635162215931</v>
      </c>
      <c r="AA319" s="1">
        <v>119.517507370253</v>
      </c>
      <c r="AB319" s="4">
        <f t="shared" si="125"/>
        <v>119.517507370253</v>
      </c>
      <c r="AC319" s="3">
        <f t="shared" si="123"/>
        <v>9.6911557480936921</v>
      </c>
      <c r="AD319">
        <f t="shared" si="124"/>
        <v>47.68174041113442</v>
      </c>
      <c r="AE319">
        <f t="shared" si="112"/>
        <v>58.131740411134416</v>
      </c>
      <c r="AF319" s="10">
        <f t="shared" si="113"/>
        <v>58.131740411134416</v>
      </c>
      <c r="AG319" s="8">
        <f t="shared" si="114"/>
        <v>120.27635162215931</v>
      </c>
      <c r="AH319" s="9">
        <f t="shared" si="115"/>
        <v>10.45</v>
      </c>
      <c r="AI319" s="11">
        <f t="shared" si="102"/>
        <v>62.144611211024895</v>
      </c>
    </row>
    <row r="320" spans="1:35" x14ac:dyDescent="0.3">
      <c r="A320" t="str">
        <f t="shared" si="103"/>
        <v>1921_7</v>
      </c>
      <c r="B320">
        <v>1921</v>
      </c>
      <c r="C320">
        <v>7</v>
      </c>
      <c r="D320">
        <v>31.56</v>
      </c>
      <c r="E320">
        <v>12.13</v>
      </c>
      <c r="F320">
        <v>6.12</v>
      </c>
      <c r="G320">
        <f t="shared" si="116"/>
        <v>21.844999999999999</v>
      </c>
      <c r="H320">
        <f t="shared" si="117"/>
        <v>1</v>
      </c>
      <c r="I320">
        <f t="shared" si="118"/>
        <v>6.12</v>
      </c>
      <c r="J320">
        <f t="shared" si="119"/>
        <v>0</v>
      </c>
      <c r="K320" s="3">
        <f t="shared" si="120"/>
        <v>0</v>
      </c>
      <c r="L320" s="3">
        <f t="shared" si="104"/>
        <v>0</v>
      </c>
      <c r="M320" s="3">
        <f t="shared" si="121"/>
        <v>0</v>
      </c>
      <c r="N320">
        <f t="shared" si="122"/>
        <v>6.12</v>
      </c>
      <c r="O320">
        <v>31</v>
      </c>
      <c r="P320" s="1">
        <v>13.766666669999999</v>
      </c>
      <c r="Q320">
        <f t="shared" si="105"/>
        <v>2.1994909606752469</v>
      </c>
      <c r="R320" s="1">
        <v>5.0145850000000003</v>
      </c>
      <c r="S320" s="1">
        <v>300.84575000000001</v>
      </c>
      <c r="T320" s="1">
        <v>39.477305999999999</v>
      </c>
      <c r="U320">
        <f t="shared" si="106"/>
        <v>104.15424999999999</v>
      </c>
      <c r="V320">
        <f t="shared" si="107"/>
        <v>8.7521018771112499E-2</v>
      </c>
      <c r="W320">
        <f t="shared" si="108"/>
        <v>1.8178345903681248</v>
      </c>
      <c r="X320">
        <f t="shared" si="109"/>
        <v>0.68900896873000494</v>
      </c>
      <c r="Y320">
        <f t="shared" si="110"/>
        <v>0.95969935102984016</v>
      </c>
      <c r="Z320">
        <f t="shared" si="111"/>
        <v>198.6921715498886</v>
      </c>
      <c r="AA320" s="1">
        <v>119.517507370253</v>
      </c>
      <c r="AB320" s="4">
        <f t="shared" si="125"/>
        <v>9.6911557480936921</v>
      </c>
      <c r="AC320" s="3">
        <f t="shared" si="123"/>
        <v>0</v>
      </c>
      <c r="AD320">
        <f t="shared" si="124"/>
        <v>1.9347287579965837</v>
      </c>
      <c r="AE320">
        <f t="shared" si="112"/>
        <v>8.0547287579965836</v>
      </c>
      <c r="AF320" s="10">
        <f t="shared" si="113"/>
        <v>8.0547287579965836</v>
      </c>
      <c r="AG320" s="8">
        <f t="shared" si="114"/>
        <v>198.6921715498886</v>
      </c>
      <c r="AH320" s="9">
        <f t="shared" si="115"/>
        <v>6.12</v>
      </c>
      <c r="AI320" s="11">
        <f t="shared" si="102"/>
        <v>190.63744279189203</v>
      </c>
    </row>
    <row r="321" spans="1:35" x14ac:dyDescent="0.3">
      <c r="A321" t="str">
        <f t="shared" si="103"/>
        <v>1921_8</v>
      </c>
      <c r="B321">
        <v>1921</v>
      </c>
      <c r="C321">
        <v>8</v>
      </c>
      <c r="D321">
        <v>30.22</v>
      </c>
      <c r="E321">
        <v>10.28</v>
      </c>
      <c r="F321">
        <v>8.98</v>
      </c>
      <c r="G321">
        <f t="shared" si="116"/>
        <v>20.25</v>
      </c>
      <c r="H321">
        <f t="shared" si="117"/>
        <v>1</v>
      </c>
      <c r="I321">
        <f t="shared" si="118"/>
        <v>8.98</v>
      </c>
      <c r="J321">
        <f t="shared" si="119"/>
        <v>0</v>
      </c>
      <c r="K321" s="3">
        <f t="shared" si="120"/>
        <v>0</v>
      </c>
      <c r="L321" s="3">
        <f t="shared" si="104"/>
        <v>0</v>
      </c>
      <c r="M321" s="3">
        <f t="shared" si="121"/>
        <v>0</v>
      </c>
      <c r="N321">
        <f t="shared" si="122"/>
        <v>8.98</v>
      </c>
      <c r="O321">
        <v>31</v>
      </c>
      <c r="P321" s="1">
        <v>12.75</v>
      </c>
      <c r="Q321">
        <f t="shared" si="105"/>
        <v>2.0160832422364394</v>
      </c>
      <c r="R321" s="1">
        <v>5.0145850000000003</v>
      </c>
      <c r="S321" s="1">
        <v>300.84575000000001</v>
      </c>
      <c r="T321" s="1">
        <v>39.477305999999999</v>
      </c>
      <c r="U321">
        <f t="shared" si="106"/>
        <v>104.15424999999999</v>
      </c>
      <c r="V321">
        <f t="shared" si="107"/>
        <v>8.7521018771112499E-2</v>
      </c>
      <c r="W321">
        <f t="shared" si="108"/>
        <v>1.8178345903681248</v>
      </c>
      <c r="X321">
        <f t="shared" si="109"/>
        <v>0.68900896873000494</v>
      </c>
      <c r="Y321">
        <f t="shared" si="110"/>
        <v>0.95969935102984016</v>
      </c>
      <c r="Z321">
        <f t="shared" si="111"/>
        <v>157.20803756197307</v>
      </c>
      <c r="AA321" s="1">
        <v>119.517507370253</v>
      </c>
      <c r="AB321" s="4">
        <f t="shared" si="125"/>
        <v>0</v>
      </c>
      <c r="AC321" s="3">
        <f t="shared" si="123"/>
        <v>0</v>
      </c>
      <c r="AD321">
        <f t="shared" si="124"/>
        <v>0</v>
      </c>
      <c r="AE321">
        <f t="shared" si="112"/>
        <v>8.98</v>
      </c>
      <c r="AF321" s="10">
        <f t="shared" si="113"/>
        <v>8.98</v>
      </c>
      <c r="AG321" s="8">
        <f t="shared" si="114"/>
        <v>157.20803756197307</v>
      </c>
      <c r="AH321" s="9">
        <f t="shared" si="115"/>
        <v>8.98</v>
      </c>
      <c r="AI321" s="11">
        <f t="shared" si="102"/>
        <v>148.22803756197308</v>
      </c>
    </row>
    <row r="322" spans="1:35" x14ac:dyDescent="0.3">
      <c r="A322" t="str">
        <f t="shared" si="103"/>
        <v>1921_9</v>
      </c>
      <c r="B322">
        <v>1921</v>
      </c>
      <c r="C322">
        <v>9</v>
      </c>
      <c r="D322">
        <v>24.65</v>
      </c>
      <c r="E322">
        <v>4.72</v>
      </c>
      <c r="F322">
        <v>11.32</v>
      </c>
      <c r="G322">
        <f t="shared" si="116"/>
        <v>14.684999999999999</v>
      </c>
      <c r="H322">
        <f t="shared" si="117"/>
        <v>1</v>
      </c>
      <c r="I322">
        <f t="shared" si="118"/>
        <v>11.32</v>
      </c>
      <c r="J322">
        <f t="shared" si="119"/>
        <v>0</v>
      </c>
      <c r="K322" s="3">
        <f t="shared" si="120"/>
        <v>0</v>
      </c>
      <c r="L322" s="3">
        <f t="shared" si="104"/>
        <v>0</v>
      </c>
      <c r="M322" s="3">
        <f t="shared" si="121"/>
        <v>0</v>
      </c>
      <c r="N322">
        <f t="shared" si="122"/>
        <v>11.32</v>
      </c>
      <c r="O322">
        <v>30</v>
      </c>
      <c r="P322" s="1">
        <v>11.633333329999999</v>
      </c>
      <c r="Q322">
        <f t="shared" si="105"/>
        <v>1.4767058763883081</v>
      </c>
      <c r="R322" s="1">
        <v>5.0145850000000003</v>
      </c>
      <c r="S322" s="1">
        <v>300.84575000000001</v>
      </c>
      <c r="T322" s="1">
        <v>39.477305999999999</v>
      </c>
      <c r="U322">
        <f t="shared" si="106"/>
        <v>104.15424999999999</v>
      </c>
      <c r="V322">
        <f t="shared" si="107"/>
        <v>8.7521018771112499E-2</v>
      </c>
      <c r="W322">
        <f t="shared" si="108"/>
        <v>1.8178345903681248</v>
      </c>
      <c r="X322">
        <f t="shared" si="109"/>
        <v>0.68900896873000494</v>
      </c>
      <c r="Y322">
        <f t="shared" si="110"/>
        <v>0.95969935102984016</v>
      </c>
      <c r="Z322">
        <f t="shared" si="111"/>
        <v>75.157959088494607</v>
      </c>
      <c r="AA322" s="1">
        <v>119.517507370253</v>
      </c>
      <c r="AB322" s="4">
        <f t="shared" si="125"/>
        <v>0</v>
      </c>
      <c r="AC322" s="3">
        <f t="shared" si="123"/>
        <v>0</v>
      </c>
      <c r="AD322">
        <f t="shared" si="124"/>
        <v>0</v>
      </c>
      <c r="AE322">
        <f t="shared" si="112"/>
        <v>11.32</v>
      </c>
      <c r="AF322" s="10">
        <f t="shared" si="113"/>
        <v>11.32</v>
      </c>
      <c r="AG322" s="8">
        <f t="shared" si="114"/>
        <v>75.157959088494607</v>
      </c>
      <c r="AH322" s="9">
        <f t="shared" si="115"/>
        <v>11.32</v>
      </c>
      <c r="AI322" s="11">
        <f t="shared" ref="AI322:AI385" si="126">AG322-AF322</f>
        <v>63.837959088494607</v>
      </c>
    </row>
    <row r="323" spans="1:35" x14ac:dyDescent="0.3">
      <c r="A323" t="str">
        <f t="shared" ref="A323:A386" si="127">B323&amp;"_"&amp;C323</f>
        <v>1921_10</v>
      </c>
      <c r="B323">
        <v>1921</v>
      </c>
      <c r="C323">
        <v>10</v>
      </c>
      <c r="D323">
        <v>21.25</v>
      </c>
      <c r="E323">
        <v>2.6</v>
      </c>
      <c r="F323">
        <v>3.42</v>
      </c>
      <c r="G323">
        <f t="shared" si="116"/>
        <v>11.925000000000001</v>
      </c>
      <c r="H323">
        <f t="shared" si="117"/>
        <v>1</v>
      </c>
      <c r="I323">
        <f t="shared" si="118"/>
        <v>3.42</v>
      </c>
      <c r="J323">
        <f t="shared" si="119"/>
        <v>0</v>
      </c>
      <c r="K323" s="3">
        <f t="shared" si="120"/>
        <v>0</v>
      </c>
      <c r="L323" s="3">
        <f t="shared" ref="L323:L386" si="128">(J323+K323)*H323</f>
        <v>0</v>
      </c>
      <c r="M323" s="3">
        <f t="shared" si="121"/>
        <v>0</v>
      </c>
      <c r="N323">
        <f t="shared" si="122"/>
        <v>3.42</v>
      </c>
      <c r="O323">
        <v>31</v>
      </c>
      <c r="P323" s="1">
        <v>10.3</v>
      </c>
      <c r="Q323">
        <f t="shared" ref="Q323:Q386" si="129">EXP(((17.3*G323)/(G323+273.2)))*0.611</f>
        <v>1.2597241321826753</v>
      </c>
      <c r="R323" s="1">
        <v>5.0145850000000003</v>
      </c>
      <c r="S323" s="1">
        <v>300.84575000000001</v>
      </c>
      <c r="T323" s="1">
        <v>39.477305999999999</v>
      </c>
      <c r="U323">
        <f t="shared" ref="U323:U386" si="130">ABS((180) - ABS(S323 - 225))</f>
        <v>104.15424999999999</v>
      </c>
      <c r="V323">
        <f t="shared" ref="V323:V386" si="131">R323*0.0174532925</f>
        <v>8.7521018771112499E-2</v>
      </c>
      <c r="W323">
        <f t="shared" ref="W323:W386" si="132">U323*0.0174532925</f>
        <v>1.8178345903681248</v>
      </c>
      <c r="X323">
        <f t="shared" ref="X323:X386" si="133">T323*0.0174532925</f>
        <v>0.68900896873000494</v>
      </c>
      <c r="Y323">
        <f t="shared" ref="Y323:Y386" si="134">0.339+0.808*(COS(X323)*COS(V323))-0.196*(SIN(X323)*SIN(V323))-0.482*(COS(W323)*SIN(V323))</f>
        <v>0.95969935102984016</v>
      </c>
      <c r="Z323">
        <f t="shared" ref="Z323:Z386" si="135">IF(G323&lt;0,0,((((Q323*G323)/(G323+273.3))*P323*O323*29.8)*Y323/10))</f>
        <v>48.094634846087764</v>
      </c>
      <c r="AA323" s="1">
        <v>119.517507370253</v>
      </c>
      <c r="AB323" s="4">
        <f t="shared" si="125"/>
        <v>0</v>
      </c>
      <c r="AC323" s="3">
        <f t="shared" si="123"/>
        <v>0</v>
      </c>
      <c r="AD323">
        <f t="shared" si="124"/>
        <v>0</v>
      </c>
      <c r="AE323">
        <f t="shared" ref="AE323:AE386" si="136">IF(AD323&gt;0,AD323+N323,N323)</f>
        <v>3.42</v>
      </c>
      <c r="AF323" s="10">
        <f t="shared" ref="AF323:AF386" si="137">MIN(IF(AE323&gt;0,AE323,0),Z323)</f>
        <v>3.42</v>
      </c>
      <c r="AG323" s="8">
        <f t="shared" ref="AG323:AG386" si="138">Z323</f>
        <v>48.094634846087764</v>
      </c>
      <c r="AH323" s="9">
        <f t="shared" ref="AH323:AH386" si="139">N323</f>
        <v>3.42</v>
      </c>
      <c r="AI323" s="11">
        <f t="shared" si="126"/>
        <v>44.674634846087763</v>
      </c>
    </row>
    <row r="324" spans="1:35" x14ac:dyDescent="0.3">
      <c r="A324" t="str">
        <f t="shared" si="127"/>
        <v>1921_11</v>
      </c>
      <c r="B324">
        <v>1921</v>
      </c>
      <c r="C324">
        <v>11</v>
      </c>
      <c r="D324">
        <v>14.45</v>
      </c>
      <c r="E324">
        <v>-2.0299999999999998</v>
      </c>
      <c r="F324">
        <v>9.58</v>
      </c>
      <c r="G324">
        <f t="shared" ref="G324:G387" si="140">AVERAGE(D324:E324)</f>
        <v>6.21</v>
      </c>
      <c r="H324">
        <f t="shared" ref="H324:H387" si="141">IF(G324&lt;0,0,(IF(G324&gt;=6,1,(G324*0.166666666))))</f>
        <v>1</v>
      </c>
      <c r="I324">
        <f t="shared" ref="I324:I387" si="142">H324*F324</f>
        <v>9.58</v>
      </c>
      <c r="J324">
        <f t="shared" ref="J324:J387" si="143">(1-H324)*F324</f>
        <v>0</v>
      </c>
      <c r="K324" s="3">
        <f t="shared" ref="K324:K387" si="144">M323</f>
        <v>0</v>
      </c>
      <c r="L324" s="3">
        <f t="shared" si="128"/>
        <v>0</v>
      </c>
      <c r="M324" s="3">
        <f t="shared" ref="M324:M387" si="145">(((1-H324)^2)*F324)+((1-H324)*K324)</f>
        <v>0</v>
      </c>
      <c r="N324">
        <f t="shared" ref="N324:N387" si="146">I324+L324</f>
        <v>9.58</v>
      </c>
      <c r="O324">
        <v>30</v>
      </c>
      <c r="P324" s="1">
        <v>9.4166666669999994</v>
      </c>
      <c r="Q324">
        <f t="shared" si="129"/>
        <v>0.89748502969787136</v>
      </c>
      <c r="R324" s="1">
        <v>5.0145850000000003</v>
      </c>
      <c r="S324" s="1">
        <v>300.84575000000001</v>
      </c>
      <c r="T324" s="1">
        <v>39.477305999999999</v>
      </c>
      <c r="U324">
        <f t="shared" si="130"/>
        <v>104.15424999999999</v>
      </c>
      <c r="V324">
        <f t="shared" si="131"/>
        <v>8.7521018771112499E-2</v>
      </c>
      <c r="W324">
        <f t="shared" si="132"/>
        <v>1.8178345903681248</v>
      </c>
      <c r="X324">
        <f t="shared" si="133"/>
        <v>0.68900896873000494</v>
      </c>
      <c r="Y324">
        <f t="shared" si="134"/>
        <v>0.95969935102984016</v>
      </c>
      <c r="Z324">
        <f t="shared" si="135"/>
        <v>16.109845689869918</v>
      </c>
      <c r="AA324" s="1">
        <v>119.517507370253</v>
      </c>
      <c r="AB324" s="4">
        <f t="shared" si="125"/>
        <v>0</v>
      </c>
      <c r="AC324" s="3">
        <f t="shared" ref="AC324:AC387" si="147">MIN(AA324,IF(((N324-Z324)+AB324)&lt;=0,0,((N324-Z324)+AB324)))</f>
        <v>0</v>
      </c>
      <c r="AD324">
        <f t="shared" ref="AD324:AD387" si="148">(AB324*(1-(1-(EXP(-1*(Z324-N324)/AA324)))))</f>
        <v>0</v>
      </c>
      <c r="AE324">
        <f t="shared" si="136"/>
        <v>9.58</v>
      </c>
      <c r="AF324" s="10">
        <f t="shared" si="137"/>
        <v>9.58</v>
      </c>
      <c r="AG324" s="8">
        <f t="shared" si="138"/>
        <v>16.109845689869918</v>
      </c>
      <c r="AH324" s="9">
        <f t="shared" si="139"/>
        <v>9.58</v>
      </c>
      <c r="AI324" s="11">
        <f t="shared" si="126"/>
        <v>6.5298456898699175</v>
      </c>
    </row>
    <row r="325" spans="1:35" x14ac:dyDescent="0.3">
      <c r="A325" t="str">
        <f t="shared" si="127"/>
        <v>1921_12</v>
      </c>
      <c r="B325">
        <v>1921</v>
      </c>
      <c r="C325">
        <v>12</v>
      </c>
      <c r="D325">
        <v>7.33</v>
      </c>
      <c r="E325">
        <v>-6.78</v>
      </c>
      <c r="F325">
        <v>46.03</v>
      </c>
      <c r="G325">
        <f t="shared" si="140"/>
        <v>0.27499999999999991</v>
      </c>
      <c r="H325">
        <f t="shared" si="141"/>
        <v>4.5833333149999982E-2</v>
      </c>
      <c r="I325">
        <f t="shared" si="142"/>
        <v>2.1097083248944992</v>
      </c>
      <c r="J325">
        <f t="shared" si="143"/>
        <v>43.920291675105503</v>
      </c>
      <c r="K325" s="3">
        <f t="shared" si="144"/>
        <v>0</v>
      </c>
      <c r="L325" s="3">
        <f t="shared" si="128"/>
        <v>2.0130133603902811</v>
      </c>
      <c r="M325" s="3">
        <f t="shared" si="145"/>
        <v>41.907278314715221</v>
      </c>
      <c r="N325">
        <f t="shared" si="146"/>
        <v>4.1227216852847803</v>
      </c>
      <c r="O325">
        <v>31</v>
      </c>
      <c r="P325" s="1">
        <v>8.8333333330000006</v>
      </c>
      <c r="Q325">
        <f t="shared" si="129"/>
        <v>0.62172223813259531</v>
      </c>
      <c r="R325" s="1">
        <v>5.0145850000000003</v>
      </c>
      <c r="S325" s="1">
        <v>300.84575000000001</v>
      </c>
      <c r="T325" s="1">
        <v>39.477305999999999</v>
      </c>
      <c r="U325">
        <f t="shared" si="130"/>
        <v>104.15424999999999</v>
      </c>
      <c r="V325">
        <f t="shared" si="131"/>
        <v>8.7521018771112499E-2</v>
      </c>
      <c r="W325">
        <f t="shared" si="132"/>
        <v>1.8178345903681248</v>
      </c>
      <c r="X325">
        <f t="shared" si="133"/>
        <v>0.68900896873000494</v>
      </c>
      <c r="Y325">
        <f t="shared" si="134"/>
        <v>0.95969935102984016</v>
      </c>
      <c r="Z325">
        <f t="shared" si="135"/>
        <v>0.48942986438894981</v>
      </c>
      <c r="AA325" s="1">
        <v>119.517507370253</v>
      </c>
      <c r="AB325" s="4">
        <f t="shared" si="125"/>
        <v>0</v>
      </c>
      <c r="AC325" s="3">
        <f t="shared" si="147"/>
        <v>3.6332918208958307</v>
      </c>
      <c r="AD325">
        <f t="shared" si="148"/>
        <v>0</v>
      </c>
      <c r="AE325">
        <f t="shared" si="136"/>
        <v>4.1227216852847803</v>
      </c>
      <c r="AF325" s="10">
        <f t="shared" si="137"/>
        <v>0.48942986438894981</v>
      </c>
      <c r="AG325" s="8">
        <f t="shared" si="138"/>
        <v>0.48942986438894981</v>
      </c>
      <c r="AH325" s="9">
        <f t="shared" si="139"/>
        <v>4.1227216852847803</v>
      </c>
      <c r="AI325" s="11">
        <f t="shared" si="126"/>
        <v>0</v>
      </c>
    </row>
    <row r="326" spans="1:35" x14ac:dyDescent="0.3">
      <c r="A326" t="str">
        <f t="shared" si="127"/>
        <v>1922_1</v>
      </c>
      <c r="B326">
        <v>1922</v>
      </c>
      <c r="C326">
        <v>1</v>
      </c>
      <c r="D326">
        <v>0.47</v>
      </c>
      <c r="E326">
        <v>-13.67</v>
      </c>
      <c r="F326">
        <v>45.03</v>
      </c>
      <c r="G326">
        <f t="shared" si="140"/>
        <v>-6.6</v>
      </c>
      <c r="H326">
        <f t="shared" si="141"/>
        <v>0</v>
      </c>
      <c r="I326">
        <f t="shared" si="142"/>
        <v>0</v>
      </c>
      <c r="J326">
        <f t="shared" si="143"/>
        <v>45.03</v>
      </c>
      <c r="K326" s="3">
        <f t="shared" si="144"/>
        <v>41.907278314715221</v>
      </c>
      <c r="L326" s="3">
        <f t="shared" si="128"/>
        <v>0</v>
      </c>
      <c r="M326" s="3">
        <f t="shared" si="145"/>
        <v>86.937278314715229</v>
      </c>
      <c r="N326">
        <f t="shared" si="146"/>
        <v>0</v>
      </c>
      <c r="O326">
        <v>31</v>
      </c>
      <c r="P326" s="1">
        <v>9.0666666669999998</v>
      </c>
      <c r="Q326">
        <f t="shared" si="129"/>
        <v>0.39814445378942598</v>
      </c>
      <c r="R326" s="1">
        <v>5.0145850000000003</v>
      </c>
      <c r="S326" s="1">
        <v>300.84575000000001</v>
      </c>
      <c r="T326" s="1">
        <v>39.477305999999999</v>
      </c>
      <c r="U326">
        <f t="shared" si="130"/>
        <v>104.15424999999999</v>
      </c>
      <c r="V326">
        <f t="shared" si="131"/>
        <v>8.7521018771112499E-2</v>
      </c>
      <c r="W326">
        <f t="shared" si="132"/>
        <v>1.8178345903681248</v>
      </c>
      <c r="X326">
        <f t="shared" si="133"/>
        <v>0.68900896873000494</v>
      </c>
      <c r="Y326">
        <f t="shared" si="134"/>
        <v>0.95969935102984016</v>
      </c>
      <c r="Z326">
        <f t="shared" si="135"/>
        <v>0</v>
      </c>
      <c r="AA326" s="1">
        <v>119.517507370253</v>
      </c>
      <c r="AB326" s="4">
        <f t="shared" ref="AB326:AB389" si="149">AC325</f>
        <v>3.6332918208958307</v>
      </c>
      <c r="AC326" s="3">
        <f t="shared" si="147"/>
        <v>3.6332918208958307</v>
      </c>
      <c r="AD326">
        <f t="shared" si="148"/>
        <v>3.6332918208958307</v>
      </c>
      <c r="AE326">
        <f t="shared" si="136"/>
        <v>3.6332918208958307</v>
      </c>
      <c r="AF326" s="10">
        <f t="shared" si="137"/>
        <v>0</v>
      </c>
      <c r="AG326" s="8">
        <f t="shared" si="138"/>
        <v>0</v>
      </c>
      <c r="AH326" s="9">
        <f t="shared" si="139"/>
        <v>0</v>
      </c>
      <c r="AI326" s="11">
        <f t="shared" si="126"/>
        <v>0</v>
      </c>
    </row>
    <row r="327" spans="1:35" x14ac:dyDescent="0.3">
      <c r="A327" t="str">
        <f t="shared" si="127"/>
        <v>1922_2</v>
      </c>
      <c r="B327">
        <v>1922</v>
      </c>
      <c r="C327">
        <v>2</v>
      </c>
      <c r="D327">
        <v>1.23</v>
      </c>
      <c r="E327">
        <v>-8.74</v>
      </c>
      <c r="F327">
        <v>44.99</v>
      </c>
      <c r="G327">
        <f t="shared" si="140"/>
        <v>-3.7549999999999999</v>
      </c>
      <c r="H327">
        <f t="shared" si="141"/>
        <v>0</v>
      </c>
      <c r="I327">
        <f t="shared" si="142"/>
        <v>0</v>
      </c>
      <c r="J327">
        <f t="shared" si="143"/>
        <v>44.99</v>
      </c>
      <c r="K327" s="3">
        <f t="shared" si="144"/>
        <v>86.937278314715229</v>
      </c>
      <c r="L327" s="3">
        <f t="shared" si="128"/>
        <v>0</v>
      </c>
      <c r="M327" s="3">
        <f t="shared" si="145"/>
        <v>131.92727831471524</v>
      </c>
      <c r="N327">
        <f t="shared" si="146"/>
        <v>0</v>
      </c>
      <c r="O327">
        <v>28</v>
      </c>
      <c r="P327" s="1">
        <v>9.8666666670000005</v>
      </c>
      <c r="Q327">
        <f t="shared" si="129"/>
        <v>0.48010423158694576</v>
      </c>
      <c r="R327" s="1">
        <v>5.0145850000000003</v>
      </c>
      <c r="S327" s="1">
        <v>300.84575000000001</v>
      </c>
      <c r="T327" s="1">
        <v>39.477305999999999</v>
      </c>
      <c r="U327">
        <f t="shared" si="130"/>
        <v>104.15424999999999</v>
      </c>
      <c r="V327">
        <f t="shared" si="131"/>
        <v>8.7521018771112499E-2</v>
      </c>
      <c r="W327">
        <f t="shared" si="132"/>
        <v>1.8178345903681248</v>
      </c>
      <c r="X327">
        <f t="shared" si="133"/>
        <v>0.68900896873000494</v>
      </c>
      <c r="Y327">
        <f t="shared" si="134"/>
        <v>0.95969935102984016</v>
      </c>
      <c r="Z327">
        <f t="shared" si="135"/>
        <v>0</v>
      </c>
      <c r="AA327" s="1">
        <v>119.517507370253</v>
      </c>
      <c r="AB327" s="4">
        <f t="shared" si="149"/>
        <v>3.6332918208958307</v>
      </c>
      <c r="AC327" s="3">
        <f t="shared" si="147"/>
        <v>3.6332918208958307</v>
      </c>
      <c r="AD327">
        <f t="shared" si="148"/>
        <v>3.6332918208958307</v>
      </c>
      <c r="AE327">
        <f t="shared" si="136"/>
        <v>3.6332918208958307</v>
      </c>
      <c r="AF327" s="10">
        <f t="shared" si="137"/>
        <v>0</v>
      </c>
      <c r="AG327" s="8">
        <f t="shared" si="138"/>
        <v>0</v>
      </c>
      <c r="AH327" s="9">
        <f t="shared" si="139"/>
        <v>0</v>
      </c>
      <c r="AI327" s="11">
        <f t="shared" si="126"/>
        <v>0</v>
      </c>
    </row>
    <row r="328" spans="1:35" x14ac:dyDescent="0.3">
      <c r="A328" t="str">
        <f t="shared" si="127"/>
        <v>1922_3</v>
      </c>
      <c r="B328">
        <v>1922</v>
      </c>
      <c r="C328">
        <v>3</v>
      </c>
      <c r="D328">
        <v>4.76</v>
      </c>
      <c r="E328">
        <v>-6.78</v>
      </c>
      <c r="F328">
        <v>46.36</v>
      </c>
      <c r="G328">
        <f t="shared" si="140"/>
        <v>-1.0100000000000002</v>
      </c>
      <c r="H328">
        <f t="shared" si="141"/>
        <v>0</v>
      </c>
      <c r="I328">
        <f t="shared" si="142"/>
        <v>0</v>
      </c>
      <c r="J328">
        <f t="shared" si="143"/>
        <v>46.36</v>
      </c>
      <c r="K328" s="3">
        <f t="shared" si="144"/>
        <v>131.92727831471524</v>
      </c>
      <c r="L328" s="3">
        <f t="shared" si="128"/>
        <v>0</v>
      </c>
      <c r="M328" s="3">
        <f t="shared" si="145"/>
        <v>178.28727831471525</v>
      </c>
      <c r="N328">
        <f t="shared" si="146"/>
        <v>0</v>
      </c>
      <c r="O328">
        <v>31</v>
      </c>
      <c r="P328" s="1">
        <v>11.08333333</v>
      </c>
      <c r="Q328">
        <f t="shared" si="129"/>
        <v>0.57300980603681473</v>
      </c>
      <c r="R328" s="1">
        <v>5.0145850000000003</v>
      </c>
      <c r="S328" s="1">
        <v>300.84575000000001</v>
      </c>
      <c r="T328" s="1">
        <v>39.477305999999999</v>
      </c>
      <c r="U328">
        <f t="shared" si="130"/>
        <v>104.15424999999999</v>
      </c>
      <c r="V328">
        <f t="shared" si="131"/>
        <v>8.7521018771112499E-2</v>
      </c>
      <c r="W328">
        <f t="shared" si="132"/>
        <v>1.8178345903681248</v>
      </c>
      <c r="X328">
        <f t="shared" si="133"/>
        <v>0.68900896873000494</v>
      </c>
      <c r="Y328">
        <f t="shared" si="134"/>
        <v>0.95969935102984016</v>
      </c>
      <c r="Z328">
        <f t="shared" si="135"/>
        <v>0</v>
      </c>
      <c r="AA328" s="1">
        <v>119.517507370253</v>
      </c>
      <c r="AB328" s="4">
        <f t="shared" si="149"/>
        <v>3.6332918208958307</v>
      </c>
      <c r="AC328" s="3">
        <f t="shared" si="147"/>
        <v>3.6332918208958307</v>
      </c>
      <c r="AD328">
        <f t="shared" si="148"/>
        <v>3.6332918208958307</v>
      </c>
      <c r="AE328">
        <f t="shared" si="136"/>
        <v>3.6332918208958307</v>
      </c>
      <c r="AF328" s="10">
        <f t="shared" si="137"/>
        <v>0</v>
      </c>
      <c r="AG328" s="8">
        <f t="shared" si="138"/>
        <v>0</v>
      </c>
      <c r="AH328" s="9">
        <f t="shared" si="139"/>
        <v>0</v>
      </c>
      <c r="AI328" s="11">
        <f t="shared" si="126"/>
        <v>0</v>
      </c>
    </row>
    <row r="329" spans="1:35" x14ac:dyDescent="0.3">
      <c r="A329" t="str">
        <f t="shared" si="127"/>
        <v>1922_4</v>
      </c>
      <c r="B329">
        <v>1922</v>
      </c>
      <c r="C329">
        <v>4</v>
      </c>
      <c r="D329">
        <v>10.92</v>
      </c>
      <c r="E329">
        <v>-4.3600000000000003</v>
      </c>
      <c r="F329">
        <v>44.8</v>
      </c>
      <c r="G329">
        <f t="shared" si="140"/>
        <v>3.28</v>
      </c>
      <c r="H329">
        <f t="shared" si="141"/>
        <v>0.5466666644799999</v>
      </c>
      <c r="I329">
        <f t="shared" si="142"/>
        <v>24.490666568703993</v>
      </c>
      <c r="J329">
        <f t="shared" si="143"/>
        <v>20.309333431296004</v>
      </c>
      <c r="K329" s="3">
        <f t="shared" si="144"/>
        <v>178.28727831471525</v>
      </c>
      <c r="L329" s="3">
        <f t="shared" si="128"/>
        <v>108.56614732022155</v>
      </c>
      <c r="M329" s="3">
        <f t="shared" si="145"/>
        <v>90.030464425789717</v>
      </c>
      <c r="N329">
        <f t="shared" si="146"/>
        <v>133.05681388892555</v>
      </c>
      <c r="O329">
        <v>30</v>
      </c>
      <c r="P329" s="1">
        <v>12.366666670000001</v>
      </c>
      <c r="Q329">
        <f t="shared" si="129"/>
        <v>0.75019579142155868</v>
      </c>
      <c r="R329" s="1">
        <v>5.0145850000000003</v>
      </c>
      <c r="S329" s="1">
        <v>300.84575000000001</v>
      </c>
      <c r="T329" s="1">
        <v>39.477305999999999</v>
      </c>
      <c r="U329">
        <f t="shared" si="130"/>
        <v>104.15424999999999</v>
      </c>
      <c r="V329">
        <f t="shared" si="131"/>
        <v>8.7521018771112499E-2</v>
      </c>
      <c r="W329">
        <f t="shared" si="132"/>
        <v>1.8178345903681248</v>
      </c>
      <c r="X329">
        <f t="shared" si="133"/>
        <v>0.68900896873000494</v>
      </c>
      <c r="Y329">
        <f t="shared" si="134"/>
        <v>0.95969935102984016</v>
      </c>
      <c r="Z329">
        <f t="shared" si="135"/>
        <v>9.4395886583540651</v>
      </c>
      <c r="AA329" s="1">
        <v>119.517507370253</v>
      </c>
      <c r="AB329" s="4">
        <f t="shared" si="149"/>
        <v>3.6332918208958307</v>
      </c>
      <c r="AC329" s="3">
        <f t="shared" si="147"/>
        <v>119.517507370253</v>
      </c>
      <c r="AD329">
        <f t="shared" si="148"/>
        <v>10.220968158434895</v>
      </c>
      <c r="AE329">
        <f t="shared" si="136"/>
        <v>143.27778204736043</v>
      </c>
      <c r="AF329" s="10">
        <f t="shared" si="137"/>
        <v>9.4395886583540651</v>
      </c>
      <c r="AG329" s="8">
        <f t="shared" si="138"/>
        <v>9.4395886583540651</v>
      </c>
      <c r="AH329" s="9">
        <f t="shared" si="139"/>
        <v>133.05681388892555</v>
      </c>
      <c r="AI329" s="11">
        <f t="shared" si="126"/>
        <v>0</v>
      </c>
    </row>
    <row r="330" spans="1:35" x14ac:dyDescent="0.3">
      <c r="A330" t="str">
        <f t="shared" si="127"/>
        <v>1922_5</v>
      </c>
      <c r="B330">
        <v>1922</v>
      </c>
      <c r="C330">
        <v>5</v>
      </c>
      <c r="D330">
        <v>19.52</v>
      </c>
      <c r="E330">
        <v>1.95</v>
      </c>
      <c r="F330">
        <v>41.42</v>
      </c>
      <c r="G330">
        <f t="shared" si="140"/>
        <v>10.734999999999999</v>
      </c>
      <c r="H330">
        <f t="shared" si="141"/>
        <v>1</v>
      </c>
      <c r="I330">
        <f t="shared" si="142"/>
        <v>41.42</v>
      </c>
      <c r="J330">
        <f t="shared" si="143"/>
        <v>0</v>
      </c>
      <c r="K330" s="3">
        <f t="shared" si="144"/>
        <v>90.030464425789717</v>
      </c>
      <c r="L330" s="3">
        <f t="shared" si="128"/>
        <v>90.030464425789717</v>
      </c>
      <c r="M330" s="3">
        <f t="shared" si="145"/>
        <v>0</v>
      </c>
      <c r="N330">
        <f t="shared" si="146"/>
        <v>131.45046442578973</v>
      </c>
      <c r="O330">
        <v>31</v>
      </c>
      <c r="P330" s="1">
        <v>13.45</v>
      </c>
      <c r="Q330">
        <f t="shared" si="129"/>
        <v>1.1751774975489049</v>
      </c>
      <c r="R330" s="1">
        <v>5.0145850000000003</v>
      </c>
      <c r="S330" s="1">
        <v>300.84575000000001</v>
      </c>
      <c r="T330" s="1">
        <v>39.477305999999999</v>
      </c>
      <c r="U330">
        <f t="shared" si="130"/>
        <v>104.15424999999999</v>
      </c>
      <c r="V330">
        <f t="shared" si="131"/>
        <v>8.7521018771112499E-2</v>
      </c>
      <c r="W330">
        <f t="shared" si="132"/>
        <v>1.8178345903681248</v>
      </c>
      <c r="X330">
        <f t="shared" si="133"/>
        <v>0.68900896873000494</v>
      </c>
      <c r="Y330">
        <f t="shared" si="134"/>
        <v>0.95969935102984016</v>
      </c>
      <c r="Z330">
        <f t="shared" si="135"/>
        <v>52.962575989294329</v>
      </c>
      <c r="AA330" s="1">
        <v>119.517507370253</v>
      </c>
      <c r="AB330" s="4">
        <f t="shared" si="149"/>
        <v>119.517507370253</v>
      </c>
      <c r="AC330" s="3">
        <f t="shared" si="147"/>
        <v>119.517507370253</v>
      </c>
      <c r="AD330">
        <f t="shared" si="148"/>
        <v>230.48114730512103</v>
      </c>
      <c r="AE330">
        <f t="shared" si="136"/>
        <v>361.93161173091073</v>
      </c>
      <c r="AF330" s="10">
        <f t="shared" si="137"/>
        <v>52.962575989294329</v>
      </c>
      <c r="AG330" s="8">
        <f t="shared" si="138"/>
        <v>52.962575989294329</v>
      </c>
      <c r="AH330" s="9">
        <f t="shared" si="139"/>
        <v>131.45046442578973</v>
      </c>
      <c r="AI330" s="11">
        <f t="shared" si="126"/>
        <v>0</v>
      </c>
    </row>
    <row r="331" spans="1:35" x14ac:dyDescent="0.3">
      <c r="A331" t="str">
        <f t="shared" si="127"/>
        <v>1922_6</v>
      </c>
      <c r="B331">
        <v>1922</v>
      </c>
      <c r="C331">
        <v>6</v>
      </c>
      <c r="D331">
        <v>25.39</v>
      </c>
      <c r="E331">
        <v>7.67</v>
      </c>
      <c r="F331">
        <v>10.33</v>
      </c>
      <c r="G331">
        <f t="shared" si="140"/>
        <v>16.53</v>
      </c>
      <c r="H331">
        <f t="shared" si="141"/>
        <v>1</v>
      </c>
      <c r="I331">
        <f t="shared" si="142"/>
        <v>10.33</v>
      </c>
      <c r="J331">
        <f t="shared" si="143"/>
        <v>0</v>
      </c>
      <c r="K331" s="3">
        <f t="shared" si="144"/>
        <v>0</v>
      </c>
      <c r="L331" s="3">
        <f t="shared" si="128"/>
        <v>0</v>
      </c>
      <c r="M331" s="3">
        <f t="shared" si="145"/>
        <v>0</v>
      </c>
      <c r="N331">
        <f t="shared" si="146"/>
        <v>10.33</v>
      </c>
      <c r="O331">
        <v>30</v>
      </c>
      <c r="P331" s="1">
        <v>14.31666667</v>
      </c>
      <c r="Q331">
        <f t="shared" si="129"/>
        <v>1.6394496870799586</v>
      </c>
      <c r="R331" s="1">
        <v>5.0145850000000003</v>
      </c>
      <c r="S331" s="1">
        <v>300.84575000000001</v>
      </c>
      <c r="T331" s="1">
        <v>39.477305999999999</v>
      </c>
      <c r="U331">
        <f t="shared" si="130"/>
        <v>104.15424999999999</v>
      </c>
      <c r="V331">
        <f t="shared" si="131"/>
        <v>8.7521018771112499E-2</v>
      </c>
      <c r="W331">
        <f t="shared" si="132"/>
        <v>1.8178345903681248</v>
      </c>
      <c r="X331">
        <f t="shared" si="133"/>
        <v>0.68900896873000494</v>
      </c>
      <c r="Y331">
        <f t="shared" si="134"/>
        <v>0.95969935102984016</v>
      </c>
      <c r="Z331">
        <f t="shared" si="135"/>
        <v>114.85297350038346</v>
      </c>
      <c r="AA331" s="1">
        <v>119.517507370253</v>
      </c>
      <c r="AB331" s="4">
        <f t="shared" si="149"/>
        <v>119.517507370253</v>
      </c>
      <c r="AC331" s="3">
        <f t="shared" si="147"/>
        <v>14.994533869869542</v>
      </c>
      <c r="AD331">
        <f t="shared" si="148"/>
        <v>49.845177740378894</v>
      </c>
      <c r="AE331">
        <f t="shared" si="136"/>
        <v>60.175177740378892</v>
      </c>
      <c r="AF331" s="10">
        <f t="shared" si="137"/>
        <v>60.175177740378892</v>
      </c>
      <c r="AG331" s="8">
        <f t="shared" si="138"/>
        <v>114.85297350038346</v>
      </c>
      <c r="AH331" s="9">
        <f t="shared" si="139"/>
        <v>10.33</v>
      </c>
      <c r="AI331" s="11">
        <f t="shared" si="126"/>
        <v>54.677795760004564</v>
      </c>
    </row>
    <row r="332" spans="1:35" x14ac:dyDescent="0.3">
      <c r="A332" t="str">
        <f t="shared" si="127"/>
        <v>1922_7</v>
      </c>
      <c r="B332">
        <v>1922</v>
      </c>
      <c r="C332">
        <v>7</v>
      </c>
      <c r="D332">
        <v>31.48</v>
      </c>
      <c r="E332">
        <v>12.45</v>
      </c>
      <c r="F332">
        <v>11.87</v>
      </c>
      <c r="G332">
        <f t="shared" si="140"/>
        <v>21.965</v>
      </c>
      <c r="H332">
        <f t="shared" si="141"/>
        <v>1</v>
      </c>
      <c r="I332">
        <f t="shared" si="142"/>
        <v>11.87</v>
      </c>
      <c r="J332">
        <f t="shared" si="143"/>
        <v>0</v>
      </c>
      <c r="K332" s="3">
        <f t="shared" si="144"/>
        <v>0</v>
      </c>
      <c r="L332" s="3">
        <f t="shared" si="128"/>
        <v>0</v>
      </c>
      <c r="M332" s="3">
        <f t="shared" si="145"/>
        <v>0</v>
      </c>
      <c r="N332">
        <f t="shared" si="146"/>
        <v>11.87</v>
      </c>
      <c r="O332">
        <v>31</v>
      </c>
      <c r="P332" s="1">
        <v>13.766666669999999</v>
      </c>
      <c r="Q332">
        <f t="shared" si="129"/>
        <v>2.2138621288031626</v>
      </c>
      <c r="R332" s="1">
        <v>5.0145850000000003</v>
      </c>
      <c r="S332" s="1">
        <v>300.84575000000001</v>
      </c>
      <c r="T332" s="1">
        <v>39.477305999999999</v>
      </c>
      <c r="U332">
        <f t="shared" si="130"/>
        <v>104.15424999999999</v>
      </c>
      <c r="V332">
        <f t="shared" si="131"/>
        <v>8.7521018771112499E-2</v>
      </c>
      <c r="W332">
        <f t="shared" si="132"/>
        <v>1.8178345903681248</v>
      </c>
      <c r="X332">
        <f t="shared" si="133"/>
        <v>0.68900896873000494</v>
      </c>
      <c r="Y332">
        <f t="shared" si="134"/>
        <v>0.95969935102984016</v>
      </c>
      <c r="Z332">
        <f t="shared" si="135"/>
        <v>201.00726990795761</v>
      </c>
      <c r="AA332" s="1">
        <v>119.517507370253</v>
      </c>
      <c r="AB332" s="4">
        <f t="shared" si="149"/>
        <v>14.994533869869542</v>
      </c>
      <c r="AC332" s="3">
        <f t="shared" si="147"/>
        <v>0</v>
      </c>
      <c r="AD332">
        <f t="shared" si="148"/>
        <v>3.0807679833833479</v>
      </c>
      <c r="AE332">
        <f t="shared" si="136"/>
        <v>14.950767983383347</v>
      </c>
      <c r="AF332" s="10">
        <f t="shared" si="137"/>
        <v>14.950767983383347</v>
      </c>
      <c r="AG332" s="8">
        <f t="shared" si="138"/>
        <v>201.00726990795761</v>
      </c>
      <c r="AH332" s="9">
        <f t="shared" si="139"/>
        <v>11.87</v>
      </c>
      <c r="AI332" s="11">
        <f t="shared" si="126"/>
        <v>186.05650192457426</v>
      </c>
    </row>
    <row r="333" spans="1:35" x14ac:dyDescent="0.3">
      <c r="A333" t="str">
        <f t="shared" si="127"/>
        <v>1922_8</v>
      </c>
      <c r="B333">
        <v>1922</v>
      </c>
      <c r="C333">
        <v>8</v>
      </c>
      <c r="D333">
        <v>28.93</v>
      </c>
      <c r="E333">
        <v>9.74</v>
      </c>
      <c r="F333">
        <v>33.51</v>
      </c>
      <c r="G333">
        <f t="shared" si="140"/>
        <v>19.335000000000001</v>
      </c>
      <c r="H333">
        <f t="shared" si="141"/>
        <v>1</v>
      </c>
      <c r="I333">
        <f t="shared" si="142"/>
        <v>33.51</v>
      </c>
      <c r="J333">
        <f t="shared" si="143"/>
        <v>0</v>
      </c>
      <c r="K333" s="3">
        <f t="shared" si="144"/>
        <v>0</v>
      </c>
      <c r="L333" s="3">
        <f t="shared" si="128"/>
        <v>0</v>
      </c>
      <c r="M333" s="3">
        <f t="shared" si="145"/>
        <v>0</v>
      </c>
      <c r="N333">
        <f t="shared" si="146"/>
        <v>33.51</v>
      </c>
      <c r="O333">
        <v>31</v>
      </c>
      <c r="P333" s="1">
        <v>12.75</v>
      </c>
      <c r="Q333">
        <f t="shared" si="129"/>
        <v>1.9170340337896732</v>
      </c>
      <c r="R333" s="1">
        <v>5.0145850000000003</v>
      </c>
      <c r="S333" s="1">
        <v>300.84575000000001</v>
      </c>
      <c r="T333" s="1">
        <v>39.477305999999999</v>
      </c>
      <c r="U333">
        <f t="shared" si="130"/>
        <v>104.15424999999999</v>
      </c>
      <c r="V333">
        <f t="shared" si="131"/>
        <v>8.7521018771112499E-2</v>
      </c>
      <c r="W333">
        <f t="shared" si="132"/>
        <v>1.8178345903681248</v>
      </c>
      <c r="X333">
        <f t="shared" si="133"/>
        <v>0.68900896873000494</v>
      </c>
      <c r="Y333">
        <f t="shared" si="134"/>
        <v>0.95969935102984016</v>
      </c>
      <c r="Z333">
        <f t="shared" si="135"/>
        <v>143.17628038057168</v>
      </c>
      <c r="AA333" s="1">
        <v>119.517507370253</v>
      </c>
      <c r="AB333" s="4">
        <f t="shared" si="149"/>
        <v>0</v>
      </c>
      <c r="AC333" s="3">
        <f t="shared" si="147"/>
        <v>0</v>
      </c>
      <c r="AD333">
        <f t="shared" si="148"/>
        <v>0</v>
      </c>
      <c r="AE333">
        <f t="shared" si="136"/>
        <v>33.51</v>
      </c>
      <c r="AF333" s="10">
        <f t="shared" si="137"/>
        <v>33.51</v>
      </c>
      <c r="AG333" s="8">
        <f t="shared" si="138"/>
        <v>143.17628038057168</v>
      </c>
      <c r="AH333" s="9">
        <f t="shared" si="139"/>
        <v>33.51</v>
      </c>
      <c r="AI333" s="11">
        <f t="shared" si="126"/>
        <v>109.66628038057169</v>
      </c>
    </row>
    <row r="334" spans="1:35" x14ac:dyDescent="0.3">
      <c r="A334" t="str">
        <f t="shared" si="127"/>
        <v>1922_9</v>
      </c>
      <c r="B334">
        <v>1922</v>
      </c>
      <c r="C334">
        <v>9</v>
      </c>
      <c r="D334">
        <v>27.31</v>
      </c>
      <c r="E334">
        <v>7.09</v>
      </c>
      <c r="F334">
        <v>0</v>
      </c>
      <c r="G334">
        <f t="shared" si="140"/>
        <v>17.2</v>
      </c>
      <c r="H334">
        <f t="shared" si="141"/>
        <v>1</v>
      </c>
      <c r="I334">
        <f t="shared" si="142"/>
        <v>0</v>
      </c>
      <c r="J334">
        <f t="shared" si="143"/>
        <v>0</v>
      </c>
      <c r="K334" s="3">
        <f t="shared" si="144"/>
        <v>0</v>
      </c>
      <c r="L334" s="3">
        <f t="shared" si="128"/>
        <v>0</v>
      </c>
      <c r="M334" s="3">
        <f t="shared" si="145"/>
        <v>0</v>
      </c>
      <c r="N334">
        <f t="shared" si="146"/>
        <v>0</v>
      </c>
      <c r="O334">
        <v>30</v>
      </c>
      <c r="P334" s="1">
        <v>11.633333329999999</v>
      </c>
      <c r="Q334">
        <f t="shared" si="129"/>
        <v>1.7023290240095976</v>
      </c>
      <c r="R334" s="1">
        <v>5.0145850000000003</v>
      </c>
      <c r="S334" s="1">
        <v>300.84575000000001</v>
      </c>
      <c r="T334" s="1">
        <v>39.477305999999999</v>
      </c>
      <c r="U334">
        <f t="shared" si="130"/>
        <v>104.15424999999999</v>
      </c>
      <c r="V334">
        <f t="shared" si="131"/>
        <v>8.7521018771112499E-2</v>
      </c>
      <c r="W334">
        <f t="shared" si="132"/>
        <v>1.8178345903681248</v>
      </c>
      <c r="X334">
        <f t="shared" si="133"/>
        <v>0.68900896873000494</v>
      </c>
      <c r="Y334">
        <f t="shared" si="134"/>
        <v>0.95969935102984016</v>
      </c>
      <c r="Z334">
        <f t="shared" si="135"/>
        <v>100.60109456279682</v>
      </c>
      <c r="AA334" s="1">
        <v>119.517507370253</v>
      </c>
      <c r="AB334" s="4">
        <f t="shared" si="149"/>
        <v>0</v>
      </c>
      <c r="AC334" s="3">
        <f t="shared" si="147"/>
        <v>0</v>
      </c>
      <c r="AD334">
        <f t="shared" si="148"/>
        <v>0</v>
      </c>
      <c r="AE334">
        <f t="shared" si="136"/>
        <v>0</v>
      </c>
      <c r="AF334" s="10">
        <f t="shared" si="137"/>
        <v>0</v>
      </c>
      <c r="AG334" s="8">
        <f t="shared" si="138"/>
        <v>100.60109456279682</v>
      </c>
      <c r="AH334" s="9">
        <f t="shared" si="139"/>
        <v>0</v>
      </c>
      <c r="AI334" s="11">
        <f t="shared" si="126"/>
        <v>100.60109456279682</v>
      </c>
    </row>
    <row r="335" spans="1:35" x14ac:dyDescent="0.3">
      <c r="A335" t="str">
        <f t="shared" si="127"/>
        <v>1922_10</v>
      </c>
      <c r="B335">
        <v>1922</v>
      </c>
      <c r="C335">
        <v>10</v>
      </c>
      <c r="D335">
        <v>18.32</v>
      </c>
      <c r="E335">
        <v>0.89</v>
      </c>
      <c r="F335">
        <v>10.33</v>
      </c>
      <c r="G335">
        <f t="shared" si="140"/>
        <v>9.6050000000000004</v>
      </c>
      <c r="H335">
        <f t="shared" si="141"/>
        <v>1</v>
      </c>
      <c r="I335">
        <f t="shared" si="142"/>
        <v>10.33</v>
      </c>
      <c r="J335">
        <f t="shared" si="143"/>
        <v>0</v>
      </c>
      <c r="K335" s="3">
        <f t="shared" si="144"/>
        <v>0</v>
      </c>
      <c r="L335" s="3">
        <f t="shared" si="128"/>
        <v>0</v>
      </c>
      <c r="M335" s="3">
        <f t="shared" si="145"/>
        <v>0</v>
      </c>
      <c r="N335">
        <f t="shared" si="146"/>
        <v>10.33</v>
      </c>
      <c r="O335">
        <v>31</v>
      </c>
      <c r="P335" s="1">
        <v>10.3</v>
      </c>
      <c r="Q335">
        <f t="shared" si="129"/>
        <v>1.0995569404854195</v>
      </c>
      <c r="R335" s="1">
        <v>5.0145850000000003</v>
      </c>
      <c r="S335" s="1">
        <v>300.84575000000001</v>
      </c>
      <c r="T335" s="1">
        <v>39.477305999999999</v>
      </c>
      <c r="U335">
        <f t="shared" si="130"/>
        <v>104.15424999999999</v>
      </c>
      <c r="V335">
        <f t="shared" si="131"/>
        <v>8.7521018771112499E-2</v>
      </c>
      <c r="W335">
        <f t="shared" si="132"/>
        <v>1.8178345903681248</v>
      </c>
      <c r="X335">
        <f t="shared" si="133"/>
        <v>0.68900896873000494</v>
      </c>
      <c r="Y335">
        <f t="shared" si="134"/>
        <v>0.95969935102984016</v>
      </c>
      <c r="Z335">
        <f t="shared" si="135"/>
        <v>34.089831451826555</v>
      </c>
      <c r="AA335" s="1">
        <v>119.517507370253</v>
      </c>
      <c r="AB335" s="4">
        <f t="shared" si="149"/>
        <v>0</v>
      </c>
      <c r="AC335" s="3">
        <f t="shared" si="147"/>
        <v>0</v>
      </c>
      <c r="AD335">
        <f t="shared" si="148"/>
        <v>0</v>
      </c>
      <c r="AE335">
        <f t="shared" si="136"/>
        <v>10.33</v>
      </c>
      <c r="AF335" s="10">
        <f t="shared" si="137"/>
        <v>10.33</v>
      </c>
      <c r="AG335" s="8">
        <f t="shared" si="138"/>
        <v>34.089831451826555</v>
      </c>
      <c r="AH335" s="9">
        <f t="shared" si="139"/>
        <v>10.33</v>
      </c>
      <c r="AI335" s="11">
        <f t="shared" si="126"/>
        <v>23.759831451826557</v>
      </c>
    </row>
    <row r="336" spans="1:35" x14ac:dyDescent="0.3">
      <c r="A336" t="str">
        <f t="shared" si="127"/>
        <v>1922_11</v>
      </c>
      <c r="B336">
        <v>1922</v>
      </c>
      <c r="C336">
        <v>11</v>
      </c>
      <c r="D336">
        <v>7.92</v>
      </c>
      <c r="E336">
        <v>-5.3</v>
      </c>
      <c r="F336">
        <v>34.369999999999997</v>
      </c>
      <c r="G336">
        <f t="shared" si="140"/>
        <v>1.31</v>
      </c>
      <c r="H336">
        <f t="shared" si="141"/>
        <v>0.21833333246</v>
      </c>
      <c r="I336">
        <f t="shared" si="142"/>
        <v>7.5041166366501999</v>
      </c>
      <c r="J336">
        <f t="shared" si="143"/>
        <v>26.865883363349798</v>
      </c>
      <c r="K336" s="3">
        <f t="shared" si="144"/>
        <v>0</v>
      </c>
      <c r="L336" s="3">
        <f t="shared" si="128"/>
        <v>5.8657178442018347</v>
      </c>
      <c r="M336" s="3">
        <f t="shared" si="145"/>
        <v>21.000165519147966</v>
      </c>
      <c r="N336">
        <f t="shared" si="146"/>
        <v>13.369834480852035</v>
      </c>
      <c r="O336">
        <v>30</v>
      </c>
      <c r="P336" s="1">
        <v>9.4166666669999994</v>
      </c>
      <c r="Q336">
        <f t="shared" si="129"/>
        <v>0.66358368447565619</v>
      </c>
      <c r="R336" s="1">
        <v>5.0145850000000003</v>
      </c>
      <c r="S336" s="1">
        <v>300.84575000000001</v>
      </c>
      <c r="T336" s="1">
        <v>39.477305999999999</v>
      </c>
      <c r="U336">
        <f t="shared" si="130"/>
        <v>104.15424999999999</v>
      </c>
      <c r="V336">
        <f t="shared" si="131"/>
        <v>8.7521018771112499E-2</v>
      </c>
      <c r="W336">
        <f t="shared" si="132"/>
        <v>1.8178345903681248</v>
      </c>
      <c r="X336">
        <f t="shared" si="133"/>
        <v>0.68900896873000494</v>
      </c>
      <c r="Y336">
        <f t="shared" si="134"/>
        <v>0.95969935102984016</v>
      </c>
      <c r="Z336">
        <f t="shared" si="135"/>
        <v>2.5575289850769072</v>
      </c>
      <c r="AA336" s="1">
        <v>119.517507370253</v>
      </c>
      <c r="AB336" s="4">
        <f t="shared" si="149"/>
        <v>0</v>
      </c>
      <c r="AC336" s="3">
        <f t="shared" si="147"/>
        <v>10.812305495775128</v>
      </c>
      <c r="AD336">
        <f t="shared" si="148"/>
        <v>0</v>
      </c>
      <c r="AE336">
        <f t="shared" si="136"/>
        <v>13.369834480852035</v>
      </c>
      <c r="AF336" s="10">
        <f t="shared" si="137"/>
        <v>2.5575289850769072</v>
      </c>
      <c r="AG336" s="8">
        <f t="shared" si="138"/>
        <v>2.5575289850769072</v>
      </c>
      <c r="AH336" s="9">
        <f t="shared" si="139"/>
        <v>13.369834480852035</v>
      </c>
      <c r="AI336" s="11">
        <f t="shared" si="126"/>
        <v>0</v>
      </c>
    </row>
    <row r="337" spans="1:35" x14ac:dyDescent="0.3">
      <c r="A337" t="str">
        <f t="shared" si="127"/>
        <v>1922_12</v>
      </c>
      <c r="B337">
        <v>1922</v>
      </c>
      <c r="C337">
        <v>12</v>
      </c>
      <c r="D337">
        <v>5.49</v>
      </c>
      <c r="E337">
        <v>-5.21</v>
      </c>
      <c r="F337">
        <v>38.99</v>
      </c>
      <c r="G337">
        <f t="shared" si="140"/>
        <v>0.14000000000000012</v>
      </c>
      <c r="H337">
        <f t="shared" si="141"/>
        <v>2.3333333240000021E-2</v>
      </c>
      <c r="I337">
        <f t="shared" si="142"/>
        <v>0.9097666630276009</v>
      </c>
      <c r="J337">
        <f t="shared" si="143"/>
        <v>38.080233336972405</v>
      </c>
      <c r="K337" s="3">
        <f t="shared" si="144"/>
        <v>21.000165519147966</v>
      </c>
      <c r="L337" s="3">
        <f t="shared" si="128"/>
        <v>1.3785426344619727</v>
      </c>
      <c r="M337" s="3">
        <f t="shared" si="145"/>
        <v>57.701856221658403</v>
      </c>
      <c r="N337">
        <f t="shared" si="146"/>
        <v>2.2883092974895733</v>
      </c>
      <c r="O337">
        <v>31</v>
      </c>
      <c r="P337" s="1">
        <v>8.8333333330000006</v>
      </c>
      <c r="Q337">
        <f t="shared" si="129"/>
        <v>0.61643798079126522</v>
      </c>
      <c r="R337" s="1">
        <v>5.0145850000000003</v>
      </c>
      <c r="S337" s="1">
        <v>300.84575000000001</v>
      </c>
      <c r="T337" s="1">
        <v>39.477305999999999</v>
      </c>
      <c r="U337">
        <f t="shared" si="130"/>
        <v>104.15424999999999</v>
      </c>
      <c r="V337">
        <f t="shared" si="131"/>
        <v>8.7521018771112499E-2</v>
      </c>
      <c r="W337">
        <f t="shared" si="132"/>
        <v>1.8178345903681248</v>
      </c>
      <c r="X337">
        <f t="shared" si="133"/>
        <v>0.68900896873000494</v>
      </c>
      <c r="Y337">
        <f t="shared" si="134"/>
        <v>0.95969935102984016</v>
      </c>
      <c r="Z337">
        <f t="shared" si="135"/>
        <v>0.24716852035524664</v>
      </c>
      <c r="AA337" s="1">
        <v>119.517507370253</v>
      </c>
      <c r="AB337" s="4">
        <f t="shared" si="149"/>
        <v>10.812305495775128</v>
      </c>
      <c r="AC337" s="3">
        <f t="shared" si="147"/>
        <v>12.853446272909455</v>
      </c>
      <c r="AD337">
        <f t="shared" si="148"/>
        <v>10.998545724386448</v>
      </c>
      <c r="AE337">
        <f t="shared" si="136"/>
        <v>13.286855021876022</v>
      </c>
      <c r="AF337" s="10">
        <f t="shared" si="137"/>
        <v>0.24716852035524664</v>
      </c>
      <c r="AG337" s="8">
        <f t="shared" si="138"/>
        <v>0.24716852035524664</v>
      </c>
      <c r="AH337" s="9">
        <f t="shared" si="139"/>
        <v>2.2883092974895733</v>
      </c>
      <c r="AI337" s="11">
        <f t="shared" si="126"/>
        <v>0</v>
      </c>
    </row>
    <row r="338" spans="1:35" x14ac:dyDescent="0.3">
      <c r="A338" t="str">
        <f t="shared" si="127"/>
        <v>1923_1</v>
      </c>
      <c r="B338">
        <v>1923</v>
      </c>
      <c r="C338">
        <v>1</v>
      </c>
      <c r="D338">
        <v>6.27</v>
      </c>
      <c r="E338">
        <v>-6.38</v>
      </c>
      <c r="F338">
        <v>26.69</v>
      </c>
      <c r="G338">
        <f t="shared" si="140"/>
        <v>-5.500000000000016E-2</v>
      </c>
      <c r="H338">
        <f t="shared" si="141"/>
        <v>0</v>
      </c>
      <c r="I338">
        <f t="shared" si="142"/>
        <v>0</v>
      </c>
      <c r="J338">
        <f t="shared" si="143"/>
        <v>26.69</v>
      </c>
      <c r="K338" s="3">
        <f t="shared" si="144"/>
        <v>57.701856221658403</v>
      </c>
      <c r="L338" s="3">
        <f t="shared" si="128"/>
        <v>0</v>
      </c>
      <c r="M338" s="3">
        <f t="shared" si="145"/>
        <v>84.391856221658401</v>
      </c>
      <c r="N338">
        <f t="shared" si="146"/>
        <v>0</v>
      </c>
      <c r="O338">
        <v>31</v>
      </c>
      <c r="P338" s="1">
        <v>9.0666666669999998</v>
      </c>
      <c r="Q338">
        <f t="shared" si="129"/>
        <v>0.60887528572621841</v>
      </c>
      <c r="R338" s="1">
        <v>5.0145850000000003</v>
      </c>
      <c r="S338" s="1">
        <v>300.84575000000001</v>
      </c>
      <c r="T338" s="1">
        <v>39.477305999999999</v>
      </c>
      <c r="U338">
        <f t="shared" si="130"/>
        <v>104.15424999999999</v>
      </c>
      <c r="V338">
        <f t="shared" si="131"/>
        <v>8.7521018771112499E-2</v>
      </c>
      <c r="W338">
        <f t="shared" si="132"/>
        <v>1.8178345903681248</v>
      </c>
      <c r="X338">
        <f t="shared" si="133"/>
        <v>0.68900896873000494</v>
      </c>
      <c r="Y338">
        <f t="shared" si="134"/>
        <v>0.95969935102984016</v>
      </c>
      <c r="Z338">
        <f t="shared" si="135"/>
        <v>0</v>
      </c>
      <c r="AA338" s="1">
        <v>119.517507370253</v>
      </c>
      <c r="AB338" s="4">
        <f t="shared" si="149"/>
        <v>12.853446272909455</v>
      </c>
      <c r="AC338" s="3">
        <f t="shared" si="147"/>
        <v>12.853446272909455</v>
      </c>
      <c r="AD338">
        <f t="shared" si="148"/>
        <v>12.853446272909455</v>
      </c>
      <c r="AE338">
        <f t="shared" si="136"/>
        <v>12.853446272909455</v>
      </c>
      <c r="AF338" s="10">
        <f t="shared" si="137"/>
        <v>0</v>
      </c>
      <c r="AG338" s="8">
        <f t="shared" si="138"/>
        <v>0</v>
      </c>
      <c r="AH338" s="9">
        <f t="shared" si="139"/>
        <v>0</v>
      </c>
      <c r="AI338" s="11">
        <f t="shared" si="126"/>
        <v>0</v>
      </c>
    </row>
    <row r="339" spans="1:35" x14ac:dyDescent="0.3">
      <c r="A339" t="str">
        <f t="shared" si="127"/>
        <v>1923_2</v>
      </c>
      <c r="B339">
        <v>1923</v>
      </c>
      <c r="C339">
        <v>2</v>
      </c>
      <c r="D339">
        <v>3.67</v>
      </c>
      <c r="E339">
        <v>-11.08</v>
      </c>
      <c r="F339">
        <v>7.99</v>
      </c>
      <c r="G339">
        <f t="shared" si="140"/>
        <v>-3.7050000000000001</v>
      </c>
      <c r="H339">
        <f t="shared" si="141"/>
        <v>0</v>
      </c>
      <c r="I339">
        <f t="shared" si="142"/>
        <v>0</v>
      </c>
      <c r="J339">
        <f t="shared" si="143"/>
        <v>7.99</v>
      </c>
      <c r="K339" s="3">
        <f t="shared" si="144"/>
        <v>84.391856221658401</v>
      </c>
      <c r="L339" s="3">
        <f t="shared" si="128"/>
        <v>0</v>
      </c>
      <c r="M339" s="3">
        <f t="shared" si="145"/>
        <v>92.381856221658396</v>
      </c>
      <c r="N339">
        <f t="shared" si="146"/>
        <v>0</v>
      </c>
      <c r="O339">
        <v>28</v>
      </c>
      <c r="P339" s="1">
        <v>9.8666666670000005</v>
      </c>
      <c r="Q339">
        <f t="shared" si="129"/>
        <v>0.4816692461353882</v>
      </c>
      <c r="R339" s="1">
        <v>5.0145850000000003</v>
      </c>
      <c r="S339" s="1">
        <v>300.84575000000001</v>
      </c>
      <c r="T339" s="1">
        <v>39.477305999999999</v>
      </c>
      <c r="U339">
        <f t="shared" si="130"/>
        <v>104.15424999999999</v>
      </c>
      <c r="V339">
        <f t="shared" si="131"/>
        <v>8.7521018771112499E-2</v>
      </c>
      <c r="W339">
        <f t="shared" si="132"/>
        <v>1.8178345903681248</v>
      </c>
      <c r="X339">
        <f t="shared" si="133"/>
        <v>0.68900896873000494</v>
      </c>
      <c r="Y339">
        <f t="shared" si="134"/>
        <v>0.95969935102984016</v>
      </c>
      <c r="Z339">
        <f t="shared" si="135"/>
        <v>0</v>
      </c>
      <c r="AA339" s="1">
        <v>119.517507370253</v>
      </c>
      <c r="AB339" s="4">
        <f t="shared" si="149"/>
        <v>12.853446272909455</v>
      </c>
      <c r="AC339" s="3">
        <f t="shared" si="147"/>
        <v>12.853446272909455</v>
      </c>
      <c r="AD339">
        <f t="shared" si="148"/>
        <v>12.853446272909455</v>
      </c>
      <c r="AE339">
        <f t="shared" si="136"/>
        <v>12.853446272909455</v>
      </c>
      <c r="AF339" s="10">
        <f t="shared" si="137"/>
        <v>0</v>
      </c>
      <c r="AG339" s="8">
        <f t="shared" si="138"/>
        <v>0</v>
      </c>
      <c r="AH339" s="9">
        <f t="shared" si="139"/>
        <v>0</v>
      </c>
      <c r="AI339" s="11">
        <f t="shared" si="126"/>
        <v>0</v>
      </c>
    </row>
    <row r="340" spans="1:35" x14ac:dyDescent="0.3">
      <c r="A340" t="str">
        <f t="shared" si="127"/>
        <v>1923_3</v>
      </c>
      <c r="B340">
        <v>1923</v>
      </c>
      <c r="C340">
        <v>3</v>
      </c>
      <c r="D340">
        <v>8.7899999999999991</v>
      </c>
      <c r="E340">
        <v>-5.82</v>
      </c>
      <c r="F340">
        <v>13</v>
      </c>
      <c r="G340">
        <f t="shared" si="140"/>
        <v>1.4849999999999994</v>
      </c>
      <c r="H340">
        <f t="shared" si="141"/>
        <v>0.24749999900999989</v>
      </c>
      <c r="I340">
        <f t="shared" si="142"/>
        <v>3.2174999871299987</v>
      </c>
      <c r="J340">
        <f t="shared" si="143"/>
        <v>9.7825000128700026</v>
      </c>
      <c r="K340" s="3">
        <f t="shared" si="144"/>
        <v>92.381856221658396</v>
      </c>
      <c r="L340" s="3">
        <f t="shared" si="128"/>
        <v>25.285678066903053</v>
      </c>
      <c r="M340" s="3">
        <f t="shared" si="145"/>
        <v>76.878678167625353</v>
      </c>
      <c r="N340">
        <f t="shared" si="146"/>
        <v>28.50317805403305</v>
      </c>
      <c r="O340">
        <v>31</v>
      </c>
      <c r="P340" s="1">
        <v>11.08333333</v>
      </c>
      <c r="Q340">
        <f t="shared" si="129"/>
        <v>0.67090268070718095</v>
      </c>
      <c r="R340" s="1">
        <v>5.0145850000000003</v>
      </c>
      <c r="S340" s="1">
        <v>300.84575000000001</v>
      </c>
      <c r="T340" s="1">
        <v>39.477305999999999</v>
      </c>
      <c r="U340">
        <f t="shared" si="130"/>
        <v>104.15424999999999</v>
      </c>
      <c r="V340">
        <f t="shared" si="131"/>
        <v>8.7521018771112499E-2</v>
      </c>
      <c r="W340">
        <f t="shared" si="132"/>
        <v>1.8178345903681248</v>
      </c>
      <c r="X340">
        <f t="shared" si="133"/>
        <v>0.68900896873000494</v>
      </c>
      <c r="Y340">
        <f t="shared" si="134"/>
        <v>0.95969935102984016</v>
      </c>
      <c r="Z340">
        <f t="shared" si="135"/>
        <v>3.5626775158746113</v>
      </c>
      <c r="AA340" s="1">
        <v>119.517507370253</v>
      </c>
      <c r="AB340" s="4">
        <f t="shared" si="149"/>
        <v>12.853446272909455</v>
      </c>
      <c r="AC340" s="3">
        <f t="shared" si="147"/>
        <v>37.793946811067897</v>
      </c>
      <c r="AD340">
        <f t="shared" si="148"/>
        <v>15.83604250168975</v>
      </c>
      <c r="AE340">
        <f t="shared" si="136"/>
        <v>44.339220555722804</v>
      </c>
      <c r="AF340" s="10">
        <f t="shared" si="137"/>
        <v>3.5626775158746113</v>
      </c>
      <c r="AG340" s="8">
        <f t="shared" si="138"/>
        <v>3.5626775158746113</v>
      </c>
      <c r="AH340" s="9">
        <f t="shared" si="139"/>
        <v>28.50317805403305</v>
      </c>
      <c r="AI340" s="11">
        <f t="shared" si="126"/>
        <v>0</v>
      </c>
    </row>
    <row r="341" spans="1:35" x14ac:dyDescent="0.3">
      <c r="A341" t="str">
        <f t="shared" si="127"/>
        <v>1923_4</v>
      </c>
      <c r="B341">
        <v>1923</v>
      </c>
      <c r="C341">
        <v>4</v>
      </c>
      <c r="D341">
        <v>13.32</v>
      </c>
      <c r="E341">
        <v>-2.71</v>
      </c>
      <c r="F341">
        <v>43.34</v>
      </c>
      <c r="G341">
        <f t="shared" si="140"/>
        <v>5.3049999999999997</v>
      </c>
      <c r="H341">
        <f t="shared" si="141"/>
        <v>0.88416666312999992</v>
      </c>
      <c r="I341">
        <f t="shared" si="142"/>
        <v>38.319783180054202</v>
      </c>
      <c r="J341">
        <f t="shared" si="143"/>
        <v>5.0202168199458042</v>
      </c>
      <c r="K341" s="3">
        <f t="shared" si="144"/>
        <v>76.878678167625353</v>
      </c>
      <c r="L341" s="3">
        <f t="shared" si="128"/>
        <v>72.412272695195057</v>
      </c>
      <c r="M341" s="3">
        <f t="shared" si="145"/>
        <v>9.4866222923760919</v>
      </c>
      <c r="N341">
        <f t="shared" si="146"/>
        <v>110.73205587524926</v>
      </c>
      <c r="O341">
        <v>30</v>
      </c>
      <c r="P341" s="1">
        <v>12.366666670000001</v>
      </c>
      <c r="Q341">
        <f t="shared" si="129"/>
        <v>0.84948445556169316</v>
      </c>
      <c r="R341" s="1">
        <v>5.0145850000000003</v>
      </c>
      <c r="S341" s="1">
        <v>300.84575000000001</v>
      </c>
      <c r="T341" s="1">
        <v>39.477305999999999</v>
      </c>
      <c r="U341">
        <f t="shared" si="130"/>
        <v>104.15424999999999</v>
      </c>
      <c r="V341">
        <f t="shared" si="131"/>
        <v>8.7521018771112499E-2</v>
      </c>
      <c r="W341">
        <f t="shared" si="132"/>
        <v>1.8178345903681248</v>
      </c>
      <c r="X341">
        <f t="shared" si="133"/>
        <v>0.68900896873000494</v>
      </c>
      <c r="Y341">
        <f t="shared" si="134"/>
        <v>0.95969935102984016</v>
      </c>
      <c r="Z341">
        <f t="shared" si="135"/>
        <v>17.16237128770145</v>
      </c>
      <c r="AA341" s="1">
        <v>119.517507370253</v>
      </c>
      <c r="AB341" s="4">
        <f t="shared" si="149"/>
        <v>37.793946811067897</v>
      </c>
      <c r="AC341" s="3">
        <f t="shared" si="147"/>
        <v>119.517507370253</v>
      </c>
      <c r="AD341">
        <f t="shared" si="148"/>
        <v>82.685492810743384</v>
      </c>
      <c r="AE341">
        <f t="shared" si="136"/>
        <v>193.41754868599264</v>
      </c>
      <c r="AF341" s="10">
        <f t="shared" si="137"/>
        <v>17.16237128770145</v>
      </c>
      <c r="AG341" s="8">
        <f t="shared" si="138"/>
        <v>17.16237128770145</v>
      </c>
      <c r="AH341" s="9">
        <f t="shared" si="139"/>
        <v>110.73205587524926</v>
      </c>
      <c r="AI341" s="11">
        <f t="shared" si="126"/>
        <v>0</v>
      </c>
    </row>
    <row r="342" spans="1:35" x14ac:dyDescent="0.3">
      <c r="A342" t="str">
        <f t="shared" si="127"/>
        <v>1923_5</v>
      </c>
      <c r="B342">
        <v>1923</v>
      </c>
      <c r="C342">
        <v>5</v>
      </c>
      <c r="D342">
        <v>19.61</v>
      </c>
      <c r="E342">
        <v>2.79</v>
      </c>
      <c r="F342">
        <v>44.56</v>
      </c>
      <c r="G342">
        <f t="shared" si="140"/>
        <v>11.2</v>
      </c>
      <c r="H342">
        <f t="shared" si="141"/>
        <v>1</v>
      </c>
      <c r="I342">
        <f t="shared" si="142"/>
        <v>44.56</v>
      </c>
      <c r="J342">
        <f t="shared" si="143"/>
        <v>0</v>
      </c>
      <c r="K342" s="3">
        <f t="shared" si="144"/>
        <v>9.4866222923760919</v>
      </c>
      <c r="L342" s="3">
        <f t="shared" si="128"/>
        <v>9.4866222923760919</v>
      </c>
      <c r="M342" s="3">
        <f t="shared" si="145"/>
        <v>0</v>
      </c>
      <c r="N342">
        <f t="shared" si="146"/>
        <v>54.046622292376092</v>
      </c>
      <c r="O342">
        <v>31</v>
      </c>
      <c r="P342" s="1">
        <v>13.45</v>
      </c>
      <c r="Q342">
        <f t="shared" si="129"/>
        <v>1.2076008616457792</v>
      </c>
      <c r="R342" s="1">
        <v>5.0145850000000003</v>
      </c>
      <c r="S342" s="1">
        <v>300.84575000000001</v>
      </c>
      <c r="T342" s="1">
        <v>39.477305999999999</v>
      </c>
      <c r="U342">
        <f t="shared" si="130"/>
        <v>104.15424999999999</v>
      </c>
      <c r="V342">
        <f t="shared" si="131"/>
        <v>8.7521018771112499E-2</v>
      </c>
      <c r="W342">
        <f t="shared" si="132"/>
        <v>1.8178345903681248</v>
      </c>
      <c r="X342">
        <f t="shared" si="133"/>
        <v>0.68900896873000494</v>
      </c>
      <c r="Y342">
        <f t="shared" si="134"/>
        <v>0.95969935102984016</v>
      </c>
      <c r="Z342">
        <f t="shared" si="135"/>
        <v>56.688453531360935</v>
      </c>
      <c r="AA342" s="1">
        <v>119.517507370253</v>
      </c>
      <c r="AB342" s="4">
        <f t="shared" si="149"/>
        <v>119.517507370253</v>
      </c>
      <c r="AC342" s="3">
        <f t="shared" si="147"/>
        <v>116.87567613126816</v>
      </c>
      <c r="AD342">
        <f t="shared" si="148"/>
        <v>116.90465988339747</v>
      </c>
      <c r="AE342">
        <f t="shared" si="136"/>
        <v>170.95128217577357</v>
      </c>
      <c r="AF342" s="10">
        <f t="shared" si="137"/>
        <v>56.688453531360935</v>
      </c>
      <c r="AG342" s="8">
        <f t="shared" si="138"/>
        <v>56.688453531360935</v>
      </c>
      <c r="AH342" s="9">
        <f t="shared" si="139"/>
        <v>54.046622292376092</v>
      </c>
      <c r="AI342" s="11">
        <f t="shared" si="126"/>
        <v>0</v>
      </c>
    </row>
    <row r="343" spans="1:35" x14ac:dyDescent="0.3">
      <c r="A343" t="str">
        <f t="shared" si="127"/>
        <v>1923_6</v>
      </c>
      <c r="B343">
        <v>1923</v>
      </c>
      <c r="C343">
        <v>6</v>
      </c>
      <c r="D343">
        <v>21.9</v>
      </c>
      <c r="E343">
        <v>4.3</v>
      </c>
      <c r="F343">
        <v>32.299999999999997</v>
      </c>
      <c r="G343">
        <f t="shared" si="140"/>
        <v>13.1</v>
      </c>
      <c r="H343">
        <f t="shared" si="141"/>
        <v>1</v>
      </c>
      <c r="I343">
        <f t="shared" si="142"/>
        <v>32.299999999999997</v>
      </c>
      <c r="J343">
        <f t="shared" si="143"/>
        <v>0</v>
      </c>
      <c r="K343" s="3">
        <f t="shared" si="144"/>
        <v>0</v>
      </c>
      <c r="L343" s="3">
        <f t="shared" si="128"/>
        <v>0</v>
      </c>
      <c r="M343" s="3">
        <f t="shared" si="145"/>
        <v>0</v>
      </c>
      <c r="N343">
        <f t="shared" si="146"/>
        <v>32.299999999999997</v>
      </c>
      <c r="O343">
        <v>30</v>
      </c>
      <c r="P343" s="1">
        <v>14.31666667</v>
      </c>
      <c r="Q343">
        <f t="shared" si="129"/>
        <v>1.3484070550982237</v>
      </c>
      <c r="R343" s="1">
        <v>5.0145850000000003</v>
      </c>
      <c r="S343" s="1">
        <v>300.84575000000001</v>
      </c>
      <c r="T343" s="1">
        <v>39.477305999999999</v>
      </c>
      <c r="U343">
        <f t="shared" si="130"/>
        <v>104.15424999999999</v>
      </c>
      <c r="V343">
        <f t="shared" si="131"/>
        <v>8.7521018771112499E-2</v>
      </c>
      <c r="W343">
        <f t="shared" si="132"/>
        <v>1.8178345903681248</v>
      </c>
      <c r="X343">
        <f t="shared" si="133"/>
        <v>0.68900896873000494</v>
      </c>
      <c r="Y343">
        <f t="shared" si="134"/>
        <v>0.95969935102984016</v>
      </c>
      <c r="Z343">
        <f t="shared" si="135"/>
        <v>75.758947352451088</v>
      </c>
      <c r="AA343" s="1">
        <v>119.517507370253</v>
      </c>
      <c r="AB343" s="4">
        <f t="shared" si="149"/>
        <v>116.87567613126816</v>
      </c>
      <c r="AC343" s="3">
        <f t="shared" si="147"/>
        <v>73.416728778817074</v>
      </c>
      <c r="AD343">
        <f t="shared" si="148"/>
        <v>81.246752020383852</v>
      </c>
      <c r="AE343">
        <f t="shared" si="136"/>
        <v>113.54675202038385</v>
      </c>
      <c r="AF343" s="10">
        <f t="shared" si="137"/>
        <v>75.758947352451088</v>
      </c>
      <c r="AG343" s="8">
        <f t="shared" si="138"/>
        <v>75.758947352451088</v>
      </c>
      <c r="AH343" s="9">
        <f t="shared" si="139"/>
        <v>32.299999999999997</v>
      </c>
      <c r="AI343" s="11">
        <f t="shared" si="126"/>
        <v>0</v>
      </c>
    </row>
    <row r="344" spans="1:35" x14ac:dyDescent="0.3">
      <c r="A344" t="str">
        <f t="shared" si="127"/>
        <v>1923_7</v>
      </c>
      <c r="B344">
        <v>1923</v>
      </c>
      <c r="C344">
        <v>7</v>
      </c>
      <c r="D344">
        <v>31.27</v>
      </c>
      <c r="E344">
        <v>12.21</v>
      </c>
      <c r="F344">
        <v>13.54</v>
      </c>
      <c r="G344">
        <f t="shared" si="140"/>
        <v>21.740000000000002</v>
      </c>
      <c r="H344">
        <f t="shared" si="141"/>
        <v>1</v>
      </c>
      <c r="I344">
        <f t="shared" si="142"/>
        <v>13.54</v>
      </c>
      <c r="J344">
        <f t="shared" si="143"/>
        <v>0</v>
      </c>
      <c r="K344" s="3">
        <f t="shared" si="144"/>
        <v>0</v>
      </c>
      <c r="L344" s="3">
        <f t="shared" si="128"/>
        <v>0</v>
      </c>
      <c r="M344" s="3">
        <f t="shared" si="145"/>
        <v>0</v>
      </c>
      <c r="N344">
        <f t="shared" si="146"/>
        <v>13.54</v>
      </c>
      <c r="O344">
        <v>31</v>
      </c>
      <c r="P344" s="1">
        <v>13.766666669999999</v>
      </c>
      <c r="Q344">
        <f t="shared" si="129"/>
        <v>2.1869832286622124</v>
      </c>
      <c r="R344" s="1">
        <v>5.0145850000000003</v>
      </c>
      <c r="S344" s="1">
        <v>300.84575000000001</v>
      </c>
      <c r="T344" s="1">
        <v>39.477305999999999</v>
      </c>
      <c r="U344">
        <f t="shared" si="130"/>
        <v>104.15424999999999</v>
      </c>
      <c r="V344">
        <f t="shared" si="131"/>
        <v>8.7521018771112499E-2</v>
      </c>
      <c r="W344">
        <f t="shared" si="132"/>
        <v>1.8178345903681248</v>
      </c>
      <c r="X344">
        <f t="shared" si="133"/>
        <v>0.68900896873000494</v>
      </c>
      <c r="Y344">
        <f t="shared" si="134"/>
        <v>0.95969935102984016</v>
      </c>
      <c r="Z344">
        <f t="shared" si="135"/>
        <v>196.68264905335883</v>
      </c>
      <c r="AA344" s="1">
        <v>119.517507370253</v>
      </c>
      <c r="AB344" s="4">
        <f t="shared" si="149"/>
        <v>73.416728778817074</v>
      </c>
      <c r="AC344" s="3">
        <f t="shared" si="147"/>
        <v>0</v>
      </c>
      <c r="AD344">
        <f t="shared" si="148"/>
        <v>15.860025917199611</v>
      </c>
      <c r="AE344">
        <f t="shared" si="136"/>
        <v>29.40002591719961</v>
      </c>
      <c r="AF344" s="10">
        <f t="shared" si="137"/>
        <v>29.40002591719961</v>
      </c>
      <c r="AG344" s="8">
        <f t="shared" si="138"/>
        <v>196.68264905335883</v>
      </c>
      <c r="AH344" s="9">
        <f t="shared" si="139"/>
        <v>13.54</v>
      </c>
      <c r="AI344" s="11">
        <f t="shared" si="126"/>
        <v>167.28262313615923</v>
      </c>
    </row>
    <row r="345" spans="1:35" x14ac:dyDescent="0.3">
      <c r="A345" t="str">
        <f t="shared" si="127"/>
        <v>1923_8</v>
      </c>
      <c r="B345">
        <v>1923</v>
      </c>
      <c r="C345">
        <v>8</v>
      </c>
      <c r="D345">
        <v>28.87</v>
      </c>
      <c r="E345">
        <v>9.8800000000000008</v>
      </c>
      <c r="F345">
        <v>20.11</v>
      </c>
      <c r="G345">
        <f t="shared" si="140"/>
        <v>19.375</v>
      </c>
      <c r="H345">
        <f t="shared" si="141"/>
        <v>1</v>
      </c>
      <c r="I345">
        <f t="shared" si="142"/>
        <v>20.11</v>
      </c>
      <c r="J345">
        <f t="shared" si="143"/>
        <v>0</v>
      </c>
      <c r="K345" s="3">
        <f t="shared" si="144"/>
        <v>0</v>
      </c>
      <c r="L345" s="3">
        <f t="shared" si="128"/>
        <v>0</v>
      </c>
      <c r="M345" s="3">
        <f t="shared" si="145"/>
        <v>0</v>
      </c>
      <c r="N345">
        <f t="shared" si="146"/>
        <v>20.11</v>
      </c>
      <c r="O345">
        <v>31</v>
      </c>
      <c r="P345" s="1">
        <v>12.75</v>
      </c>
      <c r="Q345">
        <f t="shared" si="129"/>
        <v>1.9212732083940995</v>
      </c>
      <c r="R345" s="1">
        <v>5.0145850000000003</v>
      </c>
      <c r="S345" s="1">
        <v>300.84575000000001</v>
      </c>
      <c r="T345" s="1">
        <v>39.477305999999999</v>
      </c>
      <c r="U345">
        <f t="shared" si="130"/>
        <v>104.15424999999999</v>
      </c>
      <c r="V345">
        <f t="shared" si="131"/>
        <v>8.7521018771112499E-2</v>
      </c>
      <c r="W345">
        <f t="shared" si="132"/>
        <v>1.8178345903681248</v>
      </c>
      <c r="X345">
        <f t="shared" si="133"/>
        <v>0.68900896873000494</v>
      </c>
      <c r="Y345">
        <f t="shared" si="134"/>
        <v>0.95969935102984016</v>
      </c>
      <c r="Z345">
        <f t="shared" si="135"/>
        <v>143.77009332169368</v>
      </c>
      <c r="AA345" s="1">
        <v>119.517507370253</v>
      </c>
      <c r="AB345" s="4">
        <f t="shared" si="149"/>
        <v>0</v>
      </c>
      <c r="AC345" s="3">
        <f t="shared" si="147"/>
        <v>0</v>
      </c>
      <c r="AD345">
        <f t="shared" si="148"/>
        <v>0</v>
      </c>
      <c r="AE345">
        <f t="shared" si="136"/>
        <v>20.11</v>
      </c>
      <c r="AF345" s="10">
        <f t="shared" si="137"/>
        <v>20.11</v>
      </c>
      <c r="AG345" s="8">
        <f t="shared" si="138"/>
        <v>143.77009332169368</v>
      </c>
      <c r="AH345" s="9">
        <f t="shared" si="139"/>
        <v>20.11</v>
      </c>
      <c r="AI345" s="11">
        <f t="shared" si="126"/>
        <v>123.66009332169368</v>
      </c>
    </row>
    <row r="346" spans="1:35" x14ac:dyDescent="0.3">
      <c r="A346" t="str">
        <f t="shared" si="127"/>
        <v>1923_9</v>
      </c>
      <c r="B346">
        <v>1923</v>
      </c>
      <c r="C346">
        <v>9</v>
      </c>
      <c r="D346">
        <v>23.88</v>
      </c>
      <c r="E346">
        <v>6.6</v>
      </c>
      <c r="F346">
        <v>26.22</v>
      </c>
      <c r="G346">
        <f t="shared" si="140"/>
        <v>15.239999999999998</v>
      </c>
      <c r="H346">
        <f t="shared" si="141"/>
        <v>1</v>
      </c>
      <c r="I346">
        <f t="shared" si="142"/>
        <v>26.22</v>
      </c>
      <c r="J346">
        <f t="shared" si="143"/>
        <v>0</v>
      </c>
      <c r="K346" s="3">
        <f t="shared" si="144"/>
        <v>0</v>
      </c>
      <c r="L346" s="3">
        <f t="shared" si="128"/>
        <v>0</v>
      </c>
      <c r="M346" s="3">
        <f t="shared" si="145"/>
        <v>0</v>
      </c>
      <c r="N346">
        <f t="shared" si="146"/>
        <v>26.22</v>
      </c>
      <c r="O346">
        <v>30</v>
      </c>
      <c r="P346" s="1">
        <v>11.633333329999999</v>
      </c>
      <c r="Q346">
        <f t="shared" si="129"/>
        <v>1.5240991742904784</v>
      </c>
      <c r="R346" s="1">
        <v>5.0145850000000003</v>
      </c>
      <c r="S346" s="1">
        <v>300.84575000000001</v>
      </c>
      <c r="T346" s="1">
        <v>39.477305999999999</v>
      </c>
      <c r="U346">
        <f t="shared" si="130"/>
        <v>104.15424999999999</v>
      </c>
      <c r="V346">
        <f t="shared" si="131"/>
        <v>8.7521018771112499E-2</v>
      </c>
      <c r="W346">
        <f t="shared" si="132"/>
        <v>1.8178345903681248</v>
      </c>
      <c r="X346">
        <f t="shared" si="133"/>
        <v>0.68900896873000494</v>
      </c>
      <c r="Y346">
        <f t="shared" si="134"/>
        <v>0.95969935102984016</v>
      </c>
      <c r="Z346">
        <f t="shared" si="135"/>
        <v>80.346887827629303</v>
      </c>
      <c r="AA346" s="1">
        <v>119.517507370253</v>
      </c>
      <c r="AB346" s="4">
        <f t="shared" si="149"/>
        <v>0</v>
      </c>
      <c r="AC346" s="3">
        <f t="shared" si="147"/>
        <v>0</v>
      </c>
      <c r="AD346">
        <f t="shared" si="148"/>
        <v>0</v>
      </c>
      <c r="AE346">
        <f t="shared" si="136"/>
        <v>26.22</v>
      </c>
      <c r="AF346" s="10">
        <f t="shared" si="137"/>
        <v>26.22</v>
      </c>
      <c r="AG346" s="8">
        <f t="shared" si="138"/>
        <v>80.346887827629303</v>
      </c>
      <c r="AH346" s="9">
        <f t="shared" si="139"/>
        <v>26.22</v>
      </c>
      <c r="AI346" s="11">
        <f t="shared" si="126"/>
        <v>54.126887827629304</v>
      </c>
    </row>
    <row r="347" spans="1:35" x14ac:dyDescent="0.3">
      <c r="A347" t="str">
        <f t="shared" si="127"/>
        <v>1923_10</v>
      </c>
      <c r="B347">
        <v>1923</v>
      </c>
      <c r="C347">
        <v>10</v>
      </c>
      <c r="D347">
        <v>16.2</v>
      </c>
      <c r="E347">
        <v>-0.69</v>
      </c>
      <c r="F347">
        <v>20.059999999999999</v>
      </c>
      <c r="G347">
        <f t="shared" si="140"/>
        <v>7.7549999999999999</v>
      </c>
      <c r="H347">
        <f t="shared" si="141"/>
        <v>1</v>
      </c>
      <c r="I347">
        <f t="shared" si="142"/>
        <v>20.059999999999999</v>
      </c>
      <c r="J347">
        <f t="shared" si="143"/>
        <v>0</v>
      </c>
      <c r="K347" s="3">
        <f t="shared" si="144"/>
        <v>0</v>
      </c>
      <c r="L347" s="3">
        <f t="shared" si="128"/>
        <v>0</v>
      </c>
      <c r="M347" s="3">
        <f t="shared" si="145"/>
        <v>0</v>
      </c>
      <c r="N347">
        <f t="shared" si="146"/>
        <v>20.059999999999999</v>
      </c>
      <c r="O347">
        <v>31</v>
      </c>
      <c r="P347" s="1">
        <v>10.3</v>
      </c>
      <c r="Q347">
        <f t="shared" si="129"/>
        <v>0.98497522716466157</v>
      </c>
      <c r="R347" s="1">
        <v>5.0145850000000003</v>
      </c>
      <c r="S347" s="1">
        <v>300.84575000000001</v>
      </c>
      <c r="T347" s="1">
        <v>39.477305999999999</v>
      </c>
      <c r="U347">
        <f t="shared" si="130"/>
        <v>104.15424999999999</v>
      </c>
      <c r="V347">
        <f t="shared" si="131"/>
        <v>8.7521018771112499E-2</v>
      </c>
      <c r="W347">
        <f t="shared" si="132"/>
        <v>1.8178345903681248</v>
      </c>
      <c r="X347">
        <f t="shared" si="133"/>
        <v>0.68900896873000494</v>
      </c>
      <c r="Y347">
        <f t="shared" si="134"/>
        <v>0.95969935102984016</v>
      </c>
      <c r="Z347">
        <f t="shared" si="135"/>
        <v>24.817965577504957</v>
      </c>
      <c r="AA347" s="1">
        <v>119.517507370253</v>
      </c>
      <c r="AB347" s="4">
        <f t="shared" si="149"/>
        <v>0</v>
      </c>
      <c r="AC347" s="3">
        <f t="shared" si="147"/>
        <v>0</v>
      </c>
      <c r="AD347">
        <f t="shared" si="148"/>
        <v>0</v>
      </c>
      <c r="AE347">
        <f t="shared" si="136"/>
        <v>20.059999999999999</v>
      </c>
      <c r="AF347" s="10">
        <f t="shared" si="137"/>
        <v>20.059999999999999</v>
      </c>
      <c r="AG347" s="8">
        <f t="shared" si="138"/>
        <v>24.817965577504957</v>
      </c>
      <c r="AH347" s="9">
        <f t="shared" si="139"/>
        <v>20.059999999999999</v>
      </c>
      <c r="AI347" s="11">
        <f t="shared" si="126"/>
        <v>4.7579655775049581</v>
      </c>
    </row>
    <row r="348" spans="1:35" x14ac:dyDescent="0.3">
      <c r="A348" t="str">
        <f t="shared" si="127"/>
        <v>1923_11</v>
      </c>
      <c r="B348">
        <v>1923</v>
      </c>
      <c r="C348">
        <v>11</v>
      </c>
      <c r="D348">
        <v>11.71</v>
      </c>
      <c r="E348">
        <v>-3.9</v>
      </c>
      <c r="F348">
        <v>11.55</v>
      </c>
      <c r="G348">
        <f t="shared" si="140"/>
        <v>3.9050000000000002</v>
      </c>
      <c r="H348">
        <f t="shared" si="141"/>
        <v>0.65083333073000005</v>
      </c>
      <c r="I348">
        <f t="shared" si="142"/>
        <v>7.5171249699315013</v>
      </c>
      <c r="J348">
        <f t="shared" si="143"/>
        <v>4.0328750300684995</v>
      </c>
      <c r="K348" s="3">
        <f t="shared" si="144"/>
        <v>0</v>
      </c>
      <c r="L348" s="3">
        <f t="shared" si="128"/>
        <v>2.6247294882373304</v>
      </c>
      <c r="M348" s="3">
        <f t="shared" si="145"/>
        <v>1.408145541831169</v>
      </c>
      <c r="N348">
        <f t="shared" si="146"/>
        <v>10.141854458168831</v>
      </c>
      <c r="O348">
        <v>30</v>
      </c>
      <c r="P348" s="1">
        <v>9.4166666669999994</v>
      </c>
      <c r="Q348">
        <f t="shared" si="129"/>
        <v>0.77968565178553928</v>
      </c>
      <c r="R348" s="1">
        <v>5.0145850000000003</v>
      </c>
      <c r="S348" s="1">
        <v>300.84575000000001</v>
      </c>
      <c r="T348" s="1">
        <v>39.477305999999999</v>
      </c>
      <c r="U348">
        <f t="shared" si="130"/>
        <v>104.15424999999999</v>
      </c>
      <c r="V348">
        <f t="shared" si="131"/>
        <v>8.7521018771112499E-2</v>
      </c>
      <c r="W348">
        <f t="shared" si="132"/>
        <v>1.8178345903681248</v>
      </c>
      <c r="X348">
        <f t="shared" si="133"/>
        <v>0.68900896873000494</v>
      </c>
      <c r="Y348">
        <f t="shared" si="134"/>
        <v>0.95969935102984016</v>
      </c>
      <c r="Z348">
        <f t="shared" si="135"/>
        <v>8.8737959550267025</v>
      </c>
      <c r="AA348" s="1">
        <v>119.517507370253</v>
      </c>
      <c r="AB348" s="4">
        <f t="shared" si="149"/>
        <v>0</v>
      </c>
      <c r="AC348" s="3">
        <f t="shared" si="147"/>
        <v>1.2680585031421288</v>
      </c>
      <c r="AD348">
        <f t="shared" si="148"/>
        <v>0</v>
      </c>
      <c r="AE348">
        <f t="shared" si="136"/>
        <v>10.141854458168831</v>
      </c>
      <c r="AF348" s="10">
        <f t="shared" si="137"/>
        <v>8.8737959550267025</v>
      </c>
      <c r="AG348" s="8">
        <f t="shared" si="138"/>
        <v>8.8737959550267025</v>
      </c>
      <c r="AH348" s="9">
        <f t="shared" si="139"/>
        <v>10.141854458168831</v>
      </c>
      <c r="AI348" s="11">
        <f t="shared" si="126"/>
        <v>0</v>
      </c>
    </row>
    <row r="349" spans="1:35" x14ac:dyDescent="0.3">
      <c r="A349" t="str">
        <f t="shared" si="127"/>
        <v>1923_12</v>
      </c>
      <c r="B349">
        <v>1923</v>
      </c>
      <c r="C349">
        <v>12</v>
      </c>
      <c r="D349">
        <v>4.79</v>
      </c>
      <c r="E349">
        <v>-9.6300000000000008</v>
      </c>
      <c r="F349">
        <v>27.86</v>
      </c>
      <c r="G349">
        <f t="shared" si="140"/>
        <v>-2.4200000000000004</v>
      </c>
      <c r="H349">
        <f t="shared" si="141"/>
        <v>0</v>
      </c>
      <c r="I349">
        <f t="shared" si="142"/>
        <v>0</v>
      </c>
      <c r="J349">
        <f t="shared" si="143"/>
        <v>27.86</v>
      </c>
      <c r="K349" s="3">
        <f t="shared" si="144"/>
        <v>1.408145541831169</v>
      </c>
      <c r="L349" s="3">
        <f t="shared" si="128"/>
        <v>0</v>
      </c>
      <c r="M349" s="3">
        <f t="shared" si="145"/>
        <v>29.268145541831167</v>
      </c>
      <c r="N349">
        <f t="shared" si="146"/>
        <v>0</v>
      </c>
      <c r="O349">
        <v>31</v>
      </c>
      <c r="P349" s="1">
        <v>8.8333333330000006</v>
      </c>
      <c r="Q349">
        <f t="shared" si="129"/>
        <v>0.52347242705237162</v>
      </c>
      <c r="R349" s="1">
        <v>5.0145850000000003</v>
      </c>
      <c r="S349" s="1">
        <v>300.84575000000001</v>
      </c>
      <c r="T349" s="1">
        <v>39.477305999999999</v>
      </c>
      <c r="U349">
        <f t="shared" si="130"/>
        <v>104.15424999999999</v>
      </c>
      <c r="V349">
        <f t="shared" si="131"/>
        <v>8.7521018771112499E-2</v>
      </c>
      <c r="W349">
        <f t="shared" si="132"/>
        <v>1.8178345903681248</v>
      </c>
      <c r="X349">
        <f t="shared" si="133"/>
        <v>0.68900896873000494</v>
      </c>
      <c r="Y349">
        <f t="shared" si="134"/>
        <v>0.95969935102984016</v>
      </c>
      <c r="Z349">
        <f t="shared" si="135"/>
        <v>0</v>
      </c>
      <c r="AA349" s="1">
        <v>119.517507370253</v>
      </c>
      <c r="AB349" s="4">
        <f t="shared" si="149"/>
        <v>1.2680585031421288</v>
      </c>
      <c r="AC349" s="3">
        <f t="shared" si="147"/>
        <v>1.2680585031421288</v>
      </c>
      <c r="AD349">
        <f t="shared" si="148"/>
        <v>1.2680585031421288</v>
      </c>
      <c r="AE349">
        <f t="shared" si="136"/>
        <v>1.2680585031421288</v>
      </c>
      <c r="AF349" s="10">
        <f t="shared" si="137"/>
        <v>0</v>
      </c>
      <c r="AG349" s="8">
        <f t="shared" si="138"/>
        <v>0</v>
      </c>
      <c r="AH349" s="9">
        <f t="shared" si="139"/>
        <v>0</v>
      </c>
      <c r="AI349" s="11">
        <f t="shared" si="126"/>
        <v>0</v>
      </c>
    </row>
    <row r="350" spans="1:35" x14ac:dyDescent="0.3">
      <c r="A350" t="str">
        <f t="shared" si="127"/>
        <v>1924_1</v>
      </c>
      <c r="B350">
        <v>1924</v>
      </c>
      <c r="C350">
        <v>1</v>
      </c>
      <c r="D350">
        <v>2.5099999999999998</v>
      </c>
      <c r="E350">
        <v>-11.91</v>
      </c>
      <c r="F350">
        <v>19.52</v>
      </c>
      <c r="G350">
        <f t="shared" si="140"/>
        <v>-4.7</v>
      </c>
      <c r="H350">
        <f t="shared" si="141"/>
        <v>0</v>
      </c>
      <c r="I350">
        <f t="shared" si="142"/>
        <v>0</v>
      </c>
      <c r="J350">
        <f t="shared" si="143"/>
        <v>19.52</v>
      </c>
      <c r="K350" s="3">
        <f t="shared" si="144"/>
        <v>29.268145541831167</v>
      </c>
      <c r="L350" s="3">
        <f t="shared" si="128"/>
        <v>0</v>
      </c>
      <c r="M350" s="3">
        <f t="shared" si="145"/>
        <v>48.78814554183117</v>
      </c>
      <c r="N350">
        <f t="shared" si="146"/>
        <v>0</v>
      </c>
      <c r="O350">
        <v>31</v>
      </c>
      <c r="P350" s="1">
        <v>9.0666666669999998</v>
      </c>
      <c r="Q350">
        <f t="shared" si="129"/>
        <v>0.45136052894036693</v>
      </c>
      <c r="R350" s="1">
        <v>5.0145850000000003</v>
      </c>
      <c r="S350" s="1">
        <v>300.84575000000001</v>
      </c>
      <c r="T350" s="1">
        <v>39.477305999999999</v>
      </c>
      <c r="U350">
        <f t="shared" si="130"/>
        <v>104.15424999999999</v>
      </c>
      <c r="V350">
        <f t="shared" si="131"/>
        <v>8.7521018771112499E-2</v>
      </c>
      <c r="W350">
        <f t="shared" si="132"/>
        <v>1.8178345903681248</v>
      </c>
      <c r="X350">
        <f t="shared" si="133"/>
        <v>0.68900896873000494</v>
      </c>
      <c r="Y350">
        <f t="shared" si="134"/>
        <v>0.95969935102984016</v>
      </c>
      <c r="Z350">
        <f t="shared" si="135"/>
        <v>0</v>
      </c>
      <c r="AA350" s="1">
        <v>119.517507370253</v>
      </c>
      <c r="AB350" s="4">
        <f t="shared" si="149"/>
        <v>1.2680585031421288</v>
      </c>
      <c r="AC350" s="3">
        <f t="shared" si="147"/>
        <v>1.2680585031421288</v>
      </c>
      <c r="AD350">
        <f t="shared" si="148"/>
        <v>1.2680585031421288</v>
      </c>
      <c r="AE350">
        <f t="shared" si="136"/>
        <v>1.2680585031421288</v>
      </c>
      <c r="AF350" s="10">
        <f t="shared" si="137"/>
        <v>0</v>
      </c>
      <c r="AG350" s="8">
        <f t="shared" si="138"/>
        <v>0</v>
      </c>
      <c r="AH350" s="9">
        <f t="shared" si="139"/>
        <v>0</v>
      </c>
      <c r="AI350" s="11">
        <f t="shared" si="126"/>
        <v>0</v>
      </c>
    </row>
    <row r="351" spans="1:35" x14ac:dyDescent="0.3">
      <c r="A351" t="str">
        <f t="shared" si="127"/>
        <v>1924_2</v>
      </c>
      <c r="B351">
        <v>1924</v>
      </c>
      <c r="C351">
        <v>2</v>
      </c>
      <c r="D351">
        <v>11.24</v>
      </c>
      <c r="E351">
        <v>-3.88</v>
      </c>
      <c r="F351">
        <v>13.56</v>
      </c>
      <c r="G351">
        <f t="shared" si="140"/>
        <v>3.68</v>
      </c>
      <c r="H351">
        <f t="shared" si="141"/>
        <v>0.61333333087999997</v>
      </c>
      <c r="I351">
        <f t="shared" si="142"/>
        <v>8.3167999667328001</v>
      </c>
      <c r="J351">
        <f t="shared" si="143"/>
        <v>5.2432000332672004</v>
      </c>
      <c r="K351" s="3">
        <f t="shared" si="144"/>
        <v>48.78814554183117</v>
      </c>
      <c r="L351" s="3">
        <f t="shared" si="128"/>
        <v>33.139225153503432</v>
      </c>
      <c r="M351" s="3">
        <f t="shared" si="145"/>
        <v>20.892120421594939</v>
      </c>
      <c r="N351">
        <f t="shared" si="146"/>
        <v>41.456025120236234</v>
      </c>
      <c r="O351">
        <v>29</v>
      </c>
      <c r="P351" s="1">
        <v>9.8666666670000005</v>
      </c>
      <c r="Q351">
        <f t="shared" si="129"/>
        <v>0.76895350373158544</v>
      </c>
      <c r="R351" s="1">
        <v>5.0145850000000003</v>
      </c>
      <c r="S351" s="1">
        <v>300.84575000000001</v>
      </c>
      <c r="T351" s="1">
        <v>39.477305999999999</v>
      </c>
      <c r="U351">
        <f t="shared" si="130"/>
        <v>104.15424999999999</v>
      </c>
      <c r="V351">
        <f t="shared" si="131"/>
        <v>8.7521018771112499E-2</v>
      </c>
      <c r="W351">
        <f t="shared" si="132"/>
        <v>1.8178345903681248</v>
      </c>
      <c r="X351">
        <f t="shared" si="133"/>
        <v>0.68900896873000494</v>
      </c>
      <c r="Y351">
        <f t="shared" si="134"/>
        <v>0.95969935102984016</v>
      </c>
      <c r="Z351">
        <f t="shared" si="135"/>
        <v>8.3602527491596081</v>
      </c>
      <c r="AA351" s="1">
        <v>119.517507370253</v>
      </c>
      <c r="AB351" s="4">
        <f t="shared" si="149"/>
        <v>1.2680585031421288</v>
      </c>
      <c r="AC351" s="3">
        <f t="shared" si="147"/>
        <v>34.363830874218756</v>
      </c>
      <c r="AD351">
        <f t="shared" si="148"/>
        <v>1.6726321011630032</v>
      </c>
      <c r="AE351">
        <f t="shared" si="136"/>
        <v>43.128657221399237</v>
      </c>
      <c r="AF351" s="10">
        <f t="shared" si="137"/>
        <v>8.3602527491596081</v>
      </c>
      <c r="AG351" s="8">
        <f t="shared" si="138"/>
        <v>8.3602527491596081</v>
      </c>
      <c r="AH351" s="9">
        <f t="shared" si="139"/>
        <v>41.456025120236234</v>
      </c>
      <c r="AI351" s="11">
        <f t="shared" si="126"/>
        <v>0</v>
      </c>
    </row>
    <row r="352" spans="1:35" x14ac:dyDescent="0.3">
      <c r="A352" t="str">
        <f t="shared" si="127"/>
        <v>1924_3</v>
      </c>
      <c r="B352">
        <v>1924</v>
      </c>
      <c r="C352">
        <v>3</v>
      </c>
      <c r="D352">
        <v>6.63</v>
      </c>
      <c r="E352">
        <v>-6.44</v>
      </c>
      <c r="F352">
        <v>46.24</v>
      </c>
      <c r="G352">
        <f t="shared" si="140"/>
        <v>9.4999999999999751E-2</v>
      </c>
      <c r="H352">
        <f t="shared" si="141"/>
        <v>1.5833333269999958E-2</v>
      </c>
      <c r="I352">
        <f t="shared" si="142"/>
        <v>0.73213333040479811</v>
      </c>
      <c r="J352">
        <f t="shared" si="143"/>
        <v>45.507866669595202</v>
      </c>
      <c r="K352" s="3">
        <f t="shared" si="144"/>
        <v>20.892120421594939</v>
      </c>
      <c r="L352" s="3">
        <f t="shared" si="128"/>
        <v>1.0513331247385085</v>
      </c>
      <c r="M352" s="3">
        <f t="shared" si="145"/>
        <v>65.348653966451636</v>
      </c>
      <c r="N352">
        <f t="shared" si="146"/>
        <v>1.7834664551433066</v>
      </c>
      <c r="O352">
        <v>31</v>
      </c>
      <c r="P352" s="1">
        <v>11.08333333</v>
      </c>
      <c r="Q352">
        <f t="shared" si="129"/>
        <v>0.61468540935533222</v>
      </c>
      <c r="R352" s="1">
        <v>5.0145850000000003</v>
      </c>
      <c r="S352" s="1">
        <v>300.84575000000001</v>
      </c>
      <c r="T352" s="1">
        <v>39.477305999999999</v>
      </c>
      <c r="U352">
        <f t="shared" si="130"/>
        <v>104.15424999999999</v>
      </c>
      <c r="V352">
        <f t="shared" si="131"/>
        <v>8.7521018771112499E-2</v>
      </c>
      <c r="W352">
        <f t="shared" si="132"/>
        <v>1.8178345903681248</v>
      </c>
      <c r="X352">
        <f t="shared" si="133"/>
        <v>0.68900896873000494</v>
      </c>
      <c r="Y352">
        <f t="shared" si="134"/>
        <v>0.95969935102984016</v>
      </c>
      <c r="Z352">
        <f t="shared" si="135"/>
        <v>0.20987924629741833</v>
      </c>
      <c r="AA352" s="1">
        <v>119.517507370253</v>
      </c>
      <c r="AB352" s="4">
        <f t="shared" si="149"/>
        <v>34.363830874218756</v>
      </c>
      <c r="AC352" s="3">
        <f t="shared" si="147"/>
        <v>35.937418083064642</v>
      </c>
      <c r="AD352">
        <f t="shared" si="148"/>
        <v>34.819262301280261</v>
      </c>
      <c r="AE352">
        <f t="shared" si="136"/>
        <v>36.602728756423566</v>
      </c>
      <c r="AF352" s="10">
        <f t="shared" si="137"/>
        <v>0.20987924629741833</v>
      </c>
      <c r="AG352" s="8">
        <f t="shared" si="138"/>
        <v>0.20987924629741833</v>
      </c>
      <c r="AH352" s="9">
        <f t="shared" si="139"/>
        <v>1.7834664551433066</v>
      </c>
      <c r="AI352" s="11">
        <f t="shared" si="126"/>
        <v>0</v>
      </c>
    </row>
    <row r="353" spans="1:35" x14ac:dyDescent="0.3">
      <c r="A353" t="str">
        <f t="shared" si="127"/>
        <v>1924_4</v>
      </c>
      <c r="B353">
        <v>1924</v>
      </c>
      <c r="C353">
        <v>4</v>
      </c>
      <c r="D353">
        <v>15.47</v>
      </c>
      <c r="E353">
        <v>-3.05</v>
      </c>
      <c r="F353">
        <v>18.62</v>
      </c>
      <c r="G353">
        <f t="shared" si="140"/>
        <v>6.2100000000000009</v>
      </c>
      <c r="H353">
        <f t="shared" si="141"/>
        <v>1</v>
      </c>
      <c r="I353">
        <f t="shared" si="142"/>
        <v>18.62</v>
      </c>
      <c r="J353">
        <f t="shared" si="143"/>
        <v>0</v>
      </c>
      <c r="K353" s="3">
        <f t="shared" si="144"/>
        <v>65.348653966451636</v>
      </c>
      <c r="L353" s="3">
        <f t="shared" si="128"/>
        <v>65.348653966451636</v>
      </c>
      <c r="M353" s="3">
        <f t="shared" si="145"/>
        <v>0</v>
      </c>
      <c r="N353">
        <f t="shared" si="146"/>
        <v>83.96865396645164</v>
      </c>
      <c r="O353">
        <v>30</v>
      </c>
      <c r="P353" s="1">
        <v>12.366666670000001</v>
      </c>
      <c r="Q353">
        <f t="shared" si="129"/>
        <v>0.89748502969787136</v>
      </c>
      <c r="R353" s="1">
        <v>5.0145850000000003</v>
      </c>
      <c r="S353" s="1">
        <v>300.84575000000001</v>
      </c>
      <c r="T353" s="1">
        <v>39.477305999999999</v>
      </c>
      <c r="U353">
        <f t="shared" si="130"/>
        <v>104.15424999999999</v>
      </c>
      <c r="V353">
        <f t="shared" si="131"/>
        <v>8.7521018771112499E-2</v>
      </c>
      <c r="W353">
        <f t="shared" si="132"/>
        <v>1.8178345903681248</v>
      </c>
      <c r="X353">
        <f t="shared" si="133"/>
        <v>0.68900896873000494</v>
      </c>
      <c r="Y353">
        <f t="shared" si="134"/>
        <v>0.95969935102984016</v>
      </c>
      <c r="Z353">
        <f t="shared" si="135"/>
        <v>21.156646910942161</v>
      </c>
      <c r="AA353" s="1">
        <v>119.517507370253</v>
      </c>
      <c r="AB353" s="4">
        <f t="shared" si="149"/>
        <v>35.937418083064642</v>
      </c>
      <c r="AC353" s="3">
        <f t="shared" si="147"/>
        <v>98.749425138574125</v>
      </c>
      <c r="AD353">
        <f t="shared" si="148"/>
        <v>60.783935410769026</v>
      </c>
      <c r="AE353">
        <f t="shared" si="136"/>
        <v>144.75258937722066</v>
      </c>
      <c r="AF353" s="10">
        <f t="shared" si="137"/>
        <v>21.156646910942161</v>
      </c>
      <c r="AG353" s="8">
        <f t="shared" si="138"/>
        <v>21.156646910942161</v>
      </c>
      <c r="AH353" s="9">
        <f t="shared" si="139"/>
        <v>83.96865396645164</v>
      </c>
      <c r="AI353" s="11">
        <f t="shared" si="126"/>
        <v>0</v>
      </c>
    </row>
    <row r="354" spans="1:35" x14ac:dyDescent="0.3">
      <c r="A354" t="str">
        <f t="shared" si="127"/>
        <v>1924_5</v>
      </c>
      <c r="B354">
        <v>1924</v>
      </c>
      <c r="C354">
        <v>5</v>
      </c>
      <c r="D354">
        <v>23.66</v>
      </c>
      <c r="E354">
        <v>4.8099999999999996</v>
      </c>
      <c r="F354">
        <v>2.15</v>
      </c>
      <c r="G354">
        <f t="shared" si="140"/>
        <v>14.234999999999999</v>
      </c>
      <c r="H354">
        <f t="shared" si="141"/>
        <v>1</v>
      </c>
      <c r="I354">
        <f t="shared" si="142"/>
        <v>2.15</v>
      </c>
      <c r="J354">
        <f t="shared" si="143"/>
        <v>0</v>
      </c>
      <c r="K354" s="3">
        <f t="shared" si="144"/>
        <v>0</v>
      </c>
      <c r="L354" s="3">
        <f t="shared" si="128"/>
        <v>0</v>
      </c>
      <c r="M354" s="3">
        <f t="shared" si="145"/>
        <v>0</v>
      </c>
      <c r="N354">
        <f t="shared" si="146"/>
        <v>2.15</v>
      </c>
      <c r="O354">
        <v>31</v>
      </c>
      <c r="P354" s="1">
        <v>13.45</v>
      </c>
      <c r="Q354">
        <f t="shared" si="129"/>
        <v>1.4392340131384938</v>
      </c>
      <c r="R354" s="1">
        <v>5.0145850000000003</v>
      </c>
      <c r="S354" s="1">
        <v>300.84575000000001</v>
      </c>
      <c r="T354" s="1">
        <v>39.477305999999999</v>
      </c>
      <c r="U354">
        <f t="shared" si="130"/>
        <v>104.15424999999999</v>
      </c>
      <c r="V354">
        <f t="shared" si="131"/>
        <v>8.7521018771112499E-2</v>
      </c>
      <c r="W354">
        <f t="shared" si="132"/>
        <v>1.8178345903681248</v>
      </c>
      <c r="X354">
        <f t="shared" si="133"/>
        <v>0.68900896873000494</v>
      </c>
      <c r="Y354">
        <f t="shared" si="134"/>
        <v>0.95969935102984016</v>
      </c>
      <c r="Z354">
        <f t="shared" si="135"/>
        <v>84.963738278689632</v>
      </c>
      <c r="AA354" s="1">
        <v>119.517507370253</v>
      </c>
      <c r="AB354" s="4">
        <f t="shared" si="149"/>
        <v>98.749425138574125</v>
      </c>
      <c r="AC354" s="3">
        <f t="shared" si="147"/>
        <v>15.935686859884498</v>
      </c>
      <c r="AD354">
        <f t="shared" si="148"/>
        <v>49.386894819068395</v>
      </c>
      <c r="AE354">
        <f t="shared" si="136"/>
        <v>51.536894819068394</v>
      </c>
      <c r="AF354" s="10">
        <f t="shared" si="137"/>
        <v>51.536894819068394</v>
      </c>
      <c r="AG354" s="8">
        <f t="shared" si="138"/>
        <v>84.963738278689632</v>
      </c>
      <c r="AH354" s="9">
        <f t="shared" si="139"/>
        <v>2.15</v>
      </c>
      <c r="AI354" s="11">
        <f t="shared" si="126"/>
        <v>33.426843459621239</v>
      </c>
    </row>
    <row r="355" spans="1:35" x14ac:dyDescent="0.3">
      <c r="A355" t="str">
        <f t="shared" si="127"/>
        <v>1924_6</v>
      </c>
      <c r="B355">
        <v>1924</v>
      </c>
      <c r="C355">
        <v>6</v>
      </c>
      <c r="D355">
        <v>27.91</v>
      </c>
      <c r="E355">
        <v>6.96</v>
      </c>
      <c r="F355">
        <v>1.82</v>
      </c>
      <c r="G355">
        <f t="shared" si="140"/>
        <v>17.434999999999999</v>
      </c>
      <c r="H355">
        <f t="shared" si="141"/>
        <v>1</v>
      </c>
      <c r="I355">
        <f t="shared" si="142"/>
        <v>1.82</v>
      </c>
      <c r="J355">
        <f t="shared" si="143"/>
        <v>0</v>
      </c>
      <c r="K355" s="3">
        <f t="shared" si="144"/>
        <v>0</v>
      </c>
      <c r="L355" s="3">
        <f t="shared" si="128"/>
        <v>0</v>
      </c>
      <c r="M355" s="3">
        <f t="shared" si="145"/>
        <v>0</v>
      </c>
      <c r="N355">
        <f t="shared" si="146"/>
        <v>1.82</v>
      </c>
      <c r="O355">
        <v>30</v>
      </c>
      <c r="P355" s="1">
        <v>14.31666667</v>
      </c>
      <c r="Q355">
        <f t="shared" si="129"/>
        <v>1.7248794314094098</v>
      </c>
      <c r="R355" s="1">
        <v>5.0145850000000003</v>
      </c>
      <c r="S355" s="1">
        <v>300.84575000000001</v>
      </c>
      <c r="T355" s="1">
        <v>39.477305999999999</v>
      </c>
      <c r="U355">
        <f t="shared" si="130"/>
        <v>104.15424999999999</v>
      </c>
      <c r="V355">
        <f t="shared" si="131"/>
        <v>8.7521018771112499E-2</v>
      </c>
      <c r="W355">
        <f t="shared" si="132"/>
        <v>1.8178345903681248</v>
      </c>
      <c r="X355">
        <f t="shared" si="133"/>
        <v>0.68900896873000494</v>
      </c>
      <c r="Y355">
        <f t="shared" si="134"/>
        <v>0.95969935102984016</v>
      </c>
      <c r="Z355">
        <f t="shared" si="135"/>
        <v>127.0568287152613</v>
      </c>
      <c r="AA355" s="1">
        <v>119.517507370253</v>
      </c>
      <c r="AB355" s="4">
        <f t="shared" si="149"/>
        <v>15.935686859884498</v>
      </c>
      <c r="AC355" s="3">
        <f t="shared" si="147"/>
        <v>0</v>
      </c>
      <c r="AD355">
        <f t="shared" si="148"/>
        <v>5.5884816533082535</v>
      </c>
      <c r="AE355">
        <f t="shared" si="136"/>
        <v>7.4084816533082538</v>
      </c>
      <c r="AF355" s="10">
        <f t="shared" si="137"/>
        <v>7.4084816533082538</v>
      </c>
      <c r="AG355" s="8">
        <f t="shared" si="138"/>
        <v>127.0568287152613</v>
      </c>
      <c r="AH355" s="9">
        <f t="shared" si="139"/>
        <v>1.82</v>
      </c>
      <c r="AI355" s="11">
        <f t="shared" si="126"/>
        <v>119.64834706195305</v>
      </c>
    </row>
    <row r="356" spans="1:35" x14ac:dyDescent="0.3">
      <c r="A356" t="str">
        <f t="shared" si="127"/>
        <v>1924_7</v>
      </c>
      <c r="B356">
        <v>1924</v>
      </c>
      <c r="C356">
        <v>7</v>
      </c>
      <c r="D356">
        <v>31.25</v>
      </c>
      <c r="E356">
        <v>11.18</v>
      </c>
      <c r="F356">
        <v>4.21</v>
      </c>
      <c r="G356">
        <f t="shared" si="140"/>
        <v>21.215</v>
      </c>
      <c r="H356">
        <f t="shared" si="141"/>
        <v>1</v>
      </c>
      <c r="I356">
        <f t="shared" si="142"/>
        <v>4.21</v>
      </c>
      <c r="J356">
        <f t="shared" si="143"/>
        <v>0</v>
      </c>
      <c r="K356" s="3">
        <f t="shared" si="144"/>
        <v>0</v>
      </c>
      <c r="L356" s="3">
        <f t="shared" si="128"/>
        <v>0</v>
      </c>
      <c r="M356" s="3">
        <f t="shared" si="145"/>
        <v>0</v>
      </c>
      <c r="N356">
        <f t="shared" si="146"/>
        <v>4.21</v>
      </c>
      <c r="O356">
        <v>31</v>
      </c>
      <c r="P356" s="1">
        <v>13.766666669999999</v>
      </c>
      <c r="Q356">
        <f t="shared" si="129"/>
        <v>2.1253737335888778</v>
      </c>
      <c r="R356" s="1">
        <v>5.0145850000000003</v>
      </c>
      <c r="S356" s="1">
        <v>300.84575000000001</v>
      </c>
      <c r="T356" s="1">
        <v>39.477305999999999</v>
      </c>
      <c r="U356">
        <f t="shared" si="130"/>
        <v>104.15424999999999</v>
      </c>
      <c r="V356">
        <f t="shared" si="131"/>
        <v>8.7521018771112499E-2</v>
      </c>
      <c r="W356">
        <f t="shared" si="132"/>
        <v>1.8178345903681248</v>
      </c>
      <c r="X356">
        <f t="shared" si="133"/>
        <v>0.68900896873000494</v>
      </c>
      <c r="Y356">
        <f t="shared" si="134"/>
        <v>0.95969935102984016</v>
      </c>
      <c r="Z356">
        <f t="shared" si="135"/>
        <v>186.8585103979928</v>
      </c>
      <c r="AA356" s="1">
        <v>119.517507370253</v>
      </c>
      <c r="AB356" s="4">
        <f t="shared" si="149"/>
        <v>0</v>
      </c>
      <c r="AC356" s="3">
        <f t="shared" si="147"/>
        <v>0</v>
      </c>
      <c r="AD356">
        <f t="shared" si="148"/>
        <v>0</v>
      </c>
      <c r="AE356">
        <f t="shared" si="136"/>
        <v>4.21</v>
      </c>
      <c r="AF356" s="10">
        <f t="shared" si="137"/>
        <v>4.21</v>
      </c>
      <c r="AG356" s="8">
        <f t="shared" si="138"/>
        <v>186.8585103979928</v>
      </c>
      <c r="AH356" s="9">
        <f t="shared" si="139"/>
        <v>4.21</v>
      </c>
      <c r="AI356" s="11">
        <f t="shared" si="126"/>
        <v>182.64851039799279</v>
      </c>
    </row>
    <row r="357" spans="1:35" x14ac:dyDescent="0.3">
      <c r="A357" t="str">
        <f t="shared" si="127"/>
        <v>1924_8</v>
      </c>
      <c r="B357">
        <v>1924</v>
      </c>
      <c r="C357">
        <v>8</v>
      </c>
      <c r="D357">
        <v>29.91</v>
      </c>
      <c r="E357">
        <v>9.64</v>
      </c>
      <c r="F357">
        <v>4.2699999999999996</v>
      </c>
      <c r="G357">
        <f t="shared" si="140"/>
        <v>19.774999999999999</v>
      </c>
      <c r="H357">
        <f t="shared" si="141"/>
        <v>1</v>
      </c>
      <c r="I357">
        <f t="shared" si="142"/>
        <v>4.2699999999999996</v>
      </c>
      <c r="J357">
        <f t="shared" si="143"/>
        <v>0</v>
      </c>
      <c r="K357" s="3">
        <f t="shared" si="144"/>
        <v>0</v>
      </c>
      <c r="L357" s="3">
        <f t="shared" si="128"/>
        <v>0</v>
      </c>
      <c r="M357" s="3">
        <f t="shared" si="145"/>
        <v>0</v>
      </c>
      <c r="N357">
        <f t="shared" si="146"/>
        <v>4.2699999999999996</v>
      </c>
      <c r="O357">
        <v>31</v>
      </c>
      <c r="P357" s="1">
        <v>12.75</v>
      </c>
      <c r="Q357">
        <f t="shared" si="129"/>
        <v>1.9641188110875365</v>
      </c>
      <c r="R357" s="1">
        <v>5.0145850000000003</v>
      </c>
      <c r="S357" s="1">
        <v>300.84575000000001</v>
      </c>
      <c r="T357" s="1">
        <v>39.477305999999999</v>
      </c>
      <c r="U357">
        <f t="shared" si="130"/>
        <v>104.15424999999999</v>
      </c>
      <c r="V357">
        <f t="shared" si="131"/>
        <v>8.7521018771112499E-2</v>
      </c>
      <c r="W357">
        <f t="shared" si="132"/>
        <v>1.8178345903681248</v>
      </c>
      <c r="X357">
        <f t="shared" si="133"/>
        <v>0.68900896873000494</v>
      </c>
      <c r="Y357">
        <f t="shared" si="134"/>
        <v>0.95969935102984016</v>
      </c>
      <c r="Z357">
        <f t="shared" si="135"/>
        <v>149.80586526196853</v>
      </c>
      <c r="AA357" s="1">
        <v>119.517507370253</v>
      </c>
      <c r="AB357" s="4">
        <f t="shared" si="149"/>
        <v>0</v>
      </c>
      <c r="AC357" s="3">
        <f t="shared" si="147"/>
        <v>0</v>
      </c>
      <c r="AD357">
        <f t="shared" si="148"/>
        <v>0</v>
      </c>
      <c r="AE357">
        <f t="shared" si="136"/>
        <v>4.2699999999999996</v>
      </c>
      <c r="AF357" s="10">
        <f t="shared" si="137"/>
        <v>4.2699999999999996</v>
      </c>
      <c r="AG357" s="8">
        <f t="shared" si="138"/>
        <v>149.80586526196853</v>
      </c>
      <c r="AH357" s="9">
        <f t="shared" si="139"/>
        <v>4.2699999999999996</v>
      </c>
      <c r="AI357" s="11">
        <f t="shared" si="126"/>
        <v>145.53586526196852</v>
      </c>
    </row>
    <row r="358" spans="1:35" x14ac:dyDescent="0.3">
      <c r="A358" t="str">
        <f t="shared" si="127"/>
        <v>1924_9</v>
      </c>
      <c r="B358">
        <v>1924</v>
      </c>
      <c r="C358">
        <v>9</v>
      </c>
      <c r="D358">
        <v>25.23</v>
      </c>
      <c r="E358">
        <v>5.3</v>
      </c>
      <c r="F358">
        <v>6.01</v>
      </c>
      <c r="G358">
        <f t="shared" si="140"/>
        <v>15.265000000000001</v>
      </c>
      <c r="H358">
        <f t="shared" si="141"/>
        <v>1</v>
      </c>
      <c r="I358">
        <f t="shared" si="142"/>
        <v>6.01</v>
      </c>
      <c r="J358">
        <f t="shared" si="143"/>
        <v>0</v>
      </c>
      <c r="K358" s="3">
        <f t="shared" si="144"/>
        <v>0</v>
      </c>
      <c r="L358" s="3">
        <f t="shared" si="128"/>
        <v>0</v>
      </c>
      <c r="M358" s="3">
        <f t="shared" si="145"/>
        <v>0</v>
      </c>
      <c r="N358">
        <f t="shared" si="146"/>
        <v>6.01</v>
      </c>
      <c r="O358">
        <v>30</v>
      </c>
      <c r="P358" s="1">
        <v>11.633333329999999</v>
      </c>
      <c r="Q358">
        <f t="shared" si="129"/>
        <v>1.5262650814035141</v>
      </c>
      <c r="R358" s="1">
        <v>5.0145850000000003</v>
      </c>
      <c r="S358" s="1">
        <v>300.84575000000001</v>
      </c>
      <c r="T358" s="1">
        <v>39.477305999999999</v>
      </c>
      <c r="U358">
        <f t="shared" si="130"/>
        <v>104.15424999999999</v>
      </c>
      <c r="V358">
        <f t="shared" si="131"/>
        <v>8.7521018771112499E-2</v>
      </c>
      <c r="W358">
        <f t="shared" si="132"/>
        <v>1.8178345903681248</v>
      </c>
      <c r="X358">
        <f t="shared" si="133"/>
        <v>0.68900896873000494</v>
      </c>
      <c r="Y358">
        <f t="shared" si="134"/>
        <v>0.95969935102984016</v>
      </c>
      <c r="Z358">
        <f t="shared" si="135"/>
        <v>80.586077020889348</v>
      </c>
      <c r="AA358" s="1">
        <v>119.517507370253</v>
      </c>
      <c r="AB358" s="4">
        <f t="shared" si="149"/>
        <v>0</v>
      </c>
      <c r="AC358" s="3">
        <f t="shared" si="147"/>
        <v>0</v>
      </c>
      <c r="AD358">
        <f t="shared" si="148"/>
        <v>0</v>
      </c>
      <c r="AE358">
        <f t="shared" si="136"/>
        <v>6.01</v>
      </c>
      <c r="AF358" s="10">
        <f t="shared" si="137"/>
        <v>6.01</v>
      </c>
      <c r="AG358" s="8">
        <f t="shared" si="138"/>
        <v>80.586077020889348</v>
      </c>
      <c r="AH358" s="9">
        <f t="shared" si="139"/>
        <v>6.01</v>
      </c>
      <c r="AI358" s="11">
        <f t="shared" si="126"/>
        <v>74.576077020889343</v>
      </c>
    </row>
    <row r="359" spans="1:35" x14ac:dyDescent="0.3">
      <c r="A359" t="str">
        <f t="shared" si="127"/>
        <v>1924_10</v>
      </c>
      <c r="B359">
        <v>1924</v>
      </c>
      <c r="C359">
        <v>10</v>
      </c>
      <c r="D359">
        <v>17.62</v>
      </c>
      <c r="E359">
        <v>-0.64</v>
      </c>
      <c r="F359">
        <v>26.87</v>
      </c>
      <c r="G359">
        <f t="shared" si="140"/>
        <v>8.49</v>
      </c>
      <c r="H359">
        <f t="shared" si="141"/>
        <v>1</v>
      </c>
      <c r="I359">
        <f t="shared" si="142"/>
        <v>26.87</v>
      </c>
      <c r="J359">
        <f t="shared" si="143"/>
        <v>0</v>
      </c>
      <c r="K359" s="3">
        <f t="shared" si="144"/>
        <v>0</v>
      </c>
      <c r="L359" s="3">
        <f t="shared" si="128"/>
        <v>0</v>
      </c>
      <c r="M359" s="3">
        <f t="shared" si="145"/>
        <v>0</v>
      </c>
      <c r="N359">
        <f t="shared" si="146"/>
        <v>26.87</v>
      </c>
      <c r="O359">
        <v>31</v>
      </c>
      <c r="P359" s="1">
        <v>10.3</v>
      </c>
      <c r="Q359">
        <f t="shared" si="129"/>
        <v>1.0291727157250212</v>
      </c>
      <c r="R359" s="1">
        <v>5.0145850000000003</v>
      </c>
      <c r="S359" s="1">
        <v>300.84575000000001</v>
      </c>
      <c r="T359" s="1">
        <v>39.477305999999999</v>
      </c>
      <c r="U359">
        <f t="shared" si="130"/>
        <v>104.15424999999999</v>
      </c>
      <c r="V359">
        <f t="shared" si="131"/>
        <v>8.7521018771112499E-2</v>
      </c>
      <c r="W359">
        <f t="shared" si="132"/>
        <v>1.8178345903681248</v>
      </c>
      <c r="X359">
        <f t="shared" si="133"/>
        <v>0.68900896873000494</v>
      </c>
      <c r="Y359">
        <f t="shared" si="134"/>
        <v>0.95969935102984016</v>
      </c>
      <c r="Z359">
        <f t="shared" si="135"/>
        <v>28.315273513930812</v>
      </c>
      <c r="AA359" s="1">
        <v>119.517507370253</v>
      </c>
      <c r="AB359" s="4">
        <f t="shared" si="149"/>
        <v>0</v>
      </c>
      <c r="AC359" s="3">
        <f t="shared" si="147"/>
        <v>0</v>
      </c>
      <c r="AD359">
        <f t="shared" si="148"/>
        <v>0</v>
      </c>
      <c r="AE359">
        <f t="shared" si="136"/>
        <v>26.87</v>
      </c>
      <c r="AF359" s="10">
        <f t="shared" si="137"/>
        <v>26.87</v>
      </c>
      <c r="AG359" s="8">
        <f t="shared" si="138"/>
        <v>28.315273513930812</v>
      </c>
      <c r="AH359" s="9">
        <f t="shared" si="139"/>
        <v>26.87</v>
      </c>
      <c r="AI359" s="11">
        <f t="shared" si="126"/>
        <v>1.445273513930811</v>
      </c>
    </row>
    <row r="360" spans="1:35" x14ac:dyDescent="0.3">
      <c r="A360" t="str">
        <f t="shared" si="127"/>
        <v>1924_11</v>
      </c>
      <c r="B360">
        <v>1924</v>
      </c>
      <c r="C360">
        <v>11</v>
      </c>
      <c r="D360">
        <v>10.11</v>
      </c>
      <c r="E360">
        <v>-5.07</v>
      </c>
      <c r="F360">
        <v>13.68</v>
      </c>
      <c r="G360">
        <f t="shared" si="140"/>
        <v>2.5199999999999996</v>
      </c>
      <c r="H360">
        <f t="shared" si="141"/>
        <v>0.4199999983199999</v>
      </c>
      <c r="I360">
        <f t="shared" si="142"/>
        <v>5.7455999770175987</v>
      </c>
      <c r="J360">
        <f t="shared" si="143"/>
        <v>7.934400022982401</v>
      </c>
      <c r="K360" s="3">
        <f t="shared" si="144"/>
        <v>0</v>
      </c>
      <c r="L360" s="3">
        <f t="shared" si="128"/>
        <v>3.3324479963228155</v>
      </c>
      <c r="M360" s="3">
        <f t="shared" si="145"/>
        <v>4.6019520266595855</v>
      </c>
      <c r="N360">
        <f t="shared" si="146"/>
        <v>9.0780479733404142</v>
      </c>
      <c r="O360">
        <v>30</v>
      </c>
      <c r="P360" s="1">
        <v>9.4166666669999994</v>
      </c>
      <c r="Q360">
        <f t="shared" si="129"/>
        <v>0.71566622308228134</v>
      </c>
      <c r="R360" s="1">
        <v>5.0145850000000003</v>
      </c>
      <c r="S360" s="1">
        <v>300.84575000000001</v>
      </c>
      <c r="T360" s="1">
        <v>39.477305999999999</v>
      </c>
      <c r="U360">
        <f t="shared" si="130"/>
        <v>104.15424999999999</v>
      </c>
      <c r="V360">
        <f t="shared" si="131"/>
        <v>8.7521018771112499E-2</v>
      </c>
      <c r="W360">
        <f t="shared" si="132"/>
        <v>1.8178345903681248</v>
      </c>
      <c r="X360">
        <f t="shared" si="133"/>
        <v>0.68900896873000494</v>
      </c>
      <c r="Y360">
        <f t="shared" si="134"/>
        <v>0.95969935102984016</v>
      </c>
      <c r="Z360">
        <f t="shared" si="135"/>
        <v>5.2826911979275684</v>
      </c>
      <c r="AA360" s="1">
        <v>119.517507370253</v>
      </c>
      <c r="AB360" s="4">
        <f t="shared" si="149"/>
        <v>0</v>
      </c>
      <c r="AC360" s="3">
        <f t="shared" si="147"/>
        <v>3.7953567754128459</v>
      </c>
      <c r="AD360">
        <f t="shared" si="148"/>
        <v>0</v>
      </c>
      <c r="AE360">
        <f t="shared" si="136"/>
        <v>9.0780479733404142</v>
      </c>
      <c r="AF360" s="10">
        <f t="shared" si="137"/>
        <v>5.2826911979275684</v>
      </c>
      <c r="AG360" s="8">
        <f t="shared" si="138"/>
        <v>5.2826911979275684</v>
      </c>
      <c r="AH360" s="9">
        <f t="shared" si="139"/>
        <v>9.0780479733404142</v>
      </c>
      <c r="AI360" s="11">
        <f t="shared" si="126"/>
        <v>0</v>
      </c>
    </row>
    <row r="361" spans="1:35" x14ac:dyDescent="0.3">
      <c r="A361" t="str">
        <f t="shared" si="127"/>
        <v>1924_12</v>
      </c>
      <c r="B361">
        <v>1924</v>
      </c>
      <c r="C361">
        <v>12</v>
      </c>
      <c r="D361">
        <v>1.4</v>
      </c>
      <c r="E361">
        <v>-11.1</v>
      </c>
      <c r="F361">
        <v>39.119999999999997</v>
      </c>
      <c r="G361">
        <f t="shared" si="140"/>
        <v>-4.8499999999999996</v>
      </c>
      <c r="H361">
        <f t="shared" si="141"/>
        <v>0</v>
      </c>
      <c r="I361">
        <f t="shared" si="142"/>
        <v>0</v>
      </c>
      <c r="J361">
        <f t="shared" si="143"/>
        <v>39.119999999999997</v>
      </c>
      <c r="K361" s="3">
        <f t="shared" si="144"/>
        <v>4.6019520266595855</v>
      </c>
      <c r="L361" s="3">
        <f t="shared" si="128"/>
        <v>0</v>
      </c>
      <c r="M361" s="3">
        <f t="shared" si="145"/>
        <v>43.721952026659579</v>
      </c>
      <c r="N361">
        <f t="shared" si="146"/>
        <v>0</v>
      </c>
      <c r="O361">
        <v>31</v>
      </c>
      <c r="P361" s="1">
        <v>8.8333333330000006</v>
      </c>
      <c r="Q361">
        <f t="shared" si="129"/>
        <v>0.44694115366971449</v>
      </c>
      <c r="R361" s="1">
        <v>5.0145850000000003</v>
      </c>
      <c r="S361" s="1">
        <v>300.84575000000001</v>
      </c>
      <c r="T361" s="1">
        <v>39.477305999999999</v>
      </c>
      <c r="U361">
        <f t="shared" si="130"/>
        <v>104.15424999999999</v>
      </c>
      <c r="V361">
        <f t="shared" si="131"/>
        <v>8.7521018771112499E-2</v>
      </c>
      <c r="W361">
        <f t="shared" si="132"/>
        <v>1.8178345903681248</v>
      </c>
      <c r="X361">
        <f t="shared" si="133"/>
        <v>0.68900896873000494</v>
      </c>
      <c r="Y361">
        <f t="shared" si="134"/>
        <v>0.95969935102984016</v>
      </c>
      <c r="Z361">
        <f t="shared" si="135"/>
        <v>0</v>
      </c>
      <c r="AA361" s="1">
        <v>119.517507370253</v>
      </c>
      <c r="AB361" s="4">
        <f t="shared" si="149"/>
        <v>3.7953567754128459</v>
      </c>
      <c r="AC361" s="3">
        <f t="shared" si="147"/>
        <v>3.7953567754128459</v>
      </c>
      <c r="AD361">
        <f t="shared" si="148"/>
        <v>3.7953567754128459</v>
      </c>
      <c r="AE361">
        <f t="shared" si="136"/>
        <v>3.7953567754128459</v>
      </c>
      <c r="AF361" s="10">
        <f t="shared" si="137"/>
        <v>0</v>
      </c>
      <c r="AG361" s="8">
        <f t="shared" si="138"/>
        <v>0</v>
      </c>
      <c r="AH361" s="9">
        <f t="shared" si="139"/>
        <v>0</v>
      </c>
      <c r="AI361" s="11">
        <f t="shared" si="126"/>
        <v>0</v>
      </c>
    </row>
    <row r="362" spans="1:35" x14ac:dyDescent="0.3">
      <c r="A362" t="str">
        <f t="shared" si="127"/>
        <v>1925_1</v>
      </c>
      <c r="B362">
        <v>1925</v>
      </c>
      <c r="C362">
        <v>1</v>
      </c>
      <c r="D362">
        <v>4.88</v>
      </c>
      <c r="E362">
        <v>-9.19</v>
      </c>
      <c r="F362">
        <v>12.5</v>
      </c>
      <c r="G362">
        <f t="shared" si="140"/>
        <v>-2.1549999999999998</v>
      </c>
      <c r="H362">
        <f t="shared" si="141"/>
        <v>0</v>
      </c>
      <c r="I362">
        <f t="shared" si="142"/>
        <v>0</v>
      </c>
      <c r="J362">
        <f t="shared" si="143"/>
        <v>12.5</v>
      </c>
      <c r="K362" s="3">
        <f t="shared" si="144"/>
        <v>43.721952026659579</v>
      </c>
      <c r="L362" s="3">
        <f t="shared" si="128"/>
        <v>0</v>
      </c>
      <c r="M362" s="3">
        <f t="shared" si="145"/>
        <v>56.221952026659579</v>
      </c>
      <c r="N362">
        <f t="shared" si="146"/>
        <v>0</v>
      </c>
      <c r="O362">
        <v>31</v>
      </c>
      <c r="P362" s="1">
        <v>9.0666666669999998</v>
      </c>
      <c r="Q362">
        <f t="shared" si="129"/>
        <v>0.5324823164157253</v>
      </c>
      <c r="R362" s="1">
        <v>5.0145850000000003</v>
      </c>
      <c r="S362" s="1">
        <v>300.84575000000001</v>
      </c>
      <c r="T362" s="1">
        <v>39.477305999999999</v>
      </c>
      <c r="U362">
        <f t="shared" si="130"/>
        <v>104.15424999999999</v>
      </c>
      <c r="V362">
        <f t="shared" si="131"/>
        <v>8.7521018771112499E-2</v>
      </c>
      <c r="W362">
        <f t="shared" si="132"/>
        <v>1.8178345903681248</v>
      </c>
      <c r="X362">
        <f t="shared" si="133"/>
        <v>0.68900896873000494</v>
      </c>
      <c r="Y362">
        <f t="shared" si="134"/>
        <v>0.95969935102984016</v>
      </c>
      <c r="Z362">
        <f t="shared" si="135"/>
        <v>0</v>
      </c>
      <c r="AA362" s="1">
        <v>119.517507370253</v>
      </c>
      <c r="AB362" s="4">
        <f t="shared" si="149"/>
        <v>3.7953567754128459</v>
      </c>
      <c r="AC362" s="3">
        <f t="shared" si="147"/>
        <v>3.7953567754128459</v>
      </c>
      <c r="AD362">
        <f t="shared" si="148"/>
        <v>3.7953567754128459</v>
      </c>
      <c r="AE362">
        <f t="shared" si="136"/>
        <v>3.7953567754128459</v>
      </c>
      <c r="AF362" s="10">
        <f t="shared" si="137"/>
        <v>0</v>
      </c>
      <c r="AG362" s="8">
        <f t="shared" si="138"/>
        <v>0</v>
      </c>
      <c r="AH362" s="9">
        <f t="shared" si="139"/>
        <v>0</v>
      </c>
      <c r="AI362" s="11">
        <f t="shared" si="126"/>
        <v>0</v>
      </c>
    </row>
    <row r="363" spans="1:35" x14ac:dyDescent="0.3">
      <c r="A363" t="str">
        <f t="shared" si="127"/>
        <v>1925_2</v>
      </c>
      <c r="B363">
        <v>1925</v>
      </c>
      <c r="C363">
        <v>2</v>
      </c>
      <c r="D363">
        <v>8.48</v>
      </c>
      <c r="E363">
        <v>-4.7300000000000004</v>
      </c>
      <c r="F363">
        <v>17.23</v>
      </c>
      <c r="G363">
        <f t="shared" si="140"/>
        <v>1.875</v>
      </c>
      <c r="H363">
        <f t="shared" si="141"/>
        <v>0.31249999875000001</v>
      </c>
      <c r="I363">
        <f t="shared" si="142"/>
        <v>5.3843749784625006</v>
      </c>
      <c r="J363">
        <f t="shared" si="143"/>
        <v>11.845625021537501</v>
      </c>
      <c r="K363" s="3">
        <f t="shared" si="144"/>
        <v>56.221952026659579</v>
      </c>
      <c r="L363" s="3">
        <f t="shared" si="128"/>
        <v>21.271117742477117</v>
      </c>
      <c r="M363" s="3">
        <f t="shared" si="145"/>
        <v>46.796459305719964</v>
      </c>
      <c r="N363">
        <f t="shared" si="146"/>
        <v>26.655492720939616</v>
      </c>
      <c r="O363">
        <v>28</v>
      </c>
      <c r="P363" s="1">
        <v>9.8666666670000005</v>
      </c>
      <c r="Q363">
        <f t="shared" si="129"/>
        <v>0.68747079179453952</v>
      </c>
      <c r="R363" s="1">
        <v>5.0145850000000003</v>
      </c>
      <c r="S363" s="1">
        <v>300.84575000000001</v>
      </c>
      <c r="T363" s="1">
        <v>39.477305999999999</v>
      </c>
      <c r="U363">
        <f t="shared" si="130"/>
        <v>104.15424999999999</v>
      </c>
      <c r="V363">
        <f t="shared" si="131"/>
        <v>8.7521018771112499E-2</v>
      </c>
      <c r="W363">
        <f t="shared" si="132"/>
        <v>1.8178345903681248</v>
      </c>
      <c r="X363">
        <f t="shared" si="133"/>
        <v>0.68900896873000494</v>
      </c>
      <c r="Y363">
        <f t="shared" si="134"/>
        <v>0.95969935102984016</v>
      </c>
      <c r="Z363">
        <f t="shared" si="135"/>
        <v>3.7010631984825748</v>
      </c>
      <c r="AA363" s="1">
        <v>119.517507370253</v>
      </c>
      <c r="AB363" s="4">
        <f t="shared" si="149"/>
        <v>3.7953567754128459</v>
      </c>
      <c r="AC363" s="3">
        <f t="shared" si="147"/>
        <v>26.749786297869885</v>
      </c>
      <c r="AD363">
        <f t="shared" si="148"/>
        <v>4.5989938765060572</v>
      </c>
      <c r="AE363">
        <f t="shared" si="136"/>
        <v>31.254486597445673</v>
      </c>
      <c r="AF363" s="10">
        <f t="shared" si="137"/>
        <v>3.7010631984825748</v>
      </c>
      <c r="AG363" s="8">
        <f t="shared" si="138"/>
        <v>3.7010631984825748</v>
      </c>
      <c r="AH363" s="9">
        <f t="shared" si="139"/>
        <v>26.655492720939616</v>
      </c>
      <c r="AI363" s="11">
        <f t="shared" si="126"/>
        <v>0</v>
      </c>
    </row>
    <row r="364" spans="1:35" x14ac:dyDescent="0.3">
      <c r="A364" t="str">
        <f t="shared" si="127"/>
        <v>1925_3</v>
      </c>
      <c r="B364">
        <v>1925</v>
      </c>
      <c r="C364">
        <v>3</v>
      </c>
      <c r="D364">
        <v>10.77</v>
      </c>
      <c r="E364">
        <v>-3.85</v>
      </c>
      <c r="F364">
        <v>23.46</v>
      </c>
      <c r="G364">
        <f t="shared" si="140"/>
        <v>3.46</v>
      </c>
      <c r="H364">
        <f t="shared" si="141"/>
        <v>0.57666666435999991</v>
      </c>
      <c r="I364">
        <f t="shared" si="142"/>
        <v>13.528599945885599</v>
      </c>
      <c r="J364">
        <f t="shared" si="143"/>
        <v>9.9314000541144019</v>
      </c>
      <c r="K364" s="3">
        <f t="shared" si="144"/>
        <v>46.796459305719964</v>
      </c>
      <c r="L364" s="3">
        <f t="shared" si="128"/>
        <v>32.713065433318889</v>
      </c>
      <c r="M364" s="3">
        <f t="shared" si="145"/>
        <v>24.01479392651548</v>
      </c>
      <c r="N364">
        <f t="shared" si="146"/>
        <v>46.241665379204491</v>
      </c>
      <c r="O364">
        <v>31</v>
      </c>
      <c r="P364" s="1">
        <v>11.08333333</v>
      </c>
      <c r="Q364">
        <f t="shared" si="129"/>
        <v>0.75858616346284957</v>
      </c>
      <c r="R364" s="1">
        <v>5.0145850000000003</v>
      </c>
      <c r="S364" s="1">
        <v>300.84575000000001</v>
      </c>
      <c r="T364" s="1">
        <v>39.477305999999999</v>
      </c>
      <c r="U364">
        <f t="shared" si="130"/>
        <v>104.15424999999999</v>
      </c>
      <c r="V364">
        <f t="shared" si="131"/>
        <v>8.7521018771112499E-2</v>
      </c>
      <c r="W364">
        <f t="shared" si="132"/>
        <v>1.8178345903681248</v>
      </c>
      <c r="X364">
        <f t="shared" si="133"/>
        <v>0.68900896873000494</v>
      </c>
      <c r="Y364">
        <f t="shared" si="134"/>
        <v>0.95969935102984016</v>
      </c>
      <c r="Z364">
        <f t="shared" si="135"/>
        <v>9.3188269638746597</v>
      </c>
      <c r="AA364" s="1">
        <v>119.517507370253</v>
      </c>
      <c r="AB364" s="4">
        <f t="shared" si="149"/>
        <v>26.749786297869885</v>
      </c>
      <c r="AC364" s="3">
        <f t="shared" si="147"/>
        <v>63.672624713199724</v>
      </c>
      <c r="AD364">
        <f t="shared" si="148"/>
        <v>36.432416866038494</v>
      </c>
      <c r="AE364">
        <f t="shared" si="136"/>
        <v>82.674082245242985</v>
      </c>
      <c r="AF364" s="10">
        <f t="shared" si="137"/>
        <v>9.3188269638746597</v>
      </c>
      <c r="AG364" s="8">
        <f t="shared" si="138"/>
        <v>9.3188269638746597</v>
      </c>
      <c r="AH364" s="9">
        <f t="shared" si="139"/>
        <v>46.241665379204491</v>
      </c>
      <c r="AI364" s="11">
        <f t="shared" si="126"/>
        <v>0</v>
      </c>
    </row>
    <row r="365" spans="1:35" x14ac:dyDescent="0.3">
      <c r="A365" t="str">
        <f t="shared" si="127"/>
        <v>1925_4</v>
      </c>
      <c r="B365">
        <v>1925</v>
      </c>
      <c r="C365">
        <v>4</v>
      </c>
      <c r="D365">
        <v>14.46</v>
      </c>
      <c r="E365">
        <v>-0.6</v>
      </c>
      <c r="F365">
        <v>56.93</v>
      </c>
      <c r="G365">
        <f t="shared" si="140"/>
        <v>6.9300000000000006</v>
      </c>
      <c r="H365">
        <f t="shared" si="141"/>
        <v>1</v>
      </c>
      <c r="I365">
        <f t="shared" si="142"/>
        <v>56.93</v>
      </c>
      <c r="J365">
        <f t="shared" si="143"/>
        <v>0</v>
      </c>
      <c r="K365" s="3">
        <f t="shared" si="144"/>
        <v>24.01479392651548</v>
      </c>
      <c r="L365" s="3">
        <f t="shared" si="128"/>
        <v>24.01479392651548</v>
      </c>
      <c r="M365" s="3">
        <f t="shared" si="145"/>
        <v>0</v>
      </c>
      <c r="N365">
        <f t="shared" si="146"/>
        <v>80.944793926515473</v>
      </c>
      <c r="O365">
        <v>30</v>
      </c>
      <c r="P365" s="1">
        <v>12.366666670000001</v>
      </c>
      <c r="Q365">
        <f t="shared" si="129"/>
        <v>0.9373654765709275</v>
      </c>
      <c r="R365" s="1">
        <v>5.0145850000000003</v>
      </c>
      <c r="S365" s="1">
        <v>300.84575000000001</v>
      </c>
      <c r="T365" s="1">
        <v>39.477305999999999</v>
      </c>
      <c r="U365">
        <f t="shared" si="130"/>
        <v>104.15424999999999</v>
      </c>
      <c r="V365">
        <f t="shared" si="131"/>
        <v>8.7521018771112499E-2</v>
      </c>
      <c r="W365">
        <f t="shared" si="132"/>
        <v>1.8178345903681248</v>
      </c>
      <c r="X365">
        <f t="shared" si="133"/>
        <v>0.68900896873000494</v>
      </c>
      <c r="Y365">
        <f t="shared" si="134"/>
        <v>0.95969935102984016</v>
      </c>
      <c r="Z365">
        <f t="shared" si="135"/>
        <v>24.595346032541038</v>
      </c>
      <c r="AA365" s="1">
        <v>119.517507370253</v>
      </c>
      <c r="AB365" s="4">
        <f t="shared" si="149"/>
        <v>63.672624713199724</v>
      </c>
      <c r="AC365" s="3">
        <f t="shared" si="147"/>
        <v>119.517507370253</v>
      </c>
      <c r="AD365">
        <f t="shared" si="148"/>
        <v>102.02614872240555</v>
      </c>
      <c r="AE365">
        <f t="shared" si="136"/>
        <v>182.97094264892104</v>
      </c>
      <c r="AF365" s="10">
        <f t="shared" si="137"/>
        <v>24.595346032541038</v>
      </c>
      <c r="AG365" s="8">
        <f t="shared" si="138"/>
        <v>24.595346032541038</v>
      </c>
      <c r="AH365" s="9">
        <f t="shared" si="139"/>
        <v>80.944793926515473</v>
      </c>
      <c r="AI365" s="11">
        <f t="shared" si="126"/>
        <v>0</v>
      </c>
    </row>
    <row r="366" spans="1:35" x14ac:dyDescent="0.3">
      <c r="A366" t="str">
        <f t="shared" si="127"/>
        <v>1925_5</v>
      </c>
      <c r="B366">
        <v>1925</v>
      </c>
      <c r="C366">
        <v>5</v>
      </c>
      <c r="D366">
        <v>21.48</v>
      </c>
      <c r="E366">
        <v>4.74</v>
      </c>
      <c r="F366">
        <v>51.34</v>
      </c>
      <c r="G366">
        <f t="shared" si="140"/>
        <v>13.11</v>
      </c>
      <c r="H366">
        <f t="shared" si="141"/>
        <v>1</v>
      </c>
      <c r="I366">
        <f t="shared" si="142"/>
        <v>51.34</v>
      </c>
      <c r="J366">
        <f t="shared" si="143"/>
        <v>0</v>
      </c>
      <c r="K366" s="3">
        <f t="shared" si="144"/>
        <v>0</v>
      </c>
      <c r="L366" s="3">
        <f t="shared" si="128"/>
        <v>0</v>
      </c>
      <c r="M366" s="3">
        <f t="shared" si="145"/>
        <v>0</v>
      </c>
      <c r="N366">
        <f t="shared" si="146"/>
        <v>51.34</v>
      </c>
      <c r="O366">
        <v>31</v>
      </c>
      <c r="P366" s="1">
        <v>13.45</v>
      </c>
      <c r="Q366">
        <f t="shared" si="129"/>
        <v>1.3491847605811134</v>
      </c>
      <c r="R366" s="1">
        <v>5.0145850000000003</v>
      </c>
      <c r="S366" s="1">
        <v>300.84575000000001</v>
      </c>
      <c r="T366" s="1">
        <v>39.477305999999999</v>
      </c>
      <c r="U366">
        <f t="shared" si="130"/>
        <v>104.15424999999999</v>
      </c>
      <c r="V366">
        <f t="shared" si="131"/>
        <v>8.7521018771112499E-2</v>
      </c>
      <c r="W366">
        <f t="shared" si="132"/>
        <v>1.8178345903681248</v>
      </c>
      <c r="X366">
        <f t="shared" si="133"/>
        <v>0.68900896873000494</v>
      </c>
      <c r="Y366">
        <f t="shared" si="134"/>
        <v>0.95969935102984016</v>
      </c>
      <c r="Z366">
        <f t="shared" si="135"/>
        <v>73.641289535470278</v>
      </c>
      <c r="AA366" s="1">
        <v>119.517507370253</v>
      </c>
      <c r="AB366" s="4">
        <f t="shared" si="149"/>
        <v>119.517507370253</v>
      </c>
      <c r="AC366" s="3">
        <f t="shared" si="147"/>
        <v>97.216217834782725</v>
      </c>
      <c r="AD366">
        <f t="shared" si="148"/>
        <v>99.173271069138622</v>
      </c>
      <c r="AE366">
        <f t="shared" si="136"/>
        <v>150.51327106913863</v>
      </c>
      <c r="AF366" s="10">
        <f t="shared" si="137"/>
        <v>73.641289535470278</v>
      </c>
      <c r="AG366" s="8">
        <f t="shared" si="138"/>
        <v>73.641289535470278</v>
      </c>
      <c r="AH366" s="9">
        <f t="shared" si="139"/>
        <v>51.34</v>
      </c>
      <c r="AI366" s="11">
        <f t="shared" si="126"/>
        <v>0</v>
      </c>
    </row>
    <row r="367" spans="1:35" x14ac:dyDescent="0.3">
      <c r="A367" t="str">
        <f t="shared" si="127"/>
        <v>1925_6</v>
      </c>
      <c r="B367">
        <v>1925</v>
      </c>
      <c r="C367">
        <v>6</v>
      </c>
      <c r="D367">
        <v>24.57</v>
      </c>
      <c r="E367">
        <v>7.42</v>
      </c>
      <c r="F367">
        <v>23.52</v>
      </c>
      <c r="G367">
        <f t="shared" si="140"/>
        <v>15.995000000000001</v>
      </c>
      <c r="H367">
        <f t="shared" si="141"/>
        <v>1</v>
      </c>
      <c r="I367">
        <f t="shared" si="142"/>
        <v>23.52</v>
      </c>
      <c r="J367">
        <f t="shared" si="143"/>
        <v>0</v>
      </c>
      <c r="K367" s="3">
        <f t="shared" si="144"/>
        <v>0</v>
      </c>
      <c r="L367" s="3">
        <f t="shared" si="128"/>
        <v>0</v>
      </c>
      <c r="M367" s="3">
        <f t="shared" si="145"/>
        <v>0</v>
      </c>
      <c r="N367">
        <f t="shared" si="146"/>
        <v>23.52</v>
      </c>
      <c r="O367">
        <v>30</v>
      </c>
      <c r="P367" s="1">
        <v>14.31666667</v>
      </c>
      <c r="Q367">
        <f t="shared" si="129"/>
        <v>1.5907128042118615</v>
      </c>
      <c r="R367" s="1">
        <v>5.0145850000000003</v>
      </c>
      <c r="S367" s="1">
        <v>300.84575000000001</v>
      </c>
      <c r="T367" s="1">
        <v>39.477305999999999</v>
      </c>
      <c r="U367">
        <f t="shared" si="130"/>
        <v>104.15424999999999</v>
      </c>
      <c r="V367">
        <f t="shared" si="131"/>
        <v>8.7521018771112499E-2</v>
      </c>
      <c r="W367">
        <f t="shared" si="132"/>
        <v>1.8178345903681248</v>
      </c>
      <c r="X367">
        <f t="shared" si="133"/>
        <v>0.68900896873000494</v>
      </c>
      <c r="Y367">
        <f t="shared" si="134"/>
        <v>0.95969935102984016</v>
      </c>
      <c r="Z367">
        <f t="shared" si="135"/>
        <v>108.03133107177862</v>
      </c>
      <c r="AA367" s="1">
        <v>119.517507370253</v>
      </c>
      <c r="AB367" s="4">
        <f t="shared" si="149"/>
        <v>97.216217834782725</v>
      </c>
      <c r="AC367" s="3">
        <f t="shared" si="147"/>
        <v>12.704886763004097</v>
      </c>
      <c r="AD367">
        <f t="shared" si="148"/>
        <v>47.93439718334249</v>
      </c>
      <c r="AE367">
        <f t="shared" si="136"/>
        <v>71.454397183342493</v>
      </c>
      <c r="AF367" s="10">
        <f t="shared" si="137"/>
        <v>71.454397183342493</v>
      </c>
      <c r="AG367" s="8">
        <f t="shared" si="138"/>
        <v>108.03133107177862</v>
      </c>
      <c r="AH367" s="9">
        <f t="shared" si="139"/>
        <v>23.52</v>
      </c>
      <c r="AI367" s="11">
        <f t="shared" si="126"/>
        <v>36.57693388843613</v>
      </c>
    </row>
    <row r="368" spans="1:35" x14ac:dyDescent="0.3">
      <c r="A368" t="str">
        <f t="shared" si="127"/>
        <v>1925_7</v>
      </c>
      <c r="B368">
        <v>1925</v>
      </c>
      <c r="C368">
        <v>7</v>
      </c>
      <c r="D368">
        <v>30.78</v>
      </c>
      <c r="E368">
        <v>12.33</v>
      </c>
      <c r="F368">
        <v>29.12</v>
      </c>
      <c r="G368">
        <f t="shared" si="140"/>
        <v>21.555</v>
      </c>
      <c r="H368">
        <f t="shared" si="141"/>
        <v>1</v>
      </c>
      <c r="I368">
        <f t="shared" si="142"/>
        <v>29.12</v>
      </c>
      <c r="J368">
        <f t="shared" si="143"/>
        <v>0</v>
      </c>
      <c r="K368" s="3">
        <f t="shared" si="144"/>
        <v>0</v>
      </c>
      <c r="L368" s="3">
        <f t="shared" si="128"/>
        <v>0</v>
      </c>
      <c r="M368" s="3">
        <f t="shared" si="145"/>
        <v>0</v>
      </c>
      <c r="N368">
        <f t="shared" si="146"/>
        <v>29.12</v>
      </c>
      <c r="O368">
        <v>31</v>
      </c>
      <c r="P368" s="1">
        <v>13.766666669999999</v>
      </c>
      <c r="Q368">
        <f t="shared" si="129"/>
        <v>2.1650972018989862</v>
      </c>
      <c r="R368" s="1">
        <v>5.0145850000000003</v>
      </c>
      <c r="S368" s="1">
        <v>300.84575000000001</v>
      </c>
      <c r="T368" s="1">
        <v>39.477305999999999</v>
      </c>
      <c r="U368">
        <f t="shared" si="130"/>
        <v>104.15424999999999</v>
      </c>
      <c r="V368">
        <f t="shared" si="131"/>
        <v>8.7521018771112499E-2</v>
      </c>
      <c r="W368">
        <f t="shared" si="132"/>
        <v>1.8178345903681248</v>
      </c>
      <c r="X368">
        <f t="shared" si="133"/>
        <v>0.68900896873000494</v>
      </c>
      <c r="Y368">
        <f t="shared" si="134"/>
        <v>0.95969935102984016</v>
      </c>
      <c r="Z368">
        <f t="shared" si="135"/>
        <v>193.17854260351663</v>
      </c>
      <c r="AA368" s="1">
        <v>119.517507370253</v>
      </c>
      <c r="AB368" s="4">
        <f t="shared" si="149"/>
        <v>12.704886763004097</v>
      </c>
      <c r="AC368" s="3">
        <f t="shared" si="147"/>
        <v>0</v>
      </c>
      <c r="AD368">
        <f t="shared" si="148"/>
        <v>3.2197798068954899</v>
      </c>
      <c r="AE368">
        <f t="shared" si="136"/>
        <v>32.339779806895493</v>
      </c>
      <c r="AF368" s="10">
        <f t="shared" si="137"/>
        <v>32.339779806895493</v>
      </c>
      <c r="AG368" s="8">
        <f t="shared" si="138"/>
        <v>193.17854260351663</v>
      </c>
      <c r="AH368" s="9">
        <f t="shared" si="139"/>
        <v>29.12</v>
      </c>
      <c r="AI368" s="11">
        <f t="shared" si="126"/>
        <v>160.83876279662115</v>
      </c>
    </row>
    <row r="369" spans="1:35" x14ac:dyDescent="0.3">
      <c r="A369" t="str">
        <f t="shared" si="127"/>
        <v>1925_8</v>
      </c>
      <c r="B369">
        <v>1925</v>
      </c>
      <c r="C369">
        <v>8</v>
      </c>
      <c r="D369">
        <v>27.24</v>
      </c>
      <c r="E369">
        <v>9.36</v>
      </c>
      <c r="F369">
        <v>31.63</v>
      </c>
      <c r="G369">
        <f t="shared" si="140"/>
        <v>18.299999999999997</v>
      </c>
      <c r="H369">
        <f t="shared" si="141"/>
        <v>1</v>
      </c>
      <c r="I369">
        <f t="shared" si="142"/>
        <v>31.63</v>
      </c>
      <c r="J369">
        <f t="shared" si="143"/>
        <v>0</v>
      </c>
      <c r="K369" s="3">
        <f t="shared" si="144"/>
        <v>0</v>
      </c>
      <c r="L369" s="3">
        <f t="shared" si="128"/>
        <v>0</v>
      </c>
      <c r="M369" s="3">
        <f t="shared" si="145"/>
        <v>0</v>
      </c>
      <c r="N369">
        <f t="shared" si="146"/>
        <v>31.63</v>
      </c>
      <c r="O369">
        <v>31</v>
      </c>
      <c r="P369" s="1">
        <v>12.75</v>
      </c>
      <c r="Q369">
        <f t="shared" si="129"/>
        <v>1.810157252532012</v>
      </c>
      <c r="R369" s="1">
        <v>5.0145850000000003</v>
      </c>
      <c r="S369" s="1">
        <v>300.84575000000001</v>
      </c>
      <c r="T369" s="1">
        <v>39.477305999999999</v>
      </c>
      <c r="U369">
        <f t="shared" si="130"/>
        <v>104.15424999999999</v>
      </c>
      <c r="V369">
        <f t="shared" si="131"/>
        <v>8.7521018771112499E-2</v>
      </c>
      <c r="W369">
        <f t="shared" si="132"/>
        <v>1.8178345903681248</v>
      </c>
      <c r="X369">
        <f t="shared" si="133"/>
        <v>0.68900896873000494</v>
      </c>
      <c r="Y369">
        <f t="shared" si="134"/>
        <v>0.95969935102984016</v>
      </c>
      <c r="Z369">
        <f t="shared" si="135"/>
        <v>128.41129287071396</v>
      </c>
      <c r="AA369" s="1">
        <v>119.517507370253</v>
      </c>
      <c r="AB369" s="4">
        <f t="shared" si="149"/>
        <v>0</v>
      </c>
      <c r="AC369" s="3">
        <f t="shared" si="147"/>
        <v>0</v>
      </c>
      <c r="AD369">
        <f t="shared" si="148"/>
        <v>0</v>
      </c>
      <c r="AE369">
        <f t="shared" si="136"/>
        <v>31.63</v>
      </c>
      <c r="AF369" s="10">
        <f t="shared" si="137"/>
        <v>31.63</v>
      </c>
      <c r="AG369" s="8">
        <f t="shared" si="138"/>
        <v>128.41129287071396</v>
      </c>
      <c r="AH369" s="9">
        <f t="shared" si="139"/>
        <v>31.63</v>
      </c>
      <c r="AI369" s="11">
        <f t="shared" si="126"/>
        <v>96.781292870713969</v>
      </c>
    </row>
    <row r="370" spans="1:35" x14ac:dyDescent="0.3">
      <c r="A370" t="str">
        <f t="shared" si="127"/>
        <v>1925_9</v>
      </c>
      <c r="B370">
        <v>1925</v>
      </c>
      <c r="C370">
        <v>9</v>
      </c>
      <c r="D370">
        <v>21.82</v>
      </c>
      <c r="E370">
        <v>4.3099999999999996</v>
      </c>
      <c r="F370">
        <v>16.02</v>
      </c>
      <c r="G370">
        <f t="shared" si="140"/>
        <v>13.065</v>
      </c>
      <c r="H370">
        <f t="shared" si="141"/>
        <v>1</v>
      </c>
      <c r="I370">
        <f t="shared" si="142"/>
        <v>16.02</v>
      </c>
      <c r="J370">
        <f t="shared" si="143"/>
        <v>0</v>
      </c>
      <c r="K370" s="3">
        <f t="shared" si="144"/>
        <v>0</v>
      </c>
      <c r="L370" s="3">
        <f t="shared" si="128"/>
        <v>0</v>
      </c>
      <c r="M370" s="3">
        <f t="shared" si="145"/>
        <v>0</v>
      </c>
      <c r="N370">
        <f t="shared" si="146"/>
        <v>16.02</v>
      </c>
      <c r="O370">
        <v>30</v>
      </c>
      <c r="P370" s="1">
        <v>11.633333329999999</v>
      </c>
      <c r="Q370">
        <f t="shared" si="129"/>
        <v>1.3456881875955626</v>
      </c>
      <c r="R370" s="1">
        <v>5.0145850000000003</v>
      </c>
      <c r="S370" s="1">
        <v>300.84575000000001</v>
      </c>
      <c r="T370" s="1">
        <v>39.477305999999999</v>
      </c>
      <c r="U370">
        <f t="shared" si="130"/>
        <v>104.15424999999999</v>
      </c>
      <c r="V370">
        <f t="shared" si="131"/>
        <v>8.7521018771112499E-2</v>
      </c>
      <c r="W370">
        <f t="shared" si="132"/>
        <v>1.8178345903681248</v>
      </c>
      <c r="X370">
        <f t="shared" si="133"/>
        <v>0.68900896873000494</v>
      </c>
      <c r="Y370">
        <f t="shared" si="134"/>
        <v>0.95969935102984016</v>
      </c>
      <c r="Z370">
        <f t="shared" si="135"/>
        <v>61.278878666931448</v>
      </c>
      <c r="AA370" s="1">
        <v>119.517507370253</v>
      </c>
      <c r="AB370" s="4">
        <f t="shared" si="149"/>
        <v>0</v>
      </c>
      <c r="AC370" s="3">
        <f t="shared" si="147"/>
        <v>0</v>
      </c>
      <c r="AD370">
        <f t="shared" si="148"/>
        <v>0</v>
      </c>
      <c r="AE370">
        <f t="shared" si="136"/>
        <v>16.02</v>
      </c>
      <c r="AF370" s="10">
        <f t="shared" si="137"/>
        <v>16.02</v>
      </c>
      <c r="AG370" s="8">
        <f t="shared" si="138"/>
        <v>61.278878666931448</v>
      </c>
      <c r="AH370" s="9">
        <f t="shared" si="139"/>
        <v>16.02</v>
      </c>
      <c r="AI370" s="11">
        <f t="shared" si="126"/>
        <v>45.258878666931452</v>
      </c>
    </row>
    <row r="371" spans="1:35" x14ac:dyDescent="0.3">
      <c r="A371" t="str">
        <f t="shared" si="127"/>
        <v>1925_10</v>
      </c>
      <c r="B371">
        <v>1925</v>
      </c>
      <c r="C371">
        <v>10</v>
      </c>
      <c r="D371">
        <v>17.41</v>
      </c>
      <c r="E371">
        <v>-0.62</v>
      </c>
      <c r="F371">
        <v>19.16</v>
      </c>
      <c r="G371">
        <f t="shared" si="140"/>
        <v>8.3949999999999996</v>
      </c>
      <c r="H371">
        <f t="shared" si="141"/>
        <v>1</v>
      </c>
      <c r="I371">
        <f t="shared" si="142"/>
        <v>19.16</v>
      </c>
      <c r="J371">
        <f t="shared" si="143"/>
        <v>0</v>
      </c>
      <c r="K371" s="3">
        <f t="shared" si="144"/>
        <v>0</v>
      </c>
      <c r="L371" s="3">
        <f t="shared" si="128"/>
        <v>0</v>
      </c>
      <c r="M371" s="3">
        <f t="shared" si="145"/>
        <v>0</v>
      </c>
      <c r="N371">
        <f t="shared" si="146"/>
        <v>19.16</v>
      </c>
      <c r="O371">
        <v>31</v>
      </c>
      <c r="P371" s="1">
        <v>10.3</v>
      </c>
      <c r="Q371">
        <f t="shared" si="129"/>
        <v>1.0233635506381566</v>
      </c>
      <c r="R371" s="1">
        <v>5.0145850000000003</v>
      </c>
      <c r="S371" s="1">
        <v>300.84575000000001</v>
      </c>
      <c r="T371" s="1">
        <v>39.477305999999999</v>
      </c>
      <c r="U371">
        <f t="shared" si="130"/>
        <v>104.15424999999999</v>
      </c>
      <c r="V371">
        <f t="shared" si="131"/>
        <v>8.7521018771112499E-2</v>
      </c>
      <c r="W371">
        <f t="shared" si="132"/>
        <v>1.8178345903681248</v>
      </c>
      <c r="X371">
        <f t="shared" si="133"/>
        <v>0.68900896873000494</v>
      </c>
      <c r="Y371">
        <f t="shared" si="134"/>
        <v>0.95969935102984016</v>
      </c>
      <c r="Z371">
        <f t="shared" si="135"/>
        <v>27.849787791425115</v>
      </c>
      <c r="AA371" s="1">
        <v>119.517507370253</v>
      </c>
      <c r="AB371" s="4">
        <f t="shared" si="149"/>
        <v>0</v>
      </c>
      <c r="AC371" s="3">
        <f t="shared" si="147"/>
        <v>0</v>
      </c>
      <c r="AD371">
        <f t="shared" si="148"/>
        <v>0</v>
      </c>
      <c r="AE371">
        <f t="shared" si="136"/>
        <v>19.16</v>
      </c>
      <c r="AF371" s="10">
        <f t="shared" si="137"/>
        <v>19.16</v>
      </c>
      <c r="AG371" s="8">
        <f t="shared" si="138"/>
        <v>27.849787791425115</v>
      </c>
      <c r="AH371" s="9">
        <f t="shared" si="139"/>
        <v>19.16</v>
      </c>
      <c r="AI371" s="11">
        <f t="shared" si="126"/>
        <v>8.6897877914251147</v>
      </c>
    </row>
    <row r="372" spans="1:35" x14ac:dyDescent="0.3">
      <c r="A372" t="str">
        <f t="shared" si="127"/>
        <v>1925_11</v>
      </c>
      <c r="B372">
        <v>1925</v>
      </c>
      <c r="C372">
        <v>11</v>
      </c>
      <c r="D372">
        <v>8.76</v>
      </c>
      <c r="E372">
        <v>-5.03</v>
      </c>
      <c r="F372">
        <v>14.45</v>
      </c>
      <c r="G372">
        <f t="shared" si="140"/>
        <v>1.8649999999999998</v>
      </c>
      <c r="H372">
        <f t="shared" si="141"/>
        <v>0.31083333208999997</v>
      </c>
      <c r="I372">
        <f t="shared" si="142"/>
        <v>4.4915416487004993</v>
      </c>
      <c r="J372">
        <f t="shared" si="143"/>
        <v>9.9584583512995</v>
      </c>
      <c r="K372" s="3">
        <f t="shared" si="144"/>
        <v>0</v>
      </c>
      <c r="L372" s="3">
        <f t="shared" si="128"/>
        <v>3.0954207918139112</v>
      </c>
      <c r="M372" s="3">
        <f t="shared" si="145"/>
        <v>6.8630375594855888</v>
      </c>
      <c r="N372">
        <f t="shared" si="146"/>
        <v>7.5869624405144105</v>
      </c>
      <c r="O372">
        <v>30</v>
      </c>
      <c r="P372" s="1">
        <v>9.4166666669999994</v>
      </c>
      <c r="Q372">
        <f t="shared" si="129"/>
        <v>0.68704149370127998</v>
      </c>
      <c r="R372" s="1">
        <v>5.0145850000000003</v>
      </c>
      <c r="S372" s="1">
        <v>300.84575000000001</v>
      </c>
      <c r="T372" s="1">
        <v>39.477305999999999</v>
      </c>
      <c r="U372">
        <f t="shared" si="130"/>
        <v>104.15424999999999</v>
      </c>
      <c r="V372">
        <f t="shared" si="131"/>
        <v>8.7521018771112499E-2</v>
      </c>
      <c r="W372">
        <f t="shared" si="132"/>
        <v>1.8178345903681248</v>
      </c>
      <c r="X372">
        <f t="shared" si="133"/>
        <v>0.68900896873000494</v>
      </c>
      <c r="Y372">
        <f t="shared" si="134"/>
        <v>0.95969935102984016</v>
      </c>
      <c r="Z372">
        <f t="shared" si="135"/>
        <v>3.7621709711873939</v>
      </c>
      <c r="AA372" s="1">
        <v>119.517507370253</v>
      </c>
      <c r="AB372" s="4">
        <f t="shared" si="149"/>
        <v>0</v>
      </c>
      <c r="AC372" s="3">
        <f t="shared" si="147"/>
        <v>3.8247914693270166</v>
      </c>
      <c r="AD372">
        <f t="shared" si="148"/>
        <v>0</v>
      </c>
      <c r="AE372">
        <f t="shared" si="136"/>
        <v>7.5869624405144105</v>
      </c>
      <c r="AF372" s="10">
        <f t="shared" si="137"/>
        <v>3.7621709711873939</v>
      </c>
      <c r="AG372" s="8">
        <f t="shared" si="138"/>
        <v>3.7621709711873939</v>
      </c>
      <c r="AH372" s="9">
        <f t="shared" si="139"/>
        <v>7.5869624405144105</v>
      </c>
      <c r="AI372" s="11">
        <f t="shared" si="126"/>
        <v>0</v>
      </c>
    </row>
    <row r="373" spans="1:35" x14ac:dyDescent="0.3">
      <c r="A373" t="str">
        <f t="shared" si="127"/>
        <v>1925_12</v>
      </c>
      <c r="B373">
        <v>1925</v>
      </c>
      <c r="C373">
        <v>12</v>
      </c>
      <c r="D373">
        <v>6.64</v>
      </c>
      <c r="E373">
        <v>-6.17</v>
      </c>
      <c r="F373">
        <v>19.079999999999998</v>
      </c>
      <c r="G373">
        <f t="shared" si="140"/>
        <v>0.23499999999999988</v>
      </c>
      <c r="H373">
        <f t="shared" si="141"/>
        <v>3.9166666509999976E-2</v>
      </c>
      <c r="I373">
        <f t="shared" si="142"/>
        <v>0.74729999701079952</v>
      </c>
      <c r="J373">
        <f t="shared" si="143"/>
        <v>18.332700002989199</v>
      </c>
      <c r="K373" s="3">
        <f t="shared" si="144"/>
        <v>6.8630375594855888</v>
      </c>
      <c r="L373" s="3">
        <f t="shared" si="128"/>
        <v>0.9868330505829298</v>
      </c>
      <c r="M373" s="3">
        <f t="shared" si="145"/>
        <v>24.208904511891859</v>
      </c>
      <c r="N373">
        <f t="shared" si="146"/>
        <v>1.7341330475937293</v>
      </c>
      <c r="O373">
        <v>31</v>
      </c>
      <c r="P373" s="1">
        <v>8.8333333330000006</v>
      </c>
      <c r="Q373">
        <f t="shared" si="129"/>
        <v>0.62015237216154739</v>
      </c>
      <c r="R373" s="1">
        <v>5.0145850000000003</v>
      </c>
      <c r="S373" s="1">
        <v>300.84575000000001</v>
      </c>
      <c r="T373" s="1">
        <v>39.477305999999999</v>
      </c>
      <c r="U373">
        <f t="shared" si="130"/>
        <v>104.15424999999999</v>
      </c>
      <c r="V373">
        <f t="shared" si="131"/>
        <v>8.7521018771112499E-2</v>
      </c>
      <c r="W373">
        <f t="shared" si="132"/>
        <v>1.8178345903681248</v>
      </c>
      <c r="X373">
        <f t="shared" si="133"/>
        <v>0.68900896873000494</v>
      </c>
      <c r="Y373">
        <f t="shared" si="134"/>
        <v>0.95969935102984016</v>
      </c>
      <c r="Z373">
        <f t="shared" si="135"/>
        <v>0.41724500442072898</v>
      </c>
      <c r="AA373" s="1">
        <v>119.517507370253</v>
      </c>
      <c r="AB373" s="4">
        <f t="shared" si="149"/>
        <v>3.8247914693270166</v>
      </c>
      <c r="AC373" s="3">
        <f t="shared" si="147"/>
        <v>5.1416795125000174</v>
      </c>
      <c r="AD373">
        <f t="shared" si="148"/>
        <v>3.8671674629811283</v>
      </c>
      <c r="AE373">
        <f t="shared" si="136"/>
        <v>5.6013005105748572</v>
      </c>
      <c r="AF373" s="10">
        <f t="shared" si="137"/>
        <v>0.41724500442072898</v>
      </c>
      <c r="AG373" s="8">
        <f t="shared" si="138"/>
        <v>0.41724500442072898</v>
      </c>
      <c r="AH373" s="9">
        <f t="shared" si="139"/>
        <v>1.7341330475937293</v>
      </c>
      <c r="AI373" s="11">
        <f t="shared" si="126"/>
        <v>0</v>
      </c>
    </row>
    <row r="374" spans="1:35" x14ac:dyDescent="0.3">
      <c r="A374" t="str">
        <f t="shared" si="127"/>
        <v>1926_1</v>
      </c>
      <c r="B374">
        <v>1926</v>
      </c>
      <c r="C374">
        <v>1</v>
      </c>
      <c r="D374">
        <v>5.81</v>
      </c>
      <c r="E374">
        <v>-8.9</v>
      </c>
      <c r="F374">
        <v>17.75</v>
      </c>
      <c r="G374">
        <f t="shared" si="140"/>
        <v>-1.5450000000000004</v>
      </c>
      <c r="H374">
        <f t="shared" si="141"/>
        <v>0</v>
      </c>
      <c r="I374">
        <f t="shared" si="142"/>
        <v>0</v>
      </c>
      <c r="J374">
        <f t="shared" si="143"/>
        <v>17.75</v>
      </c>
      <c r="K374" s="3">
        <f t="shared" si="144"/>
        <v>24.208904511891859</v>
      </c>
      <c r="L374" s="3">
        <f t="shared" si="128"/>
        <v>0</v>
      </c>
      <c r="M374" s="3">
        <f t="shared" si="145"/>
        <v>41.958904511891859</v>
      </c>
      <c r="N374">
        <f t="shared" si="146"/>
        <v>0</v>
      </c>
      <c r="O374">
        <v>31</v>
      </c>
      <c r="P374" s="1">
        <v>9.0666666669999998</v>
      </c>
      <c r="Q374">
        <f t="shared" si="129"/>
        <v>0.55374573384490999</v>
      </c>
      <c r="R374" s="1">
        <v>5.0145850000000003</v>
      </c>
      <c r="S374" s="1">
        <v>300.84575000000001</v>
      </c>
      <c r="T374" s="1">
        <v>39.477305999999999</v>
      </c>
      <c r="U374">
        <f t="shared" si="130"/>
        <v>104.15424999999999</v>
      </c>
      <c r="V374">
        <f t="shared" si="131"/>
        <v>8.7521018771112499E-2</v>
      </c>
      <c r="W374">
        <f t="shared" si="132"/>
        <v>1.8178345903681248</v>
      </c>
      <c r="X374">
        <f t="shared" si="133"/>
        <v>0.68900896873000494</v>
      </c>
      <c r="Y374">
        <f t="shared" si="134"/>
        <v>0.95969935102984016</v>
      </c>
      <c r="Z374">
        <f t="shared" si="135"/>
        <v>0</v>
      </c>
      <c r="AA374" s="1">
        <v>119.517507370253</v>
      </c>
      <c r="AB374" s="4">
        <f t="shared" si="149"/>
        <v>5.1416795125000174</v>
      </c>
      <c r="AC374" s="3">
        <f t="shared" si="147"/>
        <v>5.1416795125000174</v>
      </c>
      <c r="AD374">
        <f t="shared" si="148"/>
        <v>5.1416795125000174</v>
      </c>
      <c r="AE374">
        <f t="shared" si="136"/>
        <v>5.1416795125000174</v>
      </c>
      <c r="AF374" s="10">
        <f t="shared" si="137"/>
        <v>0</v>
      </c>
      <c r="AG374" s="8">
        <f t="shared" si="138"/>
        <v>0</v>
      </c>
      <c r="AH374" s="9">
        <f t="shared" si="139"/>
        <v>0</v>
      </c>
      <c r="AI374" s="11">
        <f t="shared" si="126"/>
        <v>0</v>
      </c>
    </row>
    <row r="375" spans="1:35" x14ac:dyDescent="0.3">
      <c r="A375" t="str">
        <f t="shared" si="127"/>
        <v>1926_2</v>
      </c>
      <c r="B375">
        <v>1926</v>
      </c>
      <c r="C375">
        <v>2</v>
      </c>
      <c r="D375">
        <v>8.1999999999999993</v>
      </c>
      <c r="E375">
        <v>-5.1100000000000003</v>
      </c>
      <c r="F375">
        <v>21.83</v>
      </c>
      <c r="G375">
        <f t="shared" si="140"/>
        <v>1.5449999999999995</v>
      </c>
      <c r="H375">
        <f t="shared" si="141"/>
        <v>0.25749999896999992</v>
      </c>
      <c r="I375">
        <f t="shared" si="142"/>
        <v>5.621224977515098</v>
      </c>
      <c r="J375">
        <f t="shared" si="143"/>
        <v>16.2087750224849</v>
      </c>
      <c r="K375" s="3">
        <f t="shared" si="144"/>
        <v>41.958904511891859</v>
      </c>
      <c r="L375" s="3">
        <f t="shared" si="128"/>
        <v>14.978177420189301</v>
      </c>
      <c r="M375" s="3">
        <f t="shared" si="145"/>
        <v>43.189502114187455</v>
      </c>
      <c r="N375">
        <f t="shared" si="146"/>
        <v>20.599402397704399</v>
      </c>
      <c r="O375">
        <v>28</v>
      </c>
      <c r="P375" s="1">
        <v>9.8666666670000005</v>
      </c>
      <c r="Q375">
        <f t="shared" si="129"/>
        <v>0.6734284230624592</v>
      </c>
      <c r="R375" s="1">
        <v>5.0145850000000003</v>
      </c>
      <c r="S375" s="1">
        <v>300.84575000000001</v>
      </c>
      <c r="T375" s="1">
        <v>39.477305999999999</v>
      </c>
      <c r="U375">
        <f t="shared" si="130"/>
        <v>104.15424999999999</v>
      </c>
      <c r="V375">
        <f t="shared" si="131"/>
        <v>8.7521018771112499E-2</v>
      </c>
      <c r="W375">
        <f t="shared" si="132"/>
        <v>1.8178345903681248</v>
      </c>
      <c r="X375">
        <f t="shared" si="133"/>
        <v>0.68900896873000494</v>
      </c>
      <c r="Y375">
        <f t="shared" si="134"/>
        <v>0.95969935102984016</v>
      </c>
      <c r="Z375">
        <f t="shared" si="135"/>
        <v>2.9909698725661182</v>
      </c>
      <c r="AA375" s="1">
        <v>119.517507370253</v>
      </c>
      <c r="AB375" s="4">
        <f t="shared" si="149"/>
        <v>5.1416795125000174</v>
      </c>
      <c r="AC375" s="3">
        <f t="shared" si="147"/>
        <v>22.750112037638296</v>
      </c>
      <c r="AD375">
        <f t="shared" si="148"/>
        <v>5.9578465268218039</v>
      </c>
      <c r="AE375">
        <f t="shared" si="136"/>
        <v>26.557248924526203</v>
      </c>
      <c r="AF375" s="10">
        <f t="shared" si="137"/>
        <v>2.9909698725661182</v>
      </c>
      <c r="AG375" s="8">
        <f t="shared" si="138"/>
        <v>2.9909698725661182</v>
      </c>
      <c r="AH375" s="9">
        <f t="shared" si="139"/>
        <v>20.599402397704399</v>
      </c>
      <c r="AI375" s="11">
        <f t="shared" si="126"/>
        <v>0</v>
      </c>
    </row>
    <row r="376" spans="1:35" x14ac:dyDescent="0.3">
      <c r="A376" t="str">
        <f t="shared" si="127"/>
        <v>1926_3</v>
      </c>
      <c r="B376">
        <v>1926</v>
      </c>
      <c r="C376">
        <v>3</v>
      </c>
      <c r="D376">
        <v>12.04</v>
      </c>
      <c r="E376">
        <v>-3.55</v>
      </c>
      <c r="F376">
        <v>12.94</v>
      </c>
      <c r="G376">
        <f t="shared" si="140"/>
        <v>4.2449999999999992</v>
      </c>
      <c r="H376">
        <f t="shared" si="141"/>
        <v>0.70749999716999978</v>
      </c>
      <c r="I376">
        <f t="shared" si="142"/>
        <v>9.1550499633797973</v>
      </c>
      <c r="J376">
        <f t="shared" si="143"/>
        <v>3.7849500366202027</v>
      </c>
      <c r="K376" s="3">
        <f t="shared" si="144"/>
        <v>43.189502114187455</v>
      </c>
      <c r="L376" s="3">
        <f t="shared" si="128"/>
        <v>33.23442476375871</v>
      </c>
      <c r="M376" s="3">
        <f t="shared" si="145"/>
        <v>13.740027387048949</v>
      </c>
      <c r="N376">
        <f t="shared" si="146"/>
        <v>42.389474727138506</v>
      </c>
      <c r="O376">
        <v>31</v>
      </c>
      <c r="P376" s="1">
        <v>11.08333333</v>
      </c>
      <c r="Q376">
        <f t="shared" si="129"/>
        <v>0.7961540240104571</v>
      </c>
      <c r="R376" s="1">
        <v>5.0145850000000003</v>
      </c>
      <c r="S376" s="1">
        <v>300.84575000000001</v>
      </c>
      <c r="T376" s="1">
        <v>39.477305999999999</v>
      </c>
      <c r="U376">
        <f t="shared" si="130"/>
        <v>104.15424999999999</v>
      </c>
      <c r="V376">
        <f t="shared" si="131"/>
        <v>8.7521018771112499E-2</v>
      </c>
      <c r="W376">
        <f t="shared" si="132"/>
        <v>1.8178345903681248</v>
      </c>
      <c r="X376">
        <f t="shared" si="133"/>
        <v>0.68900896873000494</v>
      </c>
      <c r="Y376">
        <f t="shared" si="134"/>
        <v>0.95969935102984016</v>
      </c>
      <c r="Z376">
        <f t="shared" si="135"/>
        <v>11.965337003763514</v>
      </c>
      <c r="AA376" s="1">
        <v>119.517507370253</v>
      </c>
      <c r="AB376" s="4">
        <f t="shared" si="149"/>
        <v>22.750112037638296</v>
      </c>
      <c r="AC376" s="3">
        <f t="shared" si="147"/>
        <v>53.174249761013286</v>
      </c>
      <c r="AD376">
        <f t="shared" si="148"/>
        <v>29.345173041924429</v>
      </c>
      <c r="AE376">
        <f t="shared" si="136"/>
        <v>71.734647769062931</v>
      </c>
      <c r="AF376" s="10">
        <f t="shared" si="137"/>
        <v>11.965337003763514</v>
      </c>
      <c r="AG376" s="8">
        <f t="shared" si="138"/>
        <v>11.965337003763514</v>
      </c>
      <c r="AH376" s="9">
        <f t="shared" si="139"/>
        <v>42.389474727138506</v>
      </c>
      <c r="AI376" s="11">
        <f t="shared" si="126"/>
        <v>0</v>
      </c>
    </row>
    <row r="377" spans="1:35" x14ac:dyDescent="0.3">
      <c r="A377" t="str">
        <f t="shared" si="127"/>
        <v>1926_4</v>
      </c>
      <c r="B377">
        <v>1926</v>
      </c>
      <c r="C377">
        <v>4</v>
      </c>
      <c r="D377">
        <v>16.71</v>
      </c>
      <c r="E377">
        <v>2.2200000000000002</v>
      </c>
      <c r="F377">
        <v>14.15</v>
      </c>
      <c r="G377">
        <f t="shared" si="140"/>
        <v>9.4649999999999999</v>
      </c>
      <c r="H377">
        <f t="shared" si="141"/>
        <v>1</v>
      </c>
      <c r="I377">
        <f t="shared" si="142"/>
        <v>14.15</v>
      </c>
      <c r="J377">
        <f t="shared" si="143"/>
        <v>0</v>
      </c>
      <c r="K377" s="3">
        <f t="shared" si="144"/>
        <v>13.740027387048949</v>
      </c>
      <c r="L377" s="3">
        <f t="shared" si="128"/>
        <v>13.740027387048949</v>
      </c>
      <c r="M377" s="3">
        <f t="shared" si="145"/>
        <v>0</v>
      </c>
      <c r="N377">
        <f t="shared" si="146"/>
        <v>27.890027387048949</v>
      </c>
      <c r="O377">
        <v>30</v>
      </c>
      <c r="P377" s="1">
        <v>12.366666670000001</v>
      </c>
      <c r="Q377">
        <f t="shared" si="129"/>
        <v>1.0904929956103175</v>
      </c>
      <c r="R377" s="1">
        <v>5.0145850000000003</v>
      </c>
      <c r="S377" s="1">
        <v>300.84575000000001</v>
      </c>
      <c r="T377" s="1">
        <v>39.477305999999999</v>
      </c>
      <c r="U377">
        <f t="shared" si="130"/>
        <v>104.15424999999999</v>
      </c>
      <c r="V377">
        <f t="shared" si="131"/>
        <v>8.7521018771112499E-2</v>
      </c>
      <c r="W377">
        <f t="shared" si="132"/>
        <v>1.8178345903681248</v>
      </c>
      <c r="X377">
        <f t="shared" si="133"/>
        <v>0.68900896873000494</v>
      </c>
      <c r="Y377">
        <f t="shared" si="134"/>
        <v>0.95969935102984016</v>
      </c>
      <c r="Z377">
        <f t="shared" si="135"/>
        <v>38.729618685699222</v>
      </c>
      <c r="AA377" s="1">
        <v>119.517507370253</v>
      </c>
      <c r="AB377" s="4">
        <f t="shared" si="149"/>
        <v>53.174249761013286</v>
      </c>
      <c r="AC377" s="3">
        <f t="shared" si="147"/>
        <v>42.334658462363009</v>
      </c>
      <c r="AD377">
        <f t="shared" si="148"/>
        <v>48.563861432066808</v>
      </c>
      <c r="AE377">
        <f t="shared" si="136"/>
        <v>76.453888819115761</v>
      </c>
      <c r="AF377" s="10">
        <f t="shared" si="137"/>
        <v>38.729618685699222</v>
      </c>
      <c r="AG377" s="8">
        <f t="shared" si="138"/>
        <v>38.729618685699222</v>
      </c>
      <c r="AH377" s="9">
        <f t="shared" si="139"/>
        <v>27.890027387048949</v>
      </c>
      <c r="AI377" s="11">
        <f t="shared" si="126"/>
        <v>0</v>
      </c>
    </row>
    <row r="378" spans="1:35" x14ac:dyDescent="0.3">
      <c r="A378" t="str">
        <f t="shared" si="127"/>
        <v>1926_5</v>
      </c>
      <c r="B378">
        <v>1926</v>
      </c>
      <c r="C378">
        <v>5</v>
      </c>
      <c r="D378">
        <v>21.16</v>
      </c>
      <c r="E378">
        <v>3.29</v>
      </c>
      <c r="F378">
        <v>23.36</v>
      </c>
      <c r="G378">
        <f t="shared" si="140"/>
        <v>12.225</v>
      </c>
      <c r="H378">
        <f t="shared" si="141"/>
        <v>1</v>
      </c>
      <c r="I378">
        <f t="shared" si="142"/>
        <v>23.36</v>
      </c>
      <c r="J378">
        <f t="shared" si="143"/>
        <v>0</v>
      </c>
      <c r="K378" s="3">
        <f t="shared" si="144"/>
        <v>0</v>
      </c>
      <c r="L378" s="3">
        <f t="shared" si="128"/>
        <v>0</v>
      </c>
      <c r="M378" s="3">
        <f t="shared" si="145"/>
        <v>0</v>
      </c>
      <c r="N378">
        <f t="shared" si="146"/>
        <v>23.36</v>
      </c>
      <c r="O378">
        <v>31</v>
      </c>
      <c r="P378" s="1">
        <v>13.45</v>
      </c>
      <c r="Q378">
        <f t="shared" si="129"/>
        <v>1.2818645098264729</v>
      </c>
      <c r="R378" s="1">
        <v>5.0145850000000003</v>
      </c>
      <c r="S378" s="1">
        <v>300.84575000000001</v>
      </c>
      <c r="T378" s="1">
        <v>39.477305999999999</v>
      </c>
      <c r="U378">
        <f t="shared" si="130"/>
        <v>104.15424999999999</v>
      </c>
      <c r="V378">
        <f t="shared" si="131"/>
        <v>8.7521018771112499E-2</v>
      </c>
      <c r="W378">
        <f t="shared" si="132"/>
        <v>1.8178345903681248</v>
      </c>
      <c r="X378">
        <f t="shared" si="133"/>
        <v>0.68900896873000494</v>
      </c>
      <c r="Y378">
        <f t="shared" si="134"/>
        <v>0.95969935102984016</v>
      </c>
      <c r="Z378">
        <f t="shared" si="135"/>
        <v>65.445877427039363</v>
      </c>
      <c r="AA378" s="1">
        <v>119.517507370253</v>
      </c>
      <c r="AB378" s="4">
        <f t="shared" si="149"/>
        <v>42.334658462363009</v>
      </c>
      <c r="AC378" s="3">
        <f t="shared" si="147"/>
        <v>0.24878103532364548</v>
      </c>
      <c r="AD378">
        <f t="shared" si="148"/>
        <v>29.76920928716509</v>
      </c>
      <c r="AE378">
        <f t="shared" si="136"/>
        <v>53.129209287165089</v>
      </c>
      <c r="AF378" s="10">
        <f t="shared" si="137"/>
        <v>53.129209287165089</v>
      </c>
      <c r="AG378" s="8">
        <f t="shared" si="138"/>
        <v>65.445877427039363</v>
      </c>
      <c r="AH378" s="9">
        <f t="shared" si="139"/>
        <v>23.36</v>
      </c>
      <c r="AI378" s="11">
        <f t="shared" si="126"/>
        <v>12.316668139874274</v>
      </c>
    </row>
    <row r="379" spans="1:35" x14ac:dyDescent="0.3">
      <c r="A379" t="str">
        <f t="shared" si="127"/>
        <v>1926_6</v>
      </c>
      <c r="B379">
        <v>1926</v>
      </c>
      <c r="C379">
        <v>6</v>
      </c>
      <c r="D379">
        <v>29.64</v>
      </c>
      <c r="E379">
        <v>9.91</v>
      </c>
      <c r="F379">
        <v>5.72</v>
      </c>
      <c r="G379">
        <f t="shared" si="140"/>
        <v>19.774999999999999</v>
      </c>
      <c r="H379">
        <f t="shared" si="141"/>
        <v>1</v>
      </c>
      <c r="I379">
        <f t="shared" si="142"/>
        <v>5.72</v>
      </c>
      <c r="J379">
        <f t="shared" si="143"/>
        <v>0</v>
      </c>
      <c r="K379" s="3">
        <f t="shared" si="144"/>
        <v>0</v>
      </c>
      <c r="L379" s="3">
        <f t="shared" si="128"/>
        <v>0</v>
      </c>
      <c r="M379" s="3">
        <f t="shared" si="145"/>
        <v>0</v>
      </c>
      <c r="N379">
        <f t="shared" si="146"/>
        <v>5.72</v>
      </c>
      <c r="O379">
        <v>30</v>
      </c>
      <c r="P379" s="1">
        <v>14.31666667</v>
      </c>
      <c r="Q379">
        <f t="shared" si="129"/>
        <v>1.9641188110875365</v>
      </c>
      <c r="R379" s="1">
        <v>5.0145850000000003</v>
      </c>
      <c r="S379" s="1">
        <v>300.84575000000001</v>
      </c>
      <c r="T379" s="1">
        <v>39.477305999999999</v>
      </c>
      <c r="U379">
        <f t="shared" si="130"/>
        <v>104.15424999999999</v>
      </c>
      <c r="V379">
        <f t="shared" si="131"/>
        <v>8.7521018771112499E-2</v>
      </c>
      <c r="W379">
        <f t="shared" si="132"/>
        <v>1.8178345903681248</v>
      </c>
      <c r="X379">
        <f t="shared" si="133"/>
        <v>0.68900896873000494</v>
      </c>
      <c r="Y379">
        <f t="shared" si="134"/>
        <v>0.95969935102984016</v>
      </c>
      <c r="Z379">
        <f t="shared" si="135"/>
        <v>162.78714521188124</v>
      </c>
      <c r="AA379" s="1">
        <v>119.517507370253</v>
      </c>
      <c r="AB379" s="4">
        <f t="shared" si="149"/>
        <v>0.24878103532364548</v>
      </c>
      <c r="AC379" s="3">
        <f t="shared" si="147"/>
        <v>0</v>
      </c>
      <c r="AD379">
        <f t="shared" si="148"/>
        <v>6.6846319845939278E-2</v>
      </c>
      <c r="AE379">
        <f t="shared" si="136"/>
        <v>5.7868463198459388</v>
      </c>
      <c r="AF379" s="10">
        <f t="shared" si="137"/>
        <v>5.7868463198459388</v>
      </c>
      <c r="AG379" s="8">
        <f t="shared" si="138"/>
        <v>162.78714521188124</v>
      </c>
      <c r="AH379" s="9">
        <f t="shared" si="139"/>
        <v>5.72</v>
      </c>
      <c r="AI379" s="11">
        <f t="shared" si="126"/>
        <v>157.00029889203529</v>
      </c>
    </row>
    <row r="380" spans="1:35" x14ac:dyDescent="0.3">
      <c r="A380" t="str">
        <f t="shared" si="127"/>
        <v>1926_7</v>
      </c>
      <c r="B380">
        <v>1926</v>
      </c>
      <c r="C380">
        <v>7</v>
      </c>
      <c r="D380">
        <v>31.53</v>
      </c>
      <c r="E380">
        <v>11.72</v>
      </c>
      <c r="F380">
        <v>8.98</v>
      </c>
      <c r="G380">
        <f t="shared" si="140"/>
        <v>21.625</v>
      </c>
      <c r="H380">
        <f t="shared" si="141"/>
        <v>1</v>
      </c>
      <c r="I380">
        <f t="shared" si="142"/>
        <v>8.98</v>
      </c>
      <c r="J380">
        <f t="shared" si="143"/>
        <v>0</v>
      </c>
      <c r="K380" s="3">
        <f t="shared" si="144"/>
        <v>0</v>
      </c>
      <c r="L380" s="3">
        <f t="shared" si="128"/>
        <v>0</v>
      </c>
      <c r="M380" s="3">
        <f t="shared" si="145"/>
        <v>0</v>
      </c>
      <c r="N380">
        <f t="shared" si="146"/>
        <v>8.98</v>
      </c>
      <c r="O380">
        <v>31</v>
      </c>
      <c r="P380" s="1">
        <v>13.766666669999999</v>
      </c>
      <c r="Q380">
        <f t="shared" si="129"/>
        <v>2.1733557503684682</v>
      </c>
      <c r="R380" s="1">
        <v>5.0145850000000003</v>
      </c>
      <c r="S380" s="1">
        <v>300.84575000000001</v>
      </c>
      <c r="T380" s="1">
        <v>39.477305999999999</v>
      </c>
      <c r="U380">
        <f t="shared" si="130"/>
        <v>104.15424999999999</v>
      </c>
      <c r="V380">
        <f t="shared" si="131"/>
        <v>8.7521018771112499E-2</v>
      </c>
      <c r="W380">
        <f t="shared" si="132"/>
        <v>1.8178345903681248</v>
      </c>
      <c r="X380">
        <f t="shared" si="133"/>
        <v>0.68900896873000494</v>
      </c>
      <c r="Y380">
        <f t="shared" si="134"/>
        <v>0.95969935102984016</v>
      </c>
      <c r="Z380">
        <f t="shared" si="135"/>
        <v>194.49896950249774</v>
      </c>
      <c r="AA380" s="1">
        <v>119.517507370253</v>
      </c>
      <c r="AB380" s="4">
        <f t="shared" si="149"/>
        <v>0</v>
      </c>
      <c r="AC380" s="3">
        <f t="shared" si="147"/>
        <v>0</v>
      </c>
      <c r="AD380">
        <f t="shared" si="148"/>
        <v>0</v>
      </c>
      <c r="AE380">
        <f t="shared" si="136"/>
        <v>8.98</v>
      </c>
      <c r="AF380" s="10">
        <f t="shared" si="137"/>
        <v>8.98</v>
      </c>
      <c r="AG380" s="8">
        <f t="shared" si="138"/>
        <v>194.49896950249774</v>
      </c>
      <c r="AH380" s="9">
        <f t="shared" si="139"/>
        <v>8.98</v>
      </c>
      <c r="AI380" s="11">
        <f t="shared" si="126"/>
        <v>185.51896950249775</v>
      </c>
    </row>
    <row r="381" spans="1:35" x14ac:dyDescent="0.3">
      <c r="A381" t="str">
        <f t="shared" si="127"/>
        <v>1926_8</v>
      </c>
      <c r="B381">
        <v>1926</v>
      </c>
      <c r="C381">
        <v>8</v>
      </c>
      <c r="D381">
        <v>30.46</v>
      </c>
      <c r="E381">
        <v>10.25</v>
      </c>
      <c r="F381">
        <v>5.14</v>
      </c>
      <c r="G381">
        <f t="shared" si="140"/>
        <v>20.355</v>
      </c>
      <c r="H381">
        <f t="shared" si="141"/>
        <v>1</v>
      </c>
      <c r="I381">
        <f t="shared" si="142"/>
        <v>5.14</v>
      </c>
      <c r="J381">
        <f t="shared" si="143"/>
        <v>0</v>
      </c>
      <c r="K381" s="3">
        <f t="shared" si="144"/>
        <v>0</v>
      </c>
      <c r="L381" s="3">
        <f t="shared" si="128"/>
        <v>0</v>
      </c>
      <c r="M381" s="3">
        <f t="shared" si="145"/>
        <v>0</v>
      </c>
      <c r="N381">
        <f t="shared" si="146"/>
        <v>5.14</v>
      </c>
      <c r="O381">
        <v>31</v>
      </c>
      <c r="P381" s="1">
        <v>12.75</v>
      </c>
      <c r="Q381">
        <f t="shared" si="129"/>
        <v>2.0277312736046924</v>
      </c>
      <c r="R381" s="1">
        <v>5.0145850000000003</v>
      </c>
      <c r="S381" s="1">
        <v>300.84575000000001</v>
      </c>
      <c r="T381" s="1">
        <v>39.477305999999999</v>
      </c>
      <c r="U381">
        <f t="shared" si="130"/>
        <v>104.15424999999999</v>
      </c>
      <c r="V381">
        <f t="shared" si="131"/>
        <v>8.7521018771112499E-2</v>
      </c>
      <c r="W381">
        <f t="shared" si="132"/>
        <v>1.8178345903681248</v>
      </c>
      <c r="X381">
        <f t="shared" si="133"/>
        <v>0.68900896873000494</v>
      </c>
      <c r="Y381">
        <f t="shared" si="134"/>
        <v>0.95969935102984016</v>
      </c>
      <c r="Z381">
        <f t="shared" si="135"/>
        <v>158.87934837919238</v>
      </c>
      <c r="AA381" s="1">
        <v>119.517507370253</v>
      </c>
      <c r="AB381" s="4">
        <f t="shared" si="149"/>
        <v>0</v>
      </c>
      <c r="AC381" s="3">
        <f t="shared" si="147"/>
        <v>0</v>
      </c>
      <c r="AD381">
        <f t="shared" si="148"/>
        <v>0</v>
      </c>
      <c r="AE381">
        <f t="shared" si="136"/>
        <v>5.14</v>
      </c>
      <c r="AF381" s="10">
        <f t="shared" si="137"/>
        <v>5.14</v>
      </c>
      <c r="AG381" s="8">
        <f t="shared" si="138"/>
        <v>158.87934837919238</v>
      </c>
      <c r="AH381" s="9">
        <f t="shared" si="139"/>
        <v>5.14</v>
      </c>
      <c r="AI381" s="11">
        <f t="shared" si="126"/>
        <v>153.73934837919239</v>
      </c>
    </row>
    <row r="382" spans="1:35" x14ac:dyDescent="0.3">
      <c r="A382" t="str">
        <f t="shared" si="127"/>
        <v>1926_9</v>
      </c>
      <c r="B382">
        <v>1926</v>
      </c>
      <c r="C382">
        <v>9</v>
      </c>
      <c r="D382">
        <v>23.2</v>
      </c>
      <c r="E382">
        <v>3.87</v>
      </c>
      <c r="F382">
        <v>1.2</v>
      </c>
      <c r="G382">
        <f t="shared" si="140"/>
        <v>13.535</v>
      </c>
      <c r="H382">
        <f t="shared" si="141"/>
        <v>1</v>
      </c>
      <c r="I382">
        <f t="shared" si="142"/>
        <v>1.2</v>
      </c>
      <c r="J382">
        <f t="shared" si="143"/>
        <v>0</v>
      </c>
      <c r="K382" s="3">
        <f t="shared" si="144"/>
        <v>0</v>
      </c>
      <c r="L382" s="3">
        <f t="shared" si="128"/>
        <v>0</v>
      </c>
      <c r="M382" s="3">
        <f t="shared" si="145"/>
        <v>0</v>
      </c>
      <c r="N382">
        <f t="shared" si="146"/>
        <v>1.2</v>
      </c>
      <c r="O382">
        <v>30</v>
      </c>
      <c r="P382" s="1">
        <v>11.633333329999999</v>
      </c>
      <c r="Q382">
        <f t="shared" si="129"/>
        <v>1.3826037969521399</v>
      </c>
      <c r="R382" s="1">
        <v>5.0145850000000003</v>
      </c>
      <c r="S382" s="1">
        <v>300.84575000000001</v>
      </c>
      <c r="T382" s="1">
        <v>39.477305999999999</v>
      </c>
      <c r="U382">
        <f t="shared" si="130"/>
        <v>104.15424999999999</v>
      </c>
      <c r="V382">
        <f t="shared" si="131"/>
        <v>8.7521018771112499E-2</v>
      </c>
      <c r="W382">
        <f t="shared" si="132"/>
        <v>1.8178345903681248</v>
      </c>
      <c r="X382">
        <f t="shared" si="133"/>
        <v>0.68900896873000494</v>
      </c>
      <c r="Y382">
        <f t="shared" si="134"/>
        <v>0.95969935102984016</v>
      </c>
      <c r="Z382">
        <f t="shared" si="135"/>
        <v>65.117955097949178</v>
      </c>
      <c r="AA382" s="1">
        <v>119.517507370253</v>
      </c>
      <c r="AB382" s="4">
        <f t="shared" si="149"/>
        <v>0</v>
      </c>
      <c r="AC382" s="3">
        <f t="shared" si="147"/>
        <v>0</v>
      </c>
      <c r="AD382">
        <f t="shared" si="148"/>
        <v>0</v>
      </c>
      <c r="AE382">
        <f t="shared" si="136"/>
        <v>1.2</v>
      </c>
      <c r="AF382" s="10">
        <f t="shared" si="137"/>
        <v>1.2</v>
      </c>
      <c r="AG382" s="8">
        <f t="shared" si="138"/>
        <v>65.117955097949178</v>
      </c>
      <c r="AH382" s="9">
        <f t="shared" si="139"/>
        <v>1.2</v>
      </c>
      <c r="AI382" s="11">
        <f t="shared" si="126"/>
        <v>63.917955097949175</v>
      </c>
    </row>
    <row r="383" spans="1:35" x14ac:dyDescent="0.3">
      <c r="A383" t="str">
        <f t="shared" si="127"/>
        <v>1926_10</v>
      </c>
      <c r="B383">
        <v>1926</v>
      </c>
      <c r="C383">
        <v>10</v>
      </c>
      <c r="D383">
        <v>20.399999999999999</v>
      </c>
      <c r="E383">
        <v>1.31</v>
      </c>
      <c r="F383">
        <v>1.9</v>
      </c>
      <c r="G383">
        <f t="shared" si="140"/>
        <v>10.854999999999999</v>
      </c>
      <c r="H383">
        <f t="shared" si="141"/>
        <v>1</v>
      </c>
      <c r="I383">
        <f t="shared" si="142"/>
        <v>1.9</v>
      </c>
      <c r="J383">
        <f t="shared" si="143"/>
        <v>0</v>
      </c>
      <c r="K383" s="3">
        <f t="shared" si="144"/>
        <v>0</v>
      </c>
      <c r="L383" s="3">
        <f t="shared" si="128"/>
        <v>0</v>
      </c>
      <c r="M383" s="3">
        <f t="shared" si="145"/>
        <v>0</v>
      </c>
      <c r="N383">
        <f t="shared" si="146"/>
        <v>1.9</v>
      </c>
      <c r="O383">
        <v>31</v>
      </c>
      <c r="P383" s="1">
        <v>10.3</v>
      </c>
      <c r="Q383">
        <f t="shared" si="129"/>
        <v>1.1834706193577418</v>
      </c>
      <c r="R383" s="1">
        <v>5.0145850000000003</v>
      </c>
      <c r="S383" s="1">
        <v>300.84575000000001</v>
      </c>
      <c r="T383" s="1">
        <v>39.477305999999999</v>
      </c>
      <c r="U383">
        <f t="shared" si="130"/>
        <v>104.15424999999999</v>
      </c>
      <c r="V383">
        <f t="shared" si="131"/>
        <v>8.7521018771112499E-2</v>
      </c>
      <c r="W383">
        <f t="shared" si="132"/>
        <v>1.8178345903681248</v>
      </c>
      <c r="X383">
        <f t="shared" si="133"/>
        <v>0.68900896873000494</v>
      </c>
      <c r="Y383">
        <f t="shared" si="134"/>
        <v>0.95969935102984016</v>
      </c>
      <c r="Z383">
        <f t="shared" si="135"/>
        <v>41.284058986792495</v>
      </c>
      <c r="AA383" s="1">
        <v>119.517507370253</v>
      </c>
      <c r="AB383" s="4">
        <f t="shared" si="149"/>
        <v>0</v>
      </c>
      <c r="AC383" s="3">
        <f t="shared" si="147"/>
        <v>0</v>
      </c>
      <c r="AD383">
        <f t="shared" si="148"/>
        <v>0</v>
      </c>
      <c r="AE383">
        <f t="shared" si="136"/>
        <v>1.9</v>
      </c>
      <c r="AF383" s="10">
        <f t="shared" si="137"/>
        <v>1.9</v>
      </c>
      <c r="AG383" s="8">
        <f t="shared" si="138"/>
        <v>41.284058986792495</v>
      </c>
      <c r="AH383" s="9">
        <f t="shared" si="139"/>
        <v>1.9</v>
      </c>
      <c r="AI383" s="11">
        <f t="shared" si="126"/>
        <v>39.384058986792496</v>
      </c>
    </row>
    <row r="384" spans="1:35" x14ac:dyDescent="0.3">
      <c r="A384" t="str">
        <f t="shared" si="127"/>
        <v>1926_11</v>
      </c>
      <c r="B384">
        <v>1926</v>
      </c>
      <c r="C384">
        <v>11</v>
      </c>
      <c r="D384">
        <v>13.27</v>
      </c>
      <c r="E384">
        <v>-1.32</v>
      </c>
      <c r="F384">
        <v>28.86</v>
      </c>
      <c r="G384">
        <f t="shared" si="140"/>
        <v>5.9749999999999996</v>
      </c>
      <c r="H384">
        <f t="shared" si="141"/>
        <v>0.99583332934999991</v>
      </c>
      <c r="I384">
        <f t="shared" si="142"/>
        <v>28.739749885040997</v>
      </c>
      <c r="J384">
        <f t="shared" si="143"/>
        <v>0.12025011495900267</v>
      </c>
      <c r="K384" s="3">
        <f t="shared" si="144"/>
        <v>0</v>
      </c>
      <c r="L384" s="3">
        <f t="shared" si="128"/>
        <v>0.11974907233434386</v>
      </c>
      <c r="M384" s="3">
        <f t="shared" si="145"/>
        <v>5.0104262465881354E-4</v>
      </c>
      <c r="N384">
        <f t="shared" si="146"/>
        <v>28.85949895737534</v>
      </c>
      <c r="O384">
        <v>30</v>
      </c>
      <c r="P384" s="1">
        <v>9.4166666669999994</v>
      </c>
      <c r="Q384">
        <f t="shared" si="129"/>
        <v>0.88479638793495041</v>
      </c>
      <c r="R384" s="1">
        <v>5.0145850000000003</v>
      </c>
      <c r="S384" s="1">
        <v>300.84575000000001</v>
      </c>
      <c r="T384" s="1">
        <v>39.477305999999999</v>
      </c>
      <c r="U384">
        <f t="shared" si="130"/>
        <v>104.15424999999999</v>
      </c>
      <c r="V384">
        <f t="shared" si="131"/>
        <v>8.7521018771112499E-2</v>
      </c>
      <c r="W384">
        <f t="shared" si="132"/>
        <v>1.8178345903681248</v>
      </c>
      <c r="X384">
        <f t="shared" si="133"/>
        <v>0.68900896873000494</v>
      </c>
      <c r="Y384">
        <f t="shared" si="134"/>
        <v>0.95969935102984016</v>
      </c>
      <c r="Z384">
        <f t="shared" si="135"/>
        <v>15.293930331748419</v>
      </c>
      <c r="AA384" s="1">
        <v>119.517507370253</v>
      </c>
      <c r="AB384" s="4">
        <f t="shared" si="149"/>
        <v>0</v>
      </c>
      <c r="AC384" s="3">
        <f t="shared" si="147"/>
        <v>13.565568625626922</v>
      </c>
      <c r="AD384">
        <f t="shared" si="148"/>
        <v>0</v>
      </c>
      <c r="AE384">
        <f t="shared" si="136"/>
        <v>28.85949895737534</v>
      </c>
      <c r="AF384" s="10">
        <f t="shared" si="137"/>
        <v>15.293930331748419</v>
      </c>
      <c r="AG384" s="8">
        <f t="shared" si="138"/>
        <v>15.293930331748419</v>
      </c>
      <c r="AH384" s="9">
        <f t="shared" si="139"/>
        <v>28.85949895737534</v>
      </c>
      <c r="AI384" s="11">
        <f t="shared" si="126"/>
        <v>0</v>
      </c>
    </row>
    <row r="385" spans="1:35" x14ac:dyDescent="0.3">
      <c r="A385" t="str">
        <f t="shared" si="127"/>
        <v>1926_12</v>
      </c>
      <c r="B385">
        <v>1926</v>
      </c>
      <c r="C385">
        <v>12</v>
      </c>
      <c r="D385">
        <v>4.04</v>
      </c>
      <c r="E385">
        <v>-9.52</v>
      </c>
      <c r="F385">
        <v>22.66</v>
      </c>
      <c r="G385">
        <f t="shared" si="140"/>
        <v>-2.7399999999999998</v>
      </c>
      <c r="H385">
        <f t="shared" si="141"/>
        <v>0</v>
      </c>
      <c r="I385">
        <f t="shared" si="142"/>
        <v>0</v>
      </c>
      <c r="J385">
        <f t="shared" si="143"/>
        <v>22.66</v>
      </c>
      <c r="K385" s="3">
        <f t="shared" si="144"/>
        <v>5.0104262465881354E-4</v>
      </c>
      <c r="L385" s="3">
        <f t="shared" si="128"/>
        <v>0</v>
      </c>
      <c r="M385" s="3">
        <f t="shared" si="145"/>
        <v>22.660501042624659</v>
      </c>
      <c r="N385">
        <f t="shared" si="146"/>
        <v>0</v>
      </c>
      <c r="O385">
        <v>31</v>
      </c>
      <c r="P385" s="1">
        <v>8.8333333330000006</v>
      </c>
      <c r="Q385">
        <f t="shared" si="129"/>
        <v>0.51277266292427215</v>
      </c>
      <c r="R385" s="1">
        <v>5.0145850000000003</v>
      </c>
      <c r="S385" s="1">
        <v>300.84575000000001</v>
      </c>
      <c r="T385" s="1">
        <v>39.477305999999999</v>
      </c>
      <c r="U385">
        <f t="shared" si="130"/>
        <v>104.15424999999999</v>
      </c>
      <c r="V385">
        <f t="shared" si="131"/>
        <v>8.7521018771112499E-2</v>
      </c>
      <c r="W385">
        <f t="shared" si="132"/>
        <v>1.8178345903681248</v>
      </c>
      <c r="X385">
        <f t="shared" si="133"/>
        <v>0.68900896873000494</v>
      </c>
      <c r="Y385">
        <f t="shared" si="134"/>
        <v>0.95969935102984016</v>
      </c>
      <c r="Z385">
        <f t="shared" si="135"/>
        <v>0</v>
      </c>
      <c r="AA385" s="1">
        <v>119.517507370253</v>
      </c>
      <c r="AB385" s="4">
        <f t="shared" si="149"/>
        <v>13.565568625626922</v>
      </c>
      <c r="AC385" s="3">
        <f t="shared" si="147"/>
        <v>13.565568625626922</v>
      </c>
      <c r="AD385">
        <f t="shared" si="148"/>
        <v>13.565568625626922</v>
      </c>
      <c r="AE385">
        <f t="shared" si="136"/>
        <v>13.565568625626922</v>
      </c>
      <c r="AF385" s="10">
        <f t="shared" si="137"/>
        <v>0</v>
      </c>
      <c r="AG385" s="8">
        <f t="shared" si="138"/>
        <v>0</v>
      </c>
      <c r="AH385" s="9">
        <f t="shared" si="139"/>
        <v>0</v>
      </c>
      <c r="AI385" s="11">
        <f t="shared" si="126"/>
        <v>0</v>
      </c>
    </row>
    <row r="386" spans="1:35" x14ac:dyDescent="0.3">
      <c r="A386" t="str">
        <f t="shared" si="127"/>
        <v>1927_1</v>
      </c>
      <c r="B386">
        <v>1927</v>
      </c>
      <c r="C386">
        <v>1</v>
      </c>
      <c r="D386">
        <v>6.99</v>
      </c>
      <c r="E386">
        <v>-7.27</v>
      </c>
      <c r="F386">
        <v>17.239999999999998</v>
      </c>
      <c r="G386">
        <f t="shared" si="140"/>
        <v>-0.13999999999999968</v>
      </c>
      <c r="H386">
        <f t="shared" si="141"/>
        <v>0</v>
      </c>
      <c r="I386">
        <f t="shared" si="142"/>
        <v>0</v>
      </c>
      <c r="J386">
        <f t="shared" si="143"/>
        <v>17.239999999999998</v>
      </c>
      <c r="K386" s="3">
        <f t="shared" si="144"/>
        <v>22.660501042624659</v>
      </c>
      <c r="L386" s="3">
        <f t="shared" si="128"/>
        <v>0</v>
      </c>
      <c r="M386" s="3">
        <f t="shared" si="145"/>
        <v>39.900501042624654</v>
      </c>
      <c r="N386">
        <f t="shared" si="146"/>
        <v>0</v>
      </c>
      <c r="O386">
        <v>31</v>
      </c>
      <c r="P386" s="1">
        <v>9.0666666669999998</v>
      </c>
      <c r="Q386">
        <f t="shared" si="129"/>
        <v>0.60560448847744197</v>
      </c>
      <c r="R386" s="1">
        <v>5.0145850000000003</v>
      </c>
      <c r="S386" s="1">
        <v>300.84575000000001</v>
      </c>
      <c r="T386" s="1">
        <v>39.477305999999999</v>
      </c>
      <c r="U386">
        <f t="shared" si="130"/>
        <v>104.15424999999999</v>
      </c>
      <c r="V386">
        <f t="shared" si="131"/>
        <v>8.7521018771112499E-2</v>
      </c>
      <c r="W386">
        <f t="shared" si="132"/>
        <v>1.8178345903681248</v>
      </c>
      <c r="X386">
        <f t="shared" si="133"/>
        <v>0.68900896873000494</v>
      </c>
      <c r="Y386">
        <f t="shared" si="134"/>
        <v>0.95969935102984016</v>
      </c>
      <c r="Z386">
        <f t="shared" si="135"/>
        <v>0</v>
      </c>
      <c r="AA386" s="1">
        <v>119.517507370253</v>
      </c>
      <c r="AB386" s="4">
        <f t="shared" si="149"/>
        <v>13.565568625626922</v>
      </c>
      <c r="AC386" s="3">
        <f t="shared" si="147"/>
        <v>13.565568625626922</v>
      </c>
      <c r="AD386">
        <f t="shared" si="148"/>
        <v>13.565568625626922</v>
      </c>
      <c r="AE386">
        <f t="shared" si="136"/>
        <v>13.565568625626922</v>
      </c>
      <c r="AF386" s="10">
        <f t="shared" si="137"/>
        <v>0</v>
      </c>
      <c r="AG386" s="8">
        <f t="shared" si="138"/>
        <v>0</v>
      </c>
      <c r="AH386" s="9">
        <f t="shared" si="139"/>
        <v>0</v>
      </c>
      <c r="AI386" s="11">
        <f t="shared" ref="AI386:AI449" si="150">AG386-AF386</f>
        <v>0</v>
      </c>
    </row>
    <row r="387" spans="1:35" x14ac:dyDescent="0.3">
      <c r="A387" t="str">
        <f t="shared" ref="A387:A450" si="151">B387&amp;"_"&amp;C387</f>
        <v>1927_2</v>
      </c>
      <c r="B387">
        <v>1927</v>
      </c>
      <c r="C387">
        <v>2</v>
      </c>
      <c r="D387">
        <v>7.22</v>
      </c>
      <c r="E387">
        <v>-5.56</v>
      </c>
      <c r="F387">
        <v>28.17</v>
      </c>
      <c r="G387">
        <f t="shared" si="140"/>
        <v>0.83000000000000007</v>
      </c>
      <c r="H387">
        <f t="shared" si="141"/>
        <v>0.13833333278000001</v>
      </c>
      <c r="I387">
        <f t="shared" si="142"/>
        <v>3.8968499844126008</v>
      </c>
      <c r="J387">
        <f t="shared" si="143"/>
        <v>24.273150015587401</v>
      </c>
      <c r="K387" s="3">
        <f t="shared" si="144"/>
        <v>39.900501042624654</v>
      </c>
      <c r="L387" s="3">
        <f t="shared" ref="L387:L450" si="152">(J387+K387)*H387</f>
        <v>8.8773550275432491</v>
      </c>
      <c r="M387" s="3">
        <f t="shared" si="145"/>
        <v>55.296296030668806</v>
      </c>
      <c r="N387">
        <f t="shared" si="146"/>
        <v>12.77420501195585</v>
      </c>
      <c r="O387">
        <v>28</v>
      </c>
      <c r="P387" s="1">
        <v>9.8666666670000005</v>
      </c>
      <c r="Q387">
        <f t="shared" ref="Q387:Q450" si="153">EXP(((17.3*G387)/(G387+273.2)))*0.611</f>
        <v>0.64386967106616866</v>
      </c>
      <c r="R387" s="1">
        <v>5.0145850000000003</v>
      </c>
      <c r="S387" s="1">
        <v>300.84575000000001</v>
      </c>
      <c r="T387" s="1">
        <v>39.477305999999999</v>
      </c>
      <c r="U387">
        <f t="shared" ref="U387:U450" si="154">ABS((180) - ABS(S387 - 225))</f>
        <v>104.15424999999999</v>
      </c>
      <c r="V387">
        <f t="shared" ref="V387:V450" si="155">R387*0.0174532925</f>
        <v>8.7521018771112499E-2</v>
      </c>
      <c r="W387">
        <f t="shared" ref="W387:W450" si="156">U387*0.0174532925</f>
        <v>1.8178345903681248</v>
      </c>
      <c r="X387">
        <f t="shared" ref="X387:X450" si="157">T387*0.0174532925</f>
        <v>0.68900896873000494</v>
      </c>
      <c r="Y387">
        <f t="shared" ref="Y387:Y450" si="158">0.339+0.808*(COS(X387)*COS(V387))-0.196*(SIN(X387)*SIN(V387))-0.482*(COS(W387)*SIN(V387))</f>
        <v>0.95969935102984016</v>
      </c>
      <c r="Z387">
        <f t="shared" ref="Z387:Z450" si="159">IF(G387&lt;0,0,((((Q387*G387)/(G387+273.3))*P387*O387*29.8)*Y387/10))</f>
        <v>1.5402791892441976</v>
      </c>
      <c r="AA387" s="1">
        <v>119.517507370253</v>
      </c>
      <c r="AB387" s="4">
        <f t="shared" si="149"/>
        <v>13.565568625626922</v>
      </c>
      <c r="AC387" s="3">
        <f t="shared" si="147"/>
        <v>24.799494448338574</v>
      </c>
      <c r="AD387">
        <f t="shared" si="148"/>
        <v>14.902497862562619</v>
      </c>
      <c r="AE387">
        <f t="shared" ref="AE387:AE450" si="160">IF(AD387&gt;0,AD387+N387,N387)</f>
        <v>27.676702874518469</v>
      </c>
      <c r="AF387" s="10">
        <f t="shared" ref="AF387:AF450" si="161">MIN(IF(AE387&gt;0,AE387,0),Z387)</f>
        <v>1.5402791892441976</v>
      </c>
      <c r="AG387" s="8">
        <f t="shared" ref="AG387:AG450" si="162">Z387</f>
        <v>1.5402791892441976</v>
      </c>
      <c r="AH387" s="9">
        <f t="shared" ref="AH387:AH450" si="163">N387</f>
        <v>12.77420501195585</v>
      </c>
      <c r="AI387" s="11">
        <f t="shared" si="150"/>
        <v>0</v>
      </c>
    </row>
    <row r="388" spans="1:35" x14ac:dyDescent="0.3">
      <c r="A388" t="str">
        <f t="shared" si="151"/>
        <v>1927_3</v>
      </c>
      <c r="B388">
        <v>1927</v>
      </c>
      <c r="C388">
        <v>3</v>
      </c>
      <c r="D388">
        <v>9.66</v>
      </c>
      <c r="E388">
        <v>-4.3</v>
      </c>
      <c r="F388">
        <v>40.74</v>
      </c>
      <c r="G388">
        <f t="shared" ref="G388:G451" si="164">AVERAGE(D388:E388)</f>
        <v>2.68</v>
      </c>
      <c r="H388">
        <f t="shared" ref="H388:H451" si="165">IF(G388&lt;0,0,(IF(G388&gt;=6,1,(G388*0.166666666))))</f>
        <v>0.44666666488000001</v>
      </c>
      <c r="I388">
        <f t="shared" ref="I388:I451" si="166">H388*F388</f>
        <v>18.197199927211201</v>
      </c>
      <c r="J388">
        <f t="shared" ref="J388:J451" si="167">(1-H388)*F388</f>
        <v>22.542800072788804</v>
      </c>
      <c r="K388" s="3">
        <f t="shared" ref="K388:K451" si="168">M387</f>
        <v>55.296296030668806</v>
      </c>
      <c r="L388" s="3">
        <f t="shared" si="152"/>
        <v>34.768129453805216</v>
      </c>
      <c r="M388" s="3">
        <f t="shared" ref="M388:M451" si="169">(((1-H388)^2)*F388)+((1-H388)*K388)</f>
        <v>43.070966649652398</v>
      </c>
      <c r="N388">
        <f t="shared" ref="N388:N451" si="170">I388+L388</f>
        <v>52.965329381016417</v>
      </c>
      <c r="O388">
        <v>31</v>
      </c>
      <c r="P388" s="1">
        <v>11.08333333</v>
      </c>
      <c r="Q388">
        <f t="shared" si="153"/>
        <v>0.72281660771057288</v>
      </c>
      <c r="R388" s="1">
        <v>5.0145850000000003</v>
      </c>
      <c r="S388" s="1">
        <v>300.84575000000001</v>
      </c>
      <c r="T388" s="1">
        <v>39.477305999999999</v>
      </c>
      <c r="U388">
        <f t="shared" si="154"/>
        <v>104.15424999999999</v>
      </c>
      <c r="V388">
        <f t="shared" si="155"/>
        <v>8.7521018771112499E-2</v>
      </c>
      <c r="W388">
        <f t="shared" si="156"/>
        <v>1.8178345903681248</v>
      </c>
      <c r="X388">
        <f t="shared" si="157"/>
        <v>0.68900896873000494</v>
      </c>
      <c r="Y388">
        <f t="shared" si="158"/>
        <v>0.95969935102984016</v>
      </c>
      <c r="Z388">
        <f t="shared" si="159"/>
        <v>6.8971371184611225</v>
      </c>
      <c r="AA388" s="1">
        <v>119.517507370253</v>
      </c>
      <c r="AB388" s="4">
        <f t="shared" si="149"/>
        <v>24.799494448338574</v>
      </c>
      <c r="AC388" s="3">
        <f t="shared" ref="AC388:AC451" si="171">MIN(AA388,IF(((N388-Z388)+AB388)&lt;=0,0,((N388-Z388)+AB388)))</f>
        <v>70.867686710893864</v>
      </c>
      <c r="AD388">
        <f t="shared" ref="AD388:AD451" si="172">(AB388*(1-(1-(EXP(-1*(Z388-N388)/AA388)))))</f>
        <v>36.462148030321124</v>
      </c>
      <c r="AE388">
        <f t="shared" si="160"/>
        <v>89.427477411337549</v>
      </c>
      <c r="AF388" s="10">
        <f t="shared" si="161"/>
        <v>6.8971371184611225</v>
      </c>
      <c r="AG388" s="8">
        <f t="shared" si="162"/>
        <v>6.8971371184611225</v>
      </c>
      <c r="AH388" s="9">
        <f t="shared" si="163"/>
        <v>52.965329381016417</v>
      </c>
      <c r="AI388" s="11">
        <f t="shared" si="150"/>
        <v>0</v>
      </c>
    </row>
    <row r="389" spans="1:35" x14ac:dyDescent="0.3">
      <c r="A389" t="str">
        <f t="shared" si="151"/>
        <v>1927_4</v>
      </c>
      <c r="B389">
        <v>1927</v>
      </c>
      <c r="C389">
        <v>4</v>
      </c>
      <c r="D389">
        <v>14.25</v>
      </c>
      <c r="E389">
        <v>-2.17</v>
      </c>
      <c r="F389">
        <v>33.92</v>
      </c>
      <c r="G389">
        <f t="shared" si="164"/>
        <v>6.04</v>
      </c>
      <c r="H389">
        <f t="shared" si="165"/>
        <v>1</v>
      </c>
      <c r="I389">
        <f t="shared" si="166"/>
        <v>33.92</v>
      </c>
      <c r="J389">
        <f t="shared" si="167"/>
        <v>0</v>
      </c>
      <c r="K389" s="3">
        <f t="shared" si="168"/>
        <v>43.070966649652398</v>
      </c>
      <c r="L389" s="3">
        <f t="shared" si="152"/>
        <v>43.070966649652398</v>
      </c>
      <c r="M389" s="3">
        <f t="shared" si="169"/>
        <v>0</v>
      </c>
      <c r="N389">
        <f t="shared" si="170"/>
        <v>76.990966649652393</v>
      </c>
      <c r="O389">
        <v>30</v>
      </c>
      <c r="P389" s="1">
        <v>12.366666670000001</v>
      </c>
      <c r="Q389">
        <f t="shared" si="153"/>
        <v>0.8882900859222651</v>
      </c>
      <c r="R389" s="1">
        <v>5.0145850000000003</v>
      </c>
      <c r="S389" s="1">
        <v>300.84575000000001</v>
      </c>
      <c r="T389" s="1">
        <v>39.477305999999999</v>
      </c>
      <c r="U389">
        <f t="shared" si="154"/>
        <v>104.15424999999999</v>
      </c>
      <c r="V389">
        <f t="shared" si="155"/>
        <v>8.7521018771112499E-2</v>
      </c>
      <c r="W389">
        <f t="shared" si="156"/>
        <v>1.8178345903681248</v>
      </c>
      <c r="X389">
        <f t="shared" si="157"/>
        <v>0.68900896873000494</v>
      </c>
      <c r="Y389">
        <f t="shared" si="158"/>
        <v>0.95969935102984016</v>
      </c>
      <c r="Z389">
        <f t="shared" si="159"/>
        <v>20.379053046712581</v>
      </c>
      <c r="AA389" s="1">
        <v>119.517507370253</v>
      </c>
      <c r="AB389" s="4">
        <f t="shared" si="149"/>
        <v>70.867686710893864</v>
      </c>
      <c r="AC389" s="3">
        <f t="shared" si="171"/>
        <v>119.517507370253</v>
      </c>
      <c r="AD389">
        <f t="shared" si="172"/>
        <v>113.8048385259408</v>
      </c>
      <c r="AE389">
        <f t="shared" si="160"/>
        <v>190.79580517559319</v>
      </c>
      <c r="AF389" s="10">
        <f t="shared" si="161"/>
        <v>20.379053046712581</v>
      </c>
      <c r="AG389" s="8">
        <f t="shared" si="162"/>
        <v>20.379053046712581</v>
      </c>
      <c r="AH389" s="9">
        <f t="shared" si="163"/>
        <v>76.990966649652393</v>
      </c>
      <c r="AI389" s="11">
        <f t="shared" si="150"/>
        <v>0</v>
      </c>
    </row>
    <row r="390" spans="1:35" x14ac:dyDescent="0.3">
      <c r="A390" t="str">
        <f t="shared" si="151"/>
        <v>1927_5</v>
      </c>
      <c r="B390">
        <v>1927</v>
      </c>
      <c r="C390">
        <v>5</v>
      </c>
      <c r="D390">
        <v>19.21</v>
      </c>
      <c r="E390">
        <v>1.75</v>
      </c>
      <c r="F390">
        <v>36.81</v>
      </c>
      <c r="G390">
        <f t="shared" si="164"/>
        <v>10.48</v>
      </c>
      <c r="H390">
        <f t="shared" si="165"/>
        <v>1</v>
      </c>
      <c r="I390">
        <f t="shared" si="166"/>
        <v>36.81</v>
      </c>
      <c r="J390">
        <f t="shared" si="167"/>
        <v>0</v>
      </c>
      <c r="K390" s="3">
        <f t="shared" si="168"/>
        <v>0</v>
      </c>
      <c r="L390" s="3">
        <f t="shared" si="152"/>
        <v>0</v>
      </c>
      <c r="M390" s="3">
        <f t="shared" si="169"/>
        <v>0</v>
      </c>
      <c r="N390">
        <f t="shared" si="170"/>
        <v>36.81</v>
      </c>
      <c r="O390">
        <v>31</v>
      </c>
      <c r="P390" s="1">
        <v>13.45</v>
      </c>
      <c r="Q390">
        <f t="shared" si="153"/>
        <v>1.1577241929016022</v>
      </c>
      <c r="R390" s="1">
        <v>5.0145850000000003</v>
      </c>
      <c r="S390" s="1">
        <v>300.84575000000001</v>
      </c>
      <c r="T390" s="1">
        <v>39.477305999999999</v>
      </c>
      <c r="U390">
        <f t="shared" si="154"/>
        <v>104.15424999999999</v>
      </c>
      <c r="V390">
        <f t="shared" si="155"/>
        <v>8.7521018771112499E-2</v>
      </c>
      <c r="W390">
        <f t="shared" si="156"/>
        <v>1.8178345903681248</v>
      </c>
      <c r="X390">
        <f t="shared" si="157"/>
        <v>0.68900896873000494</v>
      </c>
      <c r="Y390">
        <f t="shared" si="158"/>
        <v>0.95969935102984016</v>
      </c>
      <c r="Z390">
        <f t="shared" si="159"/>
        <v>50.982373517382499</v>
      </c>
      <c r="AA390" s="1">
        <v>119.517507370253</v>
      </c>
      <c r="AB390" s="4">
        <f t="shared" ref="AB390:AB453" si="173">AC389</f>
        <v>119.517507370253</v>
      </c>
      <c r="AC390" s="3">
        <f t="shared" si="171"/>
        <v>105.3451338528705</v>
      </c>
      <c r="AD390">
        <f t="shared" si="172"/>
        <v>106.15316144078314</v>
      </c>
      <c r="AE390">
        <f t="shared" si="160"/>
        <v>142.96316144078315</v>
      </c>
      <c r="AF390" s="10">
        <f t="shared" si="161"/>
        <v>50.982373517382499</v>
      </c>
      <c r="AG390" s="8">
        <f t="shared" si="162"/>
        <v>50.982373517382499</v>
      </c>
      <c r="AH390" s="9">
        <f t="shared" si="163"/>
        <v>36.81</v>
      </c>
      <c r="AI390" s="11">
        <f t="shared" si="150"/>
        <v>0</v>
      </c>
    </row>
    <row r="391" spans="1:35" x14ac:dyDescent="0.3">
      <c r="A391" t="str">
        <f t="shared" si="151"/>
        <v>1927_6</v>
      </c>
      <c r="B391">
        <v>1927</v>
      </c>
      <c r="C391">
        <v>6</v>
      </c>
      <c r="D391">
        <v>27.33</v>
      </c>
      <c r="E391">
        <v>6.98</v>
      </c>
      <c r="F391">
        <v>8.83</v>
      </c>
      <c r="G391">
        <f t="shared" si="164"/>
        <v>17.155000000000001</v>
      </c>
      <c r="H391">
        <f t="shared" si="165"/>
        <v>1</v>
      </c>
      <c r="I391">
        <f t="shared" si="166"/>
        <v>8.83</v>
      </c>
      <c r="J391">
        <f t="shared" si="167"/>
        <v>0</v>
      </c>
      <c r="K391" s="3">
        <f t="shared" si="168"/>
        <v>0</v>
      </c>
      <c r="L391" s="3">
        <f t="shared" si="152"/>
        <v>0</v>
      </c>
      <c r="M391" s="3">
        <f t="shared" si="169"/>
        <v>0</v>
      </c>
      <c r="N391">
        <f t="shared" si="170"/>
        <v>8.83</v>
      </c>
      <c r="O391">
        <v>30</v>
      </c>
      <c r="P391" s="1">
        <v>14.31666667</v>
      </c>
      <c r="Q391">
        <f t="shared" si="153"/>
        <v>1.6980404858562368</v>
      </c>
      <c r="R391" s="1">
        <v>5.0145850000000003</v>
      </c>
      <c r="S391" s="1">
        <v>300.84575000000001</v>
      </c>
      <c r="T391" s="1">
        <v>39.477305999999999</v>
      </c>
      <c r="U391">
        <f t="shared" si="154"/>
        <v>104.15424999999999</v>
      </c>
      <c r="V391">
        <f t="shared" si="155"/>
        <v>8.7521018771112499E-2</v>
      </c>
      <c r="W391">
        <f t="shared" si="156"/>
        <v>1.8178345903681248</v>
      </c>
      <c r="X391">
        <f t="shared" si="157"/>
        <v>0.68900896873000494</v>
      </c>
      <c r="Y391">
        <f t="shared" si="158"/>
        <v>0.95969935102984016</v>
      </c>
      <c r="Z391">
        <f t="shared" si="159"/>
        <v>123.18974029584429</v>
      </c>
      <c r="AA391" s="1">
        <v>119.517507370253</v>
      </c>
      <c r="AB391" s="4">
        <f t="shared" si="173"/>
        <v>105.3451338528705</v>
      </c>
      <c r="AC391" s="3">
        <f t="shared" si="171"/>
        <v>0</v>
      </c>
      <c r="AD391">
        <f t="shared" si="172"/>
        <v>40.463359350503474</v>
      </c>
      <c r="AE391">
        <f t="shared" si="160"/>
        <v>49.293359350503472</v>
      </c>
      <c r="AF391" s="10">
        <f t="shared" si="161"/>
        <v>49.293359350503472</v>
      </c>
      <c r="AG391" s="8">
        <f t="shared" si="162"/>
        <v>123.18974029584429</v>
      </c>
      <c r="AH391" s="9">
        <f t="shared" si="163"/>
        <v>8.83</v>
      </c>
      <c r="AI391" s="11">
        <f t="shared" si="150"/>
        <v>73.896380945340809</v>
      </c>
    </row>
    <row r="392" spans="1:35" x14ac:dyDescent="0.3">
      <c r="A392" t="str">
        <f t="shared" si="151"/>
        <v>1927_7</v>
      </c>
      <c r="B392">
        <v>1927</v>
      </c>
      <c r="C392">
        <v>7</v>
      </c>
      <c r="D392">
        <v>33.25</v>
      </c>
      <c r="E392">
        <v>11.59</v>
      </c>
      <c r="F392">
        <v>6.7</v>
      </c>
      <c r="G392">
        <f t="shared" si="164"/>
        <v>22.42</v>
      </c>
      <c r="H392">
        <f t="shared" si="165"/>
        <v>1</v>
      </c>
      <c r="I392">
        <f t="shared" si="166"/>
        <v>6.7</v>
      </c>
      <c r="J392">
        <f t="shared" si="167"/>
        <v>0</v>
      </c>
      <c r="K392" s="3">
        <f t="shared" si="168"/>
        <v>0</v>
      </c>
      <c r="L392" s="3">
        <f t="shared" si="152"/>
        <v>0</v>
      </c>
      <c r="M392" s="3">
        <f t="shared" si="169"/>
        <v>0</v>
      </c>
      <c r="N392">
        <f t="shared" si="170"/>
        <v>6.7</v>
      </c>
      <c r="O392">
        <v>31</v>
      </c>
      <c r="P392" s="1">
        <v>13.766666669999999</v>
      </c>
      <c r="Q392">
        <f t="shared" si="153"/>
        <v>2.2691020196380762</v>
      </c>
      <c r="R392" s="1">
        <v>5.0145850000000003</v>
      </c>
      <c r="S392" s="1">
        <v>300.84575000000001</v>
      </c>
      <c r="T392" s="1">
        <v>39.477305999999999</v>
      </c>
      <c r="U392">
        <f t="shared" si="154"/>
        <v>104.15424999999999</v>
      </c>
      <c r="V392">
        <f t="shared" si="155"/>
        <v>8.7521018771112499E-2</v>
      </c>
      <c r="W392">
        <f t="shared" si="156"/>
        <v>1.8178345903681248</v>
      </c>
      <c r="X392">
        <f t="shared" si="157"/>
        <v>0.68900896873000494</v>
      </c>
      <c r="Y392">
        <f t="shared" si="158"/>
        <v>0.95969935102984016</v>
      </c>
      <c r="Z392">
        <f t="shared" si="159"/>
        <v>209.9669255817841</v>
      </c>
      <c r="AA392" s="1">
        <v>119.517507370253</v>
      </c>
      <c r="AB392" s="4">
        <f t="shared" si="173"/>
        <v>0</v>
      </c>
      <c r="AC392" s="3">
        <f t="shared" si="171"/>
        <v>0</v>
      </c>
      <c r="AD392">
        <f t="shared" si="172"/>
        <v>0</v>
      </c>
      <c r="AE392">
        <f t="shared" si="160"/>
        <v>6.7</v>
      </c>
      <c r="AF392" s="10">
        <f t="shared" si="161"/>
        <v>6.7</v>
      </c>
      <c r="AG392" s="8">
        <f t="shared" si="162"/>
        <v>209.9669255817841</v>
      </c>
      <c r="AH392" s="9">
        <f t="shared" si="163"/>
        <v>6.7</v>
      </c>
      <c r="AI392" s="11">
        <f t="shared" si="150"/>
        <v>203.26692558178411</v>
      </c>
    </row>
    <row r="393" spans="1:35" x14ac:dyDescent="0.3">
      <c r="A393" t="str">
        <f t="shared" si="151"/>
        <v>1927_8</v>
      </c>
      <c r="B393">
        <v>1927</v>
      </c>
      <c r="C393">
        <v>8</v>
      </c>
      <c r="D393">
        <v>30.54</v>
      </c>
      <c r="E393">
        <v>9.4</v>
      </c>
      <c r="F393">
        <v>7.33</v>
      </c>
      <c r="G393">
        <f t="shared" si="164"/>
        <v>19.97</v>
      </c>
      <c r="H393">
        <f t="shared" si="165"/>
        <v>1</v>
      </c>
      <c r="I393">
        <f t="shared" si="166"/>
        <v>7.33</v>
      </c>
      <c r="J393">
        <f t="shared" si="167"/>
        <v>0</v>
      </c>
      <c r="K393" s="3">
        <f t="shared" si="168"/>
        <v>0</v>
      </c>
      <c r="L393" s="3">
        <f t="shared" si="152"/>
        <v>0</v>
      </c>
      <c r="M393" s="3">
        <f t="shared" si="169"/>
        <v>0</v>
      </c>
      <c r="N393">
        <f t="shared" si="170"/>
        <v>7.33</v>
      </c>
      <c r="O393">
        <v>31</v>
      </c>
      <c r="P393" s="1">
        <v>12.75</v>
      </c>
      <c r="Q393">
        <f t="shared" si="153"/>
        <v>1.9853078476440247</v>
      </c>
      <c r="R393" s="1">
        <v>5.0145850000000003</v>
      </c>
      <c r="S393" s="1">
        <v>300.84575000000001</v>
      </c>
      <c r="T393" s="1">
        <v>39.477305999999999</v>
      </c>
      <c r="U393">
        <f t="shared" si="154"/>
        <v>104.15424999999999</v>
      </c>
      <c r="V393">
        <f t="shared" si="155"/>
        <v>8.7521018771112499E-2</v>
      </c>
      <c r="W393">
        <f t="shared" si="156"/>
        <v>1.8178345903681248</v>
      </c>
      <c r="X393">
        <f t="shared" si="157"/>
        <v>0.68900896873000494</v>
      </c>
      <c r="Y393">
        <f t="shared" si="158"/>
        <v>0.95969935102984016</v>
      </c>
      <c r="Z393">
        <f t="shared" si="159"/>
        <v>152.8134669198684</v>
      </c>
      <c r="AA393" s="1">
        <v>119.517507370253</v>
      </c>
      <c r="AB393" s="4">
        <f t="shared" si="173"/>
        <v>0</v>
      </c>
      <c r="AC393" s="3">
        <f t="shared" si="171"/>
        <v>0</v>
      </c>
      <c r="AD393">
        <f t="shared" si="172"/>
        <v>0</v>
      </c>
      <c r="AE393">
        <f t="shared" si="160"/>
        <v>7.33</v>
      </c>
      <c r="AF393" s="10">
        <f t="shared" si="161"/>
        <v>7.33</v>
      </c>
      <c r="AG393" s="8">
        <f t="shared" si="162"/>
        <v>152.8134669198684</v>
      </c>
      <c r="AH393" s="9">
        <f t="shared" si="163"/>
        <v>7.33</v>
      </c>
      <c r="AI393" s="11">
        <f t="shared" si="150"/>
        <v>145.48346691986839</v>
      </c>
    </row>
    <row r="394" spans="1:35" x14ac:dyDescent="0.3">
      <c r="A394" t="str">
        <f t="shared" si="151"/>
        <v>1927_9</v>
      </c>
      <c r="B394">
        <v>1927</v>
      </c>
      <c r="C394">
        <v>9</v>
      </c>
      <c r="D394">
        <v>23.78</v>
      </c>
      <c r="E394">
        <v>4.3099999999999996</v>
      </c>
      <c r="F394">
        <v>9.09</v>
      </c>
      <c r="G394">
        <f t="shared" si="164"/>
        <v>14.045</v>
      </c>
      <c r="H394">
        <f t="shared" si="165"/>
        <v>1</v>
      </c>
      <c r="I394">
        <f t="shared" si="166"/>
        <v>9.09</v>
      </c>
      <c r="J394">
        <f t="shared" si="167"/>
        <v>0</v>
      </c>
      <c r="K394" s="3">
        <f t="shared" si="168"/>
        <v>0</v>
      </c>
      <c r="L394" s="3">
        <f t="shared" si="152"/>
        <v>0</v>
      </c>
      <c r="M394" s="3">
        <f t="shared" si="169"/>
        <v>0</v>
      </c>
      <c r="N394">
        <f t="shared" si="170"/>
        <v>9.09</v>
      </c>
      <c r="O394">
        <v>30</v>
      </c>
      <c r="P394" s="1">
        <v>11.633333329999999</v>
      </c>
      <c r="Q394">
        <f t="shared" si="153"/>
        <v>1.4236650378498885</v>
      </c>
      <c r="R394" s="1">
        <v>5.0145850000000003</v>
      </c>
      <c r="S394" s="1">
        <v>300.84575000000001</v>
      </c>
      <c r="T394" s="1">
        <v>39.477305999999999</v>
      </c>
      <c r="U394">
        <f t="shared" si="154"/>
        <v>104.15424999999999</v>
      </c>
      <c r="V394">
        <f t="shared" si="155"/>
        <v>8.7521018771112499E-2</v>
      </c>
      <c r="W394">
        <f t="shared" si="156"/>
        <v>1.8178345903681248</v>
      </c>
      <c r="X394">
        <f t="shared" si="157"/>
        <v>0.68900896873000494</v>
      </c>
      <c r="Y394">
        <f t="shared" si="158"/>
        <v>0.95969935102984016</v>
      </c>
      <c r="Z394">
        <f t="shared" si="159"/>
        <v>69.454887290640443</v>
      </c>
      <c r="AA394" s="1">
        <v>119.517507370253</v>
      </c>
      <c r="AB394" s="4">
        <f t="shared" si="173"/>
        <v>0</v>
      </c>
      <c r="AC394" s="3">
        <f t="shared" si="171"/>
        <v>0</v>
      </c>
      <c r="AD394">
        <f t="shared" si="172"/>
        <v>0</v>
      </c>
      <c r="AE394">
        <f t="shared" si="160"/>
        <v>9.09</v>
      </c>
      <c r="AF394" s="10">
        <f t="shared" si="161"/>
        <v>9.09</v>
      </c>
      <c r="AG394" s="8">
        <f t="shared" si="162"/>
        <v>69.454887290640443</v>
      </c>
      <c r="AH394" s="9">
        <f t="shared" si="163"/>
        <v>9.09</v>
      </c>
      <c r="AI394" s="11">
        <f t="shared" si="150"/>
        <v>60.364887290640439</v>
      </c>
    </row>
    <row r="395" spans="1:35" x14ac:dyDescent="0.3">
      <c r="A395" t="str">
        <f t="shared" si="151"/>
        <v>1927_10</v>
      </c>
      <c r="B395">
        <v>1927</v>
      </c>
      <c r="C395">
        <v>10</v>
      </c>
      <c r="D395">
        <v>20.76</v>
      </c>
      <c r="E395">
        <v>1.72</v>
      </c>
      <c r="F395">
        <v>33.020000000000003</v>
      </c>
      <c r="G395">
        <f t="shared" si="164"/>
        <v>11.24</v>
      </c>
      <c r="H395">
        <f t="shared" si="165"/>
        <v>1</v>
      </c>
      <c r="I395">
        <f t="shared" si="166"/>
        <v>33.020000000000003</v>
      </c>
      <c r="J395">
        <f t="shared" si="167"/>
        <v>0</v>
      </c>
      <c r="K395" s="3">
        <f t="shared" si="168"/>
        <v>0</v>
      </c>
      <c r="L395" s="3">
        <f t="shared" si="152"/>
        <v>0</v>
      </c>
      <c r="M395" s="3">
        <f t="shared" si="169"/>
        <v>0</v>
      </c>
      <c r="N395">
        <f t="shared" si="170"/>
        <v>33.020000000000003</v>
      </c>
      <c r="O395">
        <v>31</v>
      </c>
      <c r="P395" s="1">
        <v>10.3</v>
      </c>
      <c r="Q395">
        <f t="shared" si="153"/>
        <v>1.2104263760311489</v>
      </c>
      <c r="R395" s="1">
        <v>5.0145850000000003</v>
      </c>
      <c r="S395" s="1">
        <v>300.84575000000001</v>
      </c>
      <c r="T395" s="1">
        <v>39.477305999999999</v>
      </c>
      <c r="U395">
        <f t="shared" si="154"/>
        <v>104.15424999999999</v>
      </c>
      <c r="V395">
        <f t="shared" si="155"/>
        <v>8.7521018771112499E-2</v>
      </c>
      <c r="W395">
        <f t="shared" si="156"/>
        <v>1.8178345903681248</v>
      </c>
      <c r="X395">
        <f t="shared" si="157"/>
        <v>0.68900896873000494</v>
      </c>
      <c r="Y395">
        <f t="shared" si="158"/>
        <v>0.95969935102984016</v>
      </c>
      <c r="Z395">
        <f t="shared" si="159"/>
        <v>43.6628164752725</v>
      </c>
      <c r="AA395" s="1">
        <v>119.517507370253</v>
      </c>
      <c r="AB395" s="4">
        <f t="shared" si="173"/>
        <v>0</v>
      </c>
      <c r="AC395" s="3">
        <f t="shared" si="171"/>
        <v>0</v>
      </c>
      <c r="AD395">
        <f t="shared" si="172"/>
        <v>0</v>
      </c>
      <c r="AE395">
        <f t="shared" si="160"/>
        <v>33.020000000000003</v>
      </c>
      <c r="AF395" s="10">
        <f t="shared" si="161"/>
        <v>33.020000000000003</v>
      </c>
      <c r="AG395" s="8">
        <f t="shared" si="162"/>
        <v>43.6628164752725</v>
      </c>
      <c r="AH395" s="9">
        <f t="shared" si="163"/>
        <v>33.020000000000003</v>
      </c>
      <c r="AI395" s="11">
        <f t="shared" si="150"/>
        <v>10.642816475272497</v>
      </c>
    </row>
    <row r="396" spans="1:35" x14ac:dyDescent="0.3">
      <c r="A396" t="str">
        <f t="shared" si="151"/>
        <v>1927_11</v>
      </c>
      <c r="B396">
        <v>1927</v>
      </c>
      <c r="C396">
        <v>11</v>
      </c>
      <c r="D396">
        <v>12.71</v>
      </c>
      <c r="E396">
        <v>-1.98</v>
      </c>
      <c r="F396">
        <v>17.5</v>
      </c>
      <c r="G396">
        <f t="shared" si="164"/>
        <v>5.3650000000000002</v>
      </c>
      <c r="H396">
        <f t="shared" si="165"/>
        <v>0.89416666309000004</v>
      </c>
      <c r="I396">
        <f t="shared" si="166"/>
        <v>15.647916604075</v>
      </c>
      <c r="J396">
        <f t="shared" si="167"/>
        <v>1.8520833959249994</v>
      </c>
      <c r="K396" s="3">
        <f t="shared" si="168"/>
        <v>0</v>
      </c>
      <c r="L396" s="3">
        <f t="shared" si="152"/>
        <v>1.656071229898652</v>
      </c>
      <c r="M396" s="3">
        <f t="shared" si="169"/>
        <v>0.1960121660263473</v>
      </c>
      <c r="N396">
        <f t="shared" si="170"/>
        <v>17.30398783397365</v>
      </c>
      <c r="O396">
        <v>30</v>
      </c>
      <c r="P396" s="1">
        <v>9.4166666669999994</v>
      </c>
      <c r="Q396">
        <f t="shared" si="153"/>
        <v>0.85259522562672452</v>
      </c>
      <c r="R396" s="1">
        <v>5.0145850000000003</v>
      </c>
      <c r="S396" s="1">
        <v>300.84575000000001</v>
      </c>
      <c r="T396" s="1">
        <v>39.477305999999999</v>
      </c>
      <c r="U396">
        <f t="shared" si="154"/>
        <v>104.15424999999999</v>
      </c>
      <c r="V396">
        <f t="shared" si="155"/>
        <v>8.7521018771112499E-2</v>
      </c>
      <c r="W396">
        <f t="shared" si="156"/>
        <v>1.8178345903681248</v>
      </c>
      <c r="X396">
        <f t="shared" si="157"/>
        <v>0.68900896873000494</v>
      </c>
      <c r="Y396">
        <f t="shared" si="158"/>
        <v>0.95969935102984016</v>
      </c>
      <c r="Z396">
        <f t="shared" si="159"/>
        <v>13.261727955529597</v>
      </c>
      <c r="AA396" s="1">
        <v>119.517507370253</v>
      </c>
      <c r="AB396" s="4">
        <f t="shared" si="173"/>
        <v>0</v>
      </c>
      <c r="AC396" s="3">
        <f t="shared" si="171"/>
        <v>4.0422598784440531</v>
      </c>
      <c r="AD396">
        <f t="shared" si="172"/>
        <v>0</v>
      </c>
      <c r="AE396">
        <f t="shared" si="160"/>
        <v>17.30398783397365</v>
      </c>
      <c r="AF396" s="10">
        <f t="shared" si="161"/>
        <v>13.261727955529597</v>
      </c>
      <c r="AG396" s="8">
        <f t="shared" si="162"/>
        <v>13.261727955529597</v>
      </c>
      <c r="AH396" s="9">
        <f t="shared" si="163"/>
        <v>17.30398783397365</v>
      </c>
      <c r="AI396" s="11">
        <f t="shared" si="150"/>
        <v>0</v>
      </c>
    </row>
    <row r="397" spans="1:35" x14ac:dyDescent="0.3">
      <c r="A397" t="str">
        <f t="shared" si="151"/>
        <v>1927_12</v>
      </c>
      <c r="B397">
        <v>1927</v>
      </c>
      <c r="C397">
        <v>12</v>
      </c>
      <c r="D397">
        <v>4.08</v>
      </c>
      <c r="E397">
        <v>-10.45</v>
      </c>
      <c r="F397">
        <v>20.010000000000002</v>
      </c>
      <c r="G397">
        <f t="shared" si="164"/>
        <v>-3.1849999999999996</v>
      </c>
      <c r="H397">
        <f t="shared" si="165"/>
        <v>0</v>
      </c>
      <c r="I397">
        <f t="shared" si="166"/>
        <v>0</v>
      </c>
      <c r="J397">
        <f t="shared" si="167"/>
        <v>20.010000000000002</v>
      </c>
      <c r="K397" s="3">
        <f t="shared" si="168"/>
        <v>0.1960121660263473</v>
      </c>
      <c r="L397" s="3">
        <f t="shared" si="152"/>
        <v>0</v>
      </c>
      <c r="M397" s="3">
        <f t="shared" si="169"/>
        <v>20.206012166026348</v>
      </c>
      <c r="N397">
        <f t="shared" si="170"/>
        <v>0</v>
      </c>
      <c r="O397">
        <v>31</v>
      </c>
      <c r="P397" s="1">
        <v>8.8333333330000006</v>
      </c>
      <c r="Q397">
        <f t="shared" si="153"/>
        <v>0.49821532852419753</v>
      </c>
      <c r="R397" s="1">
        <v>5.0145850000000003</v>
      </c>
      <c r="S397" s="1">
        <v>300.84575000000001</v>
      </c>
      <c r="T397" s="1">
        <v>39.477305999999999</v>
      </c>
      <c r="U397">
        <f t="shared" si="154"/>
        <v>104.15424999999999</v>
      </c>
      <c r="V397">
        <f t="shared" si="155"/>
        <v>8.7521018771112499E-2</v>
      </c>
      <c r="W397">
        <f t="shared" si="156"/>
        <v>1.8178345903681248</v>
      </c>
      <c r="X397">
        <f t="shared" si="157"/>
        <v>0.68900896873000494</v>
      </c>
      <c r="Y397">
        <f t="shared" si="158"/>
        <v>0.95969935102984016</v>
      </c>
      <c r="Z397">
        <f t="shared" si="159"/>
        <v>0</v>
      </c>
      <c r="AA397" s="1">
        <v>119.517507370253</v>
      </c>
      <c r="AB397" s="4">
        <f t="shared" si="173"/>
        <v>4.0422598784440531</v>
      </c>
      <c r="AC397" s="3">
        <f t="shared" si="171"/>
        <v>4.0422598784440531</v>
      </c>
      <c r="AD397">
        <f t="shared" si="172"/>
        <v>4.0422598784440531</v>
      </c>
      <c r="AE397">
        <f t="shared" si="160"/>
        <v>4.0422598784440531</v>
      </c>
      <c r="AF397" s="10">
        <f t="shared" si="161"/>
        <v>0</v>
      </c>
      <c r="AG397" s="8">
        <f t="shared" si="162"/>
        <v>0</v>
      </c>
      <c r="AH397" s="9">
        <f t="shared" si="163"/>
        <v>0</v>
      </c>
      <c r="AI397" s="11">
        <f t="shared" si="150"/>
        <v>0</v>
      </c>
    </row>
    <row r="398" spans="1:35" x14ac:dyDescent="0.3">
      <c r="A398" t="str">
        <f t="shared" si="151"/>
        <v>1928_1</v>
      </c>
      <c r="B398">
        <v>1928</v>
      </c>
      <c r="C398">
        <v>1</v>
      </c>
      <c r="D398">
        <v>7</v>
      </c>
      <c r="E398">
        <v>-7.63</v>
      </c>
      <c r="F398">
        <v>17.239999999999998</v>
      </c>
      <c r="G398">
        <f t="shared" si="164"/>
        <v>-0.31499999999999995</v>
      </c>
      <c r="H398">
        <f t="shared" si="165"/>
        <v>0</v>
      </c>
      <c r="I398">
        <f t="shared" si="166"/>
        <v>0</v>
      </c>
      <c r="J398">
        <f t="shared" si="167"/>
        <v>17.239999999999998</v>
      </c>
      <c r="K398" s="3">
        <f t="shared" si="168"/>
        <v>20.206012166026348</v>
      </c>
      <c r="L398" s="3">
        <f t="shared" si="152"/>
        <v>0</v>
      </c>
      <c r="M398" s="3">
        <f t="shared" si="169"/>
        <v>37.44601216602635</v>
      </c>
      <c r="N398">
        <f t="shared" si="170"/>
        <v>0</v>
      </c>
      <c r="O398">
        <v>31</v>
      </c>
      <c r="P398" s="1">
        <v>9.0666666669999998</v>
      </c>
      <c r="Q398">
        <f t="shared" si="153"/>
        <v>0.59891938622125229</v>
      </c>
      <c r="R398" s="1">
        <v>5.0145850000000003</v>
      </c>
      <c r="S398" s="1">
        <v>300.84575000000001</v>
      </c>
      <c r="T398" s="1">
        <v>39.477305999999999</v>
      </c>
      <c r="U398">
        <f t="shared" si="154"/>
        <v>104.15424999999999</v>
      </c>
      <c r="V398">
        <f t="shared" si="155"/>
        <v>8.7521018771112499E-2</v>
      </c>
      <c r="W398">
        <f t="shared" si="156"/>
        <v>1.8178345903681248</v>
      </c>
      <c r="X398">
        <f t="shared" si="157"/>
        <v>0.68900896873000494</v>
      </c>
      <c r="Y398">
        <f t="shared" si="158"/>
        <v>0.95969935102984016</v>
      </c>
      <c r="Z398">
        <f t="shared" si="159"/>
        <v>0</v>
      </c>
      <c r="AA398" s="1">
        <v>119.517507370253</v>
      </c>
      <c r="AB398" s="4">
        <f t="shared" si="173"/>
        <v>4.0422598784440531</v>
      </c>
      <c r="AC398" s="3">
        <f t="shared" si="171"/>
        <v>4.0422598784440531</v>
      </c>
      <c r="AD398">
        <f t="shared" si="172"/>
        <v>4.0422598784440531</v>
      </c>
      <c r="AE398">
        <f t="shared" si="160"/>
        <v>4.0422598784440531</v>
      </c>
      <c r="AF398" s="10">
        <f t="shared" si="161"/>
        <v>0</v>
      </c>
      <c r="AG398" s="8">
        <f t="shared" si="162"/>
        <v>0</v>
      </c>
      <c r="AH398" s="9">
        <f t="shared" si="163"/>
        <v>0</v>
      </c>
      <c r="AI398" s="11">
        <f t="shared" si="150"/>
        <v>0</v>
      </c>
    </row>
    <row r="399" spans="1:35" x14ac:dyDescent="0.3">
      <c r="A399" t="str">
        <f t="shared" si="151"/>
        <v>1928_2</v>
      </c>
      <c r="B399">
        <v>1928</v>
      </c>
      <c r="C399">
        <v>2</v>
      </c>
      <c r="D399">
        <v>8.1199999999999992</v>
      </c>
      <c r="E399">
        <v>-7.38</v>
      </c>
      <c r="F399">
        <v>13.8</v>
      </c>
      <c r="G399">
        <f t="shared" si="164"/>
        <v>0.36999999999999966</v>
      </c>
      <c r="H399">
        <f t="shared" si="165"/>
        <v>6.166666641999994E-2</v>
      </c>
      <c r="I399">
        <f t="shared" si="166"/>
        <v>0.85099999659599923</v>
      </c>
      <c r="J399">
        <f t="shared" si="167"/>
        <v>12.949000003404</v>
      </c>
      <c r="K399" s="3">
        <f t="shared" si="168"/>
        <v>37.44601216602635</v>
      </c>
      <c r="L399" s="3">
        <f t="shared" si="152"/>
        <v>3.1076924046840988</v>
      </c>
      <c r="M399" s="3">
        <f t="shared" si="169"/>
        <v>47.28731976474625</v>
      </c>
      <c r="N399">
        <f t="shared" si="170"/>
        <v>3.9586924012800981</v>
      </c>
      <c r="O399">
        <v>29</v>
      </c>
      <c r="P399" s="1">
        <v>9.8666666670000005</v>
      </c>
      <c r="Q399">
        <f t="shared" si="153"/>
        <v>0.6254647619956577</v>
      </c>
      <c r="R399" s="1">
        <v>5.0145850000000003</v>
      </c>
      <c r="S399" s="1">
        <v>300.84575000000001</v>
      </c>
      <c r="T399" s="1">
        <v>39.477305999999999</v>
      </c>
      <c r="U399">
        <f t="shared" si="154"/>
        <v>104.15424999999999</v>
      </c>
      <c r="V399">
        <f t="shared" si="155"/>
        <v>8.7521018771112499E-2</v>
      </c>
      <c r="W399">
        <f t="shared" si="156"/>
        <v>1.8178345903681248</v>
      </c>
      <c r="X399">
        <f t="shared" si="157"/>
        <v>0.68900896873000494</v>
      </c>
      <c r="Y399">
        <f t="shared" si="158"/>
        <v>0.95969935102984016</v>
      </c>
      <c r="Z399">
        <f t="shared" si="159"/>
        <v>0.69198598455443316</v>
      </c>
      <c r="AA399" s="1">
        <v>119.517507370253</v>
      </c>
      <c r="AB399" s="4">
        <f t="shared" si="173"/>
        <v>4.0422598784440531</v>
      </c>
      <c r="AC399" s="3">
        <f t="shared" si="171"/>
        <v>7.3089662951697179</v>
      </c>
      <c r="AD399">
        <f t="shared" si="172"/>
        <v>4.1542685107899837</v>
      </c>
      <c r="AE399">
        <f t="shared" si="160"/>
        <v>8.1129609120700827</v>
      </c>
      <c r="AF399" s="10">
        <f t="shared" si="161"/>
        <v>0.69198598455443316</v>
      </c>
      <c r="AG399" s="8">
        <f t="shared" si="162"/>
        <v>0.69198598455443316</v>
      </c>
      <c r="AH399" s="9">
        <f t="shared" si="163"/>
        <v>3.9586924012800981</v>
      </c>
      <c r="AI399" s="11">
        <f t="shared" si="150"/>
        <v>0</v>
      </c>
    </row>
    <row r="400" spans="1:35" x14ac:dyDescent="0.3">
      <c r="A400" t="str">
        <f t="shared" si="151"/>
        <v>1928_3</v>
      </c>
      <c r="B400">
        <v>1928</v>
      </c>
      <c r="C400">
        <v>3</v>
      </c>
      <c r="D400">
        <v>12.29</v>
      </c>
      <c r="E400">
        <v>-1.81</v>
      </c>
      <c r="F400">
        <v>48.76</v>
      </c>
      <c r="G400">
        <f t="shared" si="164"/>
        <v>5.2399999999999993</v>
      </c>
      <c r="H400">
        <f t="shared" si="165"/>
        <v>0.87333332983999989</v>
      </c>
      <c r="I400">
        <f t="shared" si="166"/>
        <v>42.583733162998392</v>
      </c>
      <c r="J400">
        <f t="shared" si="167"/>
        <v>6.1762668370016049</v>
      </c>
      <c r="K400" s="3">
        <f t="shared" si="168"/>
        <v>47.28731976474625</v>
      </c>
      <c r="L400" s="3">
        <f t="shared" si="152"/>
        <v>46.691532112093661</v>
      </c>
      <c r="M400" s="3">
        <f t="shared" si="169"/>
        <v>6.772054489654197</v>
      </c>
      <c r="N400">
        <f t="shared" si="170"/>
        <v>89.275265275092053</v>
      </c>
      <c r="O400">
        <v>31</v>
      </c>
      <c r="P400" s="1">
        <v>11.08333333</v>
      </c>
      <c r="Q400">
        <f t="shared" si="153"/>
        <v>0.84612575727095751</v>
      </c>
      <c r="R400" s="1">
        <v>5.0145850000000003</v>
      </c>
      <c r="S400" s="1">
        <v>300.84575000000001</v>
      </c>
      <c r="T400" s="1">
        <v>39.477305999999999</v>
      </c>
      <c r="U400">
        <f t="shared" si="154"/>
        <v>104.15424999999999</v>
      </c>
      <c r="V400">
        <f t="shared" si="155"/>
        <v>8.7521018771112499E-2</v>
      </c>
      <c r="W400">
        <f t="shared" si="156"/>
        <v>1.8178345903681248</v>
      </c>
      <c r="X400">
        <f t="shared" si="157"/>
        <v>0.68900896873000494</v>
      </c>
      <c r="Y400">
        <f t="shared" si="158"/>
        <v>0.95969935102984016</v>
      </c>
      <c r="Z400">
        <f t="shared" si="159"/>
        <v>15.640916061297295</v>
      </c>
      <c r="AA400" s="1">
        <v>119.517507370253</v>
      </c>
      <c r="AB400" s="4">
        <f t="shared" si="173"/>
        <v>7.3089662951697179</v>
      </c>
      <c r="AC400" s="3">
        <f t="shared" si="171"/>
        <v>80.943315508964474</v>
      </c>
      <c r="AD400">
        <f t="shared" si="172"/>
        <v>13.533913079505471</v>
      </c>
      <c r="AE400">
        <f t="shared" si="160"/>
        <v>102.80917835459752</v>
      </c>
      <c r="AF400" s="10">
        <f t="shared" si="161"/>
        <v>15.640916061297295</v>
      </c>
      <c r="AG400" s="8">
        <f t="shared" si="162"/>
        <v>15.640916061297295</v>
      </c>
      <c r="AH400" s="9">
        <f t="shared" si="163"/>
        <v>89.275265275092053</v>
      </c>
      <c r="AI400" s="11">
        <f t="shared" si="150"/>
        <v>0</v>
      </c>
    </row>
    <row r="401" spans="1:35" x14ac:dyDescent="0.3">
      <c r="A401" t="str">
        <f t="shared" si="151"/>
        <v>1928_4</v>
      </c>
      <c r="B401">
        <v>1928</v>
      </c>
      <c r="C401">
        <v>4</v>
      </c>
      <c r="D401">
        <v>14.73</v>
      </c>
      <c r="E401">
        <v>-2.8</v>
      </c>
      <c r="F401">
        <v>26.14</v>
      </c>
      <c r="G401">
        <f t="shared" si="164"/>
        <v>5.9649999999999999</v>
      </c>
      <c r="H401">
        <f t="shared" si="165"/>
        <v>0.99416666268999987</v>
      </c>
      <c r="I401">
        <f t="shared" si="166"/>
        <v>25.987516562716596</v>
      </c>
      <c r="J401">
        <f t="shared" si="167"/>
        <v>0.15248343728340341</v>
      </c>
      <c r="K401" s="3">
        <f t="shared" si="168"/>
        <v>6.772054489654197</v>
      </c>
      <c r="L401" s="3">
        <f t="shared" si="152"/>
        <v>6.884144761493884</v>
      </c>
      <c r="M401" s="3">
        <f t="shared" si="169"/>
        <v>4.0393165443716066E-2</v>
      </c>
      <c r="N401">
        <f t="shared" si="170"/>
        <v>32.871661324210478</v>
      </c>
      <c r="O401">
        <v>30</v>
      </c>
      <c r="P401" s="1">
        <v>12.366666670000001</v>
      </c>
      <c r="Q401">
        <f t="shared" si="153"/>
        <v>0.88425997287085745</v>
      </c>
      <c r="R401" s="1">
        <v>5.0145850000000003</v>
      </c>
      <c r="S401" s="1">
        <v>300.84575000000001</v>
      </c>
      <c r="T401" s="1">
        <v>39.477305999999999</v>
      </c>
      <c r="U401">
        <f t="shared" si="154"/>
        <v>104.15424999999999</v>
      </c>
      <c r="V401">
        <f t="shared" si="155"/>
        <v>8.7521018771112499E-2</v>
      </c>
      <c r="W401">
        <f t="shared" si="156"/>
        <v>1.8178345903681248</v>
      </c>
      <c r="X401">
        <f t="shared" si="157"/>
        <v>0.68900896873000494</v>
      </c>
      <c r="Y401">
        <f t="shared" si="158"/>
        <v>0.95969935102984016</v>
      </c>
      <c r="Z401">
        <f t="shared" si="159"/>
        <v>20.040072118271322</v>
      </c>
      <c r="AA401" s="1">
        <v>119.517507370253</v>
      </c>
      <c r="AB401" s="4">
        <f t="shared" si="173"/>
        <v>80.943315508964474</v>
      </c>
      <c r="AC401" s="3">
        <f t="shared" si="171"/>
        <v>93.774904714903627</v>
      </c>
      <c r="AD401">
        <f t="shared" si="172"/>
        <v>90.117167761977811</v>
      </c>
      <c r="AE401">
        <f t="shared" si="160"/>
        <v>122.98882908618829</v>
      </c>
      <c r="AF401" s="10">
        <f t="shared" si="161"/>
        <v>20.040072118271322</v>
      </c>
      <c r="AG401" s="8">
        <f t="shared" si="162"/>
        <v>20.040072118271322</v>
      </c>
      <c r="AH401" s="9">
        <f t="shared" si="163"/>
        <v>32.871661324210478</v>
      </c>
      <c r="AI401" s="11">
        <f t="shared" si="150"/>
        <v>0</v>
      </c>
    </row>
    <row r="402" spans="1:35" x14ac:dyDescent="0.3">
      <c r="A402" t="str">
        <f t="shared" si="151"/>
        <v>1928_5</v>
      </c>
      <c r="B402">
        <v>1928</v>
      </c>
      <c r="C402">
        <v>5</v>
      </c>
      <c r="D402">
        <v>22.73</v>
      </c>
      <c r="E402">
        <v>5.32</v>
      </c>
      <c r="F402">
        <v>9.57</v>
      </c>
      <c r="G402">
        <f t="shared" si="164"/>
        <v>14.025</v>
      </c>
      <c r="H402">
        <f t="shared" si="165"/>
        <v>1</v>
      </c>
      <c r="I402">
        <f t="shared" si="166"/>
        <v>9.57</v>
      </c>
      <c r="J402">
        <f t="shared" si="167"/>
        <v>0</v>
      </c>
      <c r="K402" s="3">
        <f t="shared" si="168"/>
        <v>4.0393165443716066E-2</v>
      </c>
      <c r="L402" s="3">
        <f t="shared" si="152"/>
        <v>4.0393165443716066E-2</v>
      </c>
      <c r="M402" s="3">
        <f t="shared" si="169"/>
        <v>0</v>
      </c>
      <c r="N402">
        <f t="shared" si="170"/>
        <v>9.6103931654437158</v>
      </c>
      <c r="O402">
        <v>31</v>
      </c>
      <c r="P402" s="1">
        <v>13.45</v>
      </c>
      <c r="Q402">
        <f t="shared" si="153"/>
        <v>1.4220348369463354</v>
      </c>
      <c r="R402" s="1">
        <v>5.0145850000000003</v>
      </c>
      <c r="S402" s="1">
        <v>300.84575000000001</v>
      </c>
      <c r="T402" s="1">
        <v>39.477305999999999</v>
      </c>
      <c r="U402">
        <f t="shared" si="154"/>
        <v>104.15424999999999</v>
      </c>
      <c r="V402">
        <f t="shared" si="155"/>
        <v>8.7521018771112499E-2</v>
      </c>
      <c r="W402">
        <f t="shared" si="156"/>
        <v>1.8178345903681248</v>
      </c>
      <c r="X402">
        <f t="shared" si="157"/>
        <v>0.68900896873000494</v>
      </c>
      <c r="Y402">
        <f t="shared" si="158"/>
        <v>0.95969935102984016</v>
      </c>
      <c r="Z402">
        <f t="shared" si="159"/>
        <v>82.770415205407772</v>
      </c>
      <c r="AA402" s="1">
        <v>119.517507370253</v>
      </c>
      <c r="AB402" s="4">
        <f t="shared" si="173"/>
        <v>93.774904714903627</v>
      </c>
      <c r="AC402" s="3">
        <f t="shared" si="171"/>
        <v>20.614882674939565</v>
      </c>
      <c r="AD402">
        <f t="shared" si="172"/>
        <v>50.84436001317777</v>
      </c>
      <c r="AE402">
        <f t="shared" si="160"/>
        <v>60.454753178621488</v>
      </c>
      <c r="AF402" s="10">
        <f t="shared" si="161"/>
        <v>60.454753178621488</v>
      </c>
      <c r="AG402" s="8">
        <f t="shared" si="162"/>
        <v>82.770415205407772</v>
      </c>
      <c r="AH402" s="9">
        <f t="shared" si="163"/>
        <v>9.6103931654437158</v>
      </c>
      <c r="AI402" s="11">
        <f t="shared" si="150"/>
        <v>22.315662026786285</v>
      </c>
    </row>
    <row r="403" spans="1:35" x14ac:dyDescent="0.3">
      <c r="A403" t="str">
        <f t="shared" si="151"/>
        <v>1928_6</v>
      </c>
      <c r="B403">
        <v>1928</v>
      </c>
      <c r="C403">
        <v>6</v>
      </c>
      <c r="D403">
        <v>25.99</v>
      </c>
      <c r="E403">
        <v>5.78</v>
      </c>
      <c r="F403">
        <v>14.69</v>
      </c>
      <c r="G403">
        <f t="shared" si="164"/>
        <v>15.885</v>
      </c>
      <c r="H403">
        <f t="shared" si="165"/>
        <v>1</v>
      </c>
      <c r="I403">
        <f t="shared" si="166"/>
        <v>14.69</v>
      </c>
      <c r="J403">
        <f t="shared" si="167"/>
        <v>0</v>
      </c>
      <c r="K403" s="3">
        <f t="shared" si="168"/>
        <v>0</v>
      </c>
      <c r="L403" s="3">
        <f t="shared" si="152"/>
        <v>0</v>
      </c>
      <c r="M403" s="3">
        <f t="shared" si="169"/>
        <v>0</v>
      </c>
      <c r="N403">
        <f t="shared" si="170"/>
        <v>14.69</v>
      </c>
      <c r="O403">
        <v>30</v>
      </c>
      <c r="P403" s="1">
        <v>14.31666667</v>
      </c>
      <c r="Q403">
        <f t="shared" si="153"/>
        <v>1.5808512529231338</v>
      </c>
      <c r="R403" s="1">
        <v>5.0145850000000003</v>
      </c>
      <c r="S403" s="1">
        <v>300.84575000000001</v>
      </c>
      <c r="T403" s="1">
        <v>39.477305999999999</v>
      </c>
      <c r="U403">
        <f t="shared" si="154"/>
        <v>104.15424999999999</v>
      </c>
      <c r="V403">
        <f t="shared" si="155"/>
        <v>8.7521018771112499E-2</v>
      </c>
      <c r="W403">
        <f t="shared" si="156"/>
        <v>1.8178345903681248</v>
      </c>
      <c r="X403">
        <f t="shared" si="157"/>
        <v>0.68900896873000494</v>
      </c>
      <c r="Y403">
        <f t="shared" si="158"/>
        <v>0.95969935102984016</v>
      </c>
      <c r="Z403">
        <f t="shared" si="159"/>
        <v>106.66381135540004</v>
      </c>
      <c r="AA403" s="1">
        <v>119.517507370253</v>
      </c>
      <c r="AB403" s="4">
        <f t="shared" si="173"/>
        <v>20.614882674939565</v>
      </c>
      <c r="AC403" s="3">
        <f t="shared" si="171"/>
        <v>0</v>
      </c>
      <c r="AD403">
        <f t="shared" si="172"/>
        <v>9.5493271043086025</v>
      </c>
      <c r="AE403">
        <f t="shared" si="160"/>
        <v>24.2393271043086</v>
      </c>
      <c r="AF403" s="10">
        <f t="shared" si="161"/>
        <v>24.2393271043086</v>
      </c>
      <c r="AG403" s="8">
        <f t="shared" si="162"/>
        <v>106.66381135540004</v>
      </c>
      <c r="AH403" s="9">
        <f t="shared" si="163"/>
        <v>14.69</v>
      </c>
      <c r="AI403" s="11">
        <f t="shared" si="150"/>
        <v>82.424484251091442</v>
      </c>
    </row>
    <row r="404" spans="1:35" x14ac:dyDescent="0.3">
      <c r="A404" t="str">
        <f t="shared" si="151"/>
        <v>1928_7</v>
      </c>
      <c r="B404">
        <v>1928</v>
      </c>
      <c r="C404">
        <v>7</v>
      </c>
      <c r="D404">
        <v>31.66</v>
      </c>
      <c r="E404">
        <v>11.77</v>
      </c>
      <c r="F404">
        <v>10.09</v>
      </c>
      <c r="G404">
        <f t="shared" si="164"/>
        <v>21.715</v>
      </c>
      <c r="H404">
        <f t="shared" si="165"/>
        <v>1</v>
      </c>
      <c r="I404">
        <f t="shared" si="166"/>
        <v>10.09</v>
      </c>
      <c r="J404">
        <f t="shared" si="167"/>
        <v>0</v>
      </c>
      <c r="K404" s="3">
        <f t="shared" si="168"/>
        <v>0</v>
      </c>
      <c r="L404" s="3">
        <f t="shared" si="152"/>
        <v>0</v>
      </c>
      <c r="M404" s="3">
        <f t="shared" si="169"/>
        <v>0</v>
      </c>
      <c r="N404">
        <f t="shared" si="170"/>
        <v>10.09</v>
      </c>
      <c r="O404">
        <v>31</v>
      </c>
      <c r="P404" s="1">
        <v>13.766666669999999</v>
      </c>
      <c r="Q404">
        <f t="shared" si="153"/>
        <v>2.1840143887769647</v>
      </c>
      <c r="R404" s="1">
        <v>5.0145850000000003</v>
      </c>
      <c r="S404" s="1">
        <v>300.84575000000001</v>
      </c>
      <c r="T404" s="1">
        <v>39.477305999999999</v>
      </c>
      <c r="U404">
        <f t="shared" si="154"/>
        <v>104.15424999999999</v>
      </c>
      <c r="V404">
        <f t="shared" si="155"/>
        <v>8.7521018771112499E-2</v>
      </c>
      <c r="W404">
        <f t="shared" si="156"/>
        <v>1.8178345903681248</v>
      </c>
      <c r="X404">
        <f t="shared" si="157"/>
        <v>0.68900896873000494</v>
      </c>
      <c r="Y404">
        <f t="shared" si="158"/>
        <v>0.95969935102984016</v>
      </c>
      <c r="Z404">
        <f t="shared" si="159"/>
        <v>196.20640788722599</v>
      </c>
      <c r="AA404" s="1">
        <v>119.517507370253</v>
      </c>
      <c r="AB404" s="4">
        <f t="shared" si="173"/>
        <v>0</v>
      </c>
      <c r="AC404" s="3">
        <f t="shared" si="171"/>
        <v>0</v>
      </c>
      <c r="AD404">
        <f t="shared" si="172"/>
        <v>0</v>
      </c>
      <c r="AE404">
        <f t="shared" si="160"/>
        <v>10.09</v>
      </c>
      <c r="AF404" s="10">
        <f t="shared" si="161"/>
        <v>10.09</v>
      </c>
      <c r="AG404" s="8">
        <f t="shared" si="162"/>
        <v>196.20640788722599</v>
      </c>
      <c r="AH404" s="9">
        <f t="shared" si="163"/>
        <v>10.09</v>
      </c>
      <c r="AI404" s="11">
        <f t="shared" si="150"/>
        <v>186.11640788722599</v>
      </c>
    </row>
    <row r="405" spans="1:35" x14ac:dyDescent="0.3">
      <c r="A405" t="str">
        <f t="shared" si="151"/>
        <v>1928_8</v>
      </c>
      <c r="B405">
        <v>1928</v>
      </c>
      <c r="C405">
        <v>8</v>
      </c>
      <c r="D405">
        <v>30.42</v>
      </c>
      <c r="E405">
        <v>10.19</v>
      </c>
      <c r="F405">
        <v>2.3199999999999998</v>
      </c>
      <c r="G405">
        <f t="shared" si="164"/>
        <v>20.305</v>
      </c>
      <c r="H405">
        <f t="shared" si="165"/>
        <v>1</v>
      </c>
      <c r="I405">
        <f t="shared" si="166"/>
        <v>2.3199999999999998</v>
      </c>
      <c r="J405">
        <f t="shared" si="167"/>
        <v>0</v>
      </c>
      <c r="K405" s="3">
        <f t="shared" si="168"/>
        <v>0</v>
      </c>
      <c r="L405" s="3">
        <f t="shared" si="152"/>
        <v>0</v>
      </c>
      <c r="M405" s="3">
        <f t="shared" si="169"/>
        <v>0</v>
      </c>
      <c r="N405">
        <f t="shared" si="170"/>
        <v>2.3199999999999998</v>
      </c>
      <c r="O405">
        <v>31</v>
      </c>
      <c r="P405" s="1">
        <v>12.75</v>
      </c>
      <c r="Q405">
        <f t="shared" si="153"/>
        <v>2.0221772622452829</v>
      </c>
      <c r="R405" s="1">
        <v>5.0145850000000003</v>
      </c>
      <c r="S405" s="1">
        <v>300.84575000000001</v>
      </c>
      <c r="T405" s="1">
        <v>39.477305999999999</v>
      </c>
      <c r="U405">
        <f t="shared" si="154"/>
        <v>104.15424999999999</v>
      </c>
      <c r="V405">
        <f t="shared" si="155"/>
        <v>8.7521018771112499E-2</v>
      </c>
      <c r="W405">
        <f t="shared" si="156"/>
        <v>1.8178345903681248</v>
      </c>
      <c r="X405">
        <f t="shared" si="157"/>
        <v>0.68900896873000494</v>
      </c>
      <c r="Y405">
        <f t="shared" si="158"/>
        <v>0.95969935102984016</v>
      </c>
      <c r="Z405">
        <f t="shared" si="159"/>
        <v>158.08188766676898</v>
      </c>
      <c r="AA405" s="1">
        <v>119.517507370253</v>
      </c>
      <c r="AB405" s="4">
        <f t="shared" si="173"/>
        <v>0</v>
      </c>
      <c r="AC405" s="3">
        <f t="shared" si="171"/>
        <v>0</v>
      </c>
      <c r="AD405">
        <f t="shared" si="172"/>
        <v>0</v>
      </c>
      <c r="AE405">
        <f t="shared" si="160"/>
        <v>2.3199999999999998</v>
      </c>
      <c r="AF405" s="10">
        <f t="shared" si="161"/>
        <v>2.3199999999999998</v>
      </c>
      <c r="AG405" s="8">
        <f t="shared" si="162"/>
        <v>158.08188766676898</v>
      </c>
      <c r="AH405" s="9">
        <f t="shared" si="163"/>
        <v>2.3199999999999998</v>
      </c>
      <c r="AI405" s="11">
        <f t="shared" si="150"/>
        <v>155.76188766676898</v>
      </c>
    </row>
    <row r="406" spans="1:35" x14ac:dyDescent="0.3">
      <c r="A406" t="str">
        <f t="shared" si="151"/>
        <v>1928_9</v>
      </c>
      <c r="B406">
        <v>1928</v>
      </c>
      <c r="C406">
        <v>9</v>
      </c>
      <c r="D406">
        <v>26.95</v>
      </c>
      <c r="E406">
        <v>6.68</v>
      </c>
      <c r="F406">
        <v>0.12</v>
      </c>
      <c r="G406">
        <f t="shared" si="164"/>
        <v>16.814999999999998</v>
      </c>
      <c r="H406">
        <f t="shared" si="165"/>
        <v>1</v>
      </c>
      <c r="I406">
        <f t="shared" si="166"/>
        <v>0.12</v>
      </c>
      <c r="J406">
        <f t="shared" si="167"/>
        <v>0</v>
      </c>
      <c r="K406" s="3">
        <f t="shared" si="168"/>
        <v>0</v>
      </c>
      <c r="L406" s="3">
        <f t="shared" si="152"/>
        <v>0</v>
      </c>
      <c r="M406" s="3">
        <f t="shared" si="169"/>
        <v>0</v>
      </c>
      <c r="N406">
        <f t="shared" si="170"/>
        <v>0.12</v>
      </c>
      <c r="O406">
        <v>30</v>
      </c>
      <c r="P406" s="1">
        <v>11.633333329999999</v>
      </c>
      <c r="Q406">
        <f t="shared" si="153"/>
        <v>1.665943321468925</v>
      </c>
      <c r="R406" s="1">
        <v>5.0145850000000003</v>
      </c>
      <c r="S406" s="1">
        <v>300.84575000000001</v>
      </c>
      <c r="T406" s="1">
        <v>39.477305999999999</v>
      </c>
      <c r="U406">
        <f t="shared" si="154"/>
        <v>104.15424999999999</v>
      </c>
      <c r="V406">
        <f t="shared" si="155"/>
        <v>8.7521018771112499E-2</v>
      </c>
      <c r="W406">
        <f t="shared" si="156"/>
        <v>1.8178345903681248</v>
      </c>
      <c r="X406">
        <f t="shared" si="157"/>
        <v>0.68900896873000494</v>
      </c>
      <c r="Y406">
        <f t="shared" si="158"/>
        <v>0.95969935102984016</v>
      </c>
      <c r="Z406">
        <f t="shared" si="159"/>
        <v>96.37486917116648</v>
      </c>
      <c r="AA406" s="1">
        <v>119.517507370253</v>
      </c>
      <c r="AB406" s="4">
        <f t="shared" si="173"/>
        <v>0</v>
      </c>
      <c r="AC406" s="3">
        <f t="shared" si="171"/>
        <v>0</v>
      </c>
      <c r="AD406">
        <f t="shared" si="172"/>
        <v>0</v>
      </c>
      <c r="AE406">
        <f t="shared" si="160"/>
        <v>0.12</v>
      </c>
      <c r="AF406" s="10">
        <f t="shared" si="161"/>
        <v>0.12</v>
      </c>
      <c r="AG406" s="8">
        <f t="shared" si="162"/>
        <v>96.37486917116648</v>
      </c>
      <c r="AH406" s="9">
        <f t="shared" si="163"/>
        <v>0.12</v>
      </c>
      <c r="AI406" s="11">
        <f t="shared" si="150"/>
        <v>96.254869171166476</v>
      </c>
    </row>
    <row r="407" spans="1:35" x14ac:dyDescent="0.3">
      <c r="A407" t="str">
        <f t="shared" si="151"/>
        <v>1928_10</v>
      </c>
      <c r="B407">
        <v>1928</v>
      </c>
      <c r="C407">
        <v>10</v>
      </c>
      <c r="D407">
        <v>17.78</v>
      </c>
      <c r="E407">
        <v>0.75</v>
      </c>
      <c r="F407">
        <v>17.3</v>
      </c>
      <c r="G407">
        <f t="shared" si="164"/>
        <v>9.2650000000000006</v>
      </c>
      <c r="H407">
        <f t="shared" si="165"/>
        <v>1</v>
      </c>
      <c r="I407">
        <f t="shared" si="166"/>
        <v>17.3</v>
      </c>
      <c r="J407">
        <f t="shared" si="167"/>
        <v>0</v>
      </c>
      <c r="K407" s="3">
        <f t="shared" si="168"/>
        <v>0</v>
      </c>
      <c r="L407" s="3">
        <f t="shared" si="152"/>
        <v>0</v>
      </c>
      <c r="M407" s="3">
        <f t="shared" si="169"/>
        <v>0</v>
      </c>
      <c r="N407">
        <f t="shared" si="170"/>
        <v>17.3</v>
      </c>
      <c r="O407">
        <v>31</v>
      </c>
      <c r="P407" s="1">
        <v>10.3</v>
      </c>
      <c r="Q407">
        <f t="shared" si="153"/>
        <v>1.077658621484112</v>
      </c>
      <c r="R407" s="1">
        <v>5.0145850000000003</v>
      </c>
      <c r="S407" s="1">
        <v>300.84575000000001</v>
      </c>
      <c r="T407" s="1">
        <v>39.477305999999999</v>
      </c>
      <c r="U407">
        <f t="shared" si="154"/>
        <v>104.15424999999999</v>
      </c>
      <c r="V407">
        <f t="shared" si="155"/>
        <v>8.7521018771112499E-2</v>
      </c>
      <c r="W407">
        <f t="shared" si="156"/>
        <v>1.8178345903681248</v>
      </c>
      <c r="X407">
        <f t="shared" si="157"/>
        <v>0.68900896873000494</v>
      </c>
      <c r="Y407">
        <f t="shared" si="158"/>
        <v>0.95969935102984016</v>
      </c>
      <c r="Z407">
        <f t="shared" si="159"/>
        <v>32.267004398465552</v>
      </c>
      <c r="AA407" s="1">
        <v>119.517507370253</v>
      </c>
      <c r="AB407" s="4">
        <f t="shared" si="173"/>
        <v>0</v>
      </c>
      <c r="AC407" s="3">
        <f t="shared" si="171"/>
        <v>0</v>
      </c>
      <c r="AD407">
        <f t="shared" si="172"/>
        <v>0</v>
      </c>
      <c r="AE407">
        <f t="shared" si="160"/>
        <v>17.3</v>
      </c>
      <c r="AF407" s="10">
        <f t="shared" si="161"/>
        <v>17.3</v>
      </c>
      <c r="AG407" s="8">
        <f t="shared" si="162"/>
        <v>32.267004398465552</v>
      </c>
      <c r="AH407" s="9">
        <f t="shared" si="163"/>
        <v>17.3</v>
      </c>
      <c r="AI407" s="11">
        <f t="shared" si="150"/>
        <v>14.967004398465551</v>
      </c>
    </row>
    <row r="408" spans="1:35" x14ac:dyDescent="0.3">
      <c r="A408" t="str">
        <f t="shared" si="151"/>
        <v>1928_11</v>
      </c>
      <c r="B408">
        <v>1928</v>
      </c>
      <c r="C408">
        <v>11</v>
      </c>
      <c r="D408">
        <v>9.99</v>
      </c>
      <c r="E408">
        <v>-4.2699999999999996</v>
      </c>
      <c r="F408">
        <v>18.05</v>
      </c>
      <c r="G408">
        <f t="shared" si="164"/>
        <v>2.8600000000000003</v>
      </c>
      <c r="H408">
        <f t="shared" si="165"/>
        <v>0.47666666476000003</v>
      </c>
      <c r="I408">
        <f t="shared" si="166"/>
        <v>8.6038332989180013</v>
      </c>
      <c r="J408">
        <f t="shared" si="167"/>
        <v>9.4461667010820012</v>
      </c>
      <c r="K408" s="3">
        <f t="shared" si="168"/>
        <v>0</v>
      </c>
      <c r="L408" s="3">
        <f t="shared" si="152"/>
        <v>4.50267277617173</v>
      </c>
      <c r="M408" s="3">
        <f t="shared" si="169"/>
        <v>4.9434939249102721</v>
      </c>
      <c r="N408">
        <f t="shared" si="170"/>
        <v>13.106506075089731</v>
      </c>
      <c r="O408">
        <v>30</v>
      </c>
      <c r="P408" s="1">
        <v>9.4166666669999994</v>
      </c>
      <c r="Q408">
        <f t="shared" si="153"/>
        <v>0.73093615176930704</v>
      </c>
      <c r="R408" s="1">
        <v>5.0145850000000003</v>
      </c>
      <c r="S408" s="1">
        <v>300.84575000000001</v>
      </c>
      <c r="T408" s="1">
        <v>39.477305999999999</v>
      </c>
      <c r="U408">
        <f t="shared" si="154"/>
        <v>104.15424999999999</v>
      </c>
      <c r="V408">
        <f t="shared" si="155"/>
        <v>8.7521018771112499E-2</v>
      </c>
      <c r="W408">
        <f t="shared" si="156"/>
        <v>1.8178345903681248</v>
      </c>
      <c r="X408">
        <f t="shared" si="157"/>
        <v>0.68900896873000494</v>
      </c>
      <c r="Y408">
        <f t="shared" si="158"/>
        <v>0.95969935102984016</v>
      </c>
      <c r="Z408">
        <f t="shared" si="159"/>
        <v>6.1158189305528179</v>
      </c>
      <c r="AA408" s="1">
        <v>119.517507370253</v>
      </c>
      <c r="AB408" s="4">
        <f t="shared" si="173"/>
        <v>0</v>
      </c>
      <c r="AC408" s="3">
        <f t="shared" si="171"/>
        <v>6.9906871445369134</v>
      </c>
      <c r="AD408">
        <f t="shared" si="172"/>
        <v>0</v>
      </c>
      <c r="AE408">
        <f t="shared" si="160"/>
        <v>13.106506075089731</v>
      </c>
      <c r="AF408" s="10">
        <f t="shared" si="161"/>
        <v>6.1158189305528179</v>
      </c>
      <c r="AG408" s="8">
        <f t="shared" si="162"/>
        <v>6.1158189305528179</v>
      </c>
      <c r="AH408" s="9">
        <f t="shared" si="163"/>
        <v>13.106506075089731</v>
      </c>
      <c r="AI408" s="11">
        <f t="shared" si="150"/>
        <v>0</v>
      </c>
    </row>
    <row r="409" spans="1:35" x14ac:dyDescent="0.3">
      <c r="A409" t="str">
        <f t="shared" si="151"/>
        <v>1928_12</v>
      </c>
      <c r="B409">
        <v>1928</v>
      </c>
      <c r="C409">
        <v>12</v>
      </c>
      <c r="D409">
        <v>4.5199999999999996</v>
      </c>
      <c r="E409">
        <v>-9.3699999999999992</v>
      </c>
      <c r="F409">
        <v>16</v>
      </c>
      <c r="G409">
        <f t="shared" si="164"/>
        <v>-2.4249999999999998</v>
      </c>
      <c r="H409">
        <f t="shared" si="165"/>
        <v>0</v>
      </c>
      <c r="I409">
        <f t="shared" si="166"/>
        <v>0</v>
      </c>
      <c r="J409">
        <f t="shared" si="167"/>
        <v>16</v>
      </c>
      <c r="K409" s="3">
        <f t="shared" si="168"/>
        <v>4.9434939249102721</v>
      </c>
      <c r="L409" s="3">
        <f t="shared" si="152"/>
        <v>0</v>
      </c>
      <c r="M409" s="3">
        <f t="shared" si="169"/>
        <v>20.943493924910271</v>
      </c>
      <c r="N409">
        <f t="shared" si="170"/>
        <v>0</v>
      </c>
      <c r="O409">
        <v>31</v>
      </c>
      <c r="P409" s="1">
        <v>8.8333333330000006</v>
      </c>
      <c r="Q409">
        <f t="shared" si="153"/>
        <v>0.5233037346673266</v>
      </c>
      <c r="R409" s="1">
        <v>5.0145850000000003</v>
      </c>
      <c r="S409" s="1">
        <v>300.84575000000001</v>
      </c>
      <c r="T409" s="1">
        <v>39.477305999999999</v>
      </c>
      <c r="U409">
        <f t="shared" si="154"/>
        <v>104.15424999999999</v>
      </c>
      <c r="V409">
        <f t="shared" si="155"/>
        <v>8.7521018771112499E-2</v>
      </c>
      <c r="W409">
        <f t="shared" si="156"/>
        <v>1.8178345903681248</v>
      </c>
      <c r="X409">
        <f t="shared" si="157"/>
        <v>0.68900896873000494</v>
      </c>
      <c r="Y409">
        <f t="shared" si="158"/>
        <v>0.95969935102984016</v>
      </c>
      <c r="Z409">
        <f t="shared" si="159"/>
        <v>0</v>
      </c>
      <c r="AA409" s="1">
        <v>119.517507370253</v>
      </c>
      <c r="AB409" s="4">
        <f t="shared" si="173"/>
        <v>6.9906871445369134</v>
      </c>
      <c r="AC409" s="3">
        <f t="shared" si="171"/>
        <v>6.9906871445369134</v>
      </c>
      <c r="AD409">
        <f t="shared" si="172"/>
        <v>6.9906871445369134</v>
      </c>
      <c r="AE409">
        <f t="shared" si="160"/>
        <v>6.9906871445369134</v>
      </c>
      <c r="AF409" s="10">
        <f t="shared" si="161"/>
        <v>0</v>
      </c>
      <c r="AG409" s="8">
        <f t="shared" si="162"/>
        <v>0</v>
      </c>
      <c r="AH409" s="9">
        <f t="shared" si="163"/>
        <v>0</v>
      </c>
      <c r="AI409" s="11">
        <f t="shared" si="150"/>
        <v>0</v>
      </c>
    </row>
    <row r="410" spans="1:35" x14ac:dyDescent="0.3">
      <c r="A410" t="str">
        <f t="shared" si="151"/>
        <v>1929_1</v>
      </c>
      <c r="B410">
        <v>1929</v>
      </c>
      <c r="C410">
        <v>1</v>
      </c>
      <c r="D410">
        <v>3.27</v>
      </c>
      <c r="E410">
        <v>-10.29</v>
      </c>
      <c r="F410">
        <v>25.68</v>
      </c>
      <c r="G410">
        <f t="shared" si="164"/>
        <v>-3.51</v>
      </c>
      <c r="H410">
        <f t="shared" si="165"/>
        <v>0</v>
      </c>
      <c r="I410">
        <f t="shared" si="166"/>
        <v>0</v>
      </c>
      <c r="J410">
        <f t="shared" si="167"/>
        <v>25.68</v>
      </c>
      <c r="K410" s="3">
        <f t="shared" si="168"/>
        <v>20.943493924910271</v>
      </c>
      <c r="L410" s="3">
        <f t="shared" si="152"/>
        <v>0</v>
      </c>
      <c r="M410" s="3">
        <f t="shared" si="169"/>
        <v>46.623493924910271</v>
      </c>
      <c r="N410">
        <f t="shared" si="170"/>
        <v>0</v>
      </c>
      <c r="O410">
        <v>31</v>
      </c>
      <c r="P410" s="1">
        <v>9.0666666669999998</v>
      </c>
      <c r="Q410">
        <f t="shared" si="153"/>
        <v>0.48781607720531384</v>
      </c>
      <c r="R410" s="1">
        <v>5.0145850000000003</v>
      </c>
      <c r="S410" s="1">
        <v>300.84575000000001</v>
      </c>
      <c r="T410" s="1">
        <v>39.477305999999999</v>
      </c>
      <c r="U410">
        <f t="shared" si="154"/>
        <v>104.15424999999999</v>
      </c>
      <c r="V410">
        <f t="shared" si="155"/>
        <v>8.7521018771112499E-2</v>
      </c>
      <c r="W410">
        <f t="shared" si="156"/>
        <v>1.8178345903681248</v>
      </c>
      <c r="X410">
        <f t="shared" si="157"/>
        <v>0.68900896873000494</v>
      </c>
      <c r="Y410">
        <f t="shared" si="158"/>
        <v>0.95969935102984016</v>
      </c>
      <c r="Z410">
        <f t="shared" si="159"/>
        <v>0</v>
      </c>
      <c r="AA410" s="1">
        <v>119.517507370253</v>
      </c>
      <c r="AB410" s="4">
        <f t="shared" si="173"/>
        <v>6.9906871445369134</v>
      </c>
      <c r="AC410" s="3">
        <f t="shared" si="171"/>
        <v>6.9906871445369134</v>
      </c>
      <c r="AD410">
        <f t="shared" si="172"/>
        <v>6.9906871445369134</v>
      </c>
      <c r="AE410">
        <f t="shared" si="160"/>
        <v>6.9906871445369134</v>
      </c>
      <c r="AF410" s="10">
        <f t="shared" si="161"/>
        <v>0</v>
      </c>
      <c r="AG410" s="8">
        <f t="shared" si="162"/>
        <v>0</v>
      </c>
      <c r="AH410" s="9">
        <f t="shared" si="163"/>
        <v>0</v>
      </c>
      <c r="AI410" s="11">
        <f t="shared" si="150"/>
        <v>0</v>
      </c>
    </row>
    <row r="411" spans="1:35" x14ac:dyDescent="0.3">
      <c r="A411" t="str">
        <f t="shared" si="151"/>
        <v>1929_2</v>
      </c>
      <c r="B411">
        <v>1929</v>
      </c>
      <c r="C411">
        <v>2</v>
      </c>
      <c r="D411">
        <v>3.06</v>
      </c>
      <c r="E411">
        <v>-10.47</v>
      </c>
      <c r="F411">
        <v>20.27</v>
      </c>
      <c r="G411">
        <f t="shared" si="164"/>
        <v>-3.7050000000000001</v>
      </c>
      <c r="H411">
        <f t="shared" si="165"/>
        <v>0</v>
      </c>
      <c r="I411">
        <f t="shared" si="166"/>
        <v>0</v>
      </c>
      <c r="J411">
        <f t="shared" si="167"/>
        <v>20.27</v>
      </c>
      <c r="K411" s="3">
        <f t="shared" si="168"/>
        <v>46.623493924910271</v>
      </c>
      <c r="L411" s="3">
        <f t="shared" si="152"/>
        <v>0</v>
      </c>
      <c r="M411" s="3">
        <f t="shared" si="169"/>
        <v>66.893493924910274</v>
      </c>
      <c r="N411">
        <f t="shared" si="170"/>
        <v>0</v>
      </c>
      <c r="O411">
        <v>28</v>
      </c>
      <c r="P411" s="1">
        <v>9.8666666670000005</v>
      </c>
      <c r="Q411">
        <f t="shared" si="153"/>
        <v>0.4816692461353882</v>
      </c>
      <c r="R411" s="1">
        <v>5.0145850000000003</v>
      </c>
      <c r="S411" s="1">
        <v>300.84575000000001</v>
      </c>
      <c r="T411" s="1">
        <v>39.477305999999999</v>
      </c>
      <c r="U411">
        <f t="shared" si="154"/>
        <v>104.15424999999999</v>
      </c>
      <c r="V411">
        <f t="shared" si="155"/>
        <v>8.7521018771112499E-2</v>
      </c>
      <c r="W411">
        <f t="shared" si="156"/>
        <v>1.8178345903681248</v>
      </c>
      <c r="X411">
        <f t="shared" si="157"/>
        <v>0.68900896873000494</v>
      </c>
      <c r="Y411">
        <f t="shared" si="158"/>
        <v>0.95969935102984016</v>
      </c>
      <c r="Z411">
        <f t="shared" si="159"/>
        <v>0</v>
      </c>
      <c r="AA411" s="1">
        <v>119.517507370253</v>
      </c>
      <c r="AB411" s="4">
        <f t="shared" si="173"/>
        <v>6.9906871445369134</v>
      </c>
      <c r="AC411" s="3">
        <f t="shared" si="171"/>
        <v>6.9906871445369134</v>
      </c>
      <c r="AD411">
        <f t="shared" si="172"/>
        <v>6.9906871445369134</v>
      </c>
      <c r="AE411">
        <f t="shared" si="160"/>
        <v>6.9906871445369134</v>
      </c>
      <c r="AF411" s="10">
        <f t="shared" si="161"/>
        <v>0</v>
      </c>
      <c r="AG411" s="8">
        <f t="shared" si="162"/>
        <v>0</v>
      </c>
      <c r="AH411" s="9">
        <f t="shared" si="163"/>
        <v>0</v>
      </c>
      <c r="AI411" s="11">
        <f t="shared" si="150"/>
        <v>0</v>
      </c>
    </row>
    <row r="412" spans="1:35" x14ac:dyDescent="0.3">
      <c r="A412" t="str">
        <f t="shared" si="151"/>
        <v>1929_3</v>
      </c>
      <c r="B412">
        <v>1929</v>
      </c>
      <c r="C412">
        <v>3</v>
      </c>
      <c r="D412">
        <v>9.0500000000000007</v>
      </c>
      <c r="E412">
        <v>-4.72</v>
      </c>
      <c r="F412">
        <v>50.9</v>
      </c>
      <c r="G412">
        <f t="shared" si="164"/>
        <v>2.1650000000000005</v>
      </c>
      <c r="H412">
        <f t="shared" si="165"/>
        <v>0.36083333189000005</v>
      </c>
      <c r="I412">
        <f t="shared" si="166"/>
        <v>18.366416593201002</v>
      </c>
      <c r="J412">
        <f t="shared" si="167"/>
        <v>32.533583406798996</v>
      </c>
      <c r="K412" s="3">
        <f t="shared" si="168"/>
        <v>66.893493924910274</v>
      </c>
      <c r="L412" s="3">
        <f t="shared" si="152"/>
        <v>35.876603593685353</v>
      </c>
      <c r="M412" s="3">
        <f t="shared" si="169"/>
        <v>63.550473738023911</v>
      </c>
      <c r="N412">
        <f t="shared" si="170"/>
        <v>54.243020186886355</v>
      </c>
      <c r="O412">
        <v>31</v>
      </c>
      <c r="P412" s="1">
        <v>11.08333333</v>
      </c>
      <c r="Q412">
        <f t="shared" si="153"/>
        <v>0.70002399181215702</v>
      </c>
      <c r="R412" s="1">
        <v>5.0145850000000003</v>
      </c>
      <c r="S412" s="1">
        <v>300.84575000000001</v>
      </c>
      <c r="T412" s="1">
        <v>39.477305999999999</v>
      </c>
      <c r="U412">
        <f t="shared" si="154"/>
        <v>104.15424999999999</v>
      </c>
      <c r="V412">
        <f t="shared" si="155"/>
        <v>8.7521018771112499E-2</v>
      </c>
      <c r="W412">
        <f t="shared" si="156"/>
        <v>1.8178345903681248</v>
      </c>
      <c r="X412">
        <f t="shared" si="157"/>
        <v>0.68900896873000494</v>
      </c>
      <c r="Y412">
        <f t="shared" si="158"/>
        <v>0.95969935102984016</v>
      </c>
      <c r="Z412">
        <f t="shared" si="159"/>
        <v>5.4061482770774241</v>
      </c>
      <c r="AA412" s="1">
        <v>119.517507370253</v>
      </c>
      <c r="AB412" s="4">
        <f t="shared" si="173"/>
        <v>6.9906871445369134</v>
      </c>
      <c r="AC412" s="3">
        <f t="shared" si="171"/>
        <v>55.827559054345848</v>
      </c>
      <c r="AD412">
        <f t="shared" si="172"/>
        <v>10.519132513778498</v>
      </c>
      <c r="AE412">
        <f t="shared" si="160"/>
        <v>64.762152700664856</v>
      </c>
      <c r="AF412" s="10">
        <f t="shared" si="161"/>
        <v>5.4061482770774241</v>
      </c>
      <c r="AG412" s="8">
        <f t="shared" si="162"/>
        <v>5.4061482770774241</v>
      </c>
      <c r="AH412" s="9">
        <f t="shared" si="163"/>
        <v>54.243020186886355</v>
      </c>
      <c r="AI412" s="11">
        <f t="shared" si="150"/>
        <v>0</v>
      </c>
    </row>
    <row r="413" spans="1:35" x14ac:dyDescent="0.3">
      <c r="A413" t="str">
        <f t="shared" si="151"/>
        <v>1929_4</v>
      </c>
      <c r="B413">
        <v>1929</v>
      </c>
      <c r="C413">
        <v>4</v>
      </c>
      <c r="D413">
        <v>11.44</v>
      </c>
      <c r="E413">
        <v>-3.67</v>
      </c>
      <c r="F413">
        <v>40.07</v>
      </c>
      <c r="G413">
        <f t="shared" si="164"/>
        <v>3.8849999999999998</v>
      </c>
      <c r="H413">
        <f t="shared" si="165"/>
        <v>0.64749999740999997</v>
      </c>
      <c r="I413">
        <f t="shared" si="166"/>
        <v>25.9453248962187</v>
      </c>
      <c r="J413">
        <f t="shared" si="167"/>
        <v>14.124675103781302</v>
      </c>
      <c r="K413" s="3">
        <f t="shared" si="168"/>
        <v>63.550473738023911</v>
      </c>
      <c r="L413" s="3">
        <f t="shared" si="152"/>
        <v>50.29465867389024</v>
      </c>
      <c r="M413" s="3">
        <f t="shared" si="169"/>
        <v>27.380490167914974</v>
      </c>
      <c r="N413">
        <f t="shared" si="170"/>
        <v>76.239983570108933</v>
      </c>
      <c r="O413">
        <v>30</v>
      </c>
      <c r="P413" s="1">
        <v>12.366666670000001</v>
      </c>
      <c r="Q413">
        <f t="shared" si="153"/>
        <v>0.77872635795446576</v>
      </c>
      <c r="R413" s="1">
        <v>5.0145850000000003</v>
      </c>
      <c r="S413" s="1">
        <v>300.84575000000001</v>
      </c>
      <c r="T413" s="1">
        <v>39.477305999999999</v>
      </c>
      <c r="U413">
        <f t="shared" si="154"/>
        <v>104.15424999999999</v>
      </c>
      <c r="V413">
        <f t="shared" si="155"/>
        <v>8.7521018771112499E-2</v>
      </c>
      <c r="W413">
        <f t="shared" si="156"/>
        <v>1.8178345903681248</v>
      </c>
      <c r="X413">
        <f t="shared" si="157"/>
        <v>0.68900896873000494</v>
      </c>
      <c r="Y413">
        <f t="shared" si="158"/>
        <v>0.95969935102984016</v>
      </c>
      <c r="Z413">
        <f t="shared" si="159"/>
        <v>11.580612990584026</v>
      </c>
      <c r="AA413" s="1">
        <v>119.517507370253</v>
      </c>
      <c r="AB413" s="4">
        <f t="shared" si="173"/>
        <v>55.827559054345848</v>
      </c>
      <c r="AC413" s="3">
        <f t="shared" si="171"/>
        <v>119.517507370253</v>
      </c>
      <c r="AD413">
        <f t="shared" si="172"/>
        <v>95.89664304395238</v>
      </c>
      <c r="AE413">
        <f t="shared" si="160"/>
        <v>172.1366266140613</v>
      </c>
      <c r="AF413" s="10">
        <f t="shared" si="161"/>
        <v>11.580612990584026</v>
      </c>
      <c r="AG413" s="8">
        <f t="shared" si="162"/>
        <v>11.580612990584026</v>
      </c>
      <c r="AH413" s="9">
        <f t="shared" si="163"/>
        <v>76.239983570108933</v>
      </c>
      <c r="AI413" s="11">
        <f t="shared" si="150"/>
        <v>0</v>
      </c>
    </row>
    <row r="414" spans="1:35" x14ac:dyDescent="0.3">
      <c r="A414" t="str">
        <f t="shared" si="151"/>
        <v>1929_5</v>
      </c>
      <c r="B414">
        <v>1929</v>
      </c>
      <c r="C414">
        <v>5</v>
      </c>
      <c r="D414">
        <v>20.37</v>
      </c>
      <c r="E414">
        <v>2.98</v>
      </c>
      <c r="F414">
        <v>6.65</v>
      </c>
      <c r="G414">
        <f t="shared" si="164"/>
        <v>11.675000000000001</v>
      </c>
      <c r="H414">
        <f t="shared" si="165"/>
        <v>1</v>
      </c>
      <c r="I414">
        <f t="shared" si="166"/>
        <v>6.65</v>
      </c>
      <c r="J414">
        <f t="shared" si="167"/>
        <v>0</v>
      </c>
      <c r="K414" s="3">
        <f t="shared" si="168"/>
        <v>27.380490167914974</v>
      </c>
      <c r="L414" s="3">
        <f t="shared" si="152"/>
        <v>27.380490167914974</v>
      </c>
      <c r="M414" s="3">
        <f t="shared" si="169"/>
        <v>0</v>
      </c>
      <c r="N414">
        <f t="shared" si="170"/>
        <v>34.030490167914976</v>
      </c>
      <c r="O414">
        <v>31</v>
      </c>
      <c r="P414" s="1">
        <v>13.45</v>
      </c>
      <c r="Q414">
        <f t="shared" si="153"/>
        <v>1.2415314144740119</v>
      </c>
      <c r="R414" s="1">
        <v>5.0145850000000003</v>
      </c>
      <c r="S414" s="1">
        <v>300.84575000000001</v>
      </c>
      <c r="T414" s="1">
        <v>39.477305999999999</v>
      </c>
      <c r="U414">
        <f t="shared" si="154"/>
        <v>104.15424999999999</v>
      </c>
      <c r="V414">
        <f t="shared" si="155"/>
        <v>8.7521018771112499E-2</v>
      </c>
      <c r="W414">
        <f t="shared" si="156"/>
        <v>1.8178345903681248</v>
      </c>
      <c r="X414">
        <f t="shared" si="157"/>
        <v>0.68900896873000494</v>
      </c>
      <c r="Y414">
        <f t="shared" si="158"/>
        <v>0.95969935102984016</v>
      </c>
      <c r="Z414">
        <f t="shared" si="159"/>
        <v>60.651742608802408</v>
      </c>
      <c r="AA414" s="1">
        <v>119.517507370253</v>
      </c>
      <c r="AB414" s="4">
        <f t="shared" si="173"/>
        <v>119.517507370253</v>
      </c>
      <c r="AC414" s="3">
        <f t="shared" si="171"/>
        <v>92.896254929365568</v>
      </c>
      <c r="AD414">
        <f t="shared" si="172"/>
        <v>95.652660586074191</v>
      </c>
      <c r="AE414">
        <f t="shared" si="160"/>
        <v>129.68315075398917</v>
      </c>
      <c r="AF414" s="10">
        <f t="shared" si="161"/>
        <v>60.651742608802408</v>
      </c>
      <c r="AG414" s="8">
        <f t="shared" si="162"/>
        <v>60.651742608802408</v>
      </c>
      <c r="AH414" s="9">
        <f t="shared" si="163"/>
        <v>34.030490167914976</v>
      </c>
      <c r="AI414" s="11">
        <f t="shared" si="150"/>
        <v>0</v>
      </c>
    </row>
    <row r="415" spans="1:35" x14ac:dyDescent="0.3">
      <c r="A415" t="str">
        <f t="shared" si="151"/>
        <v>1929_6</v>
      </c>
      <c r="B415">
        <v>1929</v>
      </c>
      <c r="C415">
        <v>6</v>
      </c>
      <c r="D415">
        <v>25.25</v>
      </c>
      <c r="E415">
        <v>5.91</v>
      </c>
      <c r="F415">
        <v>21.09</v>
      </c>
      <c r="G415">
        <f t="shared" si="164"/>
        <v>15.58</v>
      </c>
      <c r="H415">
        <f t="shared" si="165"/>
        <v>1</v>
      </c>
      <c r="I415">
        <f t="shared" si="166"/>
        <v>21.09</v>
      </c>
      <c r="J415">
        <f t="shared" si="167"/>
        <v>0</v>
      </c>
      <c r="K415" s="3">
        <f t="shared" si="168"/>
        <v>0</v>
      </c>
      <c r="L415" s="3">
        <f t="shared" si="152"/>
        <v>0</v>
      </c>
      <c r="M415" s="3">
        <f t="shared" si="169"/>
        <v>0</v>
      </c>
      <c r="N415">
        <f t="shared" si="170"/>
        <v>21.09</v>
      </c>
      <c r="O415">
        <v>30</v>
      </c>
      <c r="P415" s="1">
        <v>14.31666667</v>
      </c>
      <c r="Q415">
        <f t="shared" si="153"/>
        <v>1.553787953514125</v>
      </c>
      <c r="R415" s="1">
        <v>5.0145850000000003</v>
      </c>
      <c r="S415" s="1">
        <v>300.84575000000001</v>
      </c>
      <c r="T415" s="1">
        <v>39.477305999999999</v>
      </c>
      <c r="U415">
        <f t="shared" si="154"/>
        <v>104.15424999999999</v>
      </c>
      <c r="V415">
        <f t="shared" si="155"/>
        <v>8.7521018771112499E-2</v>
      </c>
      <c r="W415">
        <f t="shared" si="156"/>
        <v>1.8178345903681248</v>
      </c>
      <c r="X415">
        <f t="shared" si="157"/>
        <v>0.68900896873000494</v>
      </c>
      <c r="Y415">
        <f t="shared" si="158"/>
        <v>0.95969935102984016</v>
      </c>
      <c r="Z415">
        <f t="shared" si="159"/>
        <v>102.93341024201641</v>
      </c>
      <c r="AA415" s="1">
        <v>119.517507370253</v>
      </c>
      <c r="AB415" s="4">
        <f t="shared" si="173"/>
        <v>92.896254929365568</v>
      </c>
      <c r="AC415" s="3">
        <f t="shared" si="171"/>
        <v>11.052844687349165</v>
      </c>
      <c r="AD415">
        <f t="shared" si="172"/>
        <v>46.838314884583468</v>
      </c>
      <c r="AE415">
        <f t="shared" si="160"/>
        <v>67.928314884583472</v>
      </c>
      <c r="AF415" s="10">
        <f t="shared" si="161"/>
        <v>67.928314884583472</v>
      </c>
      <c r="AG415" s="8">
        <f t="shared" si="162"/>
        <v>102.93341024201641</v>
      </c>
      <c r="AH415" s="9">
        <f t="shared" si="163"/>
        <v>21.09</v>
      </c>
      <c r="AI415" s="11">
        <f t="shared" si="150"/>
        <v>35.005095357432936</v>
      </c>
    </row>
    <row r="416" spans="1:35" x14ac:dyDescent="0.3">
      <c r="A416" t="str">
        <f t="shared" si="151"/>
        <v>1929_7</v>
      </c>
      <c r="B416">
        <v>1929</v>
      </c>
      <c r="C416">
        <v>7</v>
      </c>
      <c r="D416">
        <v>32.4</v>
      </c>
      <c r="E416">
        <v>12.5</v>
      </c>
      <c r="F416">
        <v>13.07</v>
      </c>
      <c r="G416">
        <f t="shared" si="164"/>
        <v>22.45</v>
      </c>
      <c r="H416">
        <f t="shared" si="165"/>
        <v>1</v>
      </c>
      <c r="I416">
        <f t="shared" si="166"/>
        <v>13.07</v>
      </c>
      <c r="J416">
        <f t="shared" si="167"/>
        <v>0</v>
      </c>
      <c r="K416" s="3">
        <f t="shared" si="168"/>
        <v>0</v>
      </c>
      <c r="L416" s="3">
        <f t="shared" si="152"/>
        <v>0</v>
      </c>
      <c r="M416" s="3">
        <f t="shared" si="169"/>
        <v>0</v>
      </c>
      <c r="N416">
        <f t="shared" si="170"/>
        <v>13.07</v>
      </c>
      <c r="O416">
        <v>31</v>
      </c>
      <c r="P416" s="1">
        <v>13.766666669999999</v>
      </c>
      <c r="Q416">
        <f t="shared" si="153"/>
        <v>2.2727862154881815</v>
      </c>
      <c r="R416" s="1">
        <v>5.0145850000000003</v>
      </c>
      <c r="S416" s="1">
        <v>300.84575000000001</v>
      </c>
      <c r="T416" s="1">
        <v>39.477305999999999</v>
      </c>
      <c r="U416">
        <f t="shared" si="154"/>
        <v>104.15424999999999</v>
      </c>
      <c r="V416">
        <f t="shared" si="155"/>
        <v>8.7521018771112499E-2</v>
      </c>
      <c r="W416">
        <f t="shared" si="156"/>
        <v>1.8178345903681248</v>
      </c>
      <c r="X416">
        <f t="shared" si="157"/>
        <v>0.68900896873000494</v>
      </c>
      <c r="Y416">
        <f t="shared" si="158"/>
        <v>0.95969935102984016</v>
      </c>
      <c r="Z416">
        <f t="shared" si="159"/>
        <v>210.56788492560963</v>
      </c>
      <c r="AA416" s="1">
        <v>119.517507370253</v>
      </c>
      <c r="AB416" s="4">
        <f t="shared" si="173"/>
        <v>11.052844687349165</v>
      </c>
      <c r="AC416" s="3">
        <f t="shared" si="171"/>
        <v>0</v>
      </c>
      <c r="AD416">
        <f t="shared" si="172"/>
        <v>2.1174826643121545</v>
      </c>
      <c r="AE416">
        <f t="shared" si="160"/>
        <v>15.187482664312155</v>
      </c>
      <c r="AF416" s="10">
        <f t="shared" si="161"/>
        <v>15.187482664312155</v>
      </c>
      <c r="AG416" s="8">
        <f t="shared" si="162"/>
        <v>210.56788492560963</v>
      </c>
      <c r="AH416" s="9">
        <f t="shared" si="163"/>
        <v>13.07</v>
      </c>
      <c r="AI416" s="11">
        <f t="shared" si="150"/>
        <v>195.38040226129749</v>
      </c>
    </row>
    <row r="417" spans="1:35" x14ac:dyDescent="0.3">
      <c r="A417" t="str">
        <f t="shared" si="151"/>
        <v>1929_8</v>
      </c>
      <c r="B417">
        <v>1929</v>
      </c>
      <c r="C417">
        <v>8</v>
      </c>
      <c r="D417">
        <v>31.1</v>
      </c>
      <c r="E417">
        <v>11.94</v>
      </c>
      <c r="F417">
        <v>26.45</v>
      </c>
      <c r="G417">
        <f t="shared" si="164"/>
        <v>21.52</v>
      </c>
      <c r="H417">
        <f t="shared" si="165"/>
        <v>1</v>
      </c>
      <c r="I417">
        <f t="shared" si="166"/>
        <v>26.45</v>
      </c>
      <c r="J417">
        <f t="shared" si="167"/>
        <v>0</v>
      </c>
      <c r="K417" s="3">
        <f t="shared" si="168"/>
        <v>0</v>
      </c>
      <c r="L417" s="3">
        <f t="shared" si="152"/>
        <v>0</v>
      </c>
      <c r="M417" s="3">
        <f t="shared" si="169"/>
        <v>0</v>
      </c>
      <c r="N417">
        <f t="shared" si="170"/>
        <v>26.45</v>
      </c>
      <c r="O417">
        <v>31</v>
      </c>
      <c r="P417" s="1">
        <v>12.75</v>
      </c>
      <c r="Q417">
        <f t="shared" si="153"/>
        <v>2.1609782377231737</v>
      </c>
      <c r="R417" s="1">
        <v>5.0145850000000003</v>
      </c>
      <c r="S417" s="1">
        <v>300.84575000000001</v>
      </c>
      <c r="T417" s="1">
        <v>39.477305999999999</v>
      </c>
      <c r="U417">
        <f t="shared" si="154"/>
        <v>104.15424999999999</v>
      </c>
      <c r="V417">
        <f t="shared" si="155"/>
        <v>8.7521018771112499E-2</v>
      </c>
      <c r="W417">
        <f t="shared" si="156"/>
        <v>1.8178345903681248</v>
      </c>
      <c r="X417">
        <f t="shared" si="157"/>
        <v>0.68900896873000494</v>
      </c>
      <c r="Y417">
        <f t="shared" si="158"/>
        <v>0.95969935102984016</v>
      </c>
      <c r="Z417">
        <f t="shared" si="159"/>
        <v>178.30316910378181</v>
      </c>
      <c r="AA417" s="1">
        <v>119.517507370253</v>
      </c>
      <c r="AB417" s="4">
        <f t="shared" si="173"/>
        <v>0</v>
      </c>
      <c r="AC417" s="3">
        <f t="shared" si="171"/>
        <v>0</v>
      </c>
      <c r="AD417">
        <f t="shared" si="172"/>
        <v>0</v>
      </c>
      <c r="AE417">
        <f t="shared" si="160"/>
        <v>26.45</v>
      </c>
      <c r="AF417" s="10">
        <f t="shared" si="161"/>
        <v>26.45</v>
      </c>
      <c r="AG417" s="8">
        <f t="shared" si="162"/>
        <v>178.30316910378181</v>
      </c>
      <c r="AH417" s="9">
        <f t="shared" si="163"/>
        <v>26.45</v>
      </c>
      <c r="AI417" s="11">
        <f t="shared" si="150"/>
        <v>151.85316910378182</v>
      </c>
    </row>
    <row r="418" spans="1:35" x14ac:dyDescent="0.3">
      <c r="A418" t="str">
        <f t="shared" si="151"/>
        <v>1929_9</v>
      </c>
      <c r="B418">
        <v>1929</v>
      </c>
      <c r="C418">
        <v>9</v>
      </c>
      <c r="D418">
        <v>24.01</v>
      </c>
      <c r="E418">
        <v>4.62</v>
      </c>
      <c r="F418">
        <v>20.73</v>
      </c>
      <c r="G418">
        <f t="shared" si="164"/>
        <v>14.315000000000001</v>
      </c>
      <c r="H418">
        <f t="shared" si="165"/>
        <v>1</v>
      </c>
      <c r="I418">
        <f t="shared" si="166"/>
        <v>20.73</v>
      </c>
      <c r="J418">
        <f t="shared" si="167"/>
        <v>0</v>
      </c>
      <c r="K418" s="3">
        <f t="shared" si="168"/>
        <v>0</v>
      </c>
      <c r="L418" s="3">
        <f t="shared" si="152"/>
        <v>0</v>
      </c>
      <c r="M418" s="3">
        <f t="shared" si="169"/>
        <v>0</v>
      </c>
      <c r="N418">
        <f t="shared" si="170"/>
        <v>20.73</v>
      </c>
      <c r="O418">
        <v>30</v>
      </c>
      <c r="P418" s="1">
        <v>11.633333329999999</v>
      </c>
      <c r="Q418">
        <f t="shared" si="153"/>
        <v>1.445833982631769</v>
      </c>
      <c r="R418" s="1">
        <v>5.0145850000000003</v>
      </c>
      <c r="S418" s="1">
        <v>300.84575000000001</v>
      </c>
      <c r="T418" s="1">
        <v>39.477305999999999</v>
      </c>
      <c r="U418">
        <f t="shared" si="154"/>
        <v>104.15424999999999</v>
      </c>
      <c r="V418">
        <f t="shared" si="155"/>
        <v>8.7521018771112499E-2</v>
      </c>
      <c r="W418">
        <f t="shared" si="156"/>
        <v>1.8178345903681248</v>
      </c>
      <c r="X418">
        <f t="shared" si="157"/>
        <v>0.68900896873000494</v>
      </c>
      <c r="Y418">
        <f t="shared" si="158"/>
        <v>0.95969935102984016</v>
      </c>
      <c r="Z418">
        <f t="shared" si="159"/>
        <v>71.824918260738144</v>
      </c>
      <c r="AA418" s="1">
        <v>119.517507370253</v>
      </c>
      <c r="AB418" s="4">
        <f t="shared" si="173"/>
        <v>0</v>
      </c>
      <c r="AC418" s="3">
        <f t="shared" si="171"/>
        <v>0</v>
      </c>
      <c r="AD418">
        <f t="shared" si="172"/>
        <v>0</v>
      </c>
      <c r="AE418">
        <f t="shared" si="160"/>
        <v>20.73</v>
      </c>
      <c r="AF418" s="10">
        <f t="shared" si="161"/>
        <v>20.73</v>
      </c>
      <c r="AG418" s="8">
        <f t="shared" si="162"/>
        <v>71.824918260738144</v>
      </c>
      <c r="AH418" s="9">
        <f t="shared" si="163"/>
        <v>20.73</v>
      </c>
      <c r="AI418" s="11">
        <f t="shared" si="150"/>
        <v>51.09491826073814</v>
      </c>
    </row>
    <row r="419" spans="1:35" x14ac:dyDescent="0.3">
      <c r="A419" t="str">
        <f t="shared" si="151"/>
        <v>1929_10</v>
      </c>
      <c r="B419">
        <v>1929</v>
      </c>
      <c r="C419">
        <v>10</v>
      </c>
      <c r="D419">
        <v>20.05</v>
      </c>
      <c r="E419">
        <v>1.45</v>
      </c>
      <c r="F419">
        <v>3.81</v>
      </c>
      <c r="G419">
        <f t="shared" si="164"/>
        <v>10.75</v>
      </c>
      <c r="H419">
        <f t="shared" si="165"/>
        <v>1</v>
      </c>
      <c r="I419">
        <f t="shared" si="166"/>
        <v>3.81</v>
      </c>
      <c r="J419">
        <f t="shared" si="167"/>
        <v>0</v>
      </c>
      <c r="K419" s="3">
        <f t="shared" si="168"/>
        <v>0</v>
      </c>
      <c r="L419" s="3">
        <f t="shared" si="152"/>
        <v>0</v>
      </c>
      <c r="M419" s="3">
        <f t="shared" si="169"/>
        <v>0</v>
      </c>
      <c r="N419">
        <f t="shared" si="170"/>
        <v>3.81</v>
      </c>
      <c r="O419">
        <v>31</v>
      </c>
      <c r="P419" s="1">
        <v>10.3</v>
      </c>
      <c r="Q419">
        <f t="shared" si="153"/>
        <v>1.1762113336209383</v>
      </c>
      <c r="R419" s="1">
        <v>5.0145850000000003</v>
      </c>
      <c r="S419" s="1">
        <v>300.84575000000001</v>
      </c>
      <c r="T419" s="1">
        <v>39.477305999999999</v>
      </c>
      <c r="U419">
        <f t="shared" si="154"/>
        <v>104.15424999999999</v>
      </c>
      <c r="V419">
        <f t="shared" si="155"/>
        <v>8.7521018771112499E-2</v>
      </c>
      <c r="W419">
        <f t="shared" si="156"/>
        <v>1.8178345903681248</v>
      </c>
      <c r="X419">
        <f t="shared" si="157"/>
        <v>0.68900896873000494</v>
      </c>
      <c r="Y419">
        <f t="shared" si="158"/>
        <v>0.95969935102984016</v>
      </c>
      <c r="Z419">
        <f t="shared" si="159"/>
        <v>40.648957707745438</v>
      </c>
      <c r="AA419" s="1">
        <v>119.517507370253</v>
      </c>
      <c r="AB419" s="4">
        <f t="shared" si="173"/>
        <v>0</v>
      </c>
      <c r="AC419" s="3">
        <f t="shared" si="171"/>
        <v>0</v>
      </c>
      <c r="AD419">
        <f t="shared" si="172"/>
        <v>0</v>
      </c>
      <c r="AE419">
        <f t="shared" si="160"/>
        <v>3.81</v>
      </c>
      <c r="AF419" s="10">
        <f t="shared" si="161"/>
        <v>3.81</v>
      </c>
      <c r="AG419" s="8">
        <f t="shared" si="162"/>
        <v>40.648957707745438</v>
      </c>
      <c r="AH419" s="9">
        <f t="shared" si="163"/>
        <v>3.81</v>
      </c>
      <c r="AI419" s="11">
        <f t="shared" si="150"/>
        <v>36.838957707745436</v>
      </c>
    </row>
    <row r="420" spans="1:35" x14ac:dyDescent="0.3">
      <c r="A420" t="str">
        <f t="shared" si="151"/>
        <v>1929_11</v>
      </c>
      <c r="B420">
        <v>1929</v>
      </c>
      <c r="C420">
        <v>11</v>
      </c>
      <c r="D420">
        <v>12.47</v>
      </c>
      <c r="E420">
        <v>-5.39</v>
      </c>
      <c r="F420">
        <v>0.1</v>
      </c>
      <c r="G420">
        <f t="shared" si="164"/>
        <v>3.5400000000000005</v>
      </c>
      <c r="H420">
        <f t="shared" si="165"/>
        <v>0.58999999764</v>
      </c>
      <c r="I420">
        <f t="shared" si="166"/>
        <v>5.8999999764E-2</v>
      </c>
      <c r="J420">
        <f t="shared" si="167"/>
        <v>4.1000000236000006E-2</v>
      </c>
      <c r="K420" s="3">
        <f t="shared" si="168"/>
        <v>0</v>
      </c>
      <c r="L420" s="3">
        <f t="shared" si="152"/>
        <v>2.4190000042480002E-2</v>
      </c>
      <c r="M420" s="3">
        <f t="shared" si="169"/>
        <v>1.6810000193520001E-2</v>
      </c>
      <c r="N420">
        <f t="shared" si="170"/>
        <v>8.3189999806480008E-2</v>
      </c>
      <c r="O420">
        <v>30</v>
      </c>
      <c r="P420" s="1">
        <v>9.4166666669999994</v>
      </c>
      <c r="Q420">
        <f t="shared" si="153"/>
        <v>0.76234173660277782</v>
      </c>
      <c r="R420" s="1">
        <v>5.0145850000000003</v>
      </c>
      <c r="S420" s="1">
        <v>300.84575000000001</v>
      </c>
      <c r="T420" s="1">
        <v>39.477305999999999</v>
      </c>
      <c r="U420">
        <f t="shared" si="154"/>
        <v>104.15424999999999</v>
      </c>
      <c r="V420">
        <f t="shared" si="155"/>
        <v>8.7521018771112499E-2</v>
      </c>
      <c r="W420">
        <f t="shared" si="156"/>
        <v>1.8178345903681248</v>
      </c>
      <c r="X420">
        <f t="shared" si="157"/>
        <v>0.68900896873000494</v>
      </c>
      <c r="Y420">
        <f t="shared" si="158"/>
        <v>0.95969935102984016</v>
      </c>
      <c r="Z420">
        <f t="shared" si="159"/>
        <v>7.8757883381488272</v>
      </c>
      <c r="AA420" s="1">
        <v>119.517507370253</v>
      </c>
      <c r="AB420" s="4">
        <f t="shared" si="173"/>
        <v>0</v>
      </c>
      <c r="AC420" s="3">
        <f t="shared" si="171"/>
        <v>0</v>
      </c>
      <c r="AD420">
        <f t="shared" si="172"/>
        <v>0</v>
      </c>
      <c r="AE420">
        <f t="shared" si="160"/>
        <v>8.3189999806480008E-2</v>
      </c>
      <c r="AF420" s="10">
        <f t="shared" si="161"/>
        <v>8.3189999806480008E-2</v>
      </c>
      <c r="AG420" s="8">
        <f t="shared" si="162"/>
        <v>7.8757883381488272</v>
      </c>
      <c r="AH420" s="9">
        <f t="shared" si="163"/>
        <v>8.3189999806480008E-2</v>
      </c>
      <c r="AI420" s="11">
        <f t="shared" si="150"/>
        <v>7.7925983383423469</v>
      </c>
    </row>
    <row r="421" spans="1:35" x14ac:dyDescent="0.3">
      <c r="A421" t="str">
        <f t="shared" si="151"/>
        <v>1929_12</v>
      </c>
      <c r="B421">
        <v>1929</v>
      </c>
      <c r="C421">
        <v>12</v>
      </c>
      <c r="D421">
        <v>10.33</v>
      </c>
      <c r="E421">
        <v>-3.8</v>
      </c>
      <c r="F421">
        <v>12.38</v>
      </c>
      <c r="G421">
        <f t="shared" si="164"/>
        <v>3.2650000000000001</v>
      </c>
      <c r="H421">
        <f t="shared" si="165"/>
        <v>0.54416666448999995</v>
      </c>
      <c r="I421">
        <f t="shared" si="166"/>
        <v>6.7367833063861999</v>
      </c>
      <c r="J421">
        <f t="shared" si="167"/>
        <v>5.6432166936138008</v>
      </c>
      <c r="K421" s="3">
        <f t="shared" si="168"/>
        <v>1.6810000193520001E-2</v>
      </c>
      <c r="L421" s="3">
        <f t="shared" si="152"/>
        <v>3.0799978468934923</v>
      </c>
      <c r="M421" s="3">
        <f t="shared" si="169"/>
        <v>2.5800288469138288</v>
      </c>
      <c r="N421">
        <f t="shared" si="170"/>
        <v>9.8167811532796918</v>
      </c>
      <c r="O421">
        <v>31</v>
      </c>
      <c r="P421" s="1">
        <v>8.8333333330000006</v>
      </c>
      <c r="Q421">
        <f t="shared" si="153"/>
        <v>0.74950030698952019</v>
      </c>
      <c r="R421" s="1">
        <v>5.0145850000000003</v>
      </c>
      <c r="S421" s="1">
        <v>300.84575000000001</v>
      </c>
      <c r="T421" s="1">
        <v>39.477305999999999</v>
      </c>
      <c r="U421">
        <f t="shared" si="154"/>
        <v>104.15424999999999</v>
      </c>
      <c r="V421">
        <f t="shared" si="155"/>
        <v>8.7521018771112499E-2</v>
      </c>
      <c r="W421">
        <f t="shared" si="156"/>
        <v>1.8178345903681248</v>
      </c>
      <c r="X421">
        <f t="shared" si="157"/>
        <v>0.68900896873000494</v>
      </c>
      <c r="Y421">
        <f t="shared" si="158"/>
        <v>0.95969935102984016</v>
      </c>
      <c r="Z421">
        <f t="shared" si="159"/>
        <v>6.9293988671331181</v>
      </c>
      <c r="AA421" s="1">
        <v>119.517507370253</v>
      </c>
      <c r="AB421" s="4">
        <f t="shared" si="173"/>
        <v>0</v>
      </c>
      <c r="AC421" s="3">
        <f t="shared" si="171"/>
        <v>2.8873822861465737</v>
      </c>
      <c r="AD421">
        <f t="shared" si="172"/>
        <v>0</v>
      </c>
      <c r="AE421">
        <f t="shared" si="160"/>
        <v>9.8167811532796918</v>
      </c>
      <c r="AF421" s="10">
        <f t="shared" si="161"/>
        <v>6.9293988671331181</v>
      </c>
      <c r="AG421" s="8">
        <f t="shared" si="162"/>
        <v>6.9293988671331181</v>
      </c>
      <c r="AH421" s="9">
        <f t="shared" si="163"/>
        <v>9.8167811532796918</v>
      </c>
      <c r="AI421" s="11">
        <f t="shared" si="150"/>
        <v>0</v>
      </c>
    </row>
    <row r="422" spans="1:35" x14ac:dyDescent="0.3">
      <c r="A422" t="str">
        <f t="shared" si="151"/>
        <v>1930_1</v>
      </c>
      <c r="B422">
        <v>1930</v>
      </c>
      <c r="C422">
        <v>1</v>
      </c>
      <c r="D422">
        <v>2.33</v>
      </c>
      <c r="E422">
        <v>-11.08</v>
      </c>
      <c r="F422">
        <v>40.9</v>
      </c>
      <c r="G422">
        <f t="shared" si="164"/>
        <v>-4.375</v>
      </c>
      <c r="H422">
        <f t="shared" si="165"/>
        <v>0</v>
      </c>
      <c r="I422">
        <f t="shared" si="166"/>
        <v>0</v>
      </c>
      <c r="J422">
        <f t="shared" si="167"/>
        <v>40.9</v>
      </c>
      <c r="K422" s="3">
        <f t="shared" si="168"/>
        <v>2.5800288469138288</v>
      </c>
      <c r="L422" s="3">
        <f t="shared" si="152"/>
        <v>0</v>
      </c>
      <c r="M422" s="3">
        <f t="shared" si="169"/>
        <v>43.480028846913825</v>
      </c>
      <c r="N422">
        <f t="shared" si="170"/>
        <v>0</v>
      </c>
      <c r="O422">
        <v>31</v>
      </c>
      <c r="P422" s="1">
        <v>9.0666666669999998</v>
      </c>
      <c r="Q422">
        <f t="shared" si="153"/>
        <v>0.46106896204729209</v>
      </c>
      <c r="R422" s="1">
        <v>5.0145850000000003</v>
      </c>
      <c r="S422" s="1">
        <v>300.84575000000001</v>
      </c>
      <c r="T422" s="1">
        <v>39.477305999999999</v>
      </c>
      <c r="U422">
        <f t="shared" si="154"/>
        <v>104.15424999999999</v>
      </c>
      <c r="V422">
        <f t="shared" si="155"/>
        <v>8.7521018771112499E-2</v>
      </c>
      <c r="W422">
        <f t="shared" si="156"/>
        <v>1.8178345903681248</v>
      </c>
      <c r="X422">
        <f t="shared" si="157"/>
        <v>0.68900896873000494</v>
      </c>
      <c r="Y422">
        <f t="shared" si="158"/>
        <v>0.95969935102984016</v>
      </c>
      <c r="Z422">
        <f t="shared" si="159"/>
        <v>0</v>
      </c>
      <c r="AA422" s="1">
        <v>119.517507370253</v>
      </c>
      <c r="AB422" s="4">
        <f t="shared" si="173"/>
        <v>2.8873822861465737</v>
      </c>
      <c r="AC422" s="3">
        <f t="shared" si="171"/>
        <v>2.8873822861465737</v>
      </c>
      <c r="AD422">
        <f t="shared" si="172"/>
        <v>2.8873822861465737</v>
      </c>
      <c r="AE422">
        <f t="shared" si="160"/>
        <v>2.8873822861465737</v>
      </c>
      <c r="AF422" s="10">
        <f t="shared" si="161"/>
        <v>0</v>
      </c>
      <c r="AG422" s="8">
        <f t="shared" si="162"/>
        <v>0</v>
      </c>
      <c r="AH422" s="9">
        <f t="shared" si="163"/>
        <v>0</v>
      </c>
      <c r="AI422" s="11">
        <f t="shared" si="150"/>
        <v>0</v>
      </c>
    </row>
    <row r="423" spans="1:35" x14ac:dyDescent="0.3">
      <c r="A423" t="str">
        <f t="shared" si="151"/>
        <v>1930_2</v>
      </c>
      <c r="B423">
        <v>1930</v>
      </c>
      <c r="C423">
        <v>2</v>
      </c>
      <c r="D423">
        <v>9.24</v>
      </c>
      <c r="E423">
        <v>-4.4000000000000004</v>
      </c>
      <c r="F423">
        <v>28.43</v>
      </c>
      <c r="G423">
        <f t="shared" si="164"/>
        <v>2.42</v>
      </c>
      <c r="H423">
        <f t="shared" si="165"/>
        <v>0.40333333171999997</v>
      </c>
      <c r="I423">
        <f t="shared" si="166"/>
        <v>11.466766620799598</v>
      </c>
      <c r="J423">
        <f t="shared" si="167"/>
        <v>16.9632333792004</v>
      </c>
      <c r="K423" s="3">
        <f t="shared" si="168"/>
        <v>43.480028846913825</v>
      </c>
      <c r="L423" s="3">
        <f t="shared" si="152"/>
        <v>24.378782333684274</v>
      </c>
      <c r="M423" s="3">
        <f t="shared" si="169"/>
        <v>36.064479892429958</v>
      </c>
      <c r="N423">
        <f t="shared" si="170"/>
        <v>35.845548954483874</v>
      </c>
      <c r="O423">
        <v>28</v>
      </c>
      <c r="P423" s="1">
        <v>9.8666666670000005</v>
      </c>
      <c r="Q423">
        <f t="shared" si="153"/>
        <v>0.711229028265432</v>
      </c>
      <c r="R423" s="1">
        <v>5.0145850000000003</v>
      </c>
      <c r="S423" s="1">
        <v>300.84575000000001</v>
      </c>
      <c r="T423" s="1">
        <v>39.477305999999999</v>
      </c>
      <c r="U423">
        <f t="shared" si="154"/>
        <v>104.15424999999999</v>
      </c>
      <c r="V423">
        <f t="shared" si="155"/>
        <v>8.7521018771112499E-2</v>
      </c>
      <c r="W423">
        <f t="shared" si="156"/>
        <v>1.8178345903681248</v>
      </c>
      <c r="X423">
        <f t="shared" si="157"/>
        <v>0.68900896873000494</v>
      </c>
      <c r="Y423">
        <f t="shared" si="158"/>
        <v>0.95969935102984016</v>
      </c>
      <c r="Z423">
        <f t="shared" si="159"/>
        <v>4.93215280035046</v>
      </c>
      <c r="AA423" s="1">
        <v>119.517507370253</v>
      </c>
      <c r="AB423" s="4">
        <f t="shared" si="173"/>
        <v>2.8873822861465737</v>
      </c>
      <c r="AC423" s="3">
        <f t="shared" si="171"/>
        <v>33.800778440279991</v>
      </c>
      <c r="AD423">
        <f t="shared" si="172"/>
        <v>3.7396870149281263</v>
      </c>
      <c r="AE423">
        <f t="shared" si="160"/>
        <v>39.585235969411997</v>
      </c>
      <c r="AF423" s="10">
        <f t="shared" si="161"/>
        <v>4.93215280035046</v>
      </c>
      <c r="AG423" s="8">
        <f t="shared" si="162"/>
        <v>4.93215280035046</v>
      </c>
      <c r="AH423" s="9">
        <f t="shared" si="163"/>
        <v>35.845548954483874</v>
      </c>
      <c r="AI423" s="11">
        <f t="shared" si="150"/>
        <v>0</v>
      </c>
    </row>
    <row r="424" spans="1:35" x14ac:dyDescent="0.3">
      <c r="A424" t="str">
        <f t="shared" si="151"/>
        <v>1930_3</v>
      </c>
      <c r="B424">
        <v>1930</v>
      </c>
      <c r="C424">
        <v>3</v>
      </c>
      <c r="D424">
        <v>10.1</v>
      </c>
      <c r="E424">
        <v>-4.18</v>
      </c>
      <c r="F424">
        <v>30.05</v>
      </c>
      <c r="G424">
        <f t="shared" si="164"/>
        <v>2.96</v>
      </c>
      <c r="H424">
        <f t="shared" si="165"/>
        <v>0.49333333135999996</v>
      </c>
      <c r="I424">
        <f t="shared" si="166"/>
        <v>14.824666607368</v>
      </c>
      <c r="J424">
        <f t="shared" si="167"/>
        <v>15.225333392632002</v>
      </c>
      <c r="K424" s="3">
        <f t="shared" si="168"/>
        <v>36.064479892429958</v>
      </c>
      <c r="L424" s="3">
        <f t="shared" si="152"/>
        <v>25.302974452752</v>
      </c>
      <c r="M424" s="3">
        <f t="shared" si="169"/>
        <v>25.986838832309964</v>
      </c>
      <c r="N424">
        <f t="shared" si="170"/>
        <v>40.127641060119998</v>
      </c>
      <c r="O424">
        <v>31</v>
      </c>
      <c r="P424" s="1">
        <v>11.08333333</v>
      </c>
      <c r="Q424">
        <f t="shared" si="153"/>
        <v>0.73548172753425134</v>
      </c>
      <c r="R424" s="1">
        <v>5.0145850000000003</v>
      </c>
      <c r="S424" s="1">
        <v>300.84575000000001</v>
      </c>
      <c r="T424" s="1">
        <v>39.477305999999999</v>
      </c>
      <c r="U424">
        <f t="shared" si="154"/>
        <v>104.15424999999999</v>
      </c>
      <c r="V424">
        <f t="shared" si="155"/>
        <v>8.7521018771112499E-2</v>
      </c>
      <c r="W424">
        <f t="shared" si="156"/>
        <v>1.8178345903681248</v>
      </c>
      <c r="X424">
        <f t="shared" si="157"/>
        <v>0.68900896873000494</v>
      </c>
      <c r="Y424">
        <f t="shared" si="158"/>
        <v>0.95969935102984016</v>
      </c>
      <c r="Z424">
        <f t="shared" si="159"/>
        <v>7.7433545474495089</v>
      </c>
      <c r="AA424" s="1">
        <v>119.517507370253</v>
      </c>
      <c r="AB424" s="4">
        <f t="shared" si="173"/>
        <v>33.800778440279991</v>
      </c>
      <c r="AC424" s="3">
        <f t="shared" si="171"/>
        <v>66.185064952950484</v>
      </c>
      <c r="AD424">
        <f t="shared" si="172"/>
        <v>44.320279537241156</v>
      </c>
      <c r="AE424">
        <f t="shared" si="160"/>
        <v>84.447920597361161</v>
      </c>
      <c r="AF424" s="10">
        <f t="shared" si="161"/>
        <v>7.7433545474495089</v>
      </c>
      <c r="AG424" s="8">
        <f t="shared" si="162"/>
        <v>7.7433545474495089</v>
      </c>
      <c r="AH424" s="9">
        <f t="shared" si="163"/>
        <v>40.127641060119998</v>
      </c>
      <c r="AI424" s="11">
        <f t="shared" si="150"/>
        <v>0</v>
      </c>
    </row>
    <row r="425" spans="1:35" x14ac:dyDescent="0.3">
      <c r="A425" t="str">
        <f t="shared" si="151"/>
        <v>1930_4</v>
      </c>
      <c r="B425">
        <v>1930</v>
      </c>
      <c r="C425">
        <v>4</v>
      </c>
      <c r="D425">
        <v>17.309999999999999</v>
      </c>
      <c r="E425">
        <v>0.95</v>
      </c>
      <c r="F425">
        <v>40.729999999999997</v>
      </c>
      <c r="G425">
        <f t="shared" si="164"/>
        <v>9.129999999999999</v>
      </c>
      <c r="H425">
        <f t="shared" si="165"/>
        <v>1</v>
      </c>
      <c r="I425">
        <f t="shared" si="166"/>
        <v>40.729999999999997</v>
      </c>
      <c r="J425">
        <f t="shared" si="167"/>
        <v>0</v>
      </c>
      <c r="K425" s="3">
        <f t="shared" si="168"/>
        <v>25.986838832309964</v>
      </c>
      <c r="L425" s="3">
        <f t="shared" si="152"/>
        <v>25.986838832309964</v>
      </c>
      <c r="M425" s="3">
        <f t="shared" si="169"/>
        <v>0</v>
      </c>
      <c r="N425">
        <f t="shared" si="170"/>
        <v>66.716838832309961</v>
      </c>
      <c r="O425">
        <v>30</v>
      </c>
      <c r="P425" s="1">
        <v>12.366666670000001</v>
      </c>
      <c r="Q425">
        <f t="shared" si="153"/>
        <v>1.069070782589836</v>
      </c>
      <c r="R425" s="1">
        <v>5.0145850000000003</v>
      </c>
      <c r="S425" s="1">
        <v>300.84575000000001</v>
      </c>
      <c r="T425" s="1">
        <v>39.477305999999999</v>
      </c>
      <c r="U425">
        <f t="shared" si="154"/>
        <v>104.15424999999999</v>
      </c>
      <c r="V425">
        <f t="shared" si="155"/>
        <v>8.7521018771112499E-2</v>
      </c>
      <c r="W425">
        <f t="shared" si="156"/>
        <v>1.8178345903681248</v>
      </c>
      <c r="X425">
        <f t="shared" si="157"/>
        <v>0.68900896873000494</v>
      </c>
      <c r="Y425">
        <f t="shared" si="158"/>
        <v>0.95969935102984016</v>
      </c>
      <c r="Z425">
        <f t="shared" si="159"/>
        <v>36.668385373009095</v>
      </c>
      <c r="AA425" s="1">
        <v>119.517507370253</v>
      </c>
      <c r="AB425" s="4">
        <f t="shared" si="173"/>
        <v>66.185064952950484</v>
      </c>
      <c r="AC425" s="3">
        <f t="shared" si="171"/>
        <v>96.233518412251357</v>
      </c>
      <c r="AD425">
        <f t="shared" si="172"/>
        <v>85.103613150495647</v>
      </c>
      <c r="AE425">
        <f t="shared" si="160"/>
        <v>151.82045198280559</v>
      </c>
      <c r="AF425" s="10">
        <f t="shared" si="161"/>
        <v>36.668385373009095</v>
      </c>
      <c r="AG425" s="8">
        <f t="shared" si="162"/>
        <v>36.668385373009095</v>
      </c>
      <c r="AH425" s="9">
        <f t="shared" si="163"/>
        <v>66.716838832309961</v>
      </c>
      <c r="AI425" s="11">
        <f t="shared" si="150"/>
        <v>0</v>
      </c>
    </row>
    <row r="426" spans="1:35" x14ac:dyDescent="0.3">
      <c r="A426" t="str">
        <f t="shared" si="151"/>
        <v>1930_5</v>
      </c>
      <c r="B426">
        <v>1930</v>
      </c>
      <c r="C426">
        <v>5</v>
      </c>
      <c r="D426">
        <v>16.079999999999998</v>
      </c>
      <c r="E426">
        <v>1.06</v>
      </c>
      <c r="F426">
        <v>112.69</v>
      </c>
      <c r="G426">
        <f t="shared" si="164"/>
        <v>8.5699999999999985</v>
      </c>
      <c r="H426">
        <f t="shared" si="165"/>
        <v>1</v>
      </c>
      <c r="I426">
        <f t="shared" si="166"/>
        <v>112.69</v>
      </c>
      <c r="J426">
        <f t="shared" si="167"/>
        <v>0</v>
      </c>
      <c r="K426" s="3">
        <f t="shared" si="168"/>
        <v>0</v>
      </c>
      <c r="L426" s="3">
        <f t="shared" si="152"/>
        <v>0</v>
      </c>
      <c r="M426" s="3">
        <f t="shared" si="169"/>
        <v>0</v>
      </c>
      <c r="N426">
        <f t="shared" si="170"/>
        <v>112.69</v>
      </c>
      <c r="O426">
        <v>31</v>
      </c>
      <c r="P426" s="1">
        <v>13.45</v>
      </c>
      <c r="Q426">
        <f t="shared" si="153"/>
        <v>1.0340871521047725</v>
      </c>
      <c r="R426" s="1">
        <v>5.0145850000000003</v>
      </c>
      <c r="S426" s="1">
        <v>300.84575000000001</v>
      </c>
      <c r="T426" s="1">
        <v>39.477305999999999</v>
      </c>
      <c r="U426">
        <f t="shared" si="154"/>
        <v>104.15424999999999</v>
      </c>
      <c r="V426">
        <f t="shared" si="155"/>
        <v>8.7521018771112499E-2</v>
      </c>
      <c r="W426">
        <f t="shared" si="156"/>
        <v>1.8178345903681248</v>
      </c>
      <c r="X426">
        <f t="shared" si="157"/>
        <v>0.68900896873000494</v>
      </c>
      <c r="Y426">
        <f t="shared" si="158"/>
        <v>0.95969935102984016</v>
      </c>
      <c r="Z426">
        <f t="shared" si="159"/>
        <v>37.490786566958839</v>
      </c>
      <c r="AA426" s="1">
        <v>119.517507370253</v>
      </c>
      <c r="AB426" s="4">
        <f t="shared" si="173"/>
        <v>96.233518412251357</v>
      </c>
      <c r="AC426" s="3">
        <f t="shared" si="171"/>
        <v>119.517507370253</v>
      </c>
      <c r="AD426">
        <f t="shared" si="172"/>
        <v>180.54276274283893</v>
      </c>
      <c r="AE426">
        <f t="shared" si="160"/>
        <v>293.23276274283893</v>
      </c>
      <c r="AF426" s="10">
        <f t="shared" si="161"/>
        <v>37.490786566958839</v>
      </c>
      <c r="AG426" s="8">
        <f t="shared" si="162"/>
        <v>37.490786566958839</v>
      </c>
      <c r="AH426" s="9">
        <f t="shared" si="163"/>
        <v>112.69</v>
      </c>
      <c r="AI426" s="11">
        <f t="shared" si="150"/>
        <v>0</v>
      </c>
    </row>
    <row r="427" spans="1:35" x14ac:dyDescent="0.3">
      <c r="A427" t="str">
        <f t="shared" si="151"/>
        <v>1930_6</v>
      </c>
      <c r="B427">
        <v>1930</v>
      </c>
      <c r="C427">
        <v>6</v>
      </c>
      <c r="D427">
        <v>27.44</v>
      </c>
      <c r="E427">
        <v>6.85</v>
      </c>
      <c r="F427">
        <v>8.1</v>
      </c>
      <c r="G427">
        <f t="shared" si="164"/>
        <v>17.145</v>
      </c>
      <c r="H427">
        <f t="shared" si="165"/>
        <v>1</v>
      </c>
      <c r="I427">
        <f t="shared" si="166"/>
        <v>8.1</v>
      </c>
      <c r="J427">
        <f t="shared" si="167"/>
        <v>0</v>
      </c>
      <c r="K427" s="3">
        <f t="shared" si="168"/>
        <v>0</v>
      </c>
      <c r="L427" s="3">
        <f t="shared" si="152"/>
        <v>0</v>
      </c>
      <c r="M427" s="3">
        <f t="shared" si="169"/>
        <v>0</v>
      </c>
      <c r="N427">
        <f t="shared" si="170"/>
        <v>8.1</v>
      </c>
      <c r="O427">
        <v>30</v>
      </c>
      <c r="P427" s="1">
        <v>14.31666667</v>
      </c>
      <c r="Q427">
        <f t="shared" si="153"/>
        <v>1.6970887653151607</v>
      </c>
      <c r="R427" s="1">
        <v>5.0145850000000003</v>
      </c>
      <c r="S427" s="1">
        <v>300.84575000000001</v>
      </c>
      <c r="T427" s="1">
        <v>39.477305999999999</v>
      </c>
      <c r="U427">
        <f t="shared" si="154"/>
        <v>104.15424999999999</v>
      </c>
      <c r="V427">
        <f t="shared" si="155"/>
        <v>8.7521018771112499E-2</v>
      </c>
      <c r="W427">
        <f t="shared" si="156"/>
        <v>1.8178345903681248</v>
      </c>
      <c r="X427">
        <f t="shared" si="157"/>
        <v>0.68900896873000494</v>
      </c>
      <c r="Y427">
        <f t="shared" si="158"/>
        <v>0.95969935102984016</v>
      </c>
      <c r="Z427">
        <f t="shared" si="159"/>
        <v>123.05316170335429</v>
      </c>
      <c r="AA427" s="1">
        <v>119.517507370253</v>
      </c>
      <c r="AB427" s="4">
        <f t="shared" si="173"/>
        <v>119.517507370253</v>
      </c>
      <c r="AC427" s="3">
        <f t="shared" si="171"/>
        <v>4.5643456668987028</v>
      </c>
      <c r="AD427">
        <f t="shared" si="172"/>
        <v>45.67963760891837</v>
      </c>
      <c r="AE427">
        <f t="shared" si="160"/>
        <v>53.779637608918371</v>
      </c>
      <c r="AF427" s="10">
        <f t="shared" si="161"/>
        <v>53.779637608918371</v>
      </c>
      <c r="AG427" s="8">
        <f t="shared" si="162"/>
        <v>123.05316170335429</v>
      </c>
      <c r="AH427" s="9">
        <f t="shared" si="163"/>
        <v>8.1</v>
      </c>
      <c r="AI427" s="11">
        <f t="shared" si="150"/>
        <v>69.273524094435913</v>
      </c>
    </row>
    <row r="428" spans="1:35" x14ac:dyDescent="0.3">
      <c r="A428" t="str">
        <f t="shared" si="151"/>
        <v>1930_7</v>
      </c>
      <c r="B428">
        <v>1930</v>
      </c>
      <c r="C428">
        <v>7</v>
      </c>
      <c r="D428">
        <v>31.26</v>
      </c>
      <c r="E428">
        <v>11.66</v>
      </c>
      <c r="F428">
        <v>10.94</v>
      </c>
      <c r="G428">
        <f t="shared" si="164"/>
        <v>21.46</v>
      </c>
      <c r="H428">
        <f t="shared" si="165"/>
        <v>1</v>
      </c>
      <c r="I428">
        <f t="shared" si="166"/>
        <v>10.94</v>
      </c>
      <c r="J428">
        <f t="shared" si="167"/>
        <v>0</v>
      </c>
      <c r="K428" s="3">
        <f t="shared" si="168"/>
        <v>0</v>
      </c>
      <c r="L428" s="3">
        <f t="shared" si="152"/>
        <v>0</v>
      </c>
      <c r="M428" s="3">
        <f t="shared" si="169"/>
        <v>0</v>
      </c>
      <c r="N428">
        <f t="shared" si="170"/>
        <v>10.94</v>
      </c>
      <c r="O428">
        <v>31</v>
      </c>
      <c r="P428" s="1">
        <v>13.766666669999999</v>
      </c>
      <c r="Q428">
        <f t="shared" si="153"/>
        <v>2.1539331119393079</v>
      </c>
      <c r="R428" s="1">
        <v>5.0145850000000003</v>
      </c>
      <c r="S428" s="1">
        <v>300.84575000000001</v>
      </c>
      <c r="T428" s="1">
        <v>39.477305999999999</v>
      </c>
      <c r="U428">
        <f t="shared" si="154"/>
        <v>104.15424999999999</v>
      </c>
      <c r="V428">
        <f t="shared" si="155"/>
        <v>8.7521018771112499E-2</v>
      </c>
      <c r="W428">
        <f t="shared" si="156"/>
        <v>1.8178345903681248</v>
      </c>
      <c r="X428">
        <f t="shared" si="157"/>
        <v>0.68900896873000494</v>
      </c>
      <c r="Y428">
        <f t="shared" si="158"/>
        <v>0.95969935102984016</v>
      </c>
      <c r="Z428">
        <f t="shared" si="159"/>
        <v>191.39709352631752</v>
      </c>
      <c r="AA428" s="1">
        <v>119.517507370253</v>
      </c>
      <c r="AB428" s="4">
        <f t="shared" si="173"/>
        <v>4.5643456668987028</v>
      </c>
      <c r="AC428" s="3">
        <f t="shared" si="171"/>
        <v>0</v>
      </c>
      <c r="AD428">
        <f t="shared" si="172"/>
        <v>1.008430509308395</v>
      </c>
      <c r="AE428">
        <f t="shared" si="160"/>
        <v>11.948430509308395</v>
      </c>
      <c r="AF428" s="10">
        <f t="shared" si="161"/>
        <v>11.948430509308395</v>
      </c>
      <c r="AG428" s="8">
        <f t="shared" si="162"/>
        <v>191.39709352631752</v>
      </c>
      <c r="AH428" s="9">
        <f t="shared" si="163"/>
        <v>10.94</v>
      </c>
      <c r="AI428" s="11">
        <f t="shared" si="150"/>
        <v>179.44866301700912</v>
      </c>
    </row>
    <row r="429" spans="1:35" x14ac:dyDescent="0.3">
      <c r="A429" t="str">
        <f t="shared" si="151"/>
        <v>1930_8</v>
      </c>
      <c r="B429">
        <v>1930</v>
      </c>
      <c r="C429">
        <v>8</v>
      </c>
      <c r="D429">
        <v>28.6</v>
      </c>
      <c r="E429">
        <v>10.55</v>
      </c>
      <c r="F429">
        <v>38.159999999999997</v>
      </c>
      <c r="G429">
        <f t="shared" si="164"/>
        <v>19.575000000000003</v>
      </c>
      <c r="H429">
        <f t="shared" si="165"/>
        <v>1</v>
      </c>
      <c r="I429">
        <f t="shared" si="166"/>
        <v>38.159999999999997</v>
      </c>
      <c r="J429">
        <f t="shared" si="167"/>
        <v>0</v>
      </c>
      <c r="K429" s="3">
        <f t="shared" si="168"/>
        <v>0</v>
      </c>
      <c r="L429" s="3">
        <f t="shared" si="152"/>
        <v>0</v>
      </c>
      <c r="M429" s="3">
        <f t="shared" si="169"/>
        <v>0</v>
      </c>
      <c r="N429">
        <f t="shared" si="170"/>
        <v>38.159999999999997</v>
      </c>
      <c r="O429">
        <v>31</v>
      </c>
      <c r="P429" s="1">
        <v>12.75</v>
      </c>
      <c r="Q429">
        <f t="shared" si="153"/>
        <v>1.9425925217856164</v>
      </c>
      <c r="R429" s="1">
        <v>5.0145850000000003</v>
      </c>
      <c r="S429" s="1">
        <v>300.84575000000001</v>
      </c>
      <c r="T429" s="1">
        <v>39.477305999999999</v>
      </c>
      <c r="U429">
        <f t="shared" si="154"/>
        <v>104.15424999999999</v>
      </c>
      <c r="V429">
        <f t="shared" si="155"/>
        <v>8.7521018771112499E-2</v>
      </c>
      <c r="W429">
        <f t="shared" si="156"/>
        <v>1.8178345903681248</v>
      </c>
      <c r="X429">
        <f t="shared" si="157"/>
        <v>0.68900896873000494</v>
      </c>
      <c r="Y429">
        <f t="shared" si="158"/>
        <v>0.95969935102984016</v>
      </c>
      <c r="Z429">
        <f t="shared" si="159"/>
        <v>146.76568485521955</v>
      </c>
      <c r="AA429" s="1">
        <v>119.517507370253</v>
      </c>
      <c r="AB429" s="4">
        <f t="shared" si="173"/>
        <v>0</v>
      </c>
      <c r="AC429" s="3">
        <f t="shared" si="171"/>
        <v>0</v>
      </c>
      <c r="AD429">
        <f t="shared" si="172"/>
        <v>0</v>
      </c>
      <c r="AE429">
        <f t="shared" si="160"/>
        <v>38.159999999999997</v>
      </c>
      <c r="AF429" s="10">
        <f t="shared" si="161"/>
        <v>38.159999999999997</v>
      </c>
      <c r="AG429" s="8">
        <f t="shared" si="162"/>
        <v>146.76568485521955</v>
      </c>
      <c r="AH429" s="9">
        <f t="shared" si="163"/>
        <v>38.159999999999997</v>
      </c>
      <c r="AI429" s="11">
        <f t="shared" si="150"/>
        <v>108.60568485521955</v>
      </c>
    </row>
    <row r="430" spans="1:35" x14ac:dyDescent="0.3">
      <c r="A430" t="str">
        <f t="shared" si="151"/>
        <v>1930_9</v>
      </c>
      <c r="B430">
        <v>1930</v>
      </c>
      <c r="C430">
        <v>9</v>
      </c>
      <c r="D430">
        <v>23.49</v>
      </c>
      <c r="E430">
        <v>5.86</v>
      </c>
      <c r="F430">
        <v>14.29</v>
      </c>
      <c r="G430">
        <f t="shared" si="164"/>
        <v>14.674999999999999</v>
      </c>
      <c r="H430">
        <f t="shared" si="165"/>
        <v>1</v>
      </c>
      <c r="I430">
        <f t="shared" si="166"/>
        <v>14.29</v>
      </c>
      <c r="J430">
        <f t="shared" si="167"/>
        <v>0</v>
      </c>
      <c r="K430" s="3">
        <f t="shared" si="168"/>
        <v>0</v>
      </c>
      <c r="L430" s="3">
        <f t="shared" si="152"/>
        <v>0</v>
      </c>
      <c r="M430" s="3">
        <f t="shared" si="169"/>
        <v>0</v>
      </c>
      <c r="N430">
        <f t="shared" si="170"/>
        <v>14.29</v>
      </c>
      <c r="O430">
        <v>30</v>
      </c>
      <c r="P430" s="1">
        <v>11.633333329999999</v>
      </c>
      <c r="Q430">
        <f t="shared" si="153"/>
        <v>1.4758639502746786</v>
      </c>
      <c r="R430" s="1">
        <v>5.0145850000000003</v>
      </c>
      <c r="S430" s="1">
        <v>300.84575000000001</v>
      </c>
      <c r="T430" s="1">
        <v>39.477305999999999</v>
      </c>
      <c r="U430">
        <f t="shared" si="154"/>
        <v>104.15424999999999</v>
      </c>
      <c r="V430">
        <f t="shared" si="155"/>
        <v>8.7521018771112499E-2</v>
      </c>
      <c r="W430">
        <f t="shared" si="156"/>
        <v>1.8178345903681248</v>
      </c>
      <c r="X430">
        <f t="shared" si="157"/>
        <v>0.68900896873000494</v>
      </c>
      <c r="Y430">
        <f t="shared" si="158"/>
        <v>0.95969935102984016</v>
      </c>
      <c r="Z430">
        <f t="shared" si="159"/>
        <v>75.066564386599481</v>
      </c>
      <c r="AA430" s="1">
        <v>119.517507370253</v>
      </c>
      <c r="AB430" s="4">
        <f t="shared" si="173"/>
        <v>0</v>
      </c>
      <c r="AC430" s="3">
        <f t="shared" si="171"/>
        <v>0</v>
      </c>
      <c r="AD430">
        <f t="shared" si="172"/>
        <v>0</v>
      </c>
      <c r="AE430">
        <f t="shared" si="160"/>
        <v>14.29</v>
      </c>
      <c r="AF430" s="10">
        <f t="shared" si="161"/>
        <v>14.29</v>
      </c>
      <c r="AG430" s="8">
        <f t="shared" si="162"/>
        <v>75.066564386599481</v>
      </c>
      <c r="AH430" s="9">
        <f t="shared" si="163"/>
        <v>14.29</v>
      </c>
      <c r="AI430" s="11">
        <f t="shared" si="150"/>
        <v>60.776564386599482</v>
      </c>
    </row>
    <row r="431" spans="1:35" x14ac:dyDescent="0.3">
      <c r="A431" t="str">
        <f t="shared" si="151"/>
        <v>1930_10</v>
      </c>
      <c r="B431">
        <v>1930</v>
      </c>
      <c r="C431">
        <v>10</v>
      </c>
      <c r="D431">
        <v>15.84</v>
      </c>
      <c r="E431">
        <v>-0.57999999999999996</v>
      </c>
      <c r="F431">
        <v>20.76</v>
      </c>
      <c r="G431">
        <f t="shared" si="164"/>
        <v>7.63</v>
      </c>
      <c r="H431">
        <f t="shared" si="165"/>
        <v>1</v>
      </c>
      <c r="I431">
        <f t="shared" si="166"/>
        <v>20.76</v>
      </c>
      <c r="J431">
        <f t="shared" si="167"/>
        <v>0</v>
      </c>
      <c r="K431" s="3">
        <f t="shared" si="168"/>
        <v>0</v>
      </c>
      <c r="L431" s="3">
        <f t="shared" si="152"/>
        <v>0</v>
      </c>
      <c r="M431" s="3">
        <f t="shared" si="169"/>
        <v>0</v>
      </c>
      <c r="N431">
        <f t="shared" si="170"/>
        <v>20.76</v>
      </c>
      <c r="O431">
        <v>31</v>
      </c>
      <c r="P431" s="1">
        <v>10.3</v>
      </c>
      <c r="Q431">
        <f t="shared" si="153"/>
        <v>0.97762743430946086</v>
      </c>
      <c r="R431" s="1">
        <v>5.0145850000000003</v>
      </c>
      <c r="S431" s="1">
        <v>300.84575000000001</v>
      </c>
      <c r="T431" s="1">
        <v>39.477305999999999</v>
      </c>
      <c r="U431">
        <f t="shared" si="154"/>
        <v>104.15424999999999</v>
      </c>
      <c r="V431">
        <f t="shared" si="155"/>
        <v>8.7521018771112499E-2</v>
      </c>
      <c r="W431">
        <f t="shared" si="156"/>
        <v>1.8178345903681248</v>
      </c>
      <c r="X431">
        <f t="shared" si="157"/>
        <v>0.68900896873000494</v>
      </c>
      <c r="Y431">
        <f t="shared" si="158"/>
        <v>0.95969935102984016</v>
      </c>
      <c r="Z431">
        <f t="shared" si="159"/>
        <v>24.246562867950111</v>
      </c>
      <c r="AA431" s="1">
        <v>119.517507370253</v>
      </c>
      <c r="AB431" s="4">
        <f t="shared" si="173"/>
        <v>0</v>
      </c>
      <c r="AC431" s="3">
        <f t="shared" si="171"/>
        <v>0</v>
      </c>
      <c r="AD431">
        <f t="shared" si="172"/>
        <v>0</v>
      </c>
      <c r="AE431">
        <f t="shared" si="160"/>
        <v>20.76</v>
      </c>
      <c r="AF431" s="10">
        <f t="shared" si="161"/>
        <v>20.76</v>
      </c>
      <c r="AG431" s="8">
        <f t="shared" si="162"/>
        <v>24.246562867950111</v>
      </c>
      <c r="AH431" s="9">
        <f t="shared" si="163"/>
        <v>20.76</v>
      </c>
      <c r="AI431" s="11">
        <f t="shared" si="150"/>
        <v>3.4865628679501093</v>
      </c>
    </row>
    <row r="432" spans="1:35" x14ac:dyDescent="0.3">
      <c r="A432" t="str">
        <f t="shared" si="151"/>
        <v>1930_11</v>
      </c>
      <c r="B432">
        <v>1930</v>
      </c>
      <c r="C432">
        <v>11</v>
      </c>
      <c r="D432">
        <v>9.99</v>
      </c>
      <c r="E432">
        <v>-6.3</v>
      </c>
      <c r="F432">
        <v>31.6</v>
      </c>
      <c r="G432">
        <f t="shared" si="164"/>
        <v>1.8450000000000002</v>
      </c>
      <c r="H432">
        <f t="shared" si="165"/>
        <v>0.30749999877</v>
      </c>
      <c r="I432">
        <f t="shared" si="166"/>
        <v>9.7169999611320002</v>
      </c>
      <c r="J432">
        <f t="shared" si="167"/>
        <v>21.883000038868001</v>
      </c>
      <c r="K432" s="3">
        <f t="shared" si="168"/>
        <v>0</v>
      </c>
      <c r="L432" s="3">
        <f t="shared" si="152"/>
        <v>6.72902248503582</v>
      </c>
      <c r="M432" s="3">
        <f t="shared" si="169"/>
        <v>15.153977553832179</v>
      </c>
      <c r="N432">
        <f t="shared" si="170"/>
        <v>16.44602244616782</v>
      </c>
      <c r="O432">
        <v>30</v>
      </c>
      <c r="P432" s="1">
        <v>9.4166666669999994</v>
      </c>
      <c r="Q432">
        <f t="shared" si="153"/>
        <v>0.68618360808239898</v>
      </c>
      <c r="R432" s="1">
        <v>5.0145850000000003</v>
      </c>
      <c r="S432" s="1">
        <v>300.84575000000001</v>
      </c>
      <c r="T432" s="1">
        <v>39.477305999999999</v>
      </c>
      <c r="U432">
        <f t="shared" si="154"/>
        <v>104.15424999999999</v>
      </c>
      <c r="V432">
        <f t="shared" si="155"/>
        <v>8.7521018771112499E-2</v>
      </c>
      <c r="W432">
        <f t="shared" si="156"/>
        <v>1.8178345903681248</v>
      </c>
      <c r="X432">
        <f t="shared" si="157"/>
        <v>0.68900896873000494</v>
      </c>
      <c r="Y432">
        <f t="shared" si="158"/>
        <v>0.95969935102984016</v>
      </c>
      <c r="Z432">
        <f t="shared" si="159"/>
        <v>3.71744885298724</v>
      </c>
      <c r="AA432" s="1">
        <v>119.517507370253</v>
      </c>
      <c r="AB432" s="4">
        <f t="shared" si="173"/>
        <v>0</v>
      </c>
      <c r="AC432" s="3">
        <f t="shared" si="171"/>
        <v>12.728573593180581</v>
      </c>
      <c r="AD432">
        <f t="shared" si="172"/>
        <v>0</v>
      </c>
      <c r="AE432">
        <f t="shared" si="160"/>
        <v>16.44602244616782</v>
      </c>
      <c r="AF432" s="10">
        <f t="shared" si="161"/>
        <v>3.71744885298724</v>
      </c>
      <c r="AG432" s="8">
        <f t="shared" si="162"/>
        <v>3.71744885298724</v>
      </c>
      <c r="AH432" s="9">
        <f t="shared" si="163"/>
        <v>16.44602244616782</v>
      </c>
      <c r="AI432" s="11">
        <f t="shared" si="150"/>
        <v>0</v>
      </c>
    </row>
    <row r="433" spans="1:35" x14ac:dyDescent="0.3">
      <c r="A433" t="str">
        <f t="shared" si="151"/>
        <v>1930_12</v>
      </c>
      <c r="B433">
        <v>1930</v>
      </c>
      <c r="C433">
        <v>12</v>
      </c>
      <c r="D433">
        <v>4.28</v>
      </c>
      <c r="E433">
        <v>-10.18</v>
      </c>
      <c r="F433">
        <v>1.3</v>
      </c>
      <c r="G433">
        <f t="shared" si="164"/>
        <v>-2.9499999999999997</v>
      </c>
      <c r="H433">
        <f t="shared" si="165"/>
        <v>0</v>
      </c>
      <c r="I433">
        <f t="shared" si="166"/>
        <v>0</v>
      </c>
      <c r="J433">
        <f t="shared" si="167"/>
        <v>1.3</v>
      </c>
      <c r="K433" s="3">
        <f t="shared" si="168"/>
        <v>15.153977553832179</v>
      </c>
      <c r="L433" s="3">
        <f t="shared" si="152"/>
        <v>0</v>
      </c>
      <c r="M433" s="3">
        <f t="shared" si="169"/>
        <v>16.453977553832178</v>
      </c>
      <c r="N433">
        <f t="shared" si="170"/>
        <v>0</v>
      </c>
      <c r="O433">
        <v>31</v>
      </c>
      <c r="P433" s="1">
        <v>8.8333333330000006</v>
      </c>
      <c r="Q433">
        <f t="shared" si="153"/>
        <v>0.50585663337845055</v>
      </c>
      <c r="R433" s="1">
        <v>5.0145850000000003</v>
      </c>
      <c r="S433" s="1">
        <v>300.84575000000001</v>
      </c>
      <c r="T433" s="1">
        <v>39.477305999999999</v>
      </c>
      <c r="U433">
        <f t="shared" si="154"/>
        <v>104.15424999999999</v>
      </c>
      <c r="V433">
        <f t="shared" si="155"/>
        <v>8.7521018771112499E-2</v>
      </c>
      <c r="W433">
        <f t="shared" si="156"/>
        <v>1.8178345903681248</v>
      </c>
      <c r="X433">
        <f t="shared" si="157"/>
        <v>0.68900896873000494</v>
      </c>
      <c r="Y433">
        <f t="shared" si="158"/>
        <v>0.95969935102984016</v>
      </c>
      <c r="Z433">
        <f t="shared" si="159"/>
        <v>0</v>
      </c>
      <c r="AA433" s="1">
        <v>119.517507370253</v>
      </c>
      <c r="AB433" s="4">
        <f t="shared" si="173"/>
        <v>12.728573593180581</v>
      </c>
      <c r="AC433" s="3">
        <f t="shared" si="171"/>
        <v>12.728573593180581</v>
      </c>
      <c r="AD433">
        <f t="shared" si="172"/>
        <v>12.728573593180581</v>
      </c>
      <c r="AE433">
        <f t="shared" si="160"/>
        <v>12.728573593180581</v>
      </c>
      <c r="AF433" s="10">
        <f t="shared" si="161"/>
        <v>0</v>
      </c>
      <c r="AG433" s="8">
        <f t="shared" si="162"/>
        <v>0</v>
      </c>
      <c r="AH433" s="9">
        <f t="shared" si="163"/>
        <v>0</v>
      </c>
      <c r="AI433" s="11">
        <f t="shared" si="150"/>
        <v>0</v>
      </c>
    </row>
    <row r="434" spans="1:35" x14ac:dyDescent="0.3">
      <c r="A434" t="str">
        <f t="shared" si="151"/>
        <v>1931_1</v>
      </c>
      <c r="B434">
        <v>1931</v>
      </c>
      <c r="C434">
        <v>1</v>
      </c>
      <c r="D434">
        <v>6.36</v>
      </c>
      <c r="E434">
        <v>-7.81</v>
      </c>
      <c r="F434">
        <v>12.9</v>
      </c>
      <c r="G434">
        <f t="shared" si="164"/>
        <v>-0.72499999999999964</v>
      </c>
      <c r="H434">
        <f t="shared" si="165"/>
        <v>0</v>
      </c>
      <c r="I434">
        <f t="shared" si="166"/>
        <v>0</v>
      </c>
      <c r="J434">
        <f t="shared" si="167"/>
        <v>12.9</v>
      </c>
      <c r="K434" s="3">
        <f t="shared" si="168"/>
        <v>16.453977553832178</v>
      </c>
      <c r="L434" s="3">
        <f t="shared" si="152"/>
        <v>0</v>
      </c>
      <c r="M434" s="3">
        <f t="shared" si="169"/>
        <v>29.353977553832181</v>
      </c>
      <c r="N434">
        <f t="shared" si="170"/>
        <v>0</v>
      </c>
      <c r="O434">
        <v>31</v>
      </c>
      <c r="P434" s="1">
        <v>9.0666666669999998</v>
      </c>
      <c r="Q434">
        <f t="shared" si="153"/>
        <v>0.58351211441038042</v>
      </c>
      <c r="R434" s="1">
        <v>5.0145850000000003</v>
      </c>
      <c r="S434" s="1">
        <v>300.84575000000001</v>
      </c>
      <c r="T434" s="1">
        <v>39.477305999999999</v>
      </c>
      <c r="U434">
        <f t="shared" si="154"/>
        <v>104.15424999999999</v>
      </c>
      <c r="V434">
        <f t="shared" si="155"/>
        <v>8.7521018771112499E-2</v>
      </c>
      <c r="W434">
        <f t="shared" si="156"/>
        <v>1.8178345903681248</v>
      </c>
      <c r="X434">
        <f t="shared" si="157"/>
        <v>0.68900896873000494</v>
      </c>
      <c r="Y434">
        <f t="shared" si="158"/>
        <v>0.95969935102984016</v>
      </c>
      <c r="Z434">
        <f t="shared" si="159"/>
        <v>0</v>
      </c>
      <c r="AA434" s="1">
        <v>119.517507370253</v>
      </c>
      <c r="AB434" s="4">
        <f t="shared" si="173"/>
        <v>12.728573593180581</v>
      </c>
      <c r="AC434" s="3">
        <f t="shared" si="171"/>
        <v>12.728573593180581</v>
      </c>
      <c r="AD434">
        <f t="shared" si="172"/>
        <v>12.728573593180581</v>
      </c>
      <c r="AE434">
        <f t="shared" si="160"/>
        <v>12.728573593180581</v>
      </c>
      <c r="AF434" s="10">
        <f t="shared" si="161"/>
        <v>0</v>
      </c>
      <c r="AG434" s="8">
        <f t="shared" si="162"/>
        <v>0</v>
      </c>
      <c r="AH434" s="9">
        <f t="shared" si="163"/>
        <v>0</v>
      </c>
      <c r="AI434" s="11">
        <f t="shared" si="150"/>
        <v>0</v>
      </c>
    </row>
    <row r="435" spans="1:35" x14ac:dyDescent="0.3">
      <c r="A435" t="str">
        <f t="shared" si="151"/>
        <v>1931_2</v>
      </c>
      <c r="B435">
        <v>1931</v>
      </c>
      <c r="C435">
        <v>2</v>
      </c>
      <c r="D435">
        <v>7.08</v>
      </c>
      <c r="E435">
        <v>-5.48</v>
      </c>
      <c r="F435">
        <v>21.14</v>
      </c>
      <c r="G435">
        <f t="shared" si="164"/>
        <v>0.79999999999999982</v>
      </c>
      <c r="H435">
        <f t="shared" si="165"/>
        <v>0.13333333279999995</v>
      </c>
      <c r="I435">
        <f t="shared" si="166"/>
        <v>2.8186666553919992</v>
      </c>
      <c r="J435">
        <f t="shared" si="167"/>
        <v>18.321333344608004</v>
      </c>
      <c r="K435" s="3">
        <f t="shared" si="168"/>
        <v>29.353977553832181</v>
      </c>
      <c r="L435" s="3">
        <f t="shared" si="152"/>
        <v>6.3567080943651906</v>
      </c>
      <c r="M435" s="3">
        <f t="shared" si="169"/>
        <v>41.318602804074992</v>
      </c>
      <c r="N435">
        <f t="shared" si="170"/>
        <v>9.1753747497571894</v>
      </c>
      <c r="O435">
        <v>28</v>
      </c>
      <c r="P435" s="1">
        <v>9.8666666670000005</v>
      </c>
      <c r="Q435">
        <f t="shared" si="153"/>
        <v>0.64265491983912226</v>
      </c>
      <c r="R435" s="1">
        <v>5.0145850000000003</v>
      </c>
      <c r="S435" s="1">
        <v>300.84575000000001</v>
      </c>
      <c r="T435" s="1">
        <v>39.477305999999999</v>
      </c>
      <c r="U435">
        <f t="shared" si="154"/>
        <v>104.15424999999999</v>
      </c>
      <c r="V435">
        <f t="shared" si="155"/>
        <v>8.7521018771112499E-2</v>
      </c>
      <c r="W435">
        <f t="shared" si="156"/>
        <v>1.8178345903681248</v>
      </c>
      <c r="X435">
        <f t="shared" si="157"/>
        <v>0.68900896873000494</v>
      </c>
      <c r="Y435">
        <f t="shared" si="158"/>
        <v>0.95969935102984016</v>
      </c>
      <c r="Z435">
        <f t="shared" si="159"/>
        <v>1.4819677096543502</v>
      </c>
      <c r="AA435" s="1">
        <v>119.517507370253</v>
      </c>
      <c r="AB435" s="4">
        <f t="shared" si="173"/>
        <v>12.728573593180581</v>
      </c>
      <c r="AC435" s="3">
        <f t="shared" si="171"/>
        <v>20.421980633283418</v>
      </c>
      <c r="AD435">
        <f t="shared" si="172"/>
        <v>13.574864715924766</v>
      </c>
      <c r="AE435">
        <f t="shared" si="160"/>
        <v>22.750239465681958</v>
      </c>
      <c r="AF435" s="10">
        <f t="shared" si="161"/>
        <v>1.4819677096543502</v>
      </c>
      <c r="AG435" s="8">
        <f t="shared" si="162"/>
        <v>1.4819677096543502</v>
      </c>
      <c r="AH435" s="9">
        <f t="shared" si="163"/>
        <v>9.1753747497571894</v>
      </c>
      <c r="AI435" s="11">
        <f t="shared" si="150"/>
        <v>0</v>
      </c>
    </row>
    <row r="436" spans="1:35" x14ac:dyDescent="0.3">
      <c r="A436" t="str">
        <f t="shared" si="151"/>
        <v>1931_3</v>
      </c>
      <c r="B436">
        <v>1931</v>
      </c>
      <c r="C436">
        <v>3</v>
      </c>
      <c r="D436">
        <v>11.2</v>
      </c>
      <c r="E436">
        <v>-4.24</v>
      </c>
      <c r="F436">
        <v>18.23</v>
      </c>
      <c r="G436">
        <f t="shared" si="164"/>
        <v>3.4799999999999995</v>
      </c>
      <c r="H436">
        <f t="shared" si="165"/>
        <v>0.57999999767999988</v>
      </c>
      <c r="I436">
        <f t="shared" si="166"/>
        <v>10.573399957706398</v>
      </c>
      <c r="J436">
        <f t="shared" si="167"/>
        <v>7.6566000422936025</v>
      </c>
      <c r="K436" s="3">
        <f t="shared" si="168"/>
        <v>41.318602804074992</v>
      </c>
      <c r="L436" s="3">
        <f t="shared" si="152"/>
        <v>28.405617537271308</v>
      </c>
      <c r="M436" s="3">
        <f t="shared" si="169"/>
        <v>20.569585309097285</v>
      </c>
      <c r="N436">
        <f t="shared" si="170"/>
        <v>38.979017494977704</v>
      </c>
      <c r="O436">
        <v>31</v>
      </c>
      <c r="P436" s="1">
        <v>11.08333333</v>
      </c>
      <c r="Q436">
        <f t="shared" si="153"/>
        <v>0.75952352203291129</v>
      </c>
      <c r="R436" s="1">
        <v>5.0145850000000003</v>
      </c>
      <c r="S436" s="1">
        <v>300.84575000000001</v>
      </c>
      <c r="T436" s="1">
        <v>39.477305999999999</v>
      </c>
      <c r="U436">
        <f t="shared" si="154"/>
        <v>104.15424999999999</v>
      </c>
      <c r="V436">
        <f t="shared" si="155"/>
        <v>8.7521018771112499E-2</v>
      </c>
      <c r="W436">
        <f t="shared" si="156"/>
        <v>1.8178345903681248</v>
      </c>
      <c r="X436">
        <f t="shared" si="157"/>
        <v>0.68900896873000494</v>
      </c>
      <c r="Y436">
        <f t="shared" si="158"/>
        <v>0.95969935102984016</v>
      </c>
      <c r="Z436">
        <f t="shared" si="159"/>
        <v>9.3835964233415972</v>
      </c>
      <c r="AA436" s="1">
        <v>119.517507370253</v>
      </c>
      <c r="AB436" s="4">
        <f t="shared" si="173"/>
        <v>20.421980633283418</v>
      </c>
      <c r="AC436" s="3">
        <f t="shared" si="171"/>
        <v>50.017401704919521</v>
      </c>
      <c r="AD436">
        <f t="shared" si="172"/>
        <v>26.160115767996551</v>
      </c>
      <c r="AE436">
        <f t="shared" si="160"/>
        <v>65.139133262974255</v>
      </c>
      <c r="AF436" s="10">
        <f t="shared" si="161"/>
        <v>9.3835964233415972</v>
      </c>
      <c r="AG436" s="8">
        <f t="shared" si="162"/>
        <v>9.3835964233415972</v>
      </c>
      <c r="AH436" s="9">
        <f t="shared" si="163"/>
        <v>38.979017494977704</v>
      </c>
      <c r="AI436" s="11">
        <f t="shared" si="150"/>
        <v>0</v>
      </c>
    </row>
    <row r="437" spans="1:35" x14ac:dyDescent="0.3">
      <c r="A437" t="str">
        <f t="shared" si="151"/>
        <v>1931_4</v>
      </c>
      <c r="B437">
        <v>1931</v>
      </c>
      <c r="C437">
        <v>4</v>
      </c>
      <c r="D437">
        <v>16.73</v>
      </c>
      <c r="E437">
        <v>-0.57999999999999996</v>
      </c>
      <c r="F437">
        <v>12.14</v>
      </c>
      <c r="G437">
        <f t="shared" si="164"/>
        <v>8.0750000000000011</v>
      </c>
      <c r="H437">
        <f t="shared" si="165"/>
        <v>1</v>
      </c>
      <c r="I437">
        <f t="shared" si="166"/>
        <v>12.14</v>
      </c>
      <c r="J437">
        <f t="shared" si="167"/>
        <v>0</v>
      </c>
      <c r="K437" s="3">
        <f t="shared" si="168"/>
        <v>20.569585309097285</v>
      </c>
      <c r="L437" s="3">
        <f t="shared" si="152"/>
        <v>20.569585309097285</v>
      </c>
      <c r="M437" s="3">
        <f t="shared" si="169"/>
        <v>0</v>
      </c>
      <c r="N437">
        <f t="shared" si="170"/>
        <v>32.709585309097285</v>
      </c>
      <c r="O437">
        <v>30</v>
      </c>
      <c r="P437" s="1">
        <v>12.366666670000001</v>
      </c>
      <c r="Q437">
        <f t="shared" si="153"/>
        <v>1.0040077647227692</v>
      </c>
      <c r="R437" s="1">
        <v>5.0145850000000003</v>
      </c>
      <c r="S437" s="1">
        <v>300.84575000000001</v>
      </c>
      <c r="T437" s="1">
        <v>39.477305999999999</v>
      </c>
      <c r="U437">
        <f t="shared" si="154"/>
        <v>104.15424999999999</v>
      </c>
      <c r="V437">
        <f t="shared" si="155"/>
        <v>8.7521018771112499E-2</v>
      </c>
      <c r="W437">
        <f t="shared" si="156"/>
        <v>1.8178345903681248</v>
      </c>
      <c r="X437">
        <f t="shared" si="157"/>
        <v>0.68900896873000494</v>
      </c>
      <c r="Y437">
        <f t="shared" si="158"/>
        <v>0.95969935102984016</v>
      </c>
      <c r="Z437">
        <f t="shared" si="159"/>
        <v>30.571691571104697</v>
      </c>
      <c r="AA437" s="1">
        <v>119.517507370253</v>
      </c>
      <c r="AB437" s="4">
        <f t="shared" si="173"/>
        <v>50.017401704919521</v>
      </c>
      <c r="AC437" s="3">
        <f t="shared" si="171"/>
        <v>52.155295442912106</v>
      </c>
      <c r="AD437">
        <f t="shared" si="172"/>
        <v>50.920148116993929</v>
      </c>
      <c r="AE437">
        <f t="shared" si="160"/>
        <v>83.629733426091207</v>
      </c>
      <c r="AF437" s="10">
        <f t="shared" si="161"/>
        <v>30.571691571104697</v>
      </c>
      <c r="AG437" s="8">
        <f t="shared" si="162"/>
        <v>30.571691571104697</v>
      </c>
      <c r="AH437" s="9">
        <f t="shared" si="163"/>
        <v>32.709585309097285</v>
      </c>
      <c r="AI437" s="11">
        <f t="shared" si="150"/>
        <v>0</v>
      </c>
    </row>
    <row r="438" spans="1:35" x14ac:dyDescent="0.3">
      <c r="A438" t="str">
        <f t="shared" si="151"/>
        <v>1931_5</v>
      </c>
      <c r="B438">
        <v>1931</v>
      </c>
      <c r="C438">
        <v>5</v>
      </c>
      <c r="D438">
        <v>22.82</v>
      </c>
      <c r="E438">
        <v>4.0199999999999996</v>
      </c>
      <c r="F438">
        <v>8.33</v>
      </c>
      <c r="G438">
        <f t="shared" si="164"/>
        <v>13.42</v>
      </c>
      <c r="H438">
        <f t="shared" si="165"/>
        <v>1</v>
      </c>
      <c r="I438">
        <f t="shared" si="166"/>
        <v>8.33</v>
      </c>
      <c r="J438">
        <f t="shared" si="167"/>
        <v>0</v>
      </c>
      <c r="K438" s="3">
        <f t="shared" si="168"/>
        <v>0</v>
      </c>
      <c r="L438" s="3">
        <f t="shared" si="152"/>
        <v>0</v>
      </c>
      <c r="M438" s="3">
        <f t="shared" si="169"/>
        <v>0</v>
      </c>
      <c r="N438">
        <f t="shared" si="170"/>
        <v>8.33</v>
      </c>
      <c r="O438">
        <v>31</v>
      </c>
      <c r="P438" s="1">
        <v>13.45</v>
      </c>
      <c r="Q438">
        <f t="shared" si="153"/>
        <v>1.3734899894307482</v>
      </c>
      <c r="R438" s="1">
        <v>5.0145850000000003</v>
      </c>
      <c r="S438" s="1">
        <v>300.84575000000001</v>
      </c>
      <c r="T438" s="1">
        <v>39.477305999999999</v>
      </c>
      <c r="U438">
        <f t="shared" si="154"/>
        <v>104.15424999999999</v>
      </c>
      <c r="V438">
        <f t="shared" si="155"/>
        <v>8.7521018771112499E-2</v>
      </c>
      <c r="W438">
        <f t="shared" si="156"/>
        <v>1.8178345903681248</v>
      </c>
      <c r="X438">
        <f t="shared" si="157"/>
        <v>0.68900896873000494</v>
      </c>
      <c r="Y438">
        <f t="shared" si="158"/>
        <v>0.95969935102984016</v>
      </c>
      <c r="Z438">
        <f t="shared" si="159"/>
        <v>76.657644384466195</v>
      </c>
      <c r="AA438" s="1">
        <v>119.517507370253</v>
      </c>
      <c r="AB438" s="4">
        <f t="shared" si="173"/>
        <v>52.155295442912106</v>
      </c>
      <c r="AC438" s="3">
        <f t="shared" si="171"/>
        <v>0</v>
      </c>
      <c r="AD438">
        <f t="shared" si="172"/>
        <v>29.44517395848721</v>
      </c>
      <c r="AE438">
        <f t="shared" si="160"/>
        <v>37.775173958487208</v>
      </c>
      <c r="AF438" s="10">
        <f t="shared" si="161"/>
        <v>37.775173958487208</v>
      </c>
      <c r="AG438" s="8">
        <f t="shared" si="162"/>
        <v>76.657644384466195</v>
      </c>
      <c r="AH438" s="9">
        <f t="shared" si="163"/>
        <v>8.33</v>
      </c>
      <c r="AI438" s="11">
        <f t="shared" si="150"/>
        <v>38.882470425978987</v>
      </c>
    </row>
    <row r="439" spans="1:35" x14ac:dyDescent="0.3">
      <c r="A439" t="str">
        <f t="shared" si="151"/>
        <v>1931_6</v>
      </c>
      <c r="B439">
        <v>1931</v>
      </c>
      <c r="C439">
        <v>6</v>
      </c>
      <c r="D439">
        <v>27.3</v>
      </c>
      <c r="E439">
        <v>7.97</v>
      </c>
      <c r="F439">
        <v>15.27</v>
      </c>
      <c r="G439">
        <f t="shared" si="164"/>
        <v>17.635000000000002</v>
      </c>
      <c r="H439">
        <f t="shared" si="165"/>
        <v>1</v>
      </c>
      <c r="I439">
        <f t="shared" si="166"/>
        <v>15.27</v>
      </c>
      <c r="J439">
        <f t="shared" si="167"/>
        <v>0</v>
      </c>
      <c r="K439" s="3">
        <f t="shared" si="168"/>
        <v>0</v>
      </c>
      <c r="L439" s="3">
        <f t="shared" si="152"/>
        <v>0</v>
      </c>
      <c r="M439" s="3">
        <f t="shared" si="169"/>
        <v>0</v>
      </c>
      <c r="N439">
        <f t="shared" si="170"/>
        <v>15.27</v>
      </c>
      <c r="O439">
        <v>30</v>
      </c>
      <c r="P439" s="1">
        <v>14.31666667</v>
      </c>
      <c r="Q439">
        <f t="shared" si="153"/>
        <v>1.7442771920688289</v>
      </c>
      <c r="R439" s="1">
        <v>5.0145850000000003</v>
      </c>
      <c r="S439" s="1">
        <v>300.84575000000001</v>
      </c>
      <c r="T439" s="1">
        <v>39.477305999999999</v>
      </c>
      <c r="U439">
        <f t="shared" si="154"/>
        <v>104.15424999999999</v>
      </c>
      <c r="V439">
        <f t="shared" si="155"/>
        <v>8.7521018771112499E-2</v>
      </c>
      <c r="W439">
        <f t="shared" si="156"/>
        <v>1.8178345903681248</v>
      </c>
      <c r="X439">
        <f t="shared" si="157"/>
        <v>0.68900896873000494</v>
      </c>
      <c r="Y439">
        <f t="shared" si="158"/>
        <v>0.95969935102984016</v>
      </c>
      <c r="Z439">
        <f t="shared" si="159"/>
        <v>129.87023570123822</v>
      </c>
      <c r="AA439" s="1">
        <v>119.517507370253</v>
      </c>
      <c r="AB439" s="4">
        <f t="shared" si="173"/>
        <v>0</v>
      </c>
      <c r="AC439" s="3">
        <f t="shared" si="171"/>
        <v>0</v>
      </c>
      <c r="AD439">
        <f t="shared" si="172"/>
        <v>0</v>
      </c>
      <c r="AE439">
        <f t="shared" si="160"/>
        <v>15.27</v>
      </c>
      <c r="AF439" s="10">
        <f t="shared" si="161"/>
        <v>15.27</v>
      </c>
      <c r="AG439" s="8">
        <f t="shared" si="162"/>
        <v>129.87023570123822</v>
      </c>
      <c r="AH439" s="9">
        <f t="shared" si="163"/>
        <v>15.27</v>
      </c>
      <c r="AI439" s="11">
        <f t="shared" si="150"/>
        <v>114.60023570123822</v>
      </c>
    </row>
    <row r="440" spans="1:35" x14ac:dyDescent="0.3">
      <c r="A440" t="str">
        <f t="shared" si="151"/>
        <v>1931_7</v>
      </c>
      <c r="B440">
        <v>1931</v>
      </c>
      <c r="C440">
        <v>7</v>
      </c>
      <c r="D440">
        <v>34.659999999999997</v>
      </c>
      <c r="E440">
        <v>13.54</v>
      </c>
      <c r="F440">
        <v>10.65</v>
      </c>
      <c r="G440">
        <f t="shared" si="164"/>
        <v>24.099999999999998</v>
      </c>
      <c r="H440">
        <f t="shared" si="165"/>
        <v>1</v>
      </c>
      <c r="I440">
        <f t="shared" si="166"/>
        <v>10.65</v>
      </c>
      <c r="J440">
        <f t="shared" si="167"/>
        <v>0</v>
      </c>
      <c r="K440" s="3">
        <f t="shared" si="168"/>
        <v>0</v>
      </c>
      <c r="L440" s="3">
        <f t="shared" si="152"/>
        <v>0</v>
      </c>
      <c r="M440" s="3">
        <f t="shared" si="169"/>
        <v>0</v>
      </c>
      <c r="N440">
        <f t="shared" si="170"/>
        <v>10.65</v>
      </c>
      <c r="O440">
        <v>31</v>
      </c>
      <c r="P440" s="1">
        <v>13.766666669999999</v>
      </c>
      <c r="Q440">
        <f t="shared" si="153"/>
        <v>2.4836514601998214</v>
      </c>
      <c r="R440" s="1">
        <v>5.0145850000000003</v>
      </c>
      <c r="S440" s="1">
        <v>300.84575000000001</v>
      </c>
      <c r="T440" s="1">
        <v>39.477305999999999</v>
      </c>
      <c r="U440">
        <f t="shared" si="154"/>
        <v>104.15424999999999</v>
      </c>
      <c r="V440">
        <f t="shared" si="155"/>
        <v>8.7521018771112499E-2</v>
      </c>
      <c r="W440">
        <f t="shared" si="156"/>
        <v>1.8178345903681248</v>
      </c>
      <c r="X440">
        <f t="shared" si="157"/>
        <v>0.68900896873000494</v>
      </c>
      <c r="Y440">
        <f t="shared" si="158"/>
        <v>0.95969935102984016</v>
      </c>
      <c r="Z440">
        <f t="shared" si="159"/>
        <v>245.64542729624969</v>
      </c>
      <c r="AA440" s="1">
        <v>119.517507370253</v>
      </c>
      <c r="AB440" s="4">
        <f t="shared" si="173"/>
        <v>0</v>
      </c>
      <c r="AC440" s="3">
        <f t="shared" si="171"/>
        <v>0</v>
      </c>
      <c r="AD440">
        <f t="shared" si="172"/>
        <v>0</v>
      </c>
      <c r="AE440">
        <f t="shared" si="160"/>
        <v>10.65</v>
      </c>
      <c r="AF440" s="10">
        <f t="shared" si="161"/>
        <v>10.65</v>
      </c>
      <c r="AG440" s="8">
        <f t="shared" si="162"/>
        <v>245.64542729624969</v>
      </c>
      <c r="AH440" s="9">
        <f t="shared" si="163"/>
        <v>10.65</v>
      </c>
      <c r="AI440" s="11">
        <f t="shared" si="150"/>
        <v>234.99542729624969</v>
      </c>
    </row>
    <row r="441" spans="1:35" x14ac:dyDescent="0.3">
      <c r="A441" t="str">
        <f t="shared" si="151"/>
        <v>1931_8</v>
      </c>
      <c r="B441">
        <v>1931</v>
      </c>
      <c r="C441">
        <v>8</v>
      </c>
      <c r="D441">
        <v>30.89</v>
      </c>
      <c r="E441">
        <v>12.09</v>
      </c>
      <c r="F441">
        <v>28.33</v>
      </c>
      <c r="G441">
        <f t="shared" si="164"/>
        <v>21.490000000000002</v>
      </c>
      <c r="H441">
        <f t="shared" si="165"/>
        <v>1</v>
      </c>
      <c r="I441">
        <f t="shared" si="166"/>
        <v>28.33</v>
      </c>
      <c r="J441">
        <f t="shared" si="167"/>
        <v>0</v>
      </c>
      <c r="K441" s="3">
        <f t="shared" si="168"/>
        <v>0</v>
      </c>
      <c r="L441" s="3">
        <f t="shared" si="152"/>
        <v>0</v>
      </c>
      <c r="M441" s="3">
        <f t="shared" si="169"/>
        <v>0</v>
      </c>
      <c r="N441">
        <f t="shared" si="170"/>
        <v>28.33</v>
      </c>
      <c r="O441">
        <v>31</v>
      </c>
      <c r="P441" s="1">
        <v>12.75</v>
      </c>
      <c r="Q441">
        <f t="shared" si="153"/>
        <v>2.1574531577191491</v>
      </c>
      <c r="R441" s="1">
        <v>5.0145850000000003</v>
      </c>
      <c r="S441" s="1">
        <v>300.84575000000001</v>
      </c>
      <c r="T441" s="1">
        <v>39.477305999999999</v>
      </c>
      <c r="U441">
        <f t="shared" si="154"/>
        <v>104.15424999999999</v>
      </c>
      <c r="V441">
        <f t="shared" si="155"/>
        <v>8.7521018771112499E-2</v>
      </c>
      <c r="W441">
        <f t="shared" si="156"/>
        <v>1.8178345903681248</v>
      </c>
      <c r="X441">
        <f t="shared" si="157"/>
        <v>0.68900896873000494</v>
      </c>
      <c r="Y441">
        <f t="shared" si="158"/>
        <v>0.95969935102984016</v>
      </c>
      <c r="Z441">
        <f t="shared" si="159"/>
        <v>177.7822455177255</v>
      </c>
      <c r="AA441" s="1">
        <v>119.517507370253</v>
      </c>
      <c r="AB441" s="4">
        <f t="shared" si="173"/>
        <v>0</v>
      </c>
      <c r="AC441" s="3">
        <f t="shared" si="171"/>
        <v>0</v>
      </c>
      <c r="AD441">
        <f t="shared" si="172"/>
        <v>0</v>
      </c>
      <c r="AE441">
        <f t="shared" si="160"/>
        <v>28.33</v>
      </c>
      <c r="AF441" s="10">
        <f t="shared" si="161"/>
        <v>28.33</v>
      </c>
      <c r="AG441" s="8">
        <f t="shared" si="162"/>
        <v>177.7822455177255</v>
      </c>
      <c r="AH441" s="9">
        <f t="shared" si="163"/>
        <v>28.33</v>
      </c>
      <c r="AI441" s="11">
        <f t="shared" si="150"/>
        <v>149.45224551772549</v>
      </c>
    </row>
    <row r="442" spans="1:35" x14ac:dyDescent="0.3">
      <c r="A442" t="str">
        <f t="shared" si="151"/>
        <v>1931_9</v>
      </c>
      <c r="B442">
        <v>1931</v>
      </c>
      <c r="C442">
        <v>9</v>
      </c>
      <c r="D442">
        <v>22.73</v>
      </c>
      <c r="E442">
        <v>4.5199999999999996</v>
      </c>
      <c r="F442">
        <v>24.07</v>
      </c>
      <c r="G442">
        <f t="shared" si="164"/>
        <v>13.625</v>
      </c>
      <c r="H442">
        <f t="shared" si="165"/>
        <v>1</v>
      </c>
      <c r="I442">
        <f t="shared" si="166"/>
        <v>24.07</v>
      </c>
      <c r="J442">
        <f t="shared" si="167"/>
        <v>0</v>
      </c>
      <c r="K442" s="3">
        <f t="shared" si="168"/>
        <v>0</v>
      </c>
      <c r="L442" s="3">
        <f t="shared" si="152"/>
        <v>0</v>
      </c>
      <c r="M442" s="3">
        <f t="shared" si="169"/>
        <v>0</v>
      </c>
      <c r="N442">
        <f t="shared" si="170"/>
        <v>24.07</v>
      </c>
      <c r="O442">
        <v>30</v>
      </c>
      <c r="P442" s="1">
        <v>11.633333329999999</v>
      </c>
      <c r="Q442">
        <f t="shared" si="153"/>
        <v>1.3897733642575565</v>
      </c>
      <c r="R442" s="1">
        <v>5.0145850000000003</v>
      </c>
      <c r="S442" s="1">
        <v>300.84575000000001</v>
      </c>
      <c r="T442" s="1">
        <v>39.477305999999999</v>
      </c>
      <c r="U442">
        <f t="shared" si="154"/>
        <v>104.15424999999999</v>
      </c>
      <c r="V442">
        <f t="shared" si="155"/>
        <v>8.7521018771112499E-2</v>
      </c>
      <c r="W442">
        <f t="shared" si="156"/>
        <v>1.8178345903681248</v>
      </c>
      <c r="X442">
        <f t="shared" si="157"/>
        <v>0.68900896873000494</v>
      </c>
      <c r="Y442">
        <f t="shared" si="158"/>
        <v>0.95969935102984016</v>
      </c>
      <c r="Z442">
        <f t="shared" si="159"/>
        <v>65.870202203736227</v>
      </c>
      <c r="AA442" s="1">
        <v>119.517507370253</v>
      </c>
      <c r="AB442" s="4">
        <f t="shared" si="173"/>
        <v>0</v>
      </c>
      <c r="AC442" s="3">
        <f t="shared" si="171"/>
        <v>0</v>
      </c>
      <c r="AD442">
        <f t="shared" si="172"/>
        <v>0</v>
      </c>
      <c r="AE442">
        <f t="shared" si="160"/>
        <v>24.07</v>
      </c>
      <c r="AF442" s="10">
        <f t="shared" si="161"/>
        <v>24.07</v>
      </c>
      <c r="AG442" s="8">
        <f t="shared" si="162"/>
        <v>65.870202203736227</v>
      </c>
      <c r="AH442" s="9">
        <f t="shared" si="163"/>
        <v>24.07</v>
      </c>
      <c r="AI442" s="11">
        <f t="shared" si="150"/>
        <v>41.800202203736227</v>
      </c>
    </row>
    <row r="443" spans="1:35" x14ac:dyDescent="0.3">
      <c r="A443" t="str">
        <f t="shared" si="151"/>
        <v>1931_10</v>
      </c>
      <c r="B443">
        <v>1931</v>
      </c>
      <c r="C443">
        <v>10</v>
      </c>
      <c r="D443">
        <v>18.91</v>
      </c>
      <c r="E443">
        <v>1.44</v>
      </c>
      <c r="F443">
        <v>20.34</v>
      </c>
      <c r="G443">
        <f t="shared" si="164"/>
        <v>10.175000000000001</v>
      </c>
      <c r="H443">
        <f t="shared" si="165"/>
        <v>1</v>
      </c>
      <c r="I443">
        <f t="shared" si="166"/>
        <v>20.34</v>
      </c>
      <c r="J443">
        <f t="shared" si="167"/>
        <v>0</v>
      </c>
      <c r="K443" s="3">
        <f t="shared" si="168"/>
        <v>0</v>
      </c>
      <c r="L443" s="3">
        <f t="shared" si="152"/>
        <v>0</v>
      </c>
      <c r="M443" s="3">
        <f t="shared" si="169"/>
        <v>0</v>
      </c>
      <c r="N443">
        <f t="shared" si="170"/>
        <v>20.34</v>
      </c>
      <c r="O443">
        <v>31</v>
      </c>
      <c r="P443" s="1">
        <v>10.3</v>
      </c>
      <c r="Q443">
        <f t="shared" si="153"/>
        <v>1.1371485525141383</v>
      </c>
      <c r="R443" s="1">
        <v>5.0145850000000003</v>
      </c>
      <c r="S443" s="1">
        <v>300.84575000000001</v>
      </c>
      <c r="T443" s="1">
        <v>39.477305999999999</v>
      </c>
      <c r="U443">
        <f t="shared" si="154"/>
        <v>104.15424999999999</v>
      </c>
      <c r="V443">
        <f t="shared" si="155"/>
        <v>8.7521018771112499E-2</v>
      </c>
      <c r="W443">
        <f t="shared" si="156"/>
        <v>1.8178345903681248</v>
      </c>
      <c r="X443">
        <f t="shared" si="157"/>
        <v>0.68900896873000494</v>
      </c>
      <c r="Y443">
        <f t="shared" si="158"/>
        <v>0.95969935102984016</v>
      </c>
      <c r="Z443">
        <f t="shared" si="159"/>
        <v>37.272389900495106</v>
      </c>
      <c r="AA443" s="1">
        <v>119.517507370253</v>
      </c>
      <c r="AB443" s="4">
        <f t="shared" si="173"/>
        <v>0</v>
      </c>
      <c r="AC443" s="3">
        <f t="shared" si="171"/>
        <v>0</v>
      </c>
      <c r="AD443">
        <f t="shared" si="172"/>
        <v>0</v>
      </c>
      <c r="AE443">
        <f t="shared" si="160"/>
        <v>20.34</v>
      </c>
      <c r="AF443" s="10">
        <f t="shared" si="161"/>
        <v>20.34</v>
      </c>
      <c r="AG443" s="8">
        <f t="shared" si="162"/>
        <v>37.272389900495106</v>
      </c>
      <c r="AH443" s="9">
        <f t="shared" si="163"/>
        <v>20.34</v>
      </c>
      <c r="AI443" s="11">
        <f t="shared" si="150"/>
        <v>16.932389900495107</v>
      </c>
    </row>
    <row r="444" spans="1:35" x14ac:dyDescent="0.3">
      <c r="A444" t="str">
        <f t="shared" si="151"/>
        <v>1931_11</v>
      </c>
      <c r="B444">
        <v>1931</v>
      </c>
      <c r="C444">
        <v>11</v>
      </c>
      <c r="D444">
        <v>7.12</v>
      </c>
      <c r="E444">
        <v>-7.71</v>
      </c>
      <c r="F444">
        <v>27.67</v>
      </c>
      <c r="G444">
        <f t="shared" si="164"/>
        <v>-0.29499999999999993</v>
      </c>
      <c r="H444">
        <f t="shared" si="165"/>
        <v>0</v>
      </c>
      <c r="I444">
        <f t="shared" si="166"/>
        <v>0</v>
      </c>
      <c r="J444">
        <f t="shared" si="167"/>
        <v>27.67</v>
      </c>
      <c r="K444" s="3">
        <f t="shared" si="168"/>
        <v>0</v>
      </c>
      <c r="L444" s="3">
        <f t="shared" si="152"/>
        <v>0</v>
      </c>
      <c r="M444" s="3">
        <f t="shared" si="169"/>
        <v>27.67</v>
      </c>
      <c r="N444">
        <f t="shared" si="170"/>
        <v>0</v>
      </c>
      <c r="O444">
        <v>30</v>
      </c>
      <c r="P444" s="1">
        <v>9.4166666669999994</v>
      </c>
      <c r="Q444">
        <f t="shared" si="153"/>
        <v>0.59968007964733694</v>
      </c>
      <c r="R444" s="1">
        <v>5.0145850000000003</v>
      </c>
      <c r="S444" s="1">
        <v>300.84575000000001</v>
      </c>
      <c r="T444" s="1">
        <v>39.477305999999999</v>
      </c>
      <c r="U444">
        <f t="shared" si="154"/>
        <v>104.15424999999999</v>
      </c>
      <c r="V444">
        <f t="shared" si="155"/>
        <v>8.7521018771112499E-2</v>
      </c>
      <c r="W444">
        <f t="shared" si="156"/>
        <v>1.8178345903681248</v>
      </c>
      <c r="X444">
        <f t="shared" si="157"/>
        <v>0.68900896873000494</v>
      </c>
      <c r="Y444">
        <f t="shared" si="158"/>
        <v>0.95969935102984016</v>
      </c>
      <c r="Z444">
        <f t="shared" si="159"/>
        <v>0</v>
      </c>
      <c r="AA444" s="1">
        <v>119.517507370253</v>
      </c>
      <c r="AB444" s="4">
        <f t="shared" si="173"/>
        <v>0</v>
      </c>
      <c r="AC444" s="3">
        <f t="shared" si="171"/>
        <v>0</v>
      </c>
      <c r="AD444">
        <f t="shared" si="172"/>
        <v>0</v>
      </c>
      <c r="AE444">
        <f t="shared" si="160"/>
        <v>0</v>
      </c>
      <c r="AF444" s="10">
        <f t="shared" si="161"/>
        <v>0</v>
      </c>
      <c r="AG444" s="8">
        <f t="shared" si="162"/>
        <v>0</v>
      </c>
      <c r="AH444" s="9">
        <f t="shared" si="163"/>
        <v>0</v>
      </c>
      <c r="AI444" s="11">
        <f t="shared" si="150"/>
        <v>0</v>
      </c>
    </row>
    <row r="445" spans="1:35" x14ac:dyDescent="0.3">
      <c r="A445" t="str">
        <f t="shared" si="151"/>
        <v>1931_12</v>
      </c>
      <c r="B445">
        <v>1931</v>
      </c>
      <c r="C445">
        <v>12</v>
      </c>
      <c r="D445">
        <v>3.18</v>
      </c>
      <c r="E445">
        <v>-9.6300000000000008</v>
      </c>
      <c r="F445">
        <v>37.65</v>
      </c>
      <c r="G445">
        <f t="shared" si="164"/>
        <v>-3.2250000000000005</v>
      </c>
      <c r="H445">
        <f t="shared" si="165"/>
        <v>0</v>
      </c>
      <c r="I445">
        <f t="shared" si="166"/>
        <v>0</v>
      </c>
      <c r="J445">
        <f t="shared" si="167"/>
        <v>37.65</v>
      </c>
      <c r="K445" s="3">
        <f t="shared" si="168"/>
        <v>27.67</v>
      </c>
      <c r="L445" s="3">
        <f t="shared" si="152"/>
        <v>0</v>
      </c>
      <c r="M445" s="3">
        <f t="shared" si="169"/>
        <v>65.319999999999993</v>
      </c>
      <c r="N445">
        <f t="shared" si="170"/>
        <v>0</v>
      </c>
      <c r="O445">
        <v>31</v>
      </c>
      <c r="P445" s="1">
        <v>8.8333333330000006</v>
      </c>
      <c r="Q445">
        <f t="shared" si="153"/>
        <v>0.4969249135369615</v>
      </c>
      <c r="R445" s="1">
        <v>5.0145850000000003</v>
      </c>
      <c r="S445" s="1">
        <v>300.84575000000001</v>
      </c>
      <c r="T445" s="1">
        <v>39.477305999999999</v>
      </c>
      <c r="U445">
        <f t="shared" si="154"/>
        <v>104.15424999999999</v>
      </c>
      <c r="V445">
        <f t="shared" si="155"/>
        <v>8.7521018771112499E-2</v>
      </c>
      <c r="W445">
        <f t="shared" si="156"/>
        <v>1.8178345903681248</v>
      </c>
      <c r="X445">
        <f t="shared" si="157"/>
        <v>0.68900896873000494</v>
      </c>
      <c r="Y445">
        <f t="shared" si="158"/>
        <v>0.95969935102984016</v>
      </c>
      <c r="Z445">
        <f t="shared" si="159"/>
        <v>0</v>
      </c>
      <c r="AA445" s="1">
        <v>119.517507370253</v>
      </c>
      <c r="AB445" s="4">
        <f t="shared" si="173"/>
        <v>0</v>
      </c>
      <c r="AC445" s="3">
        <f t="shared" si="171"/>
        <v>0</v>
      </c>
      <c r="AD445">
        <f t="shared" si="172"/>
        <v>0</v>
      </c>
      <c r="AE445">
        <f t="shared" si="160"/>
        <v>0</v>
      </c>
      <c r="AF445" s="10">
        <f t="shared" si="161"/>
        <v>0</v>
      </c>
      <c r="AG445" s="8">
        <f t="shared" si="162"/>
        <v>0</v>
      </c>
      <c r="AH445" s="9">
        <f t="shared" si="163"/>
        <v>0</v>
      </c>
      <c r="AI445" s="11">
        <f t="shared" si="150"/>
        <v>0</v>
      </c>
    </row>
    <row r="446" spans="1:35" x14ac:dyDescent="0.3">
      <c r="A446" t="str">
        <f t="shared" si="151"/>
        <v>1932_1</v>
      </c>
      <c r="B446">
        <v>1932</v>
      </c>
      <c r="C446">
        <v>1</v>
      </c>
      <c r="D446">
        <v>0.78</v>
      </c>
      <c r="E446">
        <v>-12.1</v>
      </c>
      <c r="F446">
        <v>43.17</v>
      </c>
      <c r="G446">
        <f t="shared" si="164"/>
        <v>-5.66</v>
      </c>
      <c r="H446">
        <f t="shared" si="165"/>
        <v>0</v>
      </c>
      <c r="I446">
        <f t="shared" si="166"/>
        <v>0</v>
      </c>
      <c r="J446">
        <f t="shared" si="167"/>
        <v>43.17</v>
      </c>
      <c r="K446" s="3">
        <f t="shared" si="168"/>
        <v>65.319999999999993</v>
      </c>
      <c r="L446" s="3">
        <f t="shared" si="152"/>
        <v>0</v>
      </c>
      <c r="M446" s="3">
        <f t="shared" si="169"/>
        <v>108.49</v>
      </c>
      <c r="N446">
        <f t="shared" si="170"/>
        <v>0</v>
      </c>
      <c r="O446">
        <v>31</v>
      </c>
      <c r="P446" s="1">
        <v>9.0666666669999998</v>
      </c>
      <c r="Q446">
        <f t="shared" si="153"/>
        <v>0.42373280898132576</v>
      </c>
      <c r="R446" s="1">
        <v>5.0145850000000003</v>
      </c>
      <c r="S446" s="1">
        <v>300.84575000000001</v>
      </c>
      <c r="T446" s="1">
        <v>39.477305999999999</v>
      </c>
      <c r="U446">
        <f t="shared" si="154"/>
        <v>104.15424999999999</v>
      </c>
      <c r="V446">
        <f t="shared" si="155"/>
        <v>8.7521018771112499E-2</v>
      </c>
      <c r="W446">
        <f t="shared" si="156"/>
        <v>1.8178345903681248</v>
      </c>
      <c r="X446">
        <f t="shared" si="157"/>
        <v>0.68900896873000494</v>
      </c>
      <c r="Y446">
        <f t="shared" si="158"/>
        <v>0.95969935102984016</v>
      </c>
      <c r="Z446">
        <f t="shared" si="159"/>
        <v>0</v>
      </c>
      <c r="AA446" s="1">
        <v>119.517507370253</v>
      </c>
      <c r="AB446" s="4">
        <f t="shared" si="173"/>
        <v>0</v>
      </c>
      <c r="AC446" s="3">
        <f t="shared" si="171"/>
        <v>0</v>
      </c>
      <c r="AD446">
        <f t="shared" si="172"/>
        <v>0</v>
      </c>
      <c r="AE446">
        <f t="shared" si="160"/>
        <v>0</v>
      </c>
      <c r="AF446" s="10">
        <f t="shared" si="161"/>
        <v>0</v>
      </c>
      <c r="AG446" s="8">
        <f t="shared" si="162"/>
        <v>0</v>
      </c>
      <c r="AH446" s="9">
        <f t="shared" si="163"/>
        <v>0</v>
      </c>
      <c r="AI446" s="11">
        <f t="shared" si="150"/>
        <v>0</v>
      </c>
    </row>
    <row r="447" spans="1:35" x14ac:dyDescent="0.3">
      <c r="A447" t="str">
        <f t="shared" si="151"/>
        <v>1932_2</v>
      </c>
      <c r="B447">
        <v>1932</v>
      </c>
      <c r="C447">
        <v>2</v>
      </c>
      <c r="D447">
        <v>3.85</v>
      </c>
      <c r="E447">
        <v>-10.199999999999999</v>
      </c>
      <c r="F447">
        <v>40.69</v>
      </c>
      <c r="G447">
        <f t="shared" si="164"/>
        <v>-3.1749999999999998</v>
      </c>
      <c r="H447">
        <f t="shared" si="165"/>
        <v>0</v>
      </c>
      <c r="I447">
        <f t="shared" si="166"/>
        <v>0</v>
      </c>
      <c r="J447">
        <f t="shared" si="167"/>
        <v>40.69</v>
      </c>
      <c r="K447" s="3">
        <f t="shared" si="168"/>
        <v>108.49</v>
      </c>
      <c r="L447" s="3">
        <f t="shared" si="152"/>
        <v>0</v>
      </c>
      <c r="M447" s="3">
        <f t="shared" si="169"/>
        <v>149.18</v>
      </c>
      <c r="N447">
        <f t="shared" si="170"/>
        <v>0</v>
      </c>
      <c r="O447">
        <v>29</v>
      </c>
      <c r="P447" s="1">
        <v>9.8666666670000005</v>
      </c>
      <c r="Q447">
        <f t="shared" si="153"/>
        <v>0.49853839566532476</v>
      </c>
      <c r="R447" s="1">
        <v>5.0145850000000003</v>
      </c>
      <c r="S447" s="1">
        <v>300.84575000000001</v>
      </c>
      <c r="T447" s="1">
        <v>39.477305999999999</v>
      </c>
      <c r="U447">
        <f t="shared" si="154"/>
        <v>104.15424999999999</v>
      </c>
      <c r="V447">
        <f t="shared" si="155"/>
        <v>8.7521018771112499E-2</v>
      </c>
      <c r="W447">
        <f t="shared" si="156"/>
        <v>1.8178345903681248</v>
      </c>
      <c r="X447">
        <f t="shared" si="157"/>
        <v>0.68900896873000494</v>
      </c>
      <c r="Y447">
        <f t="shared" si="158"/>
        <v>0.95969935102984016</v>
      </c>
      <c r="Z447">
        <f t="shared" si="159"/>
        <v>0</v>
      </c>
      <c r="AA447" s="1">
        <v>119.517507370253</v>
      </c>
      <c r="AB447" s="4">
        <f t="shared" si="173"/>
        <v>0</v>
      </c>
      <c r="AC447" s="3">
        <f t="shared" si="171"/>
        <v>0</v>
      </c>
      <c r="AD447">
        <f t="shared" si="172"/>
        <v>0</v>
      </c>
      <c r="AE447">
        <f t="shared" si="160"/>
        <v>0</v>
      </c>
      <c r="AF447" s="10">
        <f t="shared" si="161"/>
        <v>0</v>
      </c>
      <c r="AG447" s="8">
        <f t="shared" si="162"/>
        <v>0</v>
      </c>
      <c r="AH447" s="9">
        <f t="shared" si="163"/>
        <v>0</v>
      </c>
      <c r="AI447" s="11">
        <f t="shared" si="150"/>
        <v>0</v>
      </c>
    </row>
    <row r="448" spans="1:35" x14ac:dyDescent="0.3">
      <c r="A448" t="str">
        <f t="shared" si="151"/>
        <v>1932_3</v>
      </c>
      <c r="B448">
        <v>1932</v>
      </c>
      <c r="C448">
        <v>3</v>
      </c>
      <c r="D448">
        <v>8.69</v>
      </c>
      <c r="E448">
        <v>-4.41</v>
      </c>
      <c r="F448">
        <v>20.309999999999999</v>
      </c>
      <c r="G448">
        <f t="shared" si="164"/>
        <v>2.1399999999999997</v>
      </c>
      <c r="H448">
        <f t="shared" si="165"/>
        <v>0.3566666652399999</v>
      </c>
      <c r="I448">
        <f t="shared" si="166"/>
        <v>7.2438999710243976</v>
      </c>
      <c r="J448">
        <f t="shared" si="167"/>
        <v>13.066100028975601</v>
      </c>
      <c r="K448" s="3">
        <f t="shared" si="168"/>
        <v>149.18</v>
      </c>
      <c r="L448" s="3">
        <f t="shared" si="152"/>
        <v>57.867775445530178</v>
      </c>
      <c r="M448" s="3">
        <f t="shared" si="169"/>
        <v>104.37832458344543</v>
      </c>
      <c r="N448">
        <f t="shared" si="170"/>
        <v>65.111675416554576</v>
      </c>
      <c r="O448">
        <v>31</v>
      </c>
      <c r="P448" s="1">
        <v>11.08333333</v>
      </c>
      <c r="Q448">
        <f t="shared" si="153"/>
        <v>0.69893389939486184</v>
      </c>
      <c r="R448" s="1">
        <v>5.0145850000000003</v>
      </c>
      <c r="S448" s="1">
        <v>300.84575000000001</v>
      </c>
      <c r="T448" s="1">
        <v>39.477305999999999</v>
      </c>
      <c r="U448">
        <f t="shared" si="154"/>
        <v>104.15424999999999</v>
      </c>
      <c r="V448">
        <f t="shared" si="155"/>
        <v>8.7521018771112499E-2</v>
      </c>
      <c r="W448">
        <f t="shared" si="156"/>
        <v>1.8178345903681248</v>
      </c>
      <c r="X448">
        <f t="shared" si="157"/>
        <v>0.68900896873000494</v>
      </c>
      <c r="Y448">
        <f t="shared" si="158"/>
        <v>0.95969935102984016</v>
      </c>
      <c r="Z448">
        <f t="shared" si="159"/>
        <v>5.3358845259247545</v>
      </c>
      <c r="AA448" s="1">
        <v>119.517507370253</v>
      </c>
      <c r="AB448" s="4">
        <f t="shared" si="173"/>
        <v>0</v>
      </c>
      <c r="AC448" s="3">
        <f t="shared" si="171"/>
        <v>59.775790890629821</v>
      </c>
      <c r="AD448">
        <f t="shared" si="172"/>
        <v>0</v>
      </c>
      <c r="AE448">
        <f t="shared" si="160"/>
        <v>65.111675416554576</v>
      </c>
      <c r="AF448" s="10">
        <f t="shared" si="161"/>
        <v>5.3358845259247545</v>
      </c>
      <c r="AG448" s="8">
        <f t="shared" si="162"/>
        <v>5.3358845259247545</v>
      </c>
      <c r="AH448" s="9">
        <f t="shared" si="163"/>
        <v>65.111675416554576</v>
      </c>
      <c r="AI448" s="11">
        <f t="shared" si="150"/>
        <v>0</v>
      </c>
    </row>
    <row r="449" spans="1:35" x14ac:dyDescent="0.3">
      <c r="A449" t="str">
        <f t="shared" si="151"/>
        <v>1932_4</v>
      </c>
      <c r="B449">
        <v>1932</v>
      </c>
      <c r="C449">
        <v>4</v>
      </c>
      <c r="D449">
        <v>13.93</v>
      </c>
      <c r="E449">
        <v>-1.88</v>
      </c>
      <c r="F449">
        <v>33.020000000000003</v>
      </c>
      <c r="G449">
        <f t="shared" si="164"/>
        <v>6.0250000000000004</v>
      </c>
      <c r="H449">
        <f t="shared" si="165"/>
        <v>1</v>
      </c>
      <c r="I449">
        <f t="shared" si="166"/>
        <v>33.020000000000003</v>
      </c>
      <c r="J449">
        <f t="shared" si="167"/>
        <v>0</v>
      </c>
      <c r="K449" s="3">
        <f t="shared" si="168"/>
        <v>104.37832458344543</v>
      </c>
      <c r="L449" s="3">
        <f t="shared" si="152"/>
        <v>104.37832458344543</v>
      </c>
      <c r="M449" s="3">
        <f t="shared" si="169"/>
        <v>0</v>
      </c>
      <c r="N449">
        <f t="shared" si="170"/>
        <v>137.39832458344543</v>
      </c>
      <c r="O449">
        <v>30</v>
      </c>
      <c r="P449" s="1">
        <v>12.366666670000001</v>
      </c>
      <c r="Q449">
        <f t="shared" si="153"/>
        <v>0.88748277000388665</v>
      </c>
      <c r="R449" s="1">
        <v>5.0145850000000003</v>
      </c>
      <c r="S449" s="1">
        <v>300.84575000000001</v>
      </c>
      <c r="T449" s="1">
        <v>39.477305999999999</v>
      </c>
      <c r="U449">
        <f t="shared" si="154"/>
        <v>104.15424999999999</v>
      </c>
      <c r="V449">
        <f t="shared" si="155"/>
        <v>8.7521018771112499E-2</v>
      </c>
      <c r="W449">
        <f t="shared" si="156"/>
        <v>1.8178345903681248</v>
      </c>
      <c r="X449">
        <f t="shared" si="157"/>
        <v>0.68900896873000494</v>
      </c>
      <c r="Y449">
        <f t="shared" si="158"/>
        <v>0.95969935102984016</v>
      </c>
      <c r="Z449">
        <f t="shared" si="159"/>
        <v>20.31105812298366</v>
      </c>
      <c r="AA449" s="1">
        <v>119.517507370253</v>
      </c>
      <c r="AB449" s="4">
        <f t="shared" si="173"/>
        <v>59.775790890629821</v>
      </c>
      <c r="AC449" s="3">
        <f t="shared" si="171"/>
        <v>119.517507370253</v>
      </c>
      <c r="AD449">
        <f t="shared" si="172"/>
        <v>159.21682927844105</v>
      </c>
      <c r="AE449">
        <f t="shared" si="160"/>
        <v>296.61515386188648</v>
      </c>
      <c r="AF449" s="10">
        <f t="shared" si="161"/>
        <v>20.31105812298366</v>
      </c>
      <c r="AG449" s="8">
        <f t="shared" si="162"/>
        <v>20.31105812298366</v>
      </c>
      <c r="AH449" s="9">
        <f t="shared" si="163"/>
        <v>137.39832458344543</v>
      </c>
      <c r="AI449" s="11">
        <f t="shared" si="150"/>
        <v>0</v>
      </c>
    </row>
    <row r="450" spans="1:35" x14ac:dyDescent="0.3">
      <c r="A450" t="str">
        <f t="shared" si="151"/>
        <v>1932_5</v>
      </c>
      <c r="B450">
        <v>1932</v>
      </c>
      <c r="C450">
        <v>5</v>
      </c>
      <c r="D450">
        <v>18.14</v>
      </c>
      <c r="E450">
        <v>2.0099999999999998</v>
      </c>
      <c r="F450">
        <v>82.87</v>
      </c>
      <c r="G450">
        <f t="shared" si="164"/>
        <v>10.074999999999999</v>
      </c>
      <c r="H450">
        <f t="shared" si="165"/>
        <v>1</v>
      </c>
      <c r="I450">
        <f t="shared" si="166"/>
        <v>82.87</v>
      </c>
      <c r="J450">
        <f t="shared" si="167"/>
        <v>0</v>
      </c>
      <c r="K450" s="3">
        <f t="shared" si="168"/>
        <v>0</v>
      </c>
      <c r="L450" s="3">
        <f t="shared" si="152"/>
        <v>0</v>
      </c>
      <c r="M450" s="3">
        <f t="shared" si="169"/>
        <v>0</v>
      </c>
      <c r="N450">
        <f t="shared" si="170"/>
        <v>82.87</v>
      </c>
      <c r="O450">
        <v>31</v>
      </c>
      <c r="P450" s="1">
        <v>13.45</v>
      </c>
      <c r="Q450">
        <f t="shared" si="153"/>
        <v>1.1304728601362537</v>
      </c>
      <c r="R450" s="1">
        <v>5.0145850000000003</v>
      </c>
      <c r="S450" s="1">
        <v>300.84575000000001</v>
      </c>
      <c r="T450" s="1">
        <v>39.477305999999999</v>
      </c>
      <c r="U450">
        <f t="shared" si="154"/>
        <v>104.15424999999999</v>
      </c>
      <c r="V450">
        <f t="shared" si="155"/>
        <v>8.7521018771112499E-2</v>
      </c>
      <c r="W450">
        <f t="shared" si="156"/>
        <v>1.8178345903681248</v>
      </c>
      <c r="X450">
        <f t="shared" si="157"/>
        <v>0.68900896873000494</v>
      </c>
      <c r="Y450">
        <f t="shared" si="158"/>
        <v>0.95969935102984016</v>
      </c>
      <c r="Z450">
        <f t="shared" si="159"/>
        <v>47.926874241285418</v>
      </c>
      <c r="AA450" s="1">
        <v>119.517507370253</v>
      </c>
      <c r="AB450" s="4">
        <f t="shared" si="173"/>
        <v>119.517507370253</v>
      </c>
      <c r="AC450" s="3">
        <f t="shared" si="171"/>
        <v>119.517507370253</v>
      </c>
      <c r="AD450">
        <f t="shared" si="172"/>
        <v>160.1052043873955</v>
      </c>
      <c r="AE450">
        <f t="shared" si="160"/>
        <v>242.97520438739551</v>
      </c>
      <c r="AF450" s="10">
        <f t="shared" si="161"/>
        <v>47.926874241285418</v>
      </c>
      <c r="AG450" s="8">
        <f t="shared" si="162"/>
        <v>47.926874241285418</v>
      </c>
      <c r="AH450" s="9">
        <f t="shared" si="163"/>
        <v>82.87</v>
      </c>
      <c r="AI450" s="11">
        <f t="shared" ref="AI450:AI513" si="174">AG450-AF450</f>
        <v>0</v>
      </c>
    </row>
    <row r="451" spans="1:35" x14ac:dyDescent="0.3">
      <c r="A451" t="str">
        <f t="shared" ref="A451:A514" si="175">B451&amp;"_"&amp;C451</f>
        <v>1932_6</v>
      </c>
      <c r="B451">
        <v>1932</v>
      </c>
      <c r="C451">
        <v>6</v>
      </c>
      <c r="D451">
        <v>25.04</v>
      </c>
      <c r="E451">
        <v>6.66</v>
      </c>
      <c r="F451">
        <v>30.61</v>
      </c>
      <c r="G451">
        <f t="shared" si="164"/>
        <v>15.85</v>
      </c>
      <c r="H451">
        <f t="shared" si="165"/>
        <v>1</v>
      </c>
      <c r="I451">
        <f t="shared" si="166"/>
        <v>30.61</v>
      </c>
      <c r="J451">
        <f t="shared" si="167"/>
        <v>0</v>
      </c>
      <c r="K451" s="3">
        <f t="shared" si="168"/>
        <v>0</v>
      </c>
      <c r="L451" s="3">
        <f t="shared" ref="L451:L514" si="176">(J451+K451)*H451</f>
        <v>0</v>
      </c>
      <c r="M451" s="3">
        <f t="shared" si="169"/>
        <v>0</v>
      </c>
      <c r="N451">
        <f t="shared" si="170"/>
        <v>30.61</v>
      </c>
      <c r="O451">
        <v>30</v>
      </c>
      <c r="P451" s="1">
        <v>14.31666667</v>
      </c>
      <c r="Q451">
        <f t="shared" ref="Q451:Q514" si="177">EXP(((17.3*G451)/(G451+273.2)))*0.611</f>
        <v>1.5777247595933606</v>
      </c>
      <c r="R451" s="1">
        <v>5.0145850000000003</v>
      </c>
      <c r="S451" s="1">
        <v>300.84575000000001</v>
      </c>
      <c r="T451" s="1">
        <v>39.477305999999999</v>
      </c>
      <c r="U451">
        <f t="shared" ref="U451:U514" si="178">ABS((180) - ABS(S451 - 225))</f>
        <v>104.15424999999999</v>
      </c>
      <c r="V451">
        <f t="shared" ref="V451:V514" si="179">R451*0.0174532925</f>
        <v>8.7521018771112499E-2</v>
      </c>
      <c r="W451">
        <f t="shared" ref="W451:W514" si="180">U451*0.0174532925</f>
        <v>1.8178345903681248</v>
      </c>
      <c r="X451">
        <f t="shared" ref="X451:X514" si="181">T451*0.0174532925</f>
        <v>0.68900896873000494</v>
      </c>
      <c r="Y451">
        <f t="shared" ref="Y451:Y514" si="182">0.339+0.808*(COS(X451)*COS(V451))-0.196*(SIN(X451)*SIN(V451))-0.482*(COS(W451)*SIN(V451))</f>
        <v>0.95969935102984016</v>
      </c>
      <c r="Z451">
        <f t="shared" ref="Z451:Z514" si="183">IF(G451&lt;0,0,((((Q451*G451)/(G451+273.3))*P451*O451*29.8)*Y451/10))</f>
        <v>106.2311650470173</v>
      </c>
      <c r="AA451" s="1">
        <v>119.517507370253</v>
      </c>
      <c r="AB451" s="4">
        <f t="shared" si="173"/>
        <v>119.517507370253</v>
      </c>
      <c r="AC451" s="3">
        <f t="shared" si="171"/>
        <v>43.8963423232357</v>
      </c>
      <c r="AD451">
        <f t="shared" si="172"/>
        <v>63.481115376747084</v>
      </c>
      <c r="AE451">
        <f t="shared" ref="AE451:AE514" si="184">IF(AD451&gt;0,AD451+N451,N451)</f>
        <v>94.091115376747084</v>
      </c>
      <c r="AF451" s="10">
        <f t="shared" ref="AF451:AF514" si="185">MIN(IF(AE451&gt;0,AE451,0),Z451)</f>
        <v>94.091115376747084</v>
      </c>
      <c r="AG451" s="8">
        <f t="shared" ref="AG451:AG514" si="186">Z451</f>
        <v>106.2311650470173</v>
      </c>
      <c r="AH451" s="9">
        <f t="shared" ref="AH451:AH514" si="187">N451</f>
        <v>30.61</v>
      </c>
      <c r="AI451" s="11">
        <f t="shared" si="174"/>
        <v>12.140049670270216</v>
      </c>
    </row>
    <row r="452" spans="1:35" x14ac:dyDescent="0.3">
      <c r="A452" t="str">
        <f t="shared" si="175"/>
        <v>1932_7</v>
      </c>
      <c r="B452">
        <v>1932</v>
      </c>
      <c r="C452">
        <v>7</v>
      </c>
      <c r="D452">
        <v>29.85</v>
      </c>
      <c r="E452">
        <v>9.73</v>
      </c>
      <c r="F452">
        <v>7.79</v>
      </c>
      <c r="G452">
        <f t="shared" ref="G452:G515" si="188">AVERAGE(D452:E452)</f>
        <v>19.79</v>
      </c>
      <c r="H452">
        <f t="shared" ref="H452:H515" si="189">IF(G452&lt;0,0,(IF(G452&gt;=6,1,(G452*0.166666666))))</f>
        <v>1</v>
      </c>
      <c r="I452">
        <f t="shared" ref="I452:I515" si="190">H452*F452</f>
        <v>7.79</v>
      </c>
      <c r="J452">
        <f t="shared" ref="J452:J515" si="191">(1-H452)*F452</f>
        <v>0</v>
      </c>
      <c r="K452" s="3">
        <f t="shared" ref="K452:K515" si="192">M451</f>
        <v>0</v>
      </c>
      <c r="L452" s="3">
        <f t="shared" si="176"/>
        <v>0</v>
      </c>
      <c r="M452" s="3">
        <f t="shared" ref="M452:M515" si="193">(((1-H452)^2)*F452)+((1-H452)*K452)</f>
        <v>0</v>
      </c>
      <c r="N452">
        <f t="shared" ref="N452:N515" si="194">I452+L452</f>
        <v>7.79</v>
      </c>
      <c r="O452">
        <v>31</v>
      </c>
      <c r="P452" s="1">
        <v>13.766666669999999</v>
      </c>
      <c r="Q452">
        <f t="shared" si="177"/>
        <v>1.9657416739007016</v>
      </c>
      <c r="R452" s="1">
        <v>5.0145850000000003</v>
      </c>
      <c r="S452" s="1">
        <v>300.84575000000001</v>
      </c>
      <c r="T452" s="1">
        <v>39.477305999999999</v>
      </c>
      <c r="U452">
        <f t="shared" si="178"/>
        <v>104.15424999999999</v>
      </c>
      <c r="V452">
        <f t="shared" si="179"/>
        <v>8.7521018771112499E-2</v>
      </c>
      <c r="W452">
        <f t="shared" si="180"/>
        <v>1.8178345903681248</v>
      </c>
      <c r="X452">
        <f t="shared" si="181"/>
        <v>0.68900896873000494</v>
      </c>
      <c r="Y452">
        <f t="shared" si="182"/>
        <v>0.95969935102984016</v>
      </c>
      <c r="Z452">
        <f t="shared" si="183"/>
        <v>161.99932098733282</v>
      </c>
      <c r="AA452" s="1">
        <v>119.517507370253</v>
      </c>
      <c r="AB452" s="4">
        <f t="shared" si="173"/>
        <v>43.8963423232357</v>
      </c>
      <c r="AC452" s="3">
        <f t="shared" ref="AC452:AC515" si="195">MIN(AA452,IF(((N452-Z452)+AB452)&lt;=0,0,((N452-Z452)+AB452)))</f>
        <v>0</v>
      </c>
      <c r="AD452">
        <f t="shared" ref="AD452:AD515" si="196">(AB452*(1-(1-(EXP(-1*(Z452-N452)/AA452)))))</f>
        <v>12.080172351333021</v>
      </c>
      <c r="AE452">
        <f t="shared" si="184"/>
        <v>19.870172351333022</v>
      </c>
      <c r="AF452" s="10">
        <f t="shared" si="185"/>
        <v>19.870172351333022</v>
      </c>
      <c r="AG452" s="8">
        <f t="shared" si="186"/>
        <v>161.99932098733282</v>
      </c>
      <c r="AH452" s="9">
        <f t="shared" si="187"/>
        <v>7.79</v>
      </c>
      <c r="AI452" s="11">
        <f t="shared" si="174"/>
        <v>142.1291486359998</v>
      </c>
    </row>
    <row r="453" spans="1:35" x14ac:dyDescent="0.3">
      <c r="A453" t="str">
        <f t="shared" si="175"/>
        <v>1932_8</v>
      </c>
      <c r="B453">
        <v>1932</v>
      </c>
      <c r="C453">
        <v>8</v>
      </c>
      <c r="D453">
        <v>28.86</v>
      </c>
      <c r="E453">
        <v>8.43</v>
      </c>
      <c r="F453">
        <v>5.51</v>
      </c>
      <c r="G453">
        <f t="shared" si="188"/>
        <v>18.645</v>
      </c>
      <c r="H453">
        <f t="shared" si="189"/>
        <v>1</v>
      </c>
      <c r="I453">
        <f t="shared" si="190"/>
        <v>5.51</v>
      </c>
      <c r="J453">
        <f t="shared" si="191"/>
        <v>0</v>
      </c>
      <c r="K453" s="3">
        <f t="shared" si="192"/>
        <v>0</v>
      </c>
      <c r="L453" s="3">
        <f t="shared" si="176"/>
        <v>0</v>
      </c>
      <c r="M453" s="3">
        <f t="shared" si="193"/>
        <v>0</v>
      </c>
      <c r="N453">
        <f t="shared" si="194"/>
        <v>5.51</v>
      </c>
      <c r="O453">
        <v>31</v>
      </c>
      <c r="P453" s="1">
        <v>12.75</v>
      </c>
      <c r="Q453">
        <f t="shared" si="177"/>
        <v>1.8451872494861177</v>
      </c>
      <c r="R453" s="1">
        <v>5.0145850000000003</v>
      </c>
      <c r="S453" s="1">
        <v>300.84575000000001</v>
      </c>
      <c r="T453" s="1">
        <v>39.477305999999999</v>
      </c>
      <c r="U453">
        <f t="shared" si="178"/>
        <v>104.15424999999999</v>
      </c>
      <c r="V453">
        <f t="shared" si="179"/>
        <v>8.7521018771112499E-2</v>
      </c>
      <c r="W453">
        <f t="shared" si="180"/>
        <v>1.8178345903681248</v>
      </c>
      <c r="X453">
        <f t="shared" si="181"/>
        <v>0.68900896873000494</v>
      </c>
      <c r="Y453">
        <f t="shared" si="182"/>
        <v>0.95969935102984016</v>
      </c>
      <c r="Z453">
        <f t="shared" si="183"/>
        <v>133.20641330377151</v>
      </c>
      <c r="AA453" s="1">
        <v>119.517507370253</v>
      </c>
      <c r="AB453" s="4">
        <f t="shared" si="173"/>
        <v>0</v>
      </c>
      <c r="AC453" s="3">
        <f t="shared" si="195"/>
        <v>0</v>
      </c>
      <c r="AD453">
        <f t="shared" si="196"/>
        <v>0</v>
      </c>
      <c r="AE453">
        <f t="shared" si="184"/>
        <v>5.51</v>
      </c>
      <c r="AF453" s="10">
        <f t="shared" si="185"/>
        <v>5.51</v>
      </c>
      <c r="AG453" s="8">
        <f t="shared" si="186"/>
        <v>133.20641330377151</v>
      </c>
      <c r="AH453" s="9">
        <f t="shared" si="187"/>
        <v>5.51</v>
      </c>
      <c r="AI453" s="11">
        <f t="shared" si="174"/>
        <v>127.69641330377151</v>
      </c>
    </row>
    <row r="454" spans="1:35" x14ac:dyDescent="0.3">
      <c r="A454" t="str">
        <f t="shared" si="175"/>
        <v>1932_9</v>
      </c>
      <c r="B454">
        <v>1932</v>
      </c>
      <c r="C454">
        <v>9</v>
      </c>
      <c r="D454">
        <v>26.09</v>
      </c>
      <c r="E454">
        <v>5.82</v>
      </c>
      <c r="F454">
        <v>3.57</v>
      </c>
      <c r="G454">
        <f t="shared" si="188"/>
        <v>15.955</v>
      </c>
      <c r="H454">
        <f t="shared" si="189"/>
        <v>1</v>
      </c>
      <c r="I454">
        <f t="shared" si="190"/>
        <v>3.57</v>
      </c>
      <c r="J454">
        <f t="shared" si="191"/>
        <v>0</v>
      </c>
      <c r="K454" s="3">
        <f t="shared" si="192"/>
        <v>0</v>
      </c>
      <c r="L454" s="3">
        <f t="shared" si="176"/>
        <v>0</v>
      </c>
      <c r="M454" s="3">
        <f t="shared" si="193"/>
        <v>0</v>
      </c>
      <c r="N454">
        <f t="shared" si="194"/>
        <v>3.57</v>
      </c>
      <c r="O454">
        <v>30</v>
      </c>
      <c r="P454" s="1">
        <v>11.633333329999999</v>
      </c>
      <c r="Q454">
        <f t="shared" si="177"/>
        <v>1.5871205567851103</v>
      </c>
      <c r="R454" s="1">
        <v>5.0145850000000003</v>
      </c>
      <c r="S454" s="1">
        <v>300.84575000000001</v>
      </c>
      <c r="T454" s="1">
        <v>39.477305999999999</v>
      </c>
      <c r="U454">
        <f t="shared" si="178"/>
        <v>104.15424999999999</v>
      </c>
      <c r="V454">
        <f t="shared" si="179"/>
        <v>8.7521018771112499E-2</v>
      </c>
      <c r="W454">
        <f t="shared" si="180"/>
        <v>1.8178345903681248</v>
      </c>
      <c r="X454">
        <f t="shared" si="181"/>
        <v>0.68900896873000494</v>
      </c>
      <c r="Y454">
        <f t="shared" si="182"/>
        <v>0.95969935102984016</v>
      </c>
      <c r="Z454">
        <f t="shared" si="183"/>
        <v>87.378129294389595</v>
      </c>
      <c r="AA454" s="1">
        <v>119.517507370253</v>
      </c>
      <c r="AB454" s="4">
        <f t="shared" ref="AB454:AB517" si="197">AC453</f>
        <v>0</v>
      </c>
      <c r="AC454" s="3">
        <f t="shared" si="195"/>
        <v>0</v>
      </c>
      <c r="AD454">
        <f t="shared" si="196"/>
        <v>0</v>
      </c>
      <c r="AE454">
        <f t="shared" si="184"/>
        <v>3.57</v>
      </c>
      <c r="AF454" s="10">
        <f t="shared" si="185"/>
        <v>3.57</v>
      </c>
      <c r="AG454" s="8">
        <f t="shared" si="186"/>
        <v>87.378129294389595</v>
      </c>
      <c r="AH454" s="9">
        <f t="shared" si="187"/>
        <v>3.57</v>
      </c>
      <c r="AI454" s="11">
        <f t="shared" si="174"/>
        <v>83.808129294389602</v>
      </c>
    </row>
    <row r="455" spans="1:35" x14ac:dyDescent="0.3">
      <c r="A455" t="str">
        <f t="shared" si="175"/>
        <v>1932_10</v>
      </c>
      <c r="B455">
        <v>1932</v>
      </c>
      <c r="C455">
        <v>10</v>
      </c>
      <c r="D455">
        <v>18.670000000000002</v>
      </c>
      <c r="E455">
        <v>-1.37</v>
      </c>
      <c r="F455">
        <v>7.02</v>
      </c>
      <c r="G455">
        <f t="shared" si="188"/>
        <v>8.65</v>
      </c>
      <c r="H455">
        <f t="shared" si="189"/>
        <v>1</v>
      </c>
      <c r="I455">
        <f t="shared" si="190"/>
        <v>7.02</v>
      </c>
      <c r="J455">
        <f t="shared" si="191"/>
        <v>0</v>
      </c>
      <c r="K455" s="3">
        <f t="shared" si="192"/>
        <v>0</v>
      </c>
      <c r="L455" s="3">
        <f t="shared" si="176"/>
        <v>0</v>
      </c>
      <c r="M455" s="3">
        <f t="shared" si="193"/>
        <v>0</v>
      </c>
      <c r="N455">
        <f t="shared" si="194"/>
        <v>7.02</v>
      </c>
      <c r="O455">
        <v>31</v>
      </c>
      <c r="P455" s="1">
        <v>10.3</v>
      </c>
      <c r="Q455">
        <f t="shared" si="177"/>
        <v>1.0390222457541776</v>
      </c>
      <c r="R455" s="1">
        <v>5.0145850000000003</v>
      </c>
      <c r="S455" s="1">
        <v>300.84575000000001</v>
      </c>
      <c r="T455" s="1">
        <v>39.477305999999999</v>
      </c>
      <c r="U455">
        <f t="shared" si="178"/>
        <v>104.15424999999999</v>
      </c>
      <c r="V455">
        <f t="shared" si="179"/>
        <v>8.7521018771112499E-2</v>
      </c>
      <c r="W455">
        <f t="shared" si="180"/>
        <v>1.8178345903681248</v>
      </c>
      <c r="X455">
        <f t="shared" si="181"/>
        <v>0.68900896873000494</v>
      </c>
      <c r="Y455">
        <f t="shared" si="182"/>
        <v>0.95969935102984016</v>
      </c>
      <c r="Z455">
        <f t="shared" si="183"/>
        <v>29.108460593689056</v>
      </c>
      <c r="AA455" s="1">
        <v>119.517507370253</v>
      </c>
      <c r="AB455" s="4">
        <f t="shared" si="197"/>
        <v>0</v>
      </c>
      <c r="AC455" s="3">
        <f t="shared" si="195"/>
        <v>0</v>
      </c>
      <c r="AD455">
        <f t="shared" si="196"/>
        <v>0</v>
      </c>
      <c r="AE455">
        <f t="shared" si="184"/>
        <v>7.02</v>
      </c>
      <c r="AF455" s="10">
        <f t="shared" si="185"/>
        <v>7.02</v>
      </c>
      <c r="AG455" s="8">
        <f t="shared" si="186"/>
        <v>29.108460593689056</v>
      </c>
      <c r="AH455" s="9">
        <f t="shared" si="187"/>
        <v>7.02</v>
      </c>
      <c r="AI455" s="11">
        <f t="shared" si="174"/>
        <v>22.088460593689057</v>
      </c>
    </row>
    <row r="456" spans="1:35" x14ac:dyDescent="0.3">
      <c r="A456" t="str">
        <f t="shared" si="175"/>
        <v>1932_11</v>
      </c>
      <c r="B456">
        <v>1932</v>
      </c>
      <c r="C456">
        <v>11</v>
      </c>
      <c r="D456">
        <v>13</v>
      </c>
      <c r="E456">
        <v>-2.87</v>
      </c>
      <c r="F456">
        <v>4.41</v>
      </c>
      <c r="G456">
        <f t="shared" si="188"/>
        <v>5.0649999999999995</v>
      </c>
      <c r="H456">
        <f t="shared" si="189"/>
        <v>0.8441666632899999</v>
      </c>
      <c r="I456">
        <f t="shared" si="190"/>
        <v>3.7227749851088996</v>
      </c>
      <c r="J456">
        <f t="shared" si="191"/>
        <v>0.68722501489110044</v>
      </c>
      <c r="K456" s="3">
        <f t="shared" si="192"/>
        <v>0</v>
      </c>
      <c r="L456" s="3">
        <f t="shared" si="176"/>
        <v>0.5801324477500408</v>
      </c>
      <c r="M456" s="3">
        <f t="shared" si="193"/>
        <v>0.10709256714105971</v>
      </c>
      <c r="N456">
        <f t="shared" si="194"/>
        <v>4.3029074328589401</v>
      </c>
      <c r="O456">
        <v>30</v>
      </c>
      <c r="P456" s="1">
        <v>9.4166666669999994</v>
      </c>
      <c r="Q456">
        <f t="shared" si="177"/>
        <v>0.83714126514581533</v>
      </c>
      <c r="R456" s="1">
        <v>5.0145850000000003</v>
      </c>
      <c r="S456" s="1">
        <v>300.84575000000001</v>
      </c>
      <c r="T456" s="1">
        <v>39.477305999999999</v>
      </c>
      <c r="U456">
        <f t="shared" si="178"/>
        <v>104.15424999999999</v>
      </c>
      <c r="V456">
        <f t="shared" si="179"/>
        <v>8.7521018771112499E-2</v>
      </c>
      <c r="W456">
        <f t="shared" si="180"/>
        <v>1.8178345903681248</v>
      </c>
      <c r="X456">
        <f t="shared" si="181"/>
        <v>0.68900896873000494</v>
      </c>
      <c r="Y456">
        <f t="shared" si="182"/>
        <v>0.95969935102984016</v>
      </c>
      <c r="Z456">
        <f t="shared" si="183"/>
        <v>12.306469748717857</v>
      </c>
      <c r="AA456" s="1">
        <v>119.517507370253</v>
      </c>
      <c r="AB456" s="4">
        <f t="shared" si="197"/>
        <v>0</v>
      </c>
      <c r="AC456" s="3">
        <f t="shared" si="195"/>
        <v>0</v>
      </c>
      <c r="AD456">
        <f t="shared" si="196"/>
        <v>0</v>
      </c>
      <c r="AE456">
        <f t="shared" si="184"/>
        <v>4.3029074328589401</v>
      </c>
      <c r="AF456" s="10">
        <f t="shared" si="185"/>
        <v>4.3029074328589401</v>
      </c>
      <c r="AG456" s="8">
        <f t="shared" si="186"/>
        <v>12.306469748717857</v>
      </c>
      <c r="AH456" s="9">
        <f t="shared" si="187"/>
        <v>4.3029074328589401</v>
      </c>
      <c r="AI456" s="11">
        <f t="shared" si="174"/>
        <v>8.0035623158589182</v>
      </c>
    </row>
    <row r="457" spans="1:35" x14ac:dyDescent="0.3">
      <c r="A457" t="str">
        <f t="shared" si="175"/>
        <v>1932_12</v>
      </c>
      <c r="B457">
        <v>1932</v>
      </c>
      <c r="C457">
        <v>12</v>
      </c>
      <c r="D457">
        <v>1.46</v>
      </c>
      <c r="E457">
        <v>-12.92</v>
      </c>
      <c r="F457">
        <v>22.35</v>
      </c>
      <c r="G457">
        <f t="shared" si="188"/>
        <v>-5.73</v>
      </c>
      <c r="H457">
        <f t="shared" si="189"/>
        <v>0</v>
      </c>
      <c r="I457">
        <f t="shared" si="190"/>
        <v>0</v>
      </c>
      <c r="J457">
        <f t="shared" si="191"/>
        <v>22.35</v>
      </c>
      <c r="K457" s="3">
        <f t="shared" si="192"/>
        <v>0.10709256714105971</v>
      </c>
      <c r="L457" s="3">
        <f t="shared" si="176"/>
        <v>0</v>
      </c>
      <c r="M457" s="3">
        <f t="shared" si="193"/>
        <v>22.457092567141061</v>
      </c>
      <c r="N457">
        <f t="shared" si="194"/>
        <v>0</v>
      </c>
      <c r="O457">
        <v>31</v>
      </c>
      <c r="P457" s="1">
        <v>8.8333333330000006</v>
      </c>
      <c r="Q457">
        <f t="shared" si="177"/>
        <v>0.4217782464955821</v>
      </c>
      <c r="R457" s="1">
        <v>5.0145850000000003</v>
      </c>
      <c r="S457" s="1">
        <v>300.84575000000001</v>
      </c>
      <c r="T457" s="1">
        <v>39.477305999999999</v>
      </c>
      <c r="U457">
        <f t="shared" si="178"/>
        <v>104.15424999999999</v>
      </c>
      <c r="V457">
        <f t="shared" si="179"/>
        <v>8.7521018771112499E-2</v>
      </c>
      <c r="W457">
        <f t="shared" si="180"/>
        <v>1.8178345903681248</v>
      </c>
      <c r="X457">
        <f t="shared" si="181"/>
        <v>0.68900896873000494</v>
      </c>
      <c r="Y457">
        <f t="shared" si="182"/>
        <v>0.95969935102984016</v>
      </c>
      <c r="Z457">
        <f t="shared" si="183"/>
        <v>0</v>
      </c>
      <c r="AA457" s="1">
        <v>119.517507370253</v>
      </c>
      <c r="AB457" s="4">
        <f t="shared" si="197"/>
        <v>0</v>
      </c>
      <c r="AC457" s="3">
        <f t="shared" si="195"/>
        <v>0</v>
      </c>
      <c r="AD457">
        <f t="shared" si="196"/>
        <v>0</v>
      </c>
      <c r="AE457">
        <f t="shared" si="184"/>
        <v>0</v>
      </c>
      <c r="AF457" s="10">
        <f t="shared" si="185"/>
        <v>0</v>
      </c>
      <c r="AG457" s="8">
        <f t="shared" si="186"/>
        <v>0</v>
      </c>
      <c r="AH457" s="9">
        <f t="shared" si="187"/>
        <v>0</v>
      </c>
      <c r="AI457" s="11">
        <f t="shared" si="174"/>
        <v>0</v>
      </c>
    </row>
    <row r="458" spans="1:35" x14ac:dyDescent="0.3">
      <c r="A458" t="str">
        <f t="shared" si="175"/>
        <v>1933_1</v>
      </c>
      <c r="B458">
        <v>1933</v>
      </c>
      <c r="C458">
        <v>1</v>
      </c>
      <c r="D458">
        <v>1.96</v>
      </c>
      <c r="E458">
        <v>-11.78</v>
      </c>
      <c r="F458">
        <v>49.54</v>
      </c>
      <c r="G458">
        <f t="shared" si="188"/>
        <v>-4.91</v>
      </c>
      <c r="H458">
        <f t="shared" si="189"/>
        <v>0</v>
      </c>
      <c r="I458">
        <f t="shared" si="190"/>
        <v>0</v>
      </c>
      <c r="J458">
        <f t="shared" si="191"/>
        <v>49.54</v>
      </c>
      <c r="K458" s="3">
        <f t="shared" si="192"/>
        <v>22.457092567141061</v>
      </c>
      <c r="L458" s="3">
        <f t="shared" si="176"/>
        <v>0</v>
      </c>
      <c r="M458" s="3">
        <f t="shared" si="193"/>
        <v>71.997092567141067</v>
      </c>
      <c r="N458">
        <f t="shared" si="194"/>
        <v>0</v>
      </c>
      <c r="O458">
        <v>31</v>
      </c>
      <c r="P458" s="1">
        <v>9.0666666669999998</v>
      </c>
      <c r="Q458">
        <f t="shared" si="177"/>
        <v>0.44518417182245995</v>
      </c>
      <c r="R458" s="1">
        <v>5.0145850000000003</v>
      </c>
      <c r="S458" s="1">
        <v>300.84575000000001</v>
      </c>
      <c r="T458" s="1">
        <v>39.477305999999999</v>
      </c>
      <c r="U458">
        <f t="shared" si="178"/>
        <v>104.15424999999999</v>
      </c>
      <c r="V458">
        <f t="shared" si="179"/>
        <v>8.7521018771112499E-2</v>
      </c>
      <c r="W458">
        <f t="shared" si="180"/>
        <v>1.8178345903681248</v>
      </c>
      <c r="X458">
        <f t="shared" si="181"/>
        <v>0.68900896873000494</v>
      </c>
      <c r="Y458">
        <f t="shared" si="182"/>
        <v>0.95969935102984016</v>
      </c>
      <c r="Z458">
        <f t="shared" si="183"/>
        <v>0</v>
      </c>
      <c r="AA458" s="1">
        <v>119.517507370253</v>
      </c>
      <c r="AB458" s="4">
        <f t="shared" si="197"/>
        <v>0</v>
      </c>
      <c r="AC458" s="3">
        <f t="shared" si="195"/>
        <v>0</v>
      </c>
      <c r="AD458">
        <f t="shared" si="196"/>
        <v>0</v>
      </c>
      <c r="AE458">
        <f t="shared" si="184"/>
        <v>0</v>
      </c>
      <c r="AF458" s="10">
        <f t="shared" si="185"/>
        <v>0</v>
      </c>
      <c r="AG458" s="8">
        <f t="shared" si="186"/>
        <v>0</v>
      </c>
      <c r="AH458" s="9">
        <f t="shared" si="187"/>
        <v>0</v>
      </c>
      <c r="AI458" s="11">
        <f t="shared" si="174"/>
        <v>0</v>
      </c>
    </row>
    <row r="459" spans="1:35" x14ac:dyDescent="0.3">
      <c r="A459" t="str">
        <f t="shared" si="175"/>
        <v>1933_2</v>
      </c>
      <c r="B459">
        <v>1933</v>
      </c>
      <c r="C459">
        <v>2</v>
      </c>
      <c r="D459">
        <v>0.55000000000000004</v>
      </c>
      <c r="E459">
        <v>-14.7</v>
      </c>
      <c r="F459">
        <v>15.34</v>
      </c>
      <c r="G459">
        <f t="shared" si="188"/>
        <v>-7.0749999999999993</v>
      </c>
      <c r="H459">
        <f t="shared" si="189"/>
        <v>0</v>
      </c>
      <c r="I459">
        <f t="shared" si="190"/>
        <v>0</v>
      </c>
      <c r="J459">
        <f t="shared" si="191"/>
        <v>15.34</v>
      </c>
      <c r="K459" s="3">
        <f t="shared" si="192"/>
        <v>71.997092567141067</v>
      </c>
      <c r="L459" s="3">
        <f t="shared" si="176"/>
        <v>0</v>
      </c>
      <c r="M459" s="3">
        <f t="shared" si="193"/>
        <v>87.33709256714107</v>
      </c>
      <c r="N459">
        <f t="shared" si="194"/>
        <v>0</v>
      </c>
      <c r="O459">
        <v>28</v>
      </c>
      <c r="P459" s="1">
        <v>9.8666666670000005</v>
      </c>
      <c r="Q459">
        <f t="shared" si="177"/>
        <v>0.38574329594782203</v>
      </c>
      <c r="R459" s="1">
        <v>5.0145850000000003</v>
      </c>
      <c r="S459" s="1">
        <v>300.84575000000001</v>
      </c>
      <c r="T459" s="1">
        <v>39.477305999999999</v>
      </c>
      <c r="U459">
        <f t="shared" si="178"/>
        <v>104.15424999999999</v>
      </c>
      <c r="V459">
        <f t="shared" si="179"/>
        <v>8.7521018771112499E-2</v>
      </c>
      <c r="W459">
        <f t="shared" si="180"/>
        <v>1.8178345903681248</v>
      </c>
      <c r="X459">
        <f t="shared" si="181"/>
        <v>0.68900896873000494</v>
      </c>
      <c r="Y459">
        <f t="shared" si="182"/>
        <v>0.95969935102984016</v>
      </c>
      <c r="Z459">
        <f t="shared" si="183"/>
        <v>0</v>
      </c>
      <c r="AA459" s="1">
        <v>119.517507370253</v>
      </c>
      <c r="AB459" s="4">
        <f t="shared" si="197"/>
        <v>0</v>
      </c>
      <c r="AC459" s="3">
        <f t="shared" si="195"/>
        <v>0</v>
      </c>
      <c r="AD459">
        <f t="shared" si="196"/>
        <v>0</v>
      </c>
      <c r="AE459">
        <f t="shared" si="184"/>
        <v>0</v>
      </c>
      <c r="AF459" s="10">
        <f t="shared" si="185"/>
        <v>0</v>
      </c>
      <c r="AG459" s="8">
        <f t="shared" si="186"/>
        <v>0</v>
      </c>
      <c r="AH459" s="9">
        <f t="shared" si="187"/>
        <v>0</v>
      </c>
      <c r="AI459" s="11">
        <f t="shared" si="174"/>
        <v>0</v>
      </c>
    </row>
    <row r="460" spans="1:35" x14ac:dyDescent="0.3">
      <c r="A460" t="str">
        <f t="shared" si="175"/>
        <v>1933_3</v>
      </c>
      <c r="B460">
        <v>1933</v>
      </c>
      <c r="C460">
        <v>3</v>
      </c>
      <c r="D460">
        <v>8.09</v>
      </c>
      <c r="E460">
        <v>-4.87</v>
      </c>
      <c r="F460">
        <v>22.2</v>
      </c>
      <c r="G460">
        <f t="shared" si="188"/>
        <v>1.6099999999999999</v>
      </c>
      <c r="H460">
        <f t="shared" si="189"/>
        <v>0.26833333225999995</v>
      </c>
      <c r="I460">
        <f t="shared" si="190"/>
        <v>5.9569999761719989</v>
      </c>
      <c r="J460">
        <f t="shared" si="191"/>
        <v>16.243000023828003</v>
      </c>
      <c r="K460" s="3">
        <f t="shared" si="192"/>
        <v>87.33709256714107</v>
      </c>
      <c r="L460" s="3">
        <f t="shared" si="176"/>
        <v>27.793991400734065</v>
      </c>
      <c r="M460" s="3">
        <f t="shared" si="193"/>
        <v>75.786101190235016</v>
      </c>
      <c r="N460">
        <f t="shared" si="194"/>
        <v>33.750991376906065</v>
      </c>
      <c r="O460">
        <v>31</v>
      </c>
      <c r="P460" s="1">
        <v>11.08333333</v>
      </c>
      <c r="Q460">
        <f t="shared" si="177"/>
        <v>0.67617412328694215</v>
      </c>
      <c r="R460" s="1">
        <v>5.0145850000000003</v>
      </c>
      <c r="S460" s="1">
        <v>300.84575000000001</v>
      </c>
      <c r="T460" s="1">
        <v>39.477305999999999</v>
      </c>
      <c r="U460">
        <f t="shared" si="178"/>
        <v>104.15424999999999</v>
      </c>
      <c r="V460">
        <f t="shared" si="179"/>
        <v>8.7521018771112499E-2</v>
      </c>
      <c r="W460">
        <f t="shared" si="180"/>
        <v>1.8178345903681248</v>
      </c>
      <c r="X460">
        <f t="shared" si="181"/>
        <v>0.68900896873000494</v>
      </c>
      <c r="Y460">
        <f t="shared" si="182"/>
        <v>0.95969935102984016</v>
      </c>
      <c r="Z460">
        <f t="shared" si="183"/>
        <v>3.8911452144202321</v>
      </c>
      <c r="AA460" s="1">
        <v>119.517507370253</v>
      </c>
      <c r="AB460" s="4">
        <f t="shared" si="197"/>
        <v>0</v>
      </c>
      <c r="AC460" s="3">
        <f t="shared" si="195"/>
        <v>29.859846162485834</v>
      </c>
      <c r="AD460">
        <f t="shared" si="196"/>
        <v>0</v>
      </c>
      <c r="AE460">
        <f t="shared" si="184"/>
        <v>33.750991376906065</v>
      </c>
      <c r="AF460" s="10">
        <f t="shared" si="185"/>
        <v>3.8911452144202321</v>
      </c>
      <c r="AG460" s="8">
        <f t="shared" si="186"/>
        <v>3.8911452144202321</v>
      </c>
      <c r="AH460" s="9">
        <f t="shared" si="187"/>
        <v>33.750991376906065</v>
      </c>
      <c r="AI460" s="11">
        <f t="shared" si="174"/>
        <v>0</v>
      </c>
    </row>
    <row r="461" spans="1:35" x14ac:dyDescent="0.3">
      <c r="A461" t="str">
        <f t="shared" si="175"/>
        <v>1933_4</v>
      </c>
      <c r="B461">
        <v>1933</v>
      </c>
      <c r="C461">
        <v>4</v>
      </c>
      <c r="D461">
        <v>11.6</v>
      </c>
      <c r="E461">
        <v>-3.91</v>
      </c>
      <c r="F461">
        <v>20.78</v>
      </c>
      <c r="G461">
        <f t="shared" si="188"/>
        <v>3.8449999999999998</v>
      </c>
      <c r="H461">
        <f t="shared" si="189"/>
        <v>0.64083333076999993</v>
      </c>
      <c r="I461">
        <f t="shared" si="190"/>
        <v>13.3165166134006</v>
      </c>
      <c r="J461">
        <f t="shared" si="191"/>
        <v>7.4634833865994015</v>
      </c>
      <c r="K461" s="3">
        <f t="shared" si="192"/>
        <v>75.786101190235016</v>
      </c>
      <c r="L461" s="3">
        <f t="shared" si="176"/>
        <v>53.349108569591621</v>
      </c>
      <c r="M461" s="3">
        <f t="shared" si="193"/>
        <v>29.900476007242801</v>
      </c>
      <c r="N461">
        <f t="shared" si="194"/>
        <v>66.665625182992216</v>
      </c>
      <c r="O461">
        <v>30</v>
      </c>
      <c r="P461" s="1">
        <v>12.366666670000001</v>
      </c>
      <c r="Q461">
        <f t="shared" si="177"/>
        <v>0.77681089543563664</v>
      </c>
      <c r="R461" s="1">
        <v>5.0145850000000003</v>
      </c>
      <c r="S461" s="1">
        <v>300.84575000000001</v>
      </c>
      <c r="T461" s="1">
        <v>39.477305999999999</v>
      </c>
      <c r="U461">
        <f t="shared" si="178"/>
        <v>104.15424999999999</v>
      </c>
      <c r="V461">
        <f t="shared" si="179"/>
        <v>8.7521018771112499E-2</v>
      </c>
      <c r="W461">
        <f t="shared" si="180"/>
        <v>1.8178345903681248</v>
      </c>
      <c r="X461">
        <f t="shared" si="181"/>
        <v>0.68900896873000494</v>
      </c>
      <c r="Y461">
        <f t="shared" si="182"/>
        <v>0.95969935102984016</v>
      </c>
      <c r="Z461">
        <f t="shared" si="183"/>
        <v>11.434837033110648</v>
      </c>
      <c r="AA461" s="1">
        <v>119.517507370253</v>
      </c>
      <c r="AB461" s="4">
        <f t="shared" si="197"/>
        <v>29.859846162485834</v>
      </c>
      <c r="AC461" s="3">
        <f t="shared" si="195"/>
        <v>85.090634312367399</v>
      </c>
      <c r="AD461">
        <f t="shared" si="196"/>
        <v>47.400333548338125</v>
      </c>
      <c r="AE461">
        <f t="shared" si="184"/>
        <v>114.06595873133034</v>
      </c>
      <c r="AF461" s="10">
        <f t="shared" si="185"/>
        <v>11.434837033110648</v>
      </c>
      <c r="AG461" s="8">
        <f t="shared" si="186"/>
        <v>11.434837033110648</v>
      </c>
      <c r="AH461" s="9">
        <f t="shared" si="187"/>
        <v>66.665625182992216</v>
      </c>
      <c r="AI461" s="11">
        <f t="shared" si="174"/>
        <v>0</v>
      </c>
    </row>
    <row r="462" spans="1:35" x14ac:dyDescent="0.3">
      <c r="A462" t="str">
        <f t="shared" si="175"/>
        <v>1933_5</v>
      </c>
      <c r="B462">
        <v>1933</v>
      </c>
      <c r="C462">
        <v>5</v>
      </c>
      <c r="D462">
        <v>13.79</v>
      </c>
      <c r="E462">
        <v>-0.3</v>
      </c>
      <c r="F462">
        <v>73.92</v>
      </c>
      <c r="G462">
        <f t="shared" si="188"/>
        <v>6.7449999999999992</v>
      </c>
      <c r="H462">
        <f t="shared" si="189"/>
        <v>1</v>
      </c>
      <c r="I462">
        <f t="shared" si="190"/>
        <v>73.92</v>
      </c>
      <c r="J462">
        <f t="shared" si="191"/>
        <v>0</v>
      </c>
      <c r="K462" s="3">
        <f t="shared" si="192"/>
        <v>29.900476007242801</v>
      </c>
      <c r="L462" s="3">
        <f t="shared" si="176"/>
        <v>29.900476007242801</v>
      </c>
      <c r="M462" s="3">
        <f t="shared" si="193"/>
        <v>0</v>
      </c>
      <c r="N462">
        <f t="shared" si="194"/>
        <v>103.8204760072428</v>
      </c>
      <c r="O462">
        <v>31</v>
      </c>
      <c r="P462" s="1">
        <v>13.45</v>
      </c>
      <c r="Q462">
        <f t="shared" si="177"/>
        <v>0.92697210986386003</v>
      </c>
      <c r="R462" s="1">
        <v>5.0145850000000003</v>
      </c>
      <c r="S462" s="1">
        <v>300.84575000000001</v>
      </c>
      <c r="T462" s="1">
        <v>39.477305999999999</v>
      </c>
      <c r="U462">
        <f t="shared" si="178"/>
        <v>104.15424999999999</v>
      </c>
      <c r="V462">
        <f t="shared" si="179"/>
        <v>8.7521018771112499E-2</v>
      </c>
      <c r="W462">
        <f t="shared" si="180"/>
        <v>1.8178345903681248</v>
      </c>
      <c r="X462">
        <f t="shared" si="181"/>
        <v>0.68900896873000494</v>
      </c>
      <c r="Y462">
        <f t="shared" si="182"/>
        <v>0.95969935102984016</v>
      </c>
      <c r="Z462">
        <f t="shared" si="183"/>
        <v>26.622954007067317</v>
      </c>
      <c r="AA462" s="1">
        <v>119.517507370253</v>
      </c>
      <c r="AB462" s="4">
        <f t="shared" si="197"/>
        <v>85.090634312367399</v>
      </c>
      <c r="AC462" s="3">
        <f t="shared" si="195"/>
        <v>119.517507370253</v>
      </c>
      <c r="AD462">
        <f t="shared" si="196"/>
        <v>162.32925542471946</v>
      </c>
      <c r="AE462">
        <f t="shared" si="184"/>
        <v>266.14973143196227</v>
      </c>
      <c r="AF462" s="10">
        <f t="shared" si="185"/>
        <v>26.622954007067317</v>
      </c>
      <c r="AG462" s="8">
        <f t="shared" si="186"/>
        <v>26.622954007067317</v>
      </c>
      <c r="AH462" s="9">
        <f t="shared" si="187"/>
        <v>103.8204760072428</v>
      </c>
      <c r="AI462" s="11">
        <f t="shared" si="174"/>
        <v>0</v>
      </c>
    </row>
    <row r="463" spans="1:35" x14ac:dyDescent="0.3">
      <c r="A463" t="str">
        <f t="shared" si="175"/>
        <v>1933_6</v>
      </c>
      <c r="B463">
        <v>1933</v>
      </c>
      <c r="C463">
        <v>6</v>
      </c>
      <c r="D463">
        <v>27.33</v>
      </c>
      <c r="E463">
        <v>6.83</v>
      </c>
      <c r="F463">
        <v>0.94</v>
      </c>
      <c r="G463">
        <f t="shared" si="188"/>
        <v>17.079999999999998</v>
      </c>
      <c r="H463">
        <f t="shared" si="189"/>
        <v>1</v>
      </c>
      <c r="I463">
        <f t="shared" si="190"/>
        <v>0.94</v>
      </c>
      <c r="J463">
        <f t="shared" si="191"/>
        <v>0</v>
      </c>
      <c r="K463" s="3">
        <f t="shared" si="192"/>
        <v>0</v>
      </c>
      <c r="L463" s="3">
        <f t="shared" si="176"/>
        <v>0</v>
      </c>
      <c r="M463" s="3">
        <f t="shared" si="193"/>
        <v>0</v>
      </c>
      <c r="N463">
        <f t="shared" si="194"/>
        <v>0.94</v>
      </c>
      <c r="O463">
        <v>30</v>
      </c>
      <c r="P463" s="1">
        <v>14.31666667</v>
      </c>
      <c r="Q463">
        <f t="shared" si="177"/>
        <v>1.6909139785343787</v>
      </c>
      <c r="R463" s="1">
        <v>5.0145850000000003</v>
      </c>
      <c r="S463" s="1">
        <v>300.84575000000001</v>
      </c>
      <c r="T463" s="1">
        <v>39.477305999999999</v>
      </c>
      <c r="U463">
        <f t="shared" si="178"/>
        <v>104.15424999999999</v>
      </c>
      <c r="V463">
        <f t="shared" si="179"/>
        <v>8.7521018771112499E-2</v>
      </c>
      <c r="W463">
        <f t="shared" si="180"/>
        <v>1.8178345903681248</v>
      </c>
      <c r="X463">
        <f t="shared" si="181"/>
        <v>0.68900896873000494</v>
      </c>
      <c r="Y463">
        <f t="shared" si="182"/>
        <v>0.95969935102984016</v>
      </c>
      <c r="Z463">
        <f t="shared" si="183"/>
        <v>122.16795757050622</v>
      </c>
      <c r="AA463" s="1">
        <v>119.517507370253</v>
      </c>
      <c r="AB463" s="4">
        <f t="shared" si="197"/>
        <v>119.517507370253</v>
      </c>
      <c r="AC463" s="3">
        <f t="shared" si="195"/>
        <v>0</v>
      </c>
      <c r="AD463">
        <f t="shared" si="196"/>
        <v>43.343275570482241</v>
      </c>
      <c r="AE463">
        <f t="shared" si="184"/>
        <v>44.283275570482239</v>
      </c>
      <c r="AF463" s="10">
        <f t="shared" si="185"/>
        <v>44.283275570482239</v>
      </c>
      <c r="AG463" s="8">
        <f t="shared" si="186"/>
        <v>122.16795757050622</v>
      </c>
      <c r="AH463" s="9">
        <f t="shared" si="187"/>
        <v>0.94</v>
      </c>
      <c r="AI463" s="11">
        <f t="shared" si="174"/>
        <v>77.884682000023986</v>
      </c>
    </row>
    <row r="464" spans="1:35" x14ac:dyDescent="0.3">
      <c r="A464" t="str">
        <f t="shared" si="175"/>
        <v>1933_7</v>
      </c>
      <c r="B464">
        <v>1933</v>
      </c>
      <c r="C464">
        <v>7</v>
      </c>
      <c r="D464">
        <v>31.64</v>
      </c>
      <c r="E464">
        <v>11.71</v>
      </c>
      <c r="F464">
        <v>7.3</v>
      </c>
      <c r="G464">
        <f t="shared" si="188"/>
        <v>21.675000000000001</v>
      </c>
      <c r="H464">
        <f t="shared" si="189"/>
        <v>1</v>
      </c>
      <c r="I464">
        <f t="shared" si="190"/>
        <v>7.3</v>
      </c>
      <c r="J464">
        <f t="shared" si="191"/>
        <v>0</v>
      </c>
      <c r="K464" s="3">
        <f t="shared" si="192"/>
        <v>0</v>
      </c>
      <c r="L464" s="3">
        <f t="shared" si="176"/>
        <v>0</v>
      </c>
      <c r="M464" s="3">
        <f t="shared" si="193"/>
        <v>0</v>
      </c>
      <c r="N464">
        <f t="shared" si="194"/>
        <v>7.3</v>
      </c>
      <c r="O464">
        <v>31</v>
      </c>
      <c r="P464" s="1">
        <v>13.766666669999999</v>
      </c>
      <c r="Q464">
        <f t="shared" si="177"/>
        <v>2.1792715814268271</v>
      </c>
      <c r="R464" s="1">
        <v>5.0145850000000003</v>
      </c>
      <c r="S464" s="1">
        <v>300.84575000000001</v>
      </c>
      <c r="T464" s="1">
        <v>39.477305999999999</v>
      </c>
      <c r="U464">
        <f t="shared" si="178"/>
        <v>104.15424999999999</v>
      </c>
      <c r="V464">
        <f t="shared" si="179"/>
        <v>8.7521018771112499E-2</v>
      </c>
      <c r="W464">
        <f t="shared" si="180"/>
        <v>1.8178345903681248</v>
      </c>
      <c r="X464">
        <f t="shared" si="181"/>
        <v>0.68900896873000494</v>
      </c>
      <c r="Y464">
        <f t="shared" si="182"/>
        <v>0.95969935102984016</v>
      </c>
      <c r="Z464">
        <f t="shared" si="183"/>
        <v>195.44618962389643</v>
      </c>
      <c r="AA464" s="1">
        <v>119.517507370253</v>
      </c>
      <c r="AB464" s="4">
        <f t="shared" si="197"/>
        <v>0</v>
      </c>
      <c r="AC464" s="3">
        <f t="shared" si="195"/>
        <v>0</v>
      </c>
      <c r="AD464">
        <f t="shared" si="196"/>
        <v>0</v>
      </c>
      <c r="AE464">
        <f t="shared" si="184"/>
        <v>7.3</v>
      </c>
      <c r="AF464" s="10">
        <f t="shared" si="185"/>
        <v>7.3</v>
      </c>
      <c r="AG464" s="8">
        <f t="shared" si="186"/>
        <v>195.44618962389643</v>
      </c>
      <c r="AH464" s="9">
        <f t="shared" si="187"/>
        <v>7.3</v>
      </c>
      <c r="AI464" s="11">
        <f t="shared" si="174"/>
        <v>188.14618962389642</v>
      </c>
    </row>
    <row r="465" spans="1:35" x14ac:dyDescent="0.3">
      <c r="A465" t="str">
        <f t="shared" si="175"/>
        <v>1933_8</v>
      </c>
      <c r="B465">
        <v>1933</v>
      </c>
      <c r="C465">
        <v>8</v>
      </c>
      <c r="D465">
        <v>31.23</v>
      </c>
      <c r="E465">
        <v>9.67</v>
      </c>
      <c r="F465">
        <v>4.24</v>
      </c>
      <c r="G465">
        <f t="shared" si="188"/>
        <v>20.45</v>
      </c>
      <c r="H465">
        <f t="shared" si="189"/>
        <v>1</v>
      </c>
      <c r="I465">
        <f t="shared" si="190"/>
        <v>4.24</v>
      </c>
      <c r="J465">
        <f t="shared" si="191"/>
        <v>0</v>
      </c>
      <c r="K465" s="3">
        <f t="shared" si="192"/>
        <v>0</v>
      </c>
      <c r="L465" s="3">
        <f t="shared" si="176"/>
        <v>0</v>
      </c>
      <c r="M465" s="3">
        <f t="shared" si="193"/>
        <v>0</v>
      </c>
      <c r="N465">
        <f t="shared" si="194"/>
        <v>4.24</v>
      </c>
      <c r="O465">
        <v>31</v>
      </c>
      <c r="P465" s="1">
        <v>12.75</v>
      </c>
      <c r="Q465">
        <f t="shared" si="177"/>
        <v>2.0383207104722514</v>
      </c>
      <c r="R465" s="1">
        <v>5.0145850000000003</v>
      </c>
      <c r="S465" s="1">
        <v>300.84575000000001</v>
      </c>
      <c r="T465" s="1">
        <v>39.477305999999999</v>
      </c>
      <c r="U465">
        <f t="shared" si="178"/>
        <v>104.15424999999999</v>
      </c>
      <c r="V465">
        <f t="shared" si="179"/>
        <v>8.7521018771112499E-2</v>
      </c>
      <c r="W465">
        <f t="shared" si="180"/>
        <v>1.8178345903681248</v>
      </c>
      <c r="X465">
        <f t="shared" si="181"/>
        <v>0.68900896873000494</v>
      </c>
      <c r="Y465">
        <f t="shared" si="182"/>
        <v>0.95969935102984016</v>
      </c>
      <c r="Z465">
        <f t="shared" si="183"/>
        <v>160.40256102132665</v>
      </c>
      <c r="AA465" s="1">
        <v>119.517507370253</v>
      </c>
      <c r="AB465" s="4">
        <f t="shared" si="197"/>
        <v>0</v>
      </c>
      <c r="AC465" s="3">
        <f t="shared" si="195"/>
        <v>0</v>
      </c>
      <c r="AD465">
        <f t="shared" si="196"/>
        <v>0</v>
      </c>
      <c r="AE465">
        <f t="shared" si="184"/>
        <v>4.24</v>
      </c>
      <c r="AF465" s="10">
        <f t="shared" si="185"/>
        <v>4.24</v>
      </c>
      <c r="AG465" s="8">
        <f t="shared" si="186"/>
        <v>160.40256102132665</v>
      </c>
      <c r="AH465" s="9">
        <f t="shared" si="187"/>
        <v>4.24</v>
      </c>
      <c r="AI465" s="11">
        <f t="shared" si="174"/>
        <v>156.16256102132664</v>
      </c>
    </row>
    <row r="466" spans="1:35" x14ac:dyDescent="0.3">
      <c r="A466" t="str">
        <f t="shared" si="175"/>
        <v>1933_9</v>
      </c>
      <c r="B466">
        <v>1933</v>
      </c>
      <c r="C466">
        <v>9</v>
      </c>
      <c r="D466">
        <v>27.3</v>
      </c>
      <c r="E466">
        <v>4.67</v>
      </c>
      <c r="F466">
        <v>5.1100000000000003</v>
      </c>
      <c r="G466">
        <f t="shared" si="188"/>
        <v>15.984999999999999</v>
      </c>
      <c r="H466">
        <f t="shared" si="189"/>
        <v>1</v>
      </c>
      <c r="I466">
        <f t="shared" si="190"/>
        <v>5.1100000000000003</v>
      </c>
      <c r="J466">
        <f t="shared" si="191"/>
        <v>0</v>
      </c>
      <c r="K466" s="3">
        <f t="shared" si="192"/>
        <v>0</v>
      </c>
      <c r="L466" s="3">
        <f t="shared" si="176"/>
        <v>0</v>
      </c>
      <c r="M466" s="3">
        <f t="shared" si="193"/>
        <v>0</v>
      </c>
      <c r="N466">
        <f t="shared" si="194"/>
        <v>5.1100000000000003</v>
      </c>
      <c r="O466">
        <v>30</v>
      </c>
      <c r="P466" s="1">
        <v>11.633333329999999</v>
      </c>
      <c r="Q466">
        <f t="shared" si="177"/>
        <v>1.5898140740468403</v>
      </c>
      <c r="R466" s="1">
        <v>5.0145850000000003</v>
      </c>
      <c r="S466" s="1">
        <v>300.84575000000001</v>
      </c>
      <c r="T466" s="1">
        <v>39.477305999999999</v>
      </c>
      <c r="U466">
        <f t="shared" si="178"/>
        <v>104.15424999999999</v>
      </c>
      <c r="V466">
        <f t="shared" si="179"/>
        <v>8.7521018771112499E-2</v>
      </c>
      <c r="W466">
        <f t="shared" si="180"/>
        <v>1.8178345903681248</v>
      </c>
      <c r="X466">
        <f t="shared" si="181"/>
        <v>0.68900896873000494</v>
      </c>
      <c r="Y466">
        <f t="shared" si="182"/>
        <v>0.95969935102984016</v>
      </c>
      <c r="Z466">
        <f t="shared" si="183"/>
        <v>87.681900541692286</v>
      </c>
      <c r="AA466" s="1">
        <v>119.517507370253</v>
      </c>
      <c r="AB466" s="4">
        <f t="shared" si="197"/>
        <v>0</v>
      </c>
      <c r="AC466" s="3">
        <f t="shared" si="195"/>
        <v>0</v>
      </c>
      <c r="AD466">
        <f t="shared" si="196"/>
        <v>0</v>
      </c>
      <c r="AE466">
        <f t="shared" si="184"/>
        <v>5.1100000000000003</v>
      </c>
      <c r="AF466" s="10">
        <f t="shared" si="185"/>
        <v>5.1100000000000003</v>
      </c>
      <c r="AG466" s="8">
        <f t="shared" si="186"/>
        <v>87.681900541692286</v>
      </c>
      <c r="AH466" s="9">
        <f t="shared" si="187"/>
        <v>5.1100000000000003</v>
      </c>
      <c r="AI466" s="11">
        <f t="shared" si="174"/>
        <v>82.571900541692287</v>
      </c>
    </row>
    <row r="467" spans="1:35" x14ac:dyDescent="0.3">
      <c r="A467" t="str">
        <f t="shared" si="175"/>
        <v>1933_10</v>
      </c>
      <c r="B467">
        <v>1933</v>
      </c>
      <c r="C467">
        <v>10</v>
      </c>
      <c r="D467">
        <v>22.96</v>
      </c>
      <c r="E467">
        <v>3.04</v>
      </c>
      <c r="F467">
        <v>7.92</v>
      </c>
      <c r="G467">
        <f t="shared" si="188"/>
        <v>13</v>
      </c>
      <c r="H467">
        <f t="shared" si="189"/>
        <v>1</v>
      </c>
      <c r="I467">
        <f t="shared" si="190"/>
        <v>7.92</v>
      </c>
      <c r="J467">
        <f t="shared" si="191"/>
        <v>0</v>
      </c>
      <c r="K467" s="3">
        <f t="shared" si="192"/>
        <v>0</v>
      </c>
      <c r="L467" s="3">
        <f t="shared" si="176"/>
        <v>0</v>
      </c>
      <c r="M467" s="3">
        <f t="shared" si="193"/>
        <v>0</v>
      </c>
      <c r="N467">
        <f t="shared" si="194"/>
        <v>7.92</v>
      </c>
      <c r="O467">
        <v>31</v>
      </c>
      <c r="P467" s="1">
        <v>10.3</v>
      </c>
      <c r="Q467">
        <f t="shared" si="177"/>
        <v>1.340651642583127</v>
      </c>
      <c r="R467" s="1">
        <v>5.0145850000000003</v>
      </c>
      <c r="S467" s="1">
        <v>300.84575000000001</v>
      </c>
      <c r="T467" s="1">
        <v>39.477305999999999</v>
      </c>
      <c r="U467">
        <f t="shared" si="178"/>
        <v>104.15424999999999</v>
      </c>
      <c r="V467">
        <f t="shared" si="179"/>
        <v>8.7521018771112499E-2</v>
      </c>
      <c r="W467">
        <f t="shared" si="180"/>
        <v>1.8178345903681248</v>
      </c>
      <c r="X467">
        <f t="shared" si="181"/>
        <v>0.68900896873000494</v>
      </c>
      <c r="Y467">
        <f t="shared" si="182"/>
        <v>0.95969935102984016</v>
      </c>
      <c r="Z467">
        <f t="shared" si="183"/>
        <v>55.588932306559947</v>
      </c>
      <c r="AA467" s="1">
        <v>119.517507370253</v>
      </c>
      <c r="AB467" s="4">
        <f t="shared" si="197"/>
        <v>0</v>
      </c>
      <c r="AC467" s="3">
        <f t="shared" si="195"/>
        <v>0</v>
      </c>
      <c r="AD467">
        <f t="shared" si="196"/>
        <v>0</v>
      </c>
      <c r="AE467">
        <f t="shared" si="184"/>
        <v>7.92</v>
      </c>
      <c r="AF467" s="10">
        <f t="shared" si="185"/>
        <v>7.92</v>
      </c>
      <c r="AG467" s="8">
        <f t="shared" si="186"/>
        <v>55.588932306559947</v>
      </c>
      <c r="AH467" s="9">
        <f t="shared" si="187"/>
        <v>7.92</v>
      </c>
      <c r="AI467" s="11">
        <f t="shared" si="174"/>
        <v>47.668932306559945</v>
      </c>
    </row>
    <row r="468" spans="1:35" x14ac:dyDescent="0.3">
      <c r="A468" t="str">
        <f t="shared" si="175"/>
        <v>1933_11</v>
      </c>
      <c r="B468">
        <v>1933</v>
      </c>
      <c r="C468">
        <v>11</v>
      </c>
      <c r="D468">
        <v>13.44</v>
      </c>
      <c r="E468">
        <v>-4.07</v>
      </c>
      <c r="F468">
        <v>7.78</v>
      </c>
      <c r="G468">
        <f t="shared" si="188"/>
        <v>4.6849999999999996</v>
      </c>
      <c r="H468">
        <f t="shared" si="189"/>
        <v>0.7808333302099999</v>
      </c>
      <c r="I468">
        <f t="shared" si="190"/>
        <v>6.0748833090337993</v>
      </c>
      <c r="J468">
        <f t="shared" si="191"/>
        <v>1.7051166909662008</v>
      </c>
      <c r="K468" s="3">
        <f t="shared" si="192"/>
        <v>0</v>
      </c>
      <c r="L468" s="3">
        <f t="shared" si="176"/>
        <v>1.3314119442037937</v>
      </c>
      <c r="M468" s="3">
        <f t="shared" si="193"/>
        <v>0.373704746762407</v>
      </c>
      <c r="N468">
        <f t="shared" si="194"/>
        <v>7.4062952532375927</v>
      </c>
      <c r="O468">
        <v>30</v>
      </c>
      <c r="P468" s="1">
        <v>9.4166666669999994</v>
      </c>
      <c r="Q468">
        <f t="shared" si="177"/>
        <v>0.81792134347173973</v>
      </c>
      <c r="R468" s="1">
        <v>5.0145850000000003</v>
      </c>
      <c r="S468" s="1">
        <v>300.84575000000001</v>
      </c>
      <c r="T468" s="1">
        <v>39.477305999999999</v>
      </c>
      <c r="U468">
        <f t="shared" si="178"/>
        <v>104.15424999999999</v>
      </c>
      <c r="V468">
        <f t="shared" si="179"/>
        <v>8.7521018771112499E-2</v>
      </c>
      <c r="W468">
        <f t="shared" si="180"/>
        <v>1.8178345903681248</v>
      </c>
      <c r="X468">
        <f t="shared" si="181"/>
        <v>0.68900896873000494</v>
      </c>
      <c r="Y468">
        <f t="shared" si="182"/>
        <v>0.95969935102984016</v>
      </c>
      <c r="Z468">
        <f t="shared" si="183"/>
        <v>11.137037746806824</v>
      </c>
      <c r="AA468" s="1">
        <v>119.517507370253</v>
      </c>
      <c r="AB468" s="4">
        <f t="shared" si="197"/>
        <v>0</v>
      </c>
      <c r="AC468" s="3">
        <f t="shared" si="195"/>
        <v>0</v>
      </c>
      <c r="AD468">
        <f t="shared" si="196"/>
        <v>0</v>
      </c>
      <c r="AE468">
        <f t="shared" si="184"/>
        <v>7.4062952532375927</v>
      </c>
      <c r="AF468" s="10">
        <f t="shared" si="185"/>
        <v>7.4062952532375927</v>
      </c>
      <c r="AG468" s="8">
        <f t="shared" si="186"/>
        <v>11.137037746806824</v>
      </c>
      <c r="AH468" s="9">
        <f t="shared" si="187"/>
        <v>7.4062952532375927</v>
      </c>
      <c r="AI468" s="11">
        <f t="shared" si="174"/>
        <v>3.730742493569231</v>
      </c>
    </row>
    <row r="469" spans="1:35" x14ac:dyDescent="0.3">
      <c r="A469" t="str">
        <f t="shared" si="175"/>
        <v>1933_12</v>
      </c>
      <c r="B469">
        <v>1933</v>
      </c>
      <c r="C469">
        <v>12</v>
      </c>
      <c r="D469">
        <v>10.18</v>
      </c>
      <c r="E469">
        <v>-4.54</v>
      </c>
      <c r="F469">
        <v>26.83</v>
      </c>
      <c r="G469">
        <f t="shared" si="188"/>
        <v>2.82</v>
      </c>
      <c r="H469">
        <f t="shared" si="189"/>
        <v>0.46999999811999993</v>
      </c>
      <c r="I469">
        <f t="shared" si="190"/>
        <v>12.610099949559597</v>
      </c>
      <c r="J469">
        <f t="shared" si="191"/>
        <v>14.219900050440401</v>
      </c>
      <c r="K469" s="3">
        <f t="shared" si="192"/>
        <v>0.373704746762407</v>
      </c>
      <c r="L469" s="3">
        <f t="shared" si="176"/>
        <v>6.858994227249342</v>
      </c>
      <c r="M469" s="3">
        <f t="shared" si="193"/>
        <v>7.7346105699534657</v>
      </c>
      <c r="N469">
        <f t="shared" si="194"/>
        <v>19.469094176808937</v>
      </c>
      <c r="O469">
        <v>31</v>
      </c>
      <c r="P469" s="1">
        <v>8.8333333330000006</v>
      </c>
      <c r="Q469">
        <f t="shared" si="177"/>
        <v>0.72912488030134537</v>
      </c>
      <c r="R469" s="1">
        <v>5.0145850000000003</v>
      </c>
      <c r="S469" s="1">
        <v>300.84575000000001</v>
      </c>
      <c r="T469" s="1">
        <v>39.477305999999999</v>
      </c>
      <c r="U469">
        <f t="shared" si="178"/>
        <v>104.15424999999999</v>
      </c>
      <c r="V469">
        <f t="shared" si="179"/>
        <v>8.7521018771112499E-2</v>
      </c>
      <c r="W469">
        <f t="shared" si="180"/>
        <v>1.8178345903681248</v>
      </c>
      <c r="X469">
        <f t="shared" si="181"/>
        <v>0.68900896873000494</v>
      </c>
      <c r="Y469">
        <f t="shared" si="182"/>
        <v>0.95969935102984016</v>
      </c>
      <c r="Z469">
        <f t="shared" si="183"/>
        <v>5.8316431394114465</v>
      </c>
      <c r="AA469" s="1">
        <v>119.517507370253</v>
      </c>
      <c r="AB469" s="4">
        <f t="shared" si="197"/>
        <v>0</v>
      </c>
      <c r="AC469" s="3">
        <f t="shared" si="195"/>
        <v>13.63745103739749</v>
      </c>
      <c r="AD469">
        <f t="shared" si="196"/>
        <v>0</v>
      </c>
      <c r="AE469">
        <f t="shared" si="184"/>
        <v>19.469094176808937</v>
      </c>
      <c r="AF469" s="10">
        <f t="shared" si="185"/>
        <v>5.8316431394114465</v>
      </c>
      <c r="AG469" s="8">
        <f t="shared" si="186"/>
        <v>5.8316431394114465</v>
      </c>
      <c r="AH469" s="9">
        <f t="shared" si="187"/>
        <v>19.469094176808937</v>
      </c>
      <c r="AI469" s="11">
        <f t="shared" si="174"/>
        <v>0</v>
      </c>
    </row>
    <row r="470" spans="1:35" x14ac:dyDescent="0.3">
      <c r="A470" t="str">
        <f t="shared" si="175"/>
        <v>1934_1</v>
      </c>
      <c r="B470">
        <v>1934</v>
      </c>
      <c r="C470">
        <v>1</v>
      </c>
      <c r="D470">
        <v>7.44</v>
      </c>
      <c r="E470">
        <v>-6.83</v>
      </c>
      <c r="F470">
        <v>14.02</v>
      </c>
      <c r="G470">
        <f t="shared" si="188"/>
        <v>0.30500000000000016</v>
      </c>
      <c r="H470">
        <f t="shared" si="189"/>
        <v>5.0833333130000026E-2</v>
      </c>
      <c r="I470">
        <f t="shared" si="190"/>
        <v>0.71268333048260035</v>
      </c>
      <c r="J470">
        <f t="shared" si="191"/>
        <v>13.307316669517398</v>
      </c>
      <c r="K470" s="3">
        <f t="shared" si="192"/>
        <v>7.7346105699534657</v>
      </c>
      <c r="L470" s="3">
        <f t="shared" si="176"/>
        <v>1.0696312970612443</v>
      </c>
      <c r="M470" s="3">
        <f t="shared" si="193"/>
        <v>19.97229594240962</v>
      </c>
      <c r="N470">
        <f t="shared" si="194"/>
        <v>1.7823146275438446</v>
      </c>
      <c r="O470">
        <v>31</v>
      </c>
      <c r="P470" s="1">
        <v>9.0666666669999998</v>
      </c>
      <c r="Q470">
        <f t="shared" si="177"/>
        <v>0.62290194269839005</v>
      </c>
      <c r="R470" s="1">
        <v>5.0145850000000003</v>
      </c>
      <c r="S470" s="1">
        <v>300.84575000000001</v>
      </c>
      <c r="T470" s="1">
        <v>39.477305999999999</v>
      </c>
      <c r="U470">
        <f t="shared" si="178"/>
        <v>104.15424999999999</v>
      </c>
      <c r="V470">
        <f t="shared" si="179"/>
        <v>8.7521018771112499E-2</v>
      </c>
      <c r="W470">
        <f t="shared" si="180"/>
        <v>1.8178345903681248</v>
      </c>
      <c r="X470">
        <f t="shared" si="181"/>
        <v>0.68900896873000494</v>
      </c>
      <c r="Y470">
        <f t="shared" si="182"/>
        <v>0.95969935102984016</v>
      </c>
      <c r="Z470">
        <f t="shared" si="183"/>
        <v>0.55815690707839061</v>
      </c>
      <c r="AA470" s="1">
        <v>119.517507370253</v>
      </c>
      <c r="AB470" s="4">
        <f t="shared" si="197"/>
        <v>13.63745103739749</v>
      </c>
      <c r="AC470" s="3">
        <f t="shared" si="195"/>
        <v>14.861608757862944</v>
      </c>
      <c r="AD470">
        <f t="shared" si="196"/>
        <v>13.777850382367522</v>
      </c>
      <c r="AE470">
        <f t="shared" si="184"/>
        <v>15.560165009911366</v>
      </c>
      <c r="AF470" s="10">
        <f t="shared" si="185"/>
        <v>0.55815690707839061</v>
      </c>
      <c r="AG470" s="8">
        <f t="shared" si="186"/>
        <v>0.55815690707839061</v>
      </c>
      <c r="AH470" s="9">
        <f t="shared" si="187"/>
        <v>1.7823146275438446</v>
      </c>
      <c r="AI470" s="11">
        <f t="shared" si="174"/>
        <v>0</v>
      </c>
    </row>
    <row r="471" spans="1:35" x14ac:dyDescent="0.3">
      <c r="A471" t="str">
        <f t="shared" si="175"/>
        <v>1934_2</v>
      </c>
      <c r="B471">
        <v>1934</v>
      </c>
      <c r="C471">
        <v>2</v>
      </c>
      <c r="D471">
        <v>9.92</v>
      </c>
      <c r="E471">
        <v>-4.1500000000000004</v>
      </c>
      <c r="F471">
        <v>38.119999999999997</v>
      </c>
      <c r="G471">
        <f t="shared" si="188"/>
        <v>2.8849999999999998</v>
      </c>
      <c r="H471">
        <f t="shared" si="189"/>
        <v>0.48083333140999995</v>
      </c>
      <c r="I471">
        <f t="shared" si="190"/>
        <v>18.329366593349196</v>
      </c>
      <c r="J471">
        <f t="shared" si="191"/>
        <v>19.790633406650802</v>
      </c>
      <c r="K471" s="3">
        <f t="shared" si="192"/>
        <v>19.97229594240962</v>
      </c>
      <c r="L471" s="3">
        <f t="shared" si="176"/>
        <v>19.119341785529183</v>
      </c>
      <c r="M471" s="3">
        <f t="shared" si="193"/>
        <v>20.643587563531238</v>
      </c>
      <c r="N471">
        <f t="shared" si="194"/>
        <v>37.448708378878379</v>
      </c>
      <c r="O471">
        <v>28</v>
      </c>
      <c r="P471" s="1">
        <v>9.8666666670000005</v>
      </c>
      <c r="Q471">
        <f t="shared" si="177"/>
        <v>0.73207021336755851</v>
      </c>
      <c r="R471" s="1">
        <v>5.0145850000000003</v>
      </c>
      <c r="S471" s="1">
        <v>300.84575000000001</v>
      </c>
      <c r="T471" s="1">
        <v>39.477305999999999</v>
      </c>
      <c r="U471">
        <f t="shared" si="178"/>
        <v>104.15424999999999</v>
      </c>
      <c r="V471">
        <f t="shared" si="179"/>
        <v>8.7521018771112499E-2</v>
      </c>
      <c r="W471">
        <f t="shared" si="180"/>
        <v>1.8178345903681248</v>
      </c>
      <c r="X471">
        <f t="shared" si="181"/>
        <v>0.68900896873000494</v>
      </c>
      <c r="Y471">
        <f t="shared" si="182"/>
        <v>0.95969935102984016</v>
      </c>
      <c r="Z471">
        <f t="shared" si="183"/>
        <v>6.0419679778170572</v>
      </c>
      <c r="AA471" s="1">
        <v>119.517507370253</v>
      </c>
      <c r="AB471" s="4">
        <f t="shared" si="197"/>
        <v>14.861608757862944</v>
      </c>
      <c r="AC471" s="3">
        <f t="shared" si="195"/>
        <v>46.268349158924266</v>
      </c>
      <c r="AD471">
        <f t="shared" si="196"/>
        <v>19.328113753254865</v>
      </c>
      <c r="AE471">
        <f t="shared" si="184"/>
        <v>56.776822132133248</v>
      </c>
      <c r="AF471" s="10">
        <f t="shared" si="185"/>
        <v>6.0419679778170572</v>
      </c>
      <c r="AG471" s="8">
        <f t="shared" si="186"/>
        <v>6.0419679778170572</v>
      </c>
      <c r="AH471" s="9">
        <f t="shared" si="187"/>
        <v>37.448708378878379</v>
      </c>
      <c r="AI471" s="11">
        <f t="shared" si="174"/>
        <v>0</v>
      </c>
    </row>
    <row r="472" spans="1:35" x14ac:dyDescent="0.3">
      <c r="A472" t="str">
        <f t="shared" si="175"/>
        <v>1934_3</v>
      </c>
      <c r="B472">
        <v>1934</v>
      </c>
      <c r="C472">
        <v>3</v>
      </c>
      <c r="D472">
        <v>17.09</v>
      </c>
      <c r="E472">
        <v>-0.63</v>
      </c>
      <c r="F472">
        <v>19.850000000000001</v>
      </c>
      <c r="G472">
        <f t="shared" si="188"/>
        <v>8.23</v>
      </c>
      <c r="H472">
        <f t="shared" si="189"/>
        <v>1</v>
      </c>
      <c r="I472">
        <f t="shared" si="190"/>
        <v>19.850000000000001</v>
      </c>
      <c r="J472">
        <f t="shared" si="191"/>
        <v>0</v>
      </c>
      <c r="K472" s="3">
        <f t="shared" si="192"/>
        <v>20.643587563531238</v>
      </c>
      <c r="L472" s="3">
        <f t="shared" si="176"/>
        <v>20.643587563531238</v>
      </c>
      <c r="M472" s="3">
        <f t="shared" si="193"/>
        <v>0</v>
      </c>
      <c r="N472">
        <f t="shared" si="194"/>
        <v>40.493587563531236</v>
      </c>
      <c r="O472">
        <v>31</v>
      </c>
      <c r="P472" s="1">
        <v>11.08333333</v>
      </c>
      <c r="Q472">
        <f t="shared" si="177"/>
        <v>1.0133425686737645</v>
      </c>
      <c r="R472" s="1">
        <v>5.0145850000000003</v>
      </c>
      <c r="S472" s="1">
        <v>300.84575000000001</v>
      </c>
      <c r="T472" s="1">
        <v>39.477305999999999</v>
      </c>
      <c r="U472">
        <f t="shared" si="178"/>
        <v>104.15424999999999</v>
      </c>
      <c r="V472">
        <f t="shared" si="179"/>
        <v>8.7521018771112499E-2</v>
      </c>
      <c r="W472">
        <f t="shared" si="180"/>
        <v>1.8178345903681248</v>
      </c>
      <c r="X472">
        <f t="shared" si="181"/>
        <v>0.68900896873000494</v>
      </c>
      <c r="Y472">
        <f t="shared" si="182"/>
        <v>0.95969935102984016</v>
      </c>
      <c r="Z472">
        <f t="shared" si="183"/>
        <v>29.108176233545027</v>
      </c>
      <c r="AA472" s="1">
        <v>119.517507370253</v>
      </c>
      <c r="AB472" s="4">
        <f t="shared" si="197"/>
        <v>46.268349158924266</v>
      </c>
      <c r="AC472" s="3">
        <f t="shared" si="195"/>
        <v>57.653760488910478</v>
      </c>
      <c r="AD472">
        <f t="shared" si="196"/>
        <v>50.892704141051212</v>
      </c>
      <c r="AE472">
        <f t="shared" si="184"/>
        <v>91.386291704582447</v>
      </c>
      <c r="AF472" s="10">
        <f t="shared" si="185"/>
        <v>29.108176233545027</v>
      </c>
      <c r="AG472" s="8">
        <f t="shared" si="186"/>
        <v>29.108176233545027</v>
      </c>
      <c r="AH472" s="9">
        <f t="shared" si="187"/>
        <v>40.493587563531236</v>
      </c>
      <c r="AI472" s="11">
        <f t="shared" si="174"/>
        <v>0</v>
      </c>
    </row>
    <row r="473" spans="1:35" x14ac:dyDescent="0.3">
      <c r="A473" t="str">
        <f t="shared" si="175"/>
        <v>1934_4</v>
      </c>
      <c r="B473">
        <v>1934</v>
      </c>
      <c r="C473">
        <v>4</v>
      </c>
      <c r="D473">
        <v>19.12</v>
      </c>
      <c r="E473">
        <v>1.1000000000000001</v>
      </c>
      <c r="F473">
        <v>59.46</v>
      </c>
      <c r="G473">
        <f t="shared" si="188"/>
        <v>10.110000000000001</v>
      </c>
      <c r="H473">
        <f t="shared" si="189"/>
        <v>1</v>
      </c>
      <c r="I473">
        <f t="shared" si="190"/>
        <v>59.46</v>
      </c>
      <c r="J473">
        <f t="shared" si="191"/>
        <v>0</v>
      </c>
      <c r="K473" s="3">
        <f t="shared" si="192"/>
        <v>0</v>
      </c>
      <c r="L473" s="3">
        <f t="shared" si="176"/>
        <v>0</v>
      </c>
      <c r="M473" s="3">
        <f t="shared" si="193"/>
        <v>0</v>
      </c>
      <c r="N473">
        <f t="shared" si="194"/>
        <v>59.46</v>
      </c>
      <c r="O473">
        <v>30</v>
      </c>
      <c r="P473" s="1">
        <v>12.366666670000001</v>
      </c>
      <c r="Q473">
        <f t="shared" si="177"/>
        <v>1.1328054183760787</v>
      </c>
      <c r="R473" s="1">
        <v>5.0145850000000003</v>
      </c>
      <c r="S473" s="1">
        <v>300.84575000000001</v>
      </c>
      <c r="T473" s="1">
        <v>39.477305999999999</v>
      </c>
      <c r="U473">
        <f t="shared" si="178"/>
        <v>104.15424999999999</v>
      </c>
      <c r="V473">
        <f t="shared" si="179"/>
        <v>8.7521018771112499E-2</v>
      </c>
      <c r="W473">
        <f t="shared" si="180"/>
        <v>1.8178345903681248</v>
      </c>
      <c r="X473">
        <f t="shared" si="181"/>
        <v>0.68900896873000494</v>
      </c>
      <c r="Y473">
        <f t="shared" si="182"/>
        <v>0.95969935102984016</v>
      </c>
      <c r="Z473">
        <f t="shared" si="183"/>
        <v>42.876238506320156</v>
      </c>
      <c r="AA473" s="1">
        <v>119.517507370253</v>
      </c>
      <c r="AB473" s="4">
        <f t="shared" si="197"/>
        <v>57.653760488910478</v>
      </c>
      <c r="AC473" s="3">
        <f t="shared" si="195"/>
        <v>74.237521982590323</v>
      </c>
      <c r="AD473">
        <f t="shared" si="196"/>
        <v>66.23515687388435</v>
      </c>
      <c r="AE473">
        <f t="shared" si="184"/>
        <v>125.69515687388434</v>
      </c>
      <c r="AF473" s="10">
        <f t="shared" si="185"/>
        <v>42.876238506320156</v>
      </c>
      <c r="AG473" s="8">
        <f t="shared" si="186"/>
        <v>42.876238506320156</v>
      </c>
      <c r="AH473" s="9">
        <f t="shared" si="187"/>
        <v>59.46</v>
      </c>
      <c r="AI473" s="11">
        <f t="shared" si="174"/>
        <v>0</v>
      </c>
    </row>
    <row r="474" spans="1:35" x14ac:dyDescent="0.3">
      <c r="A474" t="str">
        <f t="shared" si="175"/>
        <v>1934_5</v>
      </c>
      <c r="B474">
        <v>1934</v>
      </c>
      <c r="C474">
        <v>5</v>
      </c>
      <c r="D474">
        <v>24.11</v>
      </c>
      <c r="E474">
        <v>4.5599999999999996</v>
      </c>
      <c r="F474">
        <v>3.72</v>
      </c>
      <c r="G474">
        <f t="shared" si="188"/>
        <v>14.334999999999999</v>
      </c>
      <c r="H474">
        <f t="shared" si="189"/>
        <v>1</v>
      </c>
      <c r="I474">
        <f t="shared" si="190"/>
        <v>3.72</v>
      </c>
      <c r="J474">
        <f t="shared" si="191"/>
        <v>0</v>
      </c>
      <c r="K474" s="3">
        <f t="shared" si="192"/>
        <v>0</v>
      </c>
      <c r="L474" s="3">
        <f t="shared" si="176"/>
        <v>0</v>
      </c>
      <c r="M474" s="3">
        <f t="shared" si="193"/>
        <v>0</v>
      </c>
      <c r="N474">
        <f t="shared" si="194"/>
        <v>3.72</v>
      </c>
      <c r="O474">
        <v>31</v>
      </c>
      <c r="P474" s="1">
        <v>13.45</v>
      </c>
      <c r="Q474">
        <f t="shared" si="177"/>
        <v>1.4474881228163357</v>
      </c>
      <c r="R474" s="1">
        <v>5.0145850000000003</v>
      </c>
      <c r="S474" s="1">
        <v>300.84575000000001</v>
      </c>
      <c r="T474" s="1">
        <v>39.477305999999999</v>
      </c>
      <c r="U474">
        <f t="shared" si="178"/>
        <v>104.15424999999999</v>
      </c>
      <c r="V474">
        <f t="shared" si="179"/>
        <v>8.7521018771112499E-2</v>
      </c>
      <c r="W474">
        <f t="shared" si="180"/>
        <v>1.8178345903681248</v>
      </c>
      <c r="X474">
        <f t="shared" si="181"/>
        <v>0.68900896873000494</v>
      </c>
      <c r="Y474">
        <f t="shared" si="182"/>
        <v>0.95969935102984016</v>
      </c>
      <c r="Z474">
        <f t="shared" si="183"/>
        <v>86.02138263886664</v>
      </c>
      <c r="AA474" s="1">
        <v>119.517507370253</v>
      </c>
      <c r="AB474" s="4">
        <f t="shared" si="197"/>
        <v>74.237521982590323</v>
      </c>
      <c r="AC474" s="3">
        <f t="shared" si="195"/>
        <v>0</v>
      </c>
      <c r="AD474">
        <f t="shared" si="196"/>
        <v>37.287423411975041</v>
      </c>
      <c r="AE474">
        <f t="shared" si="184"/>
        <v>41.00742341197504</v>
      </c>
      <c r="AF474" s="10">
        <f t="shared" si="185"/>
        <v>41.00742341197504</v>
      </c>
      <c r="AG474" s="8">
        <f t="shared" si="186"/>
        <v>86.02138263886664</v>
      </c>
      <c r="AH474" s="9">
        <f t="shared" si="187"/>
        <v>3.72</v>
      </c>
      <c r="AI474" s="11">
        <f t="shared" si="174"/>
        <v>45.0139592268916</v>
      </c>
    </row>
    <row r="475" spans="1:35" x14ac:dyDescent="0.3">
      <c r="A475" t="str">
        <f t="shared" si="175"/>
        <v>1934_6</v>
      </c>
      <c r="B475">
        <v>1934</v>
      </c>
      <c r="C475">
        <v>6</v>
      </c>
      <c r="D475">
        <v>21.83</v>
      </c>
      <c r="E475">
        <v>4.3</v>
      </c>
      <c r="F475">
        <v>26.83</v>
      </c>
      <c r="G475">
        <f t="shared" si="188"/>
        <v>13.065</v>
      </c>
      <c r="H475">
        <f t="shared" si="189"/>
        <v>1</v>
      </c>
      <c r="I475">
        <f t="shared" si="190"/>
        <v>26.83</v>
      </c>
      <c r="J475">
        <f t="shared" si="191"/>
        <v>0</v>
      </c>
      <c r="K475" s="3">
        <f t="shared" si="192"/>
        <v>0</v>
      </c>
      <c r="L475" s="3">
        <f t="shared" si="176"/>
        <v>0</v>
      </c>
      <c r="M475" s="3">
        <f t="shared" si="193"/>
        <v>0</v>
      </c>
      <c r="N475">
        <f t="shared" si="194"/>
        <v>26.83</v>
      </c>
      <c r="O475">
        <v>30</v>
      </c>
      <c r="P475" s="1">
        <v>14.31666667</v>
      </c>
      <c r="Q475">
        <f t="shared" si="177"/>
        <v>1.3456881875955626</v>
      </c>
      <c r="R475" s="1">
        <v>5.0145850000000003</v>
      </c>
      <c r="S475" s="1">
        <v>300.84575000000001</v>
      </c>
      <c r="T475" s="1">
        <v>39.477305999999999</v>
      </c>
      <c r="U475">
        <f t="shared" si="178"/>
        <v>104.15424999999999</v>
      </c>
      <c r="V475">
        <f t="shared" si="179"/>
        <v>8.7521018771112499E-2</v>
      </c>
      <c r="W475">
        <f t="shared" si="180"/>
        <v>1.8178345903681248</v>
      </c>
      <c r="X475">
        <f t="shared" si="181"/>
        <v>0.68900896873000494</v>
      </c>
      <c r="Y475">
        <f t="shared" si="182"/>
        <v>0.95969935102984016</v>
      </c>
      <c r="Z475">
        <f t="shared" si="183"/>
        <v>75.413405160791655</v>
      </c>
      <c r="AA475" s="1">
        <v>119.517507370253</v>
      </c>
      <c r="AB475" s="4">
        <f t="shared" si="197"/>
        <v>0</v>
      </c>
      <c r="AC475" s="3">
        <f t="shared" si="195"/>
        <v>0</v>
      </c>
      <c r="AD475">
        <f t="shared" si="196"/>
        <v>0</v>
      </c>
      <c r="AE475">
        <f t="shared" si="184"/>
        <v>26.83</v>
      </c>
      <c r="AF475" s="10">
        <f t="shared" si="185"/>
        <v>26.83</v>
      </c>
      <c r="AG475" s="8">
        <f t="shared" si="186"/>
        <v>75.413405160791655</v>
      </c>
      <c r="AH475" s="9">
        <f t="shared" si="187"/>
        <v>26.83</v>
      </c>
      <c r="AI475" s="11">
        <f t="shared" si="174"/>
        <v>48.583405160791656</v>
      </c>
    </row>
    <row r="476" spans="1:35" x14ac:dyDescent="0.3">
      <c r="A476" t="str">
        <f t="shared" si="175"/>
        <v>1934_7</v>
      </c>
      <c r="B476">
        <v>1934</v>
      </c>
      <c r="C476">
        <v>7</v>
      </c>
      <c r="D476">
        <v>32.64</v>
      </c>
      <c r="E476">
        <v>10.36</v>
      </c>
      <c r="F476">
        <v>7.08</v>
      </c>
      <c r="G476">
        <f t="shared" si="188"/>
        <v>21.5</v>
      </c>
      <c r="H476">
        <f t="shared" si="189"/>
        <v>1</v>
      </c>
      <c r="I476">
        <f t="shared" si="190"/>
        <v>7.08</v>
      </c>
      <c r="J476">
        <f t="shared" si="191"/>
        <v>0</v>
      </c>
      <c r="K476" s="3">
        <f t="shared" si="192"/>
        <v>0</v>
      </c>
      <c r="L476" s="3">
        <f t="shared" si="176"/>
        <v>0</v>
      </c>
      <c r="M476" s="3">
        <f t="shared" si="193"/>
        <v>0</v>
      </c>
      <c r="N476">
        <f t="shared" si="194"/>
        <v>7.08</v>
      </c>
      <c r="O476">
        <v>31</v>
      </c>
      <c r="P476" s="1">
        <v>13.766666669999999</v>
      </c>
      <c r="Q476">
        <f t="shared" si="177"/>
        <v>2.1586276247278233</v>
      </c>
      <c r="R476" s="1">
        <v>5.0145850000000003</v>
      </c>
      <c r="S476" s="1">
        <v>300.84575000000001</v>
      </c>
      <c r="T476" s="1">
        <v>39.477305999999999</v>
      </c>
      <c r="U476">
        <f t="shared" si="178"/>
        <v>104.15424999999999</v>
      </c>
      <c r="V476">
        <f t="shared" si="179"/>
        <v>8.7521018771112499E-2</v>
      </c>
      <c r="W476">
        <f t="shared" si="180"/>
        <v>1.8178345903681248</v>
      </c>
      <c r="X476">
        <f t="shared" si="181"/>
        <v>0.68900896873000494</v>
      </c>
      <c r="Y476">
        <f t="shared" si="182"/>
        <v>0.95969935102984016</v>
      </c>
      <c r="Z476">
        <f t="shared" si="183"/>
        <v>192.14569888916054</v>
      </c>
      <c r="AA476" s="1">
        <v>119.517507370253</v>
      </c>
      <c r="AB476" s="4">
        <f t="shared" si="197"/>
        <v>0</v>
      </c>
      <c r="AC476" s="3">
        <f t="shared" si="195"/>
        <v>0</v>
      </c>
      <c r="AD476">
        <f t="shared" si="196"/>
        <v>0</v>
      </c>
      <c r="AE476">
        <f t="shared" si="184"/>
        <v>7.08</v>
      </c>
      <c r="AF476" s="10">
        <f t="shared" si="185"/>
        <v>7.08</v>
      </c>
      <c r="AG476" s="8">
        <f t="shared" si="186"/>
        <v>192.14569888916054</v>
      </c>
      <c r="AH476" s="9">
        <f t="shared" si="187"/>
        <v>7.08</v>
      </c>
      <c r="AI476" s="11">
        <f t="shared" si="174"/>
        <v>185.06569888916053</v>
      </c>
    </row>
    <row r="477" spans="1:35" x14ac:dyDescent="0.3">
      <c r="A477" t="str">
        <f t="shared" si="175"/>
        <v>1934_8</v>
      </c>
      <c r="B477">
        <v>1934</v>
      </c>
      <c r="C477">
        <v>8</v>
      </c>
      <c r="D477">
        <v>32.299999999999997</v>
      </c>
      <c r="E477">
        <v>10.91</v>
      </c>
      <c r="F477">
        <v>4.54</v>
      </c>
      <c r="G477">
        <f t="shared" si="188"/>
        <v>21.604999999999997</v>
      </c>
      <c r="H477">
        <f t="shared" si="189"/>
        <v>1</v>
      </c>
      <c r="I477">
        <f t="shared" si="190"/>
        <v>4.54</v>
      </c>
      <c r="J477">
        <f t="shared" si="191"/>
        <v>0</v>
      </c>
      <c r="K477" s="3">
        <f t="shared" si="192"/>
        <v>0</v>
      </c>
      <c r="L477" s="3">
        <f t="shared" si="176"/>
        <v>0</v>
      </c>
      <c r="M477" s="3">
        <f t="shared" si="193"/>
        <v>0</v>
      </c>
      <c r="N477">
        <f t="shared" si="194"/>
        <v>4.54</v>
      </c>
      <c r="O477">
        <v>31</v>
      </c>
      <c r="P477" s="1">
        <v>12.75</v>
      </c>
      <c r="Q477">
        <f t="shared" si="177"/>
        <v>2.1709933564254946</v>
      </c>
      <c r="R477" s="1">
        <v>5.0145850000000003</v>
      </c>
      <c r="S477" s="1">
        <v>300.84575000000001</v>
      </c>
      <c r="T477" s="1">
        <v>39.477305999999999</v>
      </c>
      <c r="U477">
        <f t="shared" si="178"/>
        <v>104.15424999999999</v>
      </c>
      <c r="V477">
        <f t="shared" si="179"/>
        <v>8.7521018771112499E-2</v>
      </c>
      <c r="W477">
        <f t="shared" si="180"/>
        <v>1.8178345903681248</v>
      </c>
      <c r="X477">
        <f t="shared" si="181"/>
        <v>0.68900896873000494</v>
      </c>
      <c r="Y477">
        <f t="shared" si="182"/>
        <v>0.95969935102984016</v>
      </c>
      <c r="Z477">
        <f t="shared" si="183"/>
        <v>179.78521467254987</v>
      </c>
      <c r="AA477" s="1">
        <v>119.517507370253</v>
      </c>
      <c r="AB477" s="4">
        <f t="shared" si="197"/>
        <v>0</v>
      </c>
      <c r="AC477" s="3">
        <f t="shared" si="195"/>
        <v>0</v>
      </c>
      <c r="AD477">
        <f t="shared" si="196"/>
        <v>0</v>
      </c>
      <c r="AE477">
        <f t="shared" si="184"/>
        <v>4.54</v>
      </c>
      <c r="AF477" s="10">
        <f t="shared" si="185"/>
        <v>4.54</v>
      </c>
      <c r="AG477" s="8">
        <f t="shared" si="186"/>
        <v>179.78521467254987</v>
      </c>
      <c r="AH477" s="9">
        <f t="shared" si="187"/>
        <v>4.54</v>
      </c>
      <c r="AI477" s="11">
        <f t="shared" si="174"/>
        <v>175.24521467254988</v>
      </c>
    </row>
    <row r="478" spans="1:35" x14ac:dyDescent="0.3">
      <c r="A478" t="str">
        <f t="shared" si="175"/>
        <v>1934_9</v>
      </c>
      <c r="B478">
        <v>1934</v>
      </c>
      <c r="C478">
        <v>9</v>
      </c>
      <c r="D478">
        <v>25.19</v>
      </c>
      <c r="E478">
        <v>4.6399999999999997</v>
      </c>
      <c r="F478">
        <v>7.58</v>
      </c>
      <c r="G478">
        <f t="shared" si="188"/>
        <v>14.915000000000001</v>
      </c>
      <c r="H478">
        <f t="shared" si="189"/>
        <v>1</v>
      </c>
      <c r="I478">
        <f t="shared" si="190"/>
        <v>7.58</v>
      </c>
      <c r="J478">
        <f t="shared" si="191"/>
        <v>0</v>
      </c>
      <c r="K478" s="3">
        <f t="shared" si="192"/>
        <v>0</v>
      </c>
      <c r="L478" s="3">
        <f t="shared" si="176"/>
        <v>0</v>
      </c>
      <c r="M478" s="3">
        <f t="shared" si="193"/>
        <v>0</v>
      </c>
      <c r="N478">
        <f t="shared" si="194"/>
        <v>7.58</v>
      </c>
      <c r="O478">
        <v>30</v>
      </c>
      <c r="P478" s="1">
        <v>11.633333329999999</v>
      </c>
      <c r="Q478">
        <f t="shared" si="177"/>
        <v>1.496186944649105</v>
      </c>
      <c r="R478" s="1">
        <v>5.0145850000000003</v>
      </c>
      <c r="S478" s="1">
        <v>300.84575000000001</v>
      </c>
      <c r="T478" s="1">
        <v>39.477305999999999</v>
      </c>
      <c r="U478">
        <f t="shared" si="178"/>
        <v>104.15424999999999</v>
      </c>
      <c r="V478">
        <f t="shared" si="179"/>
        <v>8.7521018771112499E-2</v>
      </c>
      <c r="W478">
        <f t="shared" si="180"/>
        <v>1.8178345903681248</v>
      </c>
      <c r="X478">
        <f t="shared" si="181"/>
        <v>0.68900896873000494</v>
      </c>
      <c r="Y478">
        <f t="shared" si="182"/>
        <v>0.95969935102984016</v>
      </c>
      <c r="Z478">
        <f t="shared" si="183"/>
        <v>77.280412387296565</v>
      </c>
      <c r="AA478" s="1">
        <v>119.517507370253</v>
      </c>
      <c r="AB478" s="4">
        <f t="shared" si="197"/>
        <v>0</v>
      </c>
      <c r="AC478" s="3">
        <f t="shared" si="195"/>
        <v>0</v>
      </c>
      <c r="AD478">
        <f t="shared" si="196"/>
        <v>0</v>
      </c>
      <c r="AE478">
        <f t="shared" si="184"/>
        <v>7.58</v>
      </c>
      <c r="AF478" s="10">
        <f t="shared" si="185"/>
        <v>7.58</v>
      </c>
      <c r="AG478" s="8">
        <f t="shared" si="186"/>
        <v>77.280412387296565</v>
      </c>
      <c r="AH478" s="9">
        <f t="shared" si="187"/>
        <v>7.58</v>
      </c>
      <c r="AI478" s="11">
        <f t="shared" si="174"/>
        <v>69.700412387296566</v>
      </c>
    </row>
    <row r="479" spans="1:35" x14ac:dyDescent="0.3">
      <c r="A479" t="str">
        <f t="shared" si="175"/>
        <v>1934_10</v>
      </c>
      <c r="B479">
        <v>1934</v>
      </c>
      <c r="C479">
        <v>10</v>
      </c>
      <c r="D479">
        <v>20.29</v>
      </c>
      <c r="E479">
        <v>2.0699999999999998</v>
      </c>
      <c r="F479">
        <v>27.72</v>
      </c>
      <c r="G479">
        <f t="shared" si="188"/>
        <v>11.18</v>
      </c>
      <c r="H479">
        <f t="shared" si="189"/>
        <v>1</v>
      </c>
      <c r="I479">
        <f t="shared" si="190"/>
        <v>27.72</v>
      </c>
      <c r="J479">
        <f t="shared" si="191"/>
        <v>0</v>
      </c>
      <c r="K479" s="3">
        <f t="shared" si="192"/>
        <v>0</v>
      </c>
      <c r="L479" s="3">
        <f t="shared" si="176"/>
        <v>0</v>
      </c>
      <c r="M479" s="3">
        <f t="shared" si="193"/>
        <v>0</v>
      </c>
      <c r="N479">
        <f t="shared" si="194"/>
        <v>27.72</v>
      </c>
      <c r="O479">
        <v>31</v>
      </c>
      <c r="P479" s="1">
        <v>10.3</v>
      </c>
      <c r="Q479">
        <f t="shared" si="177"/>
        <v>1.2061902814045242</v>
      </c>
      <c r="R479" s="1">
        <v>5.0145850000000003</v>
      </c>
      <c r="S479" s="1">
        <v>300.84575000000001</v>
      </c>
      <c r="T479" s="1">
        <v>39.477305999999999</v>
      </c>
      <c r="U479">
        <f t="shared" si="178"/>
        <v>104.15424999999999</v>
      </c>
      <c r="V479">
        <f t="shared" si="179"/>
        <v>8.7521018771112499E-2</v>
      </c>
      <c r="W479">
        <f t="shared" si="180"/>
        <v>1.8178345903681248</v>
      </c>
      <c r="X479">
        <f t="shared" si="181"/>
        <v>0.68900896873000494</v>
      </c>
      <c r="Y479">
        <f t="shared" si="182"/>
        <v>0.95969935102984016</v>
      </c>
      <c r="Z479">
        <f t="shared" si="183"/>
        <v>43.286878877825437</v>
      </c>
      <c r="AA479" s="1">
        <v>119.517507370253</v>
      </c>
      <c r="AB479" s="4">
        <f t="shared" si="197"/>
        <v>0</v>
      </c>
      <c r="AC479" s="3">
        <f t="shared" si="195"/>
        <v>0</v>
      </c>
      <c r="AD479">
        <f t="shared" si="196"/>
        <v>0</v>
      </c>
      <c r="AE479">
        <f t="shared" si="184"/>
        <v>27.72</v>
      </c>
      <c r="AF479" s="10">
        <f t="shared" si="185"/>
        <v>27.72</v>
      </c>
      <c r="AG479" s="8">
        <f t="shared" si="186"/>
        <v>43.286878877825437</v>
      </c>
      <c r="AH479" s="9">
        <f t="shared" si="187"/>
        <v>27.72</v>
      </c>
      <c r="AI479" s="11">
        <f t="shared" si="174"/>
        <v>15.566878877825438</v>
      </c>
    </row>
    <row r="480" spans="1:35" x14ac:dyDescent="0.3">
      <c r="A480" t="str">
        <f t="shared" si="175"/>
        <v>1934_11</v>
      </c>
      <c r="B480">
        <v>1934</v>
      </c>
      <c r="C480">
        <v>11</v>
      </c>
      <c r="D480">
        <v>12.03</v>
      </c>
      <c r="E480">
        <v>-3.33</v>
      </c>
      <c r="F480">
        <v>42.09</v>
      </c>
      <c r="G480">
        <f t="shared" si="188"/>
        <v>4.3499999999999996</v>
      </c>
      <c r="H480">
        <f t="shared" si="189"/>
        <v>0.72499999709999985</v>
      </c>
      <c r="I480">
        <f t="shared" si="190"/>
        <v>30.515249877938995</v>
      </c>
      <c r="J480">
        <f t="shared" si="191"/>
        <v>11.574750122061007</v>
      </c>
      <c r="K480" s="3">
        <f t="shared" si="192"/>
        <v>0</v>
      </c>
      <c r="L480" s="3">
        <f t="shared" si="176"/>
        <v>8.3916938049274528</v>
      </c>
      <c r="M480" s="3">
        <f t="shared" si="193"/>
        <v>3.1830563171335537</v>
      </c>
      <c r="N480">
        <f t="shared" si="194"/>
        <v>38.906943682866448</v>
      </c>
      <c r="O480">
        <v>30</v>
      </c>
      <c r="P480" s="1">
        <v>9.4166666669999994</v>
      </c>
      <c r="Q480">
        <f t="shared" si="177"/>
        <v>0.80130151082239076</v>
      </c>
      <c r="R480" s="1">
        <v>5.0145850000000003</v>
      </c>
      <c r="S480" s="1">
        <v>300.84575000000001</v>
      </c>
      <c r="T480" s="1">
        <v>39.477305999999999</v>
      </c>
      <c r="U480">
        <f t="shared" si="178"/>
        <v>104.15424999999999</v>
      </c>
      <c r="V480">
        <f t="shared" si="179"/>
        <v>8.7521018771112499E-2</v>
      </c>
      <c r="W480">
        <f t="shared" si="180"/>
        <v>1.8178345903681248</v>
      </c>
      <c r="X480">
        <f t="shared" si="181"/>
        <v>0.68900896873000494</v>
      </c>
      <c r="Y480">
        <f t="shared" si="182"/>
        <v>0.95969935102984016</v>
      </c>
      <c r="Z480">
        <f t="shared" si="183"/>
        <v>10.142790567894167</v>
      </c>
      <c r="AA480" s="1">
        <v>119.517507370253</v>
      </c>
      <c r="AB480" s="4">
        <f t="shared" si="197"/>
        <v>0</v>
      </c>
      <c r="AC480" s="3">
        <f t="shared" si="195"/>
        <v>28.764153114972281</v>
      </c>
      <c r="AD480">
        <f t="shared" si="196"/>
        <v>0</v>
      </c>
      <c r="AE480">
        <f t="shared" si="184"/>
        <v>38.906943682866448</v>
      </c>
      <c r="AF480" s="10">
        <f t="shared" si="185"/>
        <v>10.142790567894167</v>
      </c>
      <c r="AG480" s="8">
        <f t="shared" si="186"/>
        <v>10.142790567894167</v>
      </c>
      <c r="AH480" s="9">
        <f t="shared" si="187"/>
        <v>38.906943682866448</v>
      </c>
      <c r="AI480" s="11">
        <f t="shared" si="174"/>
        <v>0</v>
      </c>
    </row>
    <row r="481" spans="1:35" x14ac:dyDescent="0.3">
      <c r="A481" t="str">
        <f t="shared" si="175"/>
        <v>1934_12</v>
      </c>
      <c r="B481">
        <v>1934</v>
      </c>
      <c r="C481">
        <v>12</v>
      </c>
      <c r="D481">
        <v>6.55</v>
      </c>
      <c r="E481">
        <v>-6.48</v>
      </c>
      <c r="F481">
        <v>34.29</v>
      </c>
      <c r="G481">
        <f t="shared" si="188"/>
        <v>3.4999999999999698E-2</v>
      </c>
      <c r="H481">
        <f t="shared" si="189"/>
        <v>5.8333333099999498E-3</v>
      </c>
      <c r="I481">
        <f t="shared" si="190"/>
        <v>0.20002499919989827</v>
      </c>
      <c r="J481">
        <f t="shared" si="191"/>
        <v>34.089975000800102</v>
      </c>
      <c r="K481" s="3">
        <f t="shared" si="192"/>
        <v>3.1830563171335537</v>
      </c>
      <c r="L481" s="3">
        <f t="shared" si="176"/>
        <v>0.21742601515157373</v>
      </c>
      <c r="M481" s="3">
        <f t="shared" si="193"/>
        <v>37.055605302782084</v>
      </c>
      <c r="N481">
        <f t="shared" si="194"/>
        <v>0.41745101435147203</v>
      </c>
      <c r="O481">
        <v>31</v>
      </c>
      <c r="P481" s="1">
        <v>8.8333333330000006</v>
      </c>
      <c r="Q481">
        <f t="shared" si="177"/>
        <v>0.61235550250448878</v>
      </c>
      <c r="R481" s="1">
        <v>5.0145850000000003</v>
      </c>
      <c r="S481" s="1">
        <v>300.84575000000001</v>
      </c>
      <c r="T481" s="1">
        <v>39.477305999999999</v>
      </c>
      <c r="U481">
        <f t="shared" si="178"/>
        <v>104.15424999999999</v>
      </c>
      <c r="V481">
        <f t="shared" si="179"/>
        <v>8.7521018771112499E-2</v>
      </c>
      <c r="W481">
        <f t="shared" si="180"/>
        <v>1.8178345903681248</v>
      </c>
      <c r="X481">
        <f t="shared" si="181"/>
        <v>0.68900896873000494</v>
      </c>
      <c r="Y481">
        <f t="shared" si="182"/>
        <v>0.95969935102984016</v>
      </c>
      <c r="Z481">
        <f t="shared" si="183"/>
        <v>6.1406479775709691E-2</v>
      </c>
      <c r="AA481" s="1">
        <v>119.517507370253</v>
      </c>
      <c r="AB481" s="4">
        <f t="shared" si="197"/>
        <v>28.764153114972281</v>
      </c>
      <c r="AC481" s="3">
        <f t="shared" si="195"/>
        <v>29.120197649548043</v>
      </c>
      <c r="AD481">
        <f t="shared" si="196"/>
        <v>28.849969740661976</v>
      </c>
      <c r="AE481">
        <f t="shared" si="184"/>
        <v>29.267420755013447</v>
      </c>
      <c r="AF481" s="10">
        <f t="shared" si="185"/>
        <v>6.1406479775709691E-2</v>
      </c>
      <c r="AG481" s="8">
        <f t="shared" si="186"/>
        <v>6.1406479775709691E-2</v>
      </c>
      <c r="AH481" s="9">
        <f t="shared" si="187"/>
        <v>0.41745101435147203</v>
      </c>
      <c r="AI481" s="11">
        <f t="shared" si="174"/>
        <v>0</v>
      </c>
    </row>
    <row r="482" spans="1:35" x14ac:dyDescent="0.3">
      <c r="A482" t="str">
        <f t="shared" si="175"/>
        <v>1935_1</v>
      </c>
      <c r="B482">
        <v>1935</v>
      </c>
      <c r="C482">
        <v>1</v>
      </c>
      <c r="D482">
        <v>5.96</v>
      </c>
      <c r="E482">
        <v>-8.5299999999999994</v>
      </c>
      <c r="F482">
        <v>34.35</v>
      </c>
      <c r="G482">
        <f t="shared" si="188"/>
        <v>-1.2849999999999997</v>
      </c>
      <c r="H482">
        <f t="shared" si="189"/>
        <v>0</v>
      </c>
      <c r="I482">
        <f t="shared" si="190"/>
        <v>0</v>
      </c>
      <c r="J482">
        <f t="shared" si="191"/>
        <v>34.35</v>
      </c>
      <c r="K482" s="3">
        <f t="shared" si="192"/>
        <v>37.055605302782084</v>
      </c>
      <c r="L482" s="3">
        <f t="shared" si="176"/>
        <v>0</v>
      </c>
      <c r="M482" s="3">
        <f t="shared" si="193"/>
        <v>71.405605302782078</v>
      </c>
      <c r="N482">
        <f t="shared" si="194"/>
        <v>0</v>
      </c>
      <c r="O482">
        <v>31</v>
      </c>
      <c r="P482" s="1">
        <v>9.0666666669999998</v>
      </c>
      <c r="Q482">
        <f t="shared" si="177"/>
        <v>0.56303490881634333</v>
      </c>
      <c r="R482" s="1">
        <v>5.0145850000000003</v>
      </c>
      <c r="S482" s="1">
        <v>300.84575000000001</v>
      </c>
      <c r="T482" s="1">
        <v>39.477305999999999</v>
      </c>
      <c r="U482">
        <f t="shared" si="178"/>
        <v>104.15424999999999</v>
      </c>
      <c r="V482">
        <f t="shared" si="179"/>
        <v>8.7521018771112499E-2</v>
      </c>
      <c r="W482">
        <f t="shared" si="180"/>
        <v>1.8178345903681248</v>
      </c>
      <c r="X482">
        <f t="shared" si="181"/>
        <v>0.68900896873000494</v>
      </c>
      <c r="Y482">
        <f t="shared" si="182"/>
        <v>0.95969935102984016</v>
      </c>
      <c r="Z482">
        <f t="shared" si="183"/>
        <v>0</v>
      </c>
      <c r="AA482" s="1">
        <v>119.517507370253</v>
      </c>
      <c r="AB482" s="4">
        <f t="shared" si="197"/>
        <v>29.120197649548043</v>
      </c>
      <c r="AC482" s="3">
        <f t="shared" si="195"/>
        <v>29.120197649548043</v>
      </c>
      <c r="AD482">
        <f t="shared" si="196"/>
        <v>29.120197649548043</v>
      </c>
      <c r="AE482">
        <f t="shared" si="184"/>
        <v>29.120197649548043</v>
      </c>
      <c r="AF482" s="10">
        <f t="shared" si="185"/>
        <v>0</v>
      </c>
      <c r="AG482" s="8">
        <f t="shared" si="186"/>
        <v>0</v>
      </c>
      <c r="AH482" s="9">
        <f t="shared" si="187"/>
        <v>0</v>
      </c>
      <c r="AI482" s="11">
        <f t="shared" si="174"/>
        <v>0</v>
      </c>
    </row>
    <row r="483" spans="1:35" x14ac:dyDescent="0.3">
      <c r="A483" t="str">
        <f t="shared" si="175"/>
        <v>1935_2</v>
      </c>
      <c r="B483">
        <v>1935</v>
      </c>
      <c r="C483">
        <v>2</v>
      </c>
      <c r="D483">
        <v>8</v>
      </c>
      <c r="E483">
        <v>-6.19</v>
      </c>
      <c r="F483">
        <v>43.43</v>
      </c>
      <c r="G483">
        <f t="shared" si="188"/>
        <v>0.9049999999999998</v>
      </c>
      <c r="H483">
        <f t="shared" si="189"/>
        <v>0.15083333272999996</v>
      </c>
      <c r="I483">
        <f t="shared" si="190"/>
        <v>6.5506916404638984</v>
      </c>
      <c r="J483">
        <f t="shared" si="191"/>
        <v>36.879308359536097</v>
      </c>
      <c r="K483" s="3">
        <f t="shared" si="192"/>
        <v>71.405605302782078</v>
      </c>
      <c r="L483" s="3">
        <f t="shared" si="176"/>
        <v>16.332974412067756</v>
      </c>
      <c r="M483" s="3">
        <f t="shared" si="193"/>
        <v>91.951939250250419</v>
      </c>
      <c r="N483">
        <f t="shared" si="194"/>
        <v>22.883666052531655</v>
      </c>
      <c r="O483">
        <v>28</v>
      </c>
      <c r="P483" s="1">
        <v>9.8666666670000005</v>
      </c>
      <c r="Q483">
        <f t="shared" si="177"/>
        <v>0.64691543427841158</v>
      </c>
      <c r="R483" s="1">
        <v>5.0145850000000003</v>
      </c>
      <c r="S483" s="1">
        <v>300.84575000000001</v>
      </c>
      <c r="T483" s="1">
        <v>39.477305999999999</v>
      </c>
      <c r="U483">
        <f t="shared" si="178"/>
        <v>104.15424999999999</v>
      </c>
      <c r="V483">
        <f t="shared" si="179"/>
        <v>8.7521018771112499E-2</v>
      </c>
      <c r="W483">
        <f t="shared" si="180"/>
        <v>1.8178345903681248</v>
      </c>
      <c r="X483">
        <f t="shared" si="181"/>
        <v>0.68900896873000494</v>
      </c>
      <c r="Y483">
        <f t="shared" si="182"/>
        <v>0.95969935102984016</v>
      </c>
      <c r="Z483">
        <f t="shared" si="183"/>
        <v>1.686944035967906</v>
      </c>
      <c r="AA483" s="1">
        <v>119.517507370253</v>
      </c>
      <c r="AB483" s="4">
        <f t="shared" si="197"/>
        <v>29.120197649548043</v>
      </c>
      <c r="AC483" s="3">
        <f t="shared" si="195"/>
        <v>50.316919666111794</v>
      </c>
      <c r="AD483">
        <f t="shared" si="196"/>
        <v>34.771026027935427</v>
      </c>
      <c r="AE483">
        <f t="shared" si="184"/>
        <v>57.654692080467086</v>
      </c>
      <c r="AF483" s="10">
        <f t="shared" si="185"/>
        <v>1.686944035967906</v>
      </c>
      <c r="AG483" s="8">
        <f t="shared" si="186"/>
        <v>1.686944035967906</v>
      </c>
      <c r="AH483" s="9">
        <f t="shared" si="187"/>
        <v>22.883666052531655</v>
      </c>
      <c r="AI483" s="11">
        <f t="shared" si="174"/>
        <v>0</v>
      </c>
    </row>
    <row r="484" spans="1:35" x14ac:dyDescent="0.3">
      <c r="A484" t="str">
        <f t="shared" si="175"/>
        <v>1935_3</v>
      </c>
      <c r="B484">
        <v>1935</v>
      </c>
      <c r="C484">
        <v>3</v>
      </c>
      <c r="D484">
        <v>8.57</v>
      </c>
      <c r="E484">
        <v>-7.15</v>
      </c>
      <c r="F484">
        <v>43.36</v>
      </c>
      <c r="G484">
        <f t="shared" si="188"/>
        <v>0.71</v>
      </c>
      <c r="H484">
        <f t="shared" si="189"/>
        <v>0.11833333285999999</v>
      </c>
      <c r="I484">
        <f t="shared" si="190"/>
        <v>5.1309333128095993</v>
      </c>
      <c r="J484">
        <f t="shared" si="191"/>
        <v>38.229066687190397</v>
      </c>
      <c r="K484" s="3">
        <f t="shared" si="192"/>
        <v>91.951939250250419</v>
      </c>
      <c r="L484" s="3">
        <f t="shared" si="176"/>
        <v>15.40475230764482</v>
      </c>
      <c r="M484" s="3">
        <f t="shared" si="193"/>
        <v>114.77625362979599</v>
      </c>
      <c r="N484">
        <f t="shared" si="194"/>
        <v>20.535685620454419</v>
      </c>
      <c r="O484">
        <v>31</v>
      </c>
      <c r="P484" s="1">
        <v>11.08333333</v>
      </c>
      <c r="Q484">
        <f t="shared" si="177"/>
        <v>0.63902281364305313</v>
      </c>
      <c r="R484" s="1">
        <v>5.0145850000000003</v>
      </c>
      <c r="S484" s="1">
        <v>300.84575000000001</v>
      </c>
      <c r="T484" s="1">
        <v>39.477305999999999</v>
      </c>
      <c r="U484">
        <f t="shared" si="178"/>
        <v>104.15424999999999</v>
      </c>
      <c r="V484">
        <f t="shared" si="179"/>
        <v>8.7521018771112499E-2</v>
      </c>
      <c r="W484">
        <f t="shared" si="180"/>
        <v>1.8178345903681248</v>
      </c>
      <c r="X484">
        <f t="shared" si="181"/>
        <v>0.68900896873000494</v>
      </c>
      <c r="Y484">
        <f t="shared" si="182"/>
        <v>0.95969935102984016</v>
      </c>
      <c r="Z484">
        <f t="shared" si="183"/>
        <v>1.627016109264688</v>
      </c>
      <c r="AA484" s="1">
        <v>119.517507370253</v>
      </c>
      <c r="AB484" s="4">
        <f t="shared" si="197"/>
        <v>50.316919666111794</v>
      </c>
      <c r="AC484" s="3">
        <f t="shared" si="195"/>
        <v>69.225589177301529</v>
      </c>
      <c r="AD484">
        <f t="shared" si="196"/>
        <v>58.941755494306648</v>
      </c>
      <c r="AE484">
        <f t="shared" si="184"/>
        <v>79.477441114761064</v>
      </c>
      <c r="AF484" s="10">
        <f t="shared" si="185"/>
        <v>1.627016109264688</v>
      </c>
      <c r="AG484" s="8">
        <f t="shared" si="186"/>
        <v>1.627016109264688</v>
      </c>
      <c r="AH484" s="9">
        <f t="shared" si="187"/>
        <v>20.535685620454419</v>
      </c>
      <c r="AI484" s="11">
        <f t="shared" si="174"/>
        <v>0</v>
      </c>
    </row>
    <row r="485" spans="1:35" x14ac:dyDescent="0.3">
      <c r="A485" t="str">
        <f t="shared" si="175"/>
        <v>1935_4</v>
      </c>
      <c r="B485">
        <v>1935</v>
      </c>
      <c r="C485">
        <v>4</v>
      </c>
      <c r="D485">
        <v>14.18</v>
      </c>
      <c r="E485">
        <v>-1.43</v>
      </c>
      <c r="F485">
        <v>73.650000000000006</v>
      </c>
      <c r="G485">
        <f t="shared" si="188"/>
        <v>6.375</v>
      </c>
      <c r="H485">
        <f t="shared" si="189"/>
        <v>1</v>
      </c>
      <c r="I485">
        <f t="shared" si="190"/>
        <v>73.650000000000006</v>
      </c>
      <c r="J485">
        <f t="shared" si="191"/>
        <v>0</v>
      </c>
      <c r="K485" s="3">
        <f t="shared" si="192"/>
        <v>114.77625362979599</v>
      </c>
      <c r="L485" s="3">
        <f t="shared" si="176"/>
        <v>114.77625362979599</v>
      </c>
      <c r="M485" s="3">
        <f t="shared" si="193"/>
        <v>0</v>
      </c>
      <c r="N485">
        <f t="shared" si="194"/>
        <v>188.42625362979601</v>
      </c>
      <c r="O485">
        <v>30</v>
      </c>
      <c r="P485" s="1">
        <v>12.366666670000001</v>
      </c>
      <c r="Q485">
        <f t="shared" si="177"/>
        <v>0.90648968946184139</v>
      </c>
      <c r="R485" s="1">
        <v>5.0145850000000003</v>
      </c>
      <c r="S485" s="1">
        <v>300.84575000000001</v>
      </c>
      <c r="T485" s="1">
        <v>39.477305999999999</v>
      </c>
      <c r="U485">
        <f t="shared" si="178"/>
        <v>104.15424999999999</v>
      </c>
      <c r="V485">
        <f t="shared" si="179"/>
        <v>8.7521018771112499E-2</v>
      </c>
      <c r="W485">
        <f t="shared" si="180"/>
        <v>1.8178345903681248</v>
      </c>
      <c r="X485">
        <f t="shared" si="181"/>
        <v>0.68900896873000494</v>
      </c>
      <c r="Y485">
        <f t="shared" si="182"/>
        <v>0.95969935102984016</v>
      </c>
      <c r="Z485">
        <f t="shared" si="183"/>
        <v>21.923747219522259</v>
      </c>
      <c r="AA485" s="1">
        <v>119.517507370253</v>
      </c>
      <c r="AB485" s="4">
        <f t="shared" si="197"/>
        <v>69.225589177301529</v>
      </c>
      <c r="AC485" s="3">
        <f t="shared" si="195"/>
        <v>119.517507370253</v>
      </c>
      <c r="AD485">
        <f t="shared" si="196"/>
        <v>278.79950234460387</v>
      </c>
      <c r="AE485">
        <f t="shared" si="184"/>
        <v>467.22575597439987</v>
      </c>
      <c r="AF485" s="10">
        <f t="shared" si="185"/>
        <v>21.923747219522259</v>
      </c>
      <c r="AG485" s="8">
        <f t="shared" si="186"/>
        <v>21.923747219522259</v>
      </c>
      <c r="AH485" s="9">
        <f t="shared" si="187"/>
        <v>188.42625362979601</v>
      </c>
      <c r="AI485" s="11">
        <f t="shared" si="174"/>
        <v>0</v>
      </c>
    </row>
    <row r="486" spans="1:35" x14ac:dyDescent="0.3">
      <c r="A486" t="str">
        <f t="shared" si="175"/>
        <v>1935_5</v>
      </c>
      <c r="B486">
        <v>1935</v>
      </c>
      <c r="C486">
        <v>5</v>
      </c>
      <c r="D486">
        <v>17.670000000000002</v>
      </c>
      <c r="E486">
        <v>0.52</v>
      </c>
      <c r="F486">
        <v>62.31</v>
      </c>
      <c r="G486">
        <f t="shared" si="188"/>
        <v>9.0950000000000006</v>
      </c>
      <c r="H486">
        <f t="shared" si="189"/>
        <v>1</v>
      </c>
      <c r="I486">
        <f t="shared" si="190"/>
        <v>62.31</v>
      </c>
      <c r="J486">
        <f t="shared" si="191"/>
        <v>0</v>
      </c>
      <c r="K486" s="3">
        <f t="shared" si="192"/>
        <v>0</v>
      </c>
      <c r="L486" s="3">
        <f t="shared" si="176"/>
        <v>0</v>
      </c>
      <c r="M486" s="3">
        <f t="shared" si="193"/>
        <v>0</v>
      </c>
      <c r="N486">
        <f t="shared" si="194"/>
        <v>62.31</v>
      </c>
      <c r="O486">
        <v>31</v>
      </c>
      <c r="P486" s="1">
        <v>13.45</v>
      </c>
      <c r="Q486">
        <f t="shared" si="177"/>
        <v>1.0668541665812414</v>
      </c>
      <c r="R486" s="1">
        <v>5.0145850000000003</v>
      </c>
      <c r="S486" s="1">
        <v>300.84575000000001</v>
      </c>
      <c r="T486" s="1">
        <v>39.477305999999999</v>
      </c>
      <c r="U486">
        <f t="shared" si="178"/>
        <v>104.15424999999999</v>
      </c>
      <c r="V486">
        <f t="shared" si="179"/>
        <v>8.7521018771112499E-2</v>
      </c>
      <c r="W486">
        <f t="shared" si="180"/>
        <v>1.8178345903681248</v>
      </c>
      <c r="X486">
        <f t="shared" si="181"/>
        <v>0.68900896873000494</v>
      </c>
      <c r="Y486">
        <f t="shared" si="182"/>
        <v>0.95969935102984016</v>
      </c>
      <c r="Z486">
        <f t="shared" si="183"/>
        <v>40.971909191615673</v>
      </c>
      <c r="AA486" s="1">
        <v>119.517507370253</v>
      </c>
      <c r="AB486" s="4">
        <f t="shared" si="197"/>
        <v>119.517507370253</v>
      </c>
      <c r="AC486" s="3">
        <f t="shared" si="195"/>
        <v>119.517507370253</v>
      </c>
      <c r="AD486">
        <f t="shared" si="196"/>
        <v>142.87900294649515</v>
      </c>
      <c r="AE486">
        <f t="shared" si="184"/>
        <v>205.18900294649515</v>
      </c>
      <c r="AF486" s="10">
        <f t="shared" si="185"/>
        <v>40.971909191615673</v>
      </c>
      <c r="AG486" s="8">
        <f t="shared" si="186"/>
        <v>40.971909191615673</v>
      </c>
      <c r="AH486" s="9">
        <f t="shared" si="187"/>
        <v>62.31</v>
      </c>
      <c r="AI486" s="11">
        <f t="shared" si="174"/>
        <v>0</v>
      </c>
    </row>
    <row r="487" spans="1:35" x14ac:dyDescent="0.3">
      <c r="A487" t="str">
        <f t="shared" si="175"/>
        <v>1935_6</v>
      </c>
      <c r="B487">
        <v>1935</v>
      </c>
      <c r="C487">
        <v>6</v>
      </c>
      <c r="D487">
        <v>28.27</v>
      </c>
      <c r="E487">
        <v>6.64</v>
      </c>
      <c r="F487">
        <v>0.69</v>
      </c>
      <c r="G487">
        <f t="shared" si="188"/>
        <v>17.454999999999998</v>
      </c>
      <c r="H487">
        <f t="shared" si="189"/>
        <v>1</v>
      </c>
      <c r="I487">
        <f t="shared" si="190"/>
        <v>0.69</v>
      </c>
      <c r="J487">
        <f t="shared" si="191"/>
        <v>0</v>
      </c>
      <c r="K487" s="3">
        <f t="shared" si="192"/>
        <v>0</v>
      </c>
      <c r="L487" s="3">
        <f t="shared" si="176"/>
        <v>0</v>
      </c>
      <c r="M487" s="3">
        <f t="shared" si="193"/>
        <v>0</v>
      </c>
      <c r="N487">
        <f t="shared" si="194"/>
        <v>0.69</v>
      </c>
      <c r="O487">
        <v>30</v>
      </c>
      <c r="P487" s="1">
        <v>14.31666667</v>
      </c>
      <c r="Q487">
        <f t="shared" si="177"/>
        <v>1.7268106562387804</v>
      </c>
      <c r="R487" s="1">
        <v>5.0145850000000003</v>
      </c>
      <c r="S487" s="1">
        <v>300.84575000000001</v>
      </c>
      <c r="T487" s="1">
        <v>39.477305999999999</v>
      </c>
      <c r="U487">
        <f t="shared" si="178"/>
        <v>104.15424999999999</v>
      </c>
      <c r="V487">
        <f t="shared" si="179"/>
        <v>8.7521018771112499E-2</v>
      </c>
      <c r="W487">
        <f t="shared" si="180"/>
        <v>1.8178345903681248</v>
      </c>
      <c r="X487">
        <f t="shared" si="181"/>
        <v>0.68900896873000494</v>
      </c>
      <c r="Y487">
        <f t="shared" si="182"/>
        <v>0.95969935102984016</v>
      </c>
      <c r="Z487">
        <f t="shared" si="183"/>
        <v>127.33623794513862</v>
      </c>
      <c r="AA487" s="1">
        <v>119.517507370253</v>
      </c>
      <c r="AB487" s="4">
        <f t="shared" si="197"/>
        <v>119.517507370253</v>
      </c>
      <c r="AC487" s="3">
        <f t="shared" si="195"/>
        <v>0</v>
      </c>
      <c r="AD487">
        <f t="shared" si="196"/>
        <v>41.42219942464682</v>
      </c>
      <c r="AE487">
        <f t="shared" si="184"/>
        <v>42.112199424646818</v>
      </c>
      <c r="AF487" s="10">
        <f t="shared" si="185"/>
        <v>42.112199424646818</v>
      </c>
      <c r="AG487" s="8">
        <f t="shared" si="186"/>
        <v>127.33623794513862</v>
      </c>
      <c r="AH487" s="9">
        <f t="shared" si="187"/>
        <v>0.69</v>
      </c>
      <c r="AI487" s="11">
        <f t="shared" si="174"/>
        <v>85.224038520491803</v>
      </c>
    </row>
    <row r="488" spans="1:35" x14ac:dyDescent="0.3">
      <c r="A488" t="str">
        <f t="shared" si="175"/>
        <v>1935_7</v>
      </c>
      <c r="B488">
        <v>1935</v>
      </c>
      <c r="C488">
        <v>7</v>
      </c>
      <c r="D488">
        <v>30.96</v>
      </c>
      <c r="E488">
        <v>9.94</v>
      </c>
      <c r="F488">
        <v>6.17</v>
      </c>
      <c r="G488">
        <f t="shared" si="188"/>
        <v>20.45</v>
      </c>
      <c r="H488">
        <f t="shared" si="189"/>
        <v>1</v>
      </c>
      <c r="I488">
        <f t="shared" si="190"/>
        <v>6.17</v>
      </c>
      <c r="J488">
        <f t="shared" si="191"/>
        <v>0</v>
      </c>
      <c r="K488" s="3">
        <f t="shared" si="192"/>
        <v>0</v>
      </c>
      <c r="L488" s="3">
        <f t="shared" si="176"/>
        <v>0</v>
      </c>
      <c r="M488" s="3">
        <f t="shared" si="193"/>
        <v>0</v>
      </c>
      <c r="N488">
        <f t="shared" si="194"/>
        <v>6.17</v>
      </c>
      <c r="O488">
        <v>31</v>
      </c>
      <c r="P488" s="1">
        <v>13.766666669999999</v>
      </c>
      <c r="Q488">
        <f t="shared" si="177"/>
        <v>2.0383207104722514</v>
      </c>
      <c r="R488" s="1">
        <v>5.0145850000000003</v>
      </c>
      <c r="S488" s="1">
        <v>300.84575000000001</v>
      </c>
      <c r="T488" s="1">
        <v>39.477305999999999</v>
      </c>
      <c r="U488">
        <f t="shared" si="178"/>
        <v>104.15424999999999</v>
      </c>
      <c r="V488">
        <f t="shared" si="179"/>
        <v>8.7521018771112499E-2</v>
      </c>
      <c r="W488">
        <f t="shared" si="180"/>
        <v>1.8178345903681248</v>
      </c>
      <c r="X488">
        <f t="shared" si="181"/>
        <v>0.68900896873000494</v>
      </c>
      <c r="Y488">
        <f t="shared" si="182"/>
        <v>0.95969935102984016</v>
      </c>
      <c r="Z488">
        <f t="shared" si="183"/>
        <v>173.19283063489712</v>
      </c>
      <c r="AA488" s="1">
        <v>119.517507370253</v>
      </c>
      <c r="AB488" s="4">
        <f t="shared" si="197"/>
        <v>0</v>
      </c>
      <c r="AC488" s="3">
        <f t="shared" si="195"/>
        <v>0</v>
      </c>
      <c r="AD488">
        <f t="shared" si="196"/>
        <v>0</v>
      </c>
      <c r="AE488">
        <f t="shared" si="184"/>
        <v>6.17</v>
      </c>
      <c r="AF488" s="10">
        <f t="shared" si="185"/>
        <v>6.17</v>
      </c>
      <c r="AG488" s="8">
        <f t="shared" si="186"/>
        <v>173.19283063489712</v>
      </c>
      <c r="AH488" s="9">
        <f t="shared" si="187"/>
        <v>6.17</v>
      </c>
      <c r="AI488" s="11">
        <f t="shared" si="174"/>
        <v>167.02283063489713</v>
      </c>
    </row>
    <row r="489" spans="1:35" x14ac:dyDescent="0.3">
      <c r="A489" t="str">
        <f t="shared" si="175"/>
        <v>1935_8</v>
      </c>
      <c r="B489">
        <v>1935</v>
      </c>
      <c r="C489">
        <v>8</v>
      </c>
      <c r="D489">
        <v>31.75</v>
      </c>
      <c r="E489">
        <v>9.89</v>
      </c>
      <c r="F489">
        <v>16.73</v>
      </c>
      <c r="G489">
        <f t="shared" si="188"/>
        <v>20.82</v>
      </c>
      <c r="H489">
        <f t="shared" si="189"/>
        <v>1</v>
      </c>
      <c r="I489">
        <f t="shared" si="190"/>
        <v>16.73</v>
      </c>
      <c r="J489">
        <f t="shared" si="191"/>
        <v>0</v>
      </c>
      <c r="K489" s="3">
        <f t="shared" si="192"/>
        <v>0</v>
      </c>
      <c r="L489" s="3">
        <f t="shared" si="176"/>
        <v>0</v>
      </c>
      <c r="M489" s="3">
        <f t="shared" si="193"/>
        <v>0</v>
      </c>
      <c r="N489">
        <f t="shared" si="194"/>
        <v>16.73</v>
      </c>
      <c r="O489">
        <v>31</v>
      </c>
      <c r="P489" s="1">
        <v>12.75</v>
      </c>
      <c r="Q489">
        <f t="shared" si="177"/>
        <v>2.0800268310534782</v>
      </c>
      <c r="R489" s="1">
        <v>5.0145850000000003</v>
      </c>
      <c r="S489" s="1">
        <v>300.84575000000001</v>
      </c>
      <c r="T489" s="1">
        <v>39.477305999999999</v>
      </c>
      <c r="U489">
        <f t="shared" si="178"/>
        <v>104.15424999999999</v>
      </c>
      <c r="V489">
        <f t="shared" si="179"/>
        <v>8.7521018771112499E-2</v>
      </c>
      <c r="W489">
        <f t="shared" si="180"/>
        <v>1.8178345903681248</v>
      </c>
      <c r="X489">
        <f t="shared" si="181"/>
        <v>0.68900896873000494</v>
      </c>
      <c r="Y489">
        <f t="shared" si="182"/>
        <v>0.95969935102984016</v>
      </c>
      <c r="Z489">
        <f t="shared" si="183"/>
        <v>166.43645186078538</v>
      </c>
      <c r="AA489" s="1">
        <v>119.517507370253</v>
      </c>
      <c r="AB489" s="4">
        <f t="shared" si="197"/>
        <v>0</v>
      </c>
      <c r="AC489" s="3">
        <f t="shared" si="195"/>
        <v>0</v>
      </c>
      <c r="AD489">
        <f t="shared" si="196"/>
        <v>0</v>
      </c>
      <c r="AE489">
        <f t="shared" si="184"/>
        <v>16.73</v>
      </c>
      <c r="AF489" s="10">
        <f t="shared" si="185"/>
        <v>16.73</v>
      </c>
      <c r="AG489" s="8">
        <f t="shared" si="186"/>
        <v>166.43645186078538</v>
      </c>
      <c r="AH489" s="9">
        <f t="shared" si="187"/>
        <v>16.73</v>
      </c>
      <c r="AI489" s="11">
        <f t="shared" si="174"/>
        <v>149.70645186078539</v>
      </c>
    </row>
    <row r="490" spans="1:35" x14ac:dyDescent="0.3">
      <c r="A490" t="str">
        <f t="shared" si="175"/>
        <v>1935_9</v>
      </c>
      <c r="B490">
        <v>1935</v>
      </c>
      <c r="C490">
        <v>9</v>
      </c>
      <c r="D490">
        <v>27.6</v>
      </c>
      <c r="E490">
        <v>6.48</v>
      </c>
      <c r="F490">
        <v>5.84</v>
      </c>
      <c r="G490">
        <f t="shared" si="188"/>
        <v>17.04</v>
      </c>
      <c r="H490">
        <f t="shared" si="189"/>
        <v>1</v>
      </c>
      <c r="I490">
        <f t="shared" si="190"/>
        <v>5.84</v>
      </c>
      <c r="J490">
        <f t="shared" si="191"/>
        <v>0</v>
      </c>
      <c r="K490" s="3">
        <f t="shared" si="192"/>
        <v>0</v>
      </c>
      <c r="L490" s="3">
        <f t="shared" si="176"/>
        <v>0</v>
      </c>
      <c r="M490" s="3">
        <f t="shared" si="193"/>
        <v>0</v>
      </c>
      <c r="N490">
        <f t="shared" si="194"/>
        <v>5.84</v>
      </c>
      <c r="O490">
        <v>30</v>
      </c>
      <c r="P490" s="1">
        <v>11.633333329999999</v>
      </c>
      <c r="Q490">
        <f t="shared" si="177"/>
        <v>1.6871239127465563</v>
      </c>
      <c r="R490" s="1">
        <v>5.0145850000000003</v>
      </c>
      <c r="S490" s="1">
        <v>300.84575000000001</v>
      </c>
      <c r="T490" s="1">
        <v>39.477305999999999</v>
      </c>
      <c r="U490">
        <f t="shared" si="178"/>
        <v>104.15424999999999</v>
      </c>
      <c r="V490">
        <f t="shared" si="179"/>
        <v>8.7521018771112499E-2</v>
      </c>
      <c r="W490">
        <f t="shared" si="180"/>
        <v>1.8178345903681248</v>
      </c>
      <c r="X490">
        <f t="shared" si="181"/>
        <v>0.68900896873000494</v>
      </c>
      <c r="Y490">
        <f t="shared" si="182"/>
        <v>0.95969935102984016</v>
      </c>
      <c r="Z490">
        <f t="shared" si="183"/>
        <v>98.829498363701887</v>
      </c>
      <c r="AA490" s="1">
        <v>119.517507370253</v>
      </c>
      <c r="AB490" s="4">
        <f t="shared" si="197"/>
        <v>0</v>
      </c>
      <c r="AC490" s="3">
        <f t="shared" si="195"/>
        <v>0</v>
      </c>
      <c r="AD490">
        <f t="shared" si="196"/>
        <v>0</v>
      </c>
      <c r="AE490">
        <f t="shared" si="184"/>
        <v>5.84</v>
      </c>
      <c r="AF490" s="10">
        <f t="shared" si="185"/>
        <v>5.84</v>
      </c>
      <c r="AG490" s="8">
        <f t="shared" si="186"/>
        <v>98.829498363701887</v>
      </c>
      <c r="AH490" s="9">
        <f t="shared" si="187"/>
        <v>5.84</v>
      </c>
      <c r="AI490" s="11">
        <f t="shared" si="174"/>
        <v>92.989498363701884</v>
      </c>
    </row>
    <row r="491" spans="1:35" x14ac:dyDescent="0.3">
      <c r="A491" t="str">
        <f t="shared" si="175"/>
        <v>1935_10</v>
      </c>
      <c r="B491">
        <v>1935</v>
      </c>
      <c r="C491">
        <v>10</v>
      </c>
      <c r="D491">
        <v>17.850000000000001</v>
      </c>
      <c r="E491">
        <v>-1.03</v>
      </c>
      <c r="F491">
        <v>19.37</v>
      </c>
      <c r="G491">
        <f t="shared" si="188"/>
        <v>8.41</v>
      </c>
      <c r="H491">
        <f t="shared" si="189"/>
        <v>1</v>
      </c>
      <c r="I491">
        <f t="shared" si="190"/>
        <v>19.37</v>
      </c>
      <c r="J491">
        <f t="shared" si="191"/>
        <v>0</v>
      </c>
      <c r="K491" s="3">
        <f t="shared" si="192"/>
        <v>0</v>
      </c>
      <c r="L491" s="3">
        <f t="shared" si="176"/>
        <v>0</v>
      </c>
      <c r="M491" s="3">
        <f t="shared" si="193"/>
        <v>0</v>
      </c>
      <c r="N491">
        <f t="shared" si="194"/>
        <v>19.37</v>
      </c>
      <c r="O491">
        <v>31</v>
      </c>
      <c r="P491" s="1">
        <v>10.3</v>
      </c>
      <c r="Q491">
        <f t="shared" si="177"/>
        <v>1.0242788625987236</v>
      </c>
      <c r="R491" s="1">
        <v>5.0145850000000003</v>
      </c>
      <c r="S491" s="1">
        <v>300.84575000000001</v>
      </c>
      <c r="T491" s="1">
        <v>39.477305999999999</v>
      </c>
      <c r="U491">
        <f t="shared" si="178"/>
        <v>104.15424999999999</v>
      </c>
      <c r="V491">
        <f t="shared" si="179"/>
        <v>8.7521018771112499E-2</v>
      </c>
      <c r="W491">
        <f t="shared" si="180"/>
        <v>1.8178345903681248</v>
      </c>
      <c r="X491">
        <f t="shared" si="181"/>
        <v>0.68900896873000494</v>
      </c>
      <c r="Y491">
        <f t="shared" si="182"/>
        <v>0.95969935102984016</v>
      </c>
      <c r="Z491">
        <f t="shared" si="183"/>
        <v>27.923016082354611</v>
      </c>
      <c r="AA491" s="1">
        <v>119.517507370253</v>
      </c>
      <c r="AB491" s="4">
        <f t="shared" si="197"/>
        <v>0</v>
      </c>
      <c r="AC491" s="3">
        <f t="shared" si="195"/>
        <v>0</v>
      </c>
      <c r="AD491">
        <f t="shared" si="196"/>
        <v>0</v>
      </c>
      <c r="AE491">
        <f t="shared" si="184"/>
        <v>19.37</v>
      </c>
      <c r="AF491" s="10">
        <f t="shared" si="185"/>
        <v>19.37</v>
      </c>
      <c r="AG491" s="8">
        <f t="shared" si="186"/>
        <v>27.923016082354611</v>
      </c>
      <c r="AH491" s="9">
        <f t="shared" si="187"/>
        <v>19.37</v>
      </c>
      <c r="AI491" s="11">
        <f t="shared" si="174"/>
        <v>8.5530160823546098</v>
      </c>
    </row>
    <row r="492" spans="1:35" x14ac:dyDescent="0.3">
      <c r="A492" t="str">
        <f t="shared" si="175"/>
        <v>1935_11</v>
      </c>
      <c r="B492">
        <v>1935</v>
      </c>
      <c r="C492">
        <v>11</v>
      </c>
      <c r="D492">
        <v>8.01</v>
      </c>
      <c r="E492">
        <v>-7.59</v>
      </c>
      <c r="F492">
        <v>13.79</v>
      </c>
      <c r="G492">
        <f t="shared" si="188"/>
        <v>0.20999999999999996</v>
      </c>
      <c r="H492">
        <f t="shared" si="189"/>
        <v>3.4999999859999992E-2</v>
      </c>
      <c r="I492">
        <f t="shared" si="190"/>
        <v>0.48264999806939984</v>
      </c>
      <c r="J492">
        <f t="shared" si="191"/>
        <v>13.307350001930599</v>
      </c>
      <c r="K492" s="3">
        <f t="shared" si="192"/>
        <v>0</v>
      </c>
      <c r="L492" s="3">
        <f t="shared" si="176"/>
        <v>0.46575724820454184</v>
      </c>
      <c r="M492" s="3">
        <f t="shared" si="193"/>
        <v>12.841592753726056</v>
      </c>
      <c r="N492">
        <f t="shared" si="194"/>
        <v>0.94840724627394168</v>
      </c>
      <c r="O492">
        <v>30</v>
      </c>
      <c r="P492" s="1">
        <v>9.4166666669999994</v>
      </c>
      <c r="Q492">
        <f t="shared" si="177"/>
        <v>0.61917298691351874</v>
      </c>
      <c r="R492" s="1">
        <v>5.0145850000000003</v>
      </c>
      <c r="S492" s="1">
        <v>300.84575000000001</v>
      </c>
      <c r="T492" s="1">
        <v>39.477305999999999</v>
      </c>
      <c r="U492">
        <f t="shared" si="178"/>
        <v>104.15424999999999</v>
      </c>
      <c r="V492">
        <f t="shared" si="179"/>
        <v>8.7521018771112499E-2</v>
      </c>
      <c r="W492">
        <f t="shared" si="180"/>
        <v>1.8178345903681248</v>
      </c>
      <c r="X492">
        <f t="shared" si="181"/>
        <v>0.68900896873000494</v>
      </c>
      <c r="Y492">
        <f t="shared" si="182"/>
        <v>0.95969935102984016</v>
      </c>
      <c r="Z492">
        <f t="shared" si="183"/>
        <v>0.38408558085524996</v>
      </c>
      <c r="AA492" s="1">
        <v>119.517507370253</v>
      </c>
      <c r="AB492" s="4">
        <f t="shared" si="197"/>
        <v>0</v>
      </c>
      <c r="AC492" s="3">
        <f t="shared" si="195"/>
        <v>0.56432166541869178</v>
      </c>
      <c r="AD492">
        <f t="shared" si="196"/>
        <v>0</v>
      </c>
      <c r="AE492">
        <f t="shared" si="184"/>
        <v>0.94840724627394168</v>
      </c>
      <c r="AF492" s="10">
        <f t="shared" si="185"/>
        <v>0.38408558085524996</v>
      </c>
      <c r="AG492" s="8">
        <f t="shared" si="186"/>
        <v>0.38408558085524996</v>
      </c>
      <c r="AH492" s="9">
        <f t="shared" si="187"/>
        <v>0.94840724627394168</v>
      </c>
      <c r="AI492" s="11">
        <f t="shared" si="174"/>
        <v>0</v>
      </c>
    </row>
    <row r="493" spans="1:35" x14ac:dyDescent="0.3">
      <c r="A493" t="str">
        <f t="shared" si="175"/>
        <v>1935_12</v>
      </c>
      <c r="B493">
        <v>1935</v>
      </c>
      <c r="C493">
        <v>12</v>
      </c>
      <c r="D493">
        <v>5.79</v>
      </c>
      <c r="E493">
        <v>-7.64</v>
      </c>
      <c r="F493">
        <v>28.55</v>
      </c>
      <c r="G493">
        <f t="shared" si="188"/>
        <v>-0.92499999999999982</v>
      </c>
      <c r="H493">
        <f t="shared" si="189"/>
        <v>0</v>
      </c>
      <c r="I493">
        <f t="shared" si="190"/>
        <v>0</v>
      </c>
      <c r="J493">
        <f t="shared" si="191"/>
        <v>28.55</v>
      </c>
      <c r="K493" s="3">
        <f t="shared" si="192"/>
        <v>12.841592753726056</v>
      </c>
      <c r="L493" s="3">
        <f t="shared" si="176"/>
        <v>0</v>
      </c>
      <c r="M493" s="3">
        <f t="shared" si="193"/>
        <v>41.391592753726059</v>
      </c>
      <c r="N493">
        <f t="shared" si="194"/>
        <v>0</v>
      </c>
      <c r="O493">
        <v>31</v>
      </c>
      <c r="P493" s="1">
        <v>8.8333333330000006</v>
      </c>
      <c r="Q493">
        <f t="shared" si="177"/>
        <v>0.5761244291045724</v>
      </c>
      <c r="R493" s="1">
        <v>5.0145850000000003</v>
      </c>
      <c r="S493" s="1">
        <v>300.84575000000001</v>
      </c>
      <c r="T493" s="1">
        <v>39.477305999999999</v>
      </c>
      <c r="U493">
        <f t="shared" si="178"/>
        <v>104.15424999999999</v>
      </c>
      <c r="V493">
        <f t="shared" si="179"/>
        <v>8.7521018771112499E-2</v>
      </c>
      <c r="W493">
        <f t="shared" si="180"/>
        <v>1.8178345903681248</v>
      </c>
      <c r="X493">
        <f t="shared" si="181"/>
        <v>0.68900896873000494</v>
      </c>
      <c r="Y493">
        <f t="shared" si="182"/>
        <v>0.95969935102984016</v>
      </c>
      <c r="Z493">
        <f t="shared" si="183"/>
        <v>0</v>
      </c>
      <c r="AA493" s="1">
        <v>119.517507370253</v>
      </c>
      <c r="AB493" s="4">
        <f t="shared" si="197"/>
        <v>0.56432166541869178</v>
      </c>
      <c r="AC493" s="3">
        <f t="shared" si="195"/>
        <v>0.56432166541869178</v>
      </c>
      <c r="AD493">
        <f t="shared" si="196"/>
        <v>0.56432166541869178</v>
      </c>
      <c r="AE493">
        <f t="shared" si="184"/>
        <v>0.56432166541869178</v>
      </c>
      <c r="AF493" s="10">
        <f t="shared" si="185"/>
        <v>0</v>
      </c>
      <c r="AG493" s="8">
        <f t="shared" si="186"/>
        <v>0</v>
      </c>
      <c r="AH493" s="9">
        <f t="shared" si="187"/>
        <v>0</v>
      </c>
      <c r="AI493" s="11">
        <f t="shared" si="174"/>
        <v>0</v>
      </c>
    </row>
    <row r="494" spans="1:35" x14ac:dyDescent="0.3">
      <c r="A494" t="str">
        <f t="shared" si="175"/>
        <v>1936_1</v>
      </c>
      <c r="B494">
        <v>1936</v>
      </c>
      <c r="C494">
        <v>1</v>
      </c>
      <c r="D494">
        <v>6.21</v>
      </c>
      <c r="E494">
        <v>-8.65</v>
      </c>
      <c r="F494">
        <v>39.19</v>
      </c>
      <c r="G494">
        <f t="shared" si="188"/>
        <v>-1.2200000000000002</v>
      </c>
      <c r="H494">
        <f t="shared" si="189"/>
        <v>0</v>
      </c>
      <c r="I494">
        <f t="shared" si="190"/>
        <v>0</v>
      </c>
      <c r="J494">
        <f t="shared" si="191"/>
        <v>39.19</v>
      </c>
      <c r="K494" s="3">
        <f t="shared" si="192"/>
        <v>41.391592753726059</v>
      </c>
      <c r="L494" s="3">
        <f t="shared" si="176"/>
        <v>0</v>
      </c>
      <c r="M494" s="3">
        <f t="shared" si="193"/>
        <v>80.581592753726056</v>
      </c>
      <c r="N494">
        <f t="shared" si="194"/>
        <v>0</v>
      </c>
      <c r="O494">
        <v>31</v>
      </c>
      <c r="P494" s="1">
        <v>9.0666666669999998</v>
      </c>
      <c r="Q494">
        <f t="shared" si="177"/>
        <v>0.5653786394214888</v>
      </c>
      <c r="R494" s="1">
        <v>5.0145850000000003</v>
      </c>
      <c r="S494" s="1">
        <v>300.84575000000001</v>
      </c>
      <c r="T494" s="1">
        <v>39.477305999999999</v>
      </c>
      <c r="U494">
        <f t="shared" si="178"/>
        <v>104.15424999999999</v>
      </c>
      <c r="V494">
        <f t="shared" si="179"/>
        <v>8.7521018771112499E-2</v>
      </c>
      <c r="W494">
        <f t="shared" si="180"/>
        <v>1.8178345903681248</v>
      </c>
      <c r="X494">
        <f t="shared" si="181"/>
        <v>0.68900896873000494</v>
      </c>
      <c r="Y494">
        <f t="shared" si="182"/>
        <v>0.95969935102984016</v>
      </c>
      <c r="Z494">
        <f t="shared" si="183"/>
        <v>0</v>
      </c>
      <c r="AA494" s="1">
        <v>119.517507370253</v>
      </c>
      <c r="AB494" s="4">
        <f t="shared" si="197"/>
        <v>0.56432166541869178</v>
      </c>
      <c r="AC494" s="3">
        <f t="shared" si="195"/>
        <v>0.56432166541869178</v>
      </c>
      <c r="AD494">
        <f t="shared" si="196"/>
        <v>0.56432166541869178</v>
      </c>
      <c r="AE494">
        <f t="shared" si="184"/>
        <v>0.56432166541869178</v>
      </c>
      <c r="AF494" s="10">
        <f t="shared" si="185"/>
        <v>0</v>
      </c>
      <c r="AG494" s="8">
        <f t="shared" si="186"/>
        <v>0</v>
      </c>
      <c r="AH494" s="9">
        <f t="shared" si="187"/>
        <v>0</v>
      </c>
      <c r="AI494" s="11">
        <f t="shared" si="174"/>
        <v>0</v>
      </c>
    </row>
    <row r="495" spans="1:35" x14ac:dyDescent="0.3">
      <c r="A495" t="str">
        <f t="shared" si="175"/>
        <v>1936_2</v>
      </c>
      <c r="B495">
        <v>1936</v>
      </c>
      <c r="C495">
        <v>2</v>
      </c>
      <c r="D495">
        <v>5.61</v>
      </c>
      <c r="E495">
        <v>-7.34</v>
      </c>
      <c r="F495">
        <v>57.73</v>
      </c>
      <c r="G495">
        <f t="shared" si="188"/>
        <v>-0.86499999999999977</v>
      </c>
      <c r="H495">
        <f t="shared" si="189"/>
        <v>0</v>
      </c>
      <c r="I495">
        <f t="shared" si="190"/>
        <v>0</v>
      </c>
      <c r="J495">
        <f t="shared" si="191"/>
        <v>57.73</v>
      </c>
      <c r="K495" s="3">
        <f t="shared" si="192"/>
        <v>80.581592753726056</v>
      </c>
      <c r="L495" s="3">
        <f t="shared" si="176"/>
        <v>0</v>
      </c>
      <c r="M495" s="3">
        <f t="shared" si="193"/>
        <v>138.31159275372605</v>
      </c>
      <c r="N495">
        <f t="shared" si="194"/>
        <v>0</v>
      </c>
      <c r="O495">
        <v>29</v>
      </c>
      <c r="P495" s="1">
        <v>9.8666666670000005</v>
      </c>
      <c r="Q495">
        <f t="shared" si="177"/>
        <v>0.57833199584464134</v>
      </c>
      <c r="R495" s="1">
        <v>5.0145850000000003</v>
      </c>
      <c r="S495" s="1">
        <v>300.84575000000001</v>
      </c>
      <c r="T495" s="1">
        <v>39.477305999999999</v>
      </c>
      <c r="U495">
        <f t="shared" si="178"/>
        <v>104.15424999999999</v>
      </c>
      <c r="V495">
        <f t="shared" si="179"/>
        <v>8.7521018771112499E-2</v>
      </c>
      <c r="W495">
        <f t="shared" si="180"/>
        <v>1.8178345903681248</v>
      </c>
      <c r="X495">
        <f t="shared" si="181"/>
        <v>0.68900896873000494</v>
      </c>
      <c r="Y495">
        <f t="shared" si="182"/>
        <v>0.95969935102984016</v>
      </c>
      <c r="Z495">
        <f t="shared" si="183"/>
        <v>0</v>
      </c>
      <c r="AA495" s="1">
        <v>119.517507370253</v>
      </c>
      <c r="AB495" s="4">
        <f t="shared" si="197"/>
        <v>0.56432166541869178</v>
      </c>
      <c r="AC495" s="3">
        <f t="shared" si="195"/>
        <v>0.56432166541869178</v>
      </c>
      <c r="AD495">
        <f t="shared" si="196"/>
        <v>0.56432166541869178</v>
      </c>
      <c r="AE495">
        <f t="shared" si="184"/>
        <v>0.56432166541869178</v>
      </c>
      <c r="AF495" s="10">
        <f t="shared" si="185"/>
        <v>0</v>
      </c>
      <c r="AG495" s="8">
        <f t="shared" si="186"/>
        <v>0</v>
      </c>
      <c r="AH495" s="9">
        <f t="shared" si="187"/>
        <v>0</v>
      </c>
      <c r="AI495" s="11">
        <f t="shared" si="174"/>
        <v>0</v>
      </c>
    </row>
    <row r="496" spans="1:35" x14ac:dyDescent="0.3">
      <c r="A496" t="str">
        <f t="shared" si="175"/>
        <v>1936_3</v>
      </c>
      <c r="B496">
        <v>1936</v>
      </c>
      <c r="C496">
        <v>3</v>
      </c>
      <c r="D496">
        <v>11.19</v>
      </c>
      <c r="E496">
        <v>-4.3499999999999996</v>
      </c>
      <c r="F496">
        <v>32.94</v>
      </c>
      <c r="G496">
        <f t="shared" si="188"/>
        <v>3.42</v>
      </c>
      <c r="H496">
        <f t="shared" si="189"/>
        <v>0.56999999771999998</v>
      </c>
      <c r="I496">
        <f t="shared" si="190"/>
        <v>18.775799924896798</v>
      </c>
      <c r="J496">
        <f t="shared" si="191"/>
        <v>14.164200075103199</v>
      </c>
      <c r="K496" s="3">
        <f t="shared" si="192"/>
        <v>138.31159275372605</v>
      </c>
      <c r="L496" s="3">
        <f t="shared" si="176"/>
        <v>86.911201564787859</v>
      </c>
      <c r="M496" s="3">
        <f t="shared" si="193"/>
        <v>65.564591264041383</v>
      </c>
      <c r="N496">
        <f t="shared" si="194"/>
        <v>105.68700148968466</v>
      </c>
      <c r="O496">
        <v>31</v>
      </c>
      <c r="P496" s="1">
        <v>11.08333333</v>
      </c>
      <c r="Q496">
        <f t="shared" si="177"/>
        <v>0.75671451001075918</v>
      </c>
      <c r="R496" s="1">
        <v>5.0145850000000003</v>
      </c>
      <c r="S496" s="1">
        <v>300.84575000000001</v>
      </c>
      <c r="T496" s="1">
        <v>39.477305999999999</v>
      </c>
      <c r="U496">
        <f t="shared" si="178"/>
        <v>104.15424999999999</v>
      </c>
      <c r="V496">
        <f t="shared" si="179"/>
        <v>8.7521018771112499E-2</v>
      </c>
      <c r="W496">
        <f t="shared" si="180"/>
        <v>1.8178345903681248</v>
      </c>
      <c r="X496">
        <f t="shared" si="181"/>
        <v>0.68900896873000494</v>
      </c>
      <c r="Y496">
        <f t="shared" si="182"/>
        <v>0.95969935102984016</v>
      </c>
      <c r="Z496">
        <f t="shared" si="183"/>
        <v>9.1896965838169926</v>
      </c>
      <c r="AA496" s="1">
        <v>119.517507370253</v>
      </c>
      <c r="AB496" s="4">
        <f t="shared" si="197"/>
        <v>0.56432166541869178</v>
      </c>
      <c r="AC496" s="3">
        <f t="shared" si="195"/>
        <v>97.061626571286354</v>
      </c>
      <c r="AD496">
        <f t="shared" si="196"/>
        <v>1.265237282206221</v>
      </c>
      <c r="AE496">
        <f t="shared" si="184"/>
        <v>106.95223877189088</v>
      </c>
      <c r="AF496" s="10">
        <f t="shared" si="185"/>
        <v>9.1896965838169926</v>
      </c>
      <c r="AG496" s="8">
        <f t="shared" si="186"/>
        <v>9.1896965838169926</v>
      </c>
      <c r="AH496" s="9">
        <f t="shared" si="187"/>
        <v>105.68700148968466</v>
      </c>
      <c r="AI496" s="11">
        <f t="shared" si="174"/>
        <v>0</v>
      </c>
    </row>
    <row r="497" spans="1:35" x14ac:dyDescent="0.3">
      <c r="A497" t="str">
        <f t="shared" si="175"/>
        <v>1936_4</v>
      </c>
      <c r="B497">
        <v>1936</v>
      </c>
      <c r="C497">
        <v>4</v>
      </c>
      <c r="D497">
        <v>17.850000000000001</v>
      </c>
      <c r="E497">
        <v>-0.69</v>
      </c>
      <c r="F497">
        <v>15.85</v>
      </c>
      <c r="G497">
        <f t="shared" si="188"/>
        <v>8.58</v>
      </c>
      <c r="H497">
        <f t="shared" si="189"/>
        <v>1</v>
      </c>
      <c r="I497">
        <f t="shared" si="190"/>
        <v>15.85</v>
      </c>
      <c r="J497">
        <f t="shared" si="191"/>
        <v>0</v>
      </c>
      <c r="K497" s="3">
        <f t="shared" si="192"/>
        <v>65.564591264041383</v>
      </c>
      <c r="L497" s="3">
        <f t="shared" si="176"/>
        <v>65.564591264041383</v>
      </c>
      <c r="M497" s="3">
        <f t="shared" si="193"/>
        <v>0</v>
      </c>
      <c r="N497">
        <f t="shared" si="194"/>
        <v>81.414591264041377</v>
      </c>
      <c r="O497">
        <v>30</v>
      </c>
      <c r="P497" s="1">
        <v>12.366666670000001</v>
      </c>
      <c r="Q497">
        <f t="shared" si="177"/>
        <v>1.0347029075962442</v>
      </c>
      <c r="R497" s="1">
        <v>5.0145850000000003</v>
      </c>
      <c r="S497" s="1">
        <v>300.84575000000001</v>
      </c>
      <c r="T497" s="1">
        <v>39.477305999999999</v>
      </c>
      <c r="U497">
        <f t="shared" si="178"/>
        <v>104.15424999999999</v>
      </c>
      <c r="V497">
        <f t="shared" si="179"/>
        <v>8.7521018771112499E-2</v>
      </c>
      <c r="W497">
        <f t="shared" si="180"/>
        <v>1.8178345903681248</v>
      </c>
      <c r="X497">
        <f t="shared" si="181"/>
        <v>0.68900896873000494</v>
      </c>
      <c r="Y497">
        <f t="shared" si="182"/>
        <v>0.95969935102984016</v>
      </c>
      <c r="Z497">
        <f t="shared" si="183"/>
        <v>33.416739215904514</v>
      </c>
      <c r="AA497" s="1">
        <v>119.517507370253</v>
      </c>
      <c r="AB497" s="4">
        <f t="shared" si="197"/>
        <v>97.061626571286354</v>
      </c>
      <c r="AC497" s="3">
        <f t="shared" si="195"/>
        <v>119.517507370253</v>
      </c>
      <c r="AD497">
        <f t="shared" si="196"/>
        <v>145.03033564758189</v>
      </c>
      <c r="AE497">
        <f t="shared" si="184"/>
        <v>226.44492691162327</v>
      </c>
      <c r="AF497" s="10">
        <f t="shared" si="185"/>
        <v>33.416739215904514</v>
      </c>
      <c r="AG497" s="8">
        <f t="shared" si="186"/>
        <v>33.416739215904514</v>
      </c>
      <c r="AH497" s="9">
        <f t="shared" si="187"/>
        <v>81.414591264041377</v>
      </c>
      <c r="AI497" s="11">
        <f t="shared" si="174"/>
        <v>0</v>
      </c>
    </row>
    <row r="498" spans="1:35" x14ac:dyDescent="0.3">
      <c r="A498" t="str">
        <f t="shared" si="175"/>
        <v>1936_5</v>
      </c>
      <c r="B498">
        <v>1936</v>
      </c>
      <c r="C498">
        <v>5</v>
      </c>
      <c r="D498">
        <v>22.9</v>
      </c>
      <c r="E498">
        <v>3.41</v>
      </c>
      <c r="F498">
        <v>21.71</v>
      </c>
      <c r="G498">
        <f t="shared" si="188"/>
        <v>13.154999999999999</v>
      </c>
      <c r="H498">
        <f t="shared" si="189"/>
        <v>1</v>
      </c>
      <c r="I498">
        <f t="shared" si="190"/>
        <v>21.71</v>
      </c>
      <c r="J498">
        <f t="shared" si="191"/>
        <v>0</v>
      </c>
      <c r="K498" s="3">
        <f t="shared" si="192"/>
        <v>0</v>
      </c>
      <c r="L498" s="3">
        <f t="shared" si="176"/>
        <v>0</v>
      </c>
      <c r="M498" s="3">
        <f t="shared" si="193"/>
        <v>0</v>
      </c>
      <c r="N498">
        <f t="shared" si="194"/>
        <v>21.71</v>
      </c>
      <c r="O498">
        <v>31</v>
      </c>
      <c r="P498" s="1">
        <v>13.45</v>
      </c>
      <c r="Q498">
        <f t="shared" si="177"/>
        <v>1.3526893156563744</v>
      </c>
      <c r="R498" s="1">
        <v>5.0145850000000003</v>
      </c>
      <c r="S498" s="1">
        <v>300.84575000000001</v>
      </c>
      <c r="T498" s="1">
        <v>39.477305999999999</v>
      </c>
      <c r="U498">
        <f t="shared" si="178"/>
        <v>104.15424999999999</v>
      </c>
      <c r="V498">
        <f t="shared" si="179"/>
        <v>8.7521018771112499E-2</v>
      </c>
      <c r="W498">
        <f t="shared" si="180"/>
        <v>1.8178345903681248</v>
      </c>
      <c r="X498">
        <f t="shared" si="181"/>
        <v>0.68900896873000494</v>
      </c>
      <c r="Y498">
        <f t="shared" si="182"/>
        <v>0.95969935102984016</v>
      </c>
      <c r="Z498">
        <f t="shared" si="183"/>
        <v>74.074366905682979</v>
      </c>
      <c r="AA498" s="1">
        <v>119.517507370253</v>
      </c>
      <c r="AB498" s="4">
        <f t="shared" si="197"/>
        <v>119.517507370253</v>
      </c>
      <c r="AC498" s="3">
        <f t="shared" si="195"/>
        <v>67.153140464570015</v>
      </c>
      <c r="AD498">
        <f t="shared" si="196"/>
        <v>77.11759891281649</v>
      </c>
      <c r="AE498">
        <f t="shared" si="184"/>
        <v>98.827598912816484</v>
      </c>
      <c r="AF498" s="10">
        <f t="shared" si="185"/>
        <v>74.074366905682979</v>
      </c>
      <c r="AG498" s="8">
        <f t="shared" si="186"/>
        <v>74.074366905682979</v>
      </c>
      <c r="AH498" s="9">
        <f t="shared" si="187"/>
        <v>21.71</v>
      </c>
      <c r="AI498" s="11">
        <f t="shared" si="174"/>
        <v>0</v>
      </c>
    </row>
    <row r="499" spans="1:35" x14ac:dyDescent="0.3">
      <c r="A499" t="str">
        <f t="shared" si="175"/>
        <v>1936_6</v>
      </c>
      <c r="B499">
        <v>1936</v>
      </c>
      <c r="C499">
        <v>6</v>
      </c>
      <c r="D499">
        <v>27.54</v>
      </c>
      <c r="E499">
        <v>7.36</v>
      </c>
      <c r="F499">
        <v>22.7</v>
      </c>
      <c r="G499">
        <f t="shared" si="188"/>
        <v>17.45</v>
      </c>
      <c r="H499">
        <f t="shared" si="189"/>
        <v>1</v>
      </c>
      <c r="I499">
        <f t="shared" si="190"/>
        <v>22.7</v>
      </c>
      <c r="J499">
        <f t="shared" si="191"/>
        <v>0</v>
      </c>
      <c r="K499" s="3">
        <f t="shared" si="192"/>
        <v>0</v>
      </c>
      <c r="L499" s="3">
        <f t="shared" si="176"/>
        <v>0</v>
      </c>
      <c r="M499" s="3">
        <f t="shared" si="193"/>
        <v>0</v>
      </c>
      <c r="N499">
        <f t="shared" si="194"/>
        <v>22.7</v>
      </c>
      <c r="O499">
        <v>30</v>
      </c>
      <c r="P499" s="1">
        <v>14.31666667</v>
      </c>
      <c r="Q499">
        <f t="shared" si="177"/>
        <v>1.7263276723383874</v>
      </c>
      <c r="R499" s="1">
        <v>5.0145850000000003</v>
      </c>
      <c r="S499" s="1">
        <v>300.84575000000001</v>
      </c>
      <c r="T499" s="1">
        <v>39.477305999999999</v>
      </c>
      <c r="U499">
        <f t="shared" si="178"/>
        <v>104.15424999999999</v>
      </c>
      <c r="V499">
        <f t="shared" si="179"/>
        <v>8.7521018771112499E-2</v>
      </c>
      <c r="W499">
        <f t="shared" si="180"/>
        <v>1.8178345903681248</v>
      </c>
      <c r="X499">
        <f t="shared" si="181"/>
        <v>0.68900896873000494</v>
      </c>
      <c r="Y499">
        <f t="shared" si="182"/>
        <v>0.95969935102984016</v>
      </c>
      <c r="Z499">
        <f t="shared" si="183"/>
        <v>127.26634554611394</v>
      </c>
      <c r="AA499" s="1">
        <v>119.517507370253</v>
      </c>
      <c r="AB499" s="4">
        <f t="shared" si="197"/>
        <v>67.153140464570015</v>
      </c>
      <c r="AC499" s="3">
        <f t="shared" si="195"/>
        <v>0</v>
      </c>
      <c r="AD499">
        <f t="shared" si="196"/>
        <v>27.996281210730192</v>
      </c>
      <c r="AE499">
        <f t="shared" si="184"/>
        <v>50.696281210730191</v>
      </c>
      <c r="AF499" s="10">
        <f t="shared" si="185"/>
        <v>50.696281210730191</v>
      </c>
      <c r="AG499" s="8">
        <f t="shared" si="186"/>
        <v>127.26634554611394</v>
      </c>
      <c r="AH499" s="9">
        <f t="shared" si="187"/>
        <v>22.7</v>
      </c>
      <c r="AI499" s="11">
        <f t="shared" si="174"/>
        <v>76.570064335383748</v>
      </c>
    </row>
    <row r="500" spans="1:35" x14ac:dyDescent="0.3">
      <c r="A500" t="str">
        <f t="shared" si="175"/>
        <v>1936_7</v>
      </c>
      <c r="B500">
        <v>1936</v>
      </c>
      <c r="C500">
        <v>7</v>
      </c>
      <c r="D500">
        <v>32.18</v>
      </c>
      <c r="E500">
        <v>11.7</v>
      </c>
      <c r="F500">
        <v>23.24</v>
      </c>
      <c r="G500">
        <f t="shared" si="188"/>
        <v>21.939999999999998</v>
      </c>
      <c r="H500">
        <f t="shared" si="189"/>
        <v>1</v>
      </c>
      <c r="I500">
        <f t="shared" si="190"/>
        <v>23.24</v>
      </c>
      <c r="J500">
        <f t="shared" si="191"/>
        <v>0</v>
      </c>
      <c r="K500" s="3">
        <f t="shared" si="192"/>
        <v>0</v>
      </c>
      <c r="L500" s="3">
        <f t="shared" si="176"/>
        <v>0</v>
      </c>
      <c r="M500" s="3">
        <f t="shared" si="193"/>
        <v>0</v>
      </c>
      <c r="N500">
        <f t="shared" si="194"/>
        <v>23.24</v>
      </c>
      <c r="O500">
        <v>31</v>
      </c>
      <c r="P500" s="1">
        <v>13.766666669999999</v>
      </c>
      <c r="Q500">
        <f t="shared" si="177"/>
        <v>2.2108613778643211</v>
      </c>
      <c r="R500" s="1">
        <v>5.0145850000000003</v>
      </c>
      <c r="S500" s="1">
        <v>300.84575000000001</v>
      </c>
      <c r="T500" s="1">
        <v>39.477305999999999</v>
      </c>
      <c r="U500">
        <f t="shared" si="178"/>
        <v>104.15424999999999</v>
      </c>
      <c r="V500">
        <f t="shared" si="179"/>
        <v>8.7521018771112499E-2</v>
      </c>
      <c r="W500">
        <f t="shared" si="180"/>
        <v>1.8178345903681248</v>
      </c>
      <c r="X500">
        <f t="shared" si="181"/>
        <v>0.68900896873000494</v>
      </c>
      <c r="Y500">
        <f t="shared" si="182"/>
        <v>0.95969935102984016</v>
      </c>
      <c r="Z500">
        <f t="shared" si="183"/>
        <v>200.52332421677872</v>
      </c>
      <c r="AA500" s="1">
        <v>119.517507370253</v>
      </c>
      <c r="AB500" s="4">
        <f t="shared" si="197"/>
        <v>0</v>
      </c>
      <c r="AC500" s="3">
        <f t="shared" si="195"/>
        <v>0</v>
      </c>
      <c r="AD500">
        <f t="shared" si="196"/>
        <v>0</v>
      </c>
      <c r="AE500">
        <f t="shared" si="184"/>
        <v>23.24</v>
      </c>
      <c r="AF500" s="10">
        <f t="shared" si="185"/>
        <v>23.24</v>
      </c>
      <c r="AG500" s="8">
        <f t="shared" si="186"/>
        <v>200.52332421677872</v>
      </c>
      <c r="AH500" s="9">
        <f t="shared" si="187"/>
        <v>23.24</v>
      </c>
      <c r="AI500" s="11">
        <f t="shared" si="174"/>
        <v>177.28332421677871</v>
      </c>
    </row>
    <row r="501" spans="1:35" x14ac:dyDescent="0.3">
      <c r="A501" t="str">
        <f t="shared" si="175"/>
        <v>1936_8</v>
      </c>
      <c r="B501">
        <v>1936</v>
      </c>
      <c r="C501">
        <v>8</v>
      </c>
      <c r="D501">
        <v>30.62</v>
      </c>
      <c r="E501">
        <v>9.9700000000000006</v>
      </c>
      <c r="F501">
        <v>17.78</v>
      </c>
      <c r="G501">
        <f t="shared" si="188"/>
        <v>20.295000000000002</v>
      </c>
      <c r="H501">
        <f t="shared" si="189"/>
        <v>1</v>
      </c>
      <c r="I501">
        <f t="shared" si="190"/>
        <v>17.78</v>
      </c>
      <c r="J501">
        <f t="shared" si="191"/>
        <v>0</v>
      </c>
      <c r="K501" s="3">
        <f t="shared" si="192"/>
        <v>0</v>
      </c>
      <c r="L501" s="3">
        <f t="shared" si="176"/>
        <v>0</v>
      </c>
      <c r="M501" s="3">
        <f t="shared" si="193"/>
        <v>0</v>
      </c>
      <c r="N501">
        <f t="shared" si="194"/>
        <v>17.78</v>
      </c>
      <c r="O501">
        <v>31</v>
      </c>
      <c r="P501" s="1">
        <v>12.75</v>
      </c>
      <c r="Q501">
        <f t="shared" si="177"/>
        <v>2.0210680601703319</v>
      </c>
      <c r="R501" s="1">
        <v>5.0145850000000003</v>
      </c>
      <c r="S501" s="1">
        <v>300.84575000000001</v>
      </c>
      <c r="T501" s="1">
        <v>39.477305999999999</v>
      </c>
      <c r="U501">
        <f t="shared" si="178"/>
        <v>104.15424999999999</v>
      </c>
      <c r="V501">
        <f t="shared" si="179"/>
        <v>8.7521018771112499E-2</v>
      </c>
      <c r="W501">
        <f t="shared" si="180"/>
        <v>1.8178345903681248</v>
      </c>
      <c r="X501">
        <f t="shared" si="181"/>
        <v>0.68900896873000494</v>
      </c>
      <c r="Y501">
        <f t="shared" si="182"/>
        <v>0.95969935102984016</v>
      </c>
      <c r="Z501">
        <f t="shared" si="183"/>
        <v>157.92274457014582</v>
      </c>
      <c r="AA501" s="1">
        <v>119.517507370253</v>
      </c>
      <c r="AB501" s="4">
        <f t="shared" si="197"/>
        <v>0</v>
      </c>
      <c r="AC501" s="3">
        <f t="shared" si="195"/>
        <v>0</v>
      </c>
      <c r="AD501">
        <f t="shared" si="196"/>
        <v>0</v>
      </c>
      <c r="AE501">
        <f t="shared" si="184"/>
        <v>17.78</v>
      </c>
      <c r="AF501" s="10">
        <f t="shared" si="185"/>
        <v>17.78</v>
      </c>
      <c r="AG501" s="8">
        <f t="shared" si="186"/>
        <v>157.92274457014582</v>
      </c>
      <c r="AH501" s="9">
        <f t="shared" si="187"/>
        <v>17.78</v>
      </c>
      <c r="AI501" s="11">
        <f t="shared" si="174"/>
        <v>140.14274457014582</v>
      </c>
    </row>
    <row r="502" spans="1:35" x14ac:dyDescent="0.3">
      <c r="A502" t="str">
        <f t="shared" si="175"/>
        <v>1936_9</v>
      </c>
      <c r="B502">
        <v>1936</v>
      </c>
      <c r="C502">
        <v>9</v>
      </c>
      <c r="D502">
        <v>24.91</v>
      </c>
      <c r="E502">
        <v>4.46</v>
      </c>
      <c r="F502">
        <v>17.600000000000001</v>
      </c>
      <c r="G502">
        <f t="shared" si="188"/>
        <v>14.685</v>
      </c>
      <c r="H502">
        <f t="shared" si="189"/>
        <v>1</v>
      </c>
      <c r="I502">
        <f t="shared" si="190"/>
        <v>17.600000000000001</v>
      </c>
      <c r="J502">
        <f t="shared" si="191"/>
        <v>0</v>
      </c>
      <c r="K502" s="3">
        <f t="shared" si="192"/>
        <v>0</v>
      </c>
      <c r="L502" s="3">
        <f t="shared" si="176"/>
        <v>0</v>
      </c>
      <c r="M502" s="3">
        <f t="shared" si="193"/>
        <v>0</v>
      </c>
      <c r="N502">
        <f t="shared" si="194"/>
        <v>17.600000000000001</v>
      </c>
      <c r="O502">
        <v>30</v>
      </c>
      <c r="P502" s="1">
        <v>11.633333329999999</v>
      </c>
      <c r="Q502">
        <f t="shared" si="177"/>
        <v>1.4767058763883083</v>
      </c>
      <c r="R502" s="1">
        <v>5.0145850000000003</v>
      </c>
      <c r="S502" s="1">
        <v>300.84575000000001</v>
      </c>
      <c r="T502" s="1">
        <v>39.477305999999999</v>
      </c>
      <c r="U502">
        <f t="shared" si="178"/>
        <v>104.15424999999999</v>
      </c>
      <c r="V502">
        <f t="shared" si="179"/>
        <v>8.7521018771112499E-2</v>
      </c>
      <c r="W502">
        <f t="shared" si="180"/>
        <v>1.8178345903681248</v>
      </c>
      <c r="X502">
        <f t="shared" si="181"/>
        <v>0.68900896873000494</v>
      </c>
      <c r="Y502">
        <f t="shared" si="182"/>
        <v>0.95969935102984016</v>
      </c>
      <c r="Z502">
        <f t="shared" si="183"/>
        <v>75.157959088494621</v>
      </c>
      <c r="AA502" s="1">
        <v>119.517507370253</v>
      </c>
      <c r="AB502" s="4">
        <f t="shared" si="197"/>
        <v>0</v>
      </c>
      <c r="AC502" s="3">
        <f t="shared" si="195"/>
        <v>0</v>
      </c>
      <c r="AD502">
        <f t="shared" si="196"/>
        <v>0</v>
      </c>
      <c r="AE502">
        <f t="shared" si="184"/>
        <v>17.600000000000001</v>
      </c>
      <c r="AF502" s="10">
        <f t="shared" si="185"/>
        <v>17.600000000000001</v>
      </c>
      <c r="AG502" s="8">
        <f t="shared" si="186"/>
        <v>75.157959088494621</v>
      </c>
      <c r="AH502" s="9">
        <f t="shared" si="187"/>
        <v>17.600000000000001</v>
      </c>
      <c r="AI502" s="11">
        <f t="shared" si="174"/>
        <v>57.55795908849462</v>
      </c>
    </row>
    <row r="503" spans="1:35" x14ac:dyDescent="0.3">
      <c r="A503" t="str">
        <f t="shared" si="175"/>
        <v>1936_10</v>
      </c>
      <c r="B503">
        <v>1936</v>
      </c>
      <c r="C503">
        <v>10</v>
      </c>
      <c r="D503">
        <v>17.54</v>
      </c>
      <c r="E503">
        <v>0.46</v>
      </c>
      <c r="F503">
        <v>27.87</v>
      </c>
      <c r="G503">
        <f t="shared" si="188"/>
        <v>9</v>
      </c>
      <c r="H503">
        <f t="shared" si="189"/>
        <v>1</v>
      </c>
      <c r="I503">
        <f t="shared" si="190"/>
        <v>27.87</v>
      </c>
      <c r="J503">
        <f t="shared" si="191"/>
        <v>0</v>
      </c>
      <c r="K503" s="3">
        <f t="shared" si="192"/>
        <v>0</v>
      </c>
      <c r="L503" s="3">
        <f t="shared" si="176"/>
        <v>0</v>
      </c>
      <c r="M503" s="3">
        <f t="shared" si="193"/>
        <v>0</v>
      </c>
      <c r="N503">
        <f t="shared" si="194"/>
        <v>27.87</v>
      </c>
      <c r="O503">
        <v>31</v>
      </c>
      <c r="P503" s="1">
        <v>10.3</v>
      </c>
      <c r="Q503">
        <f t="shared" si="177"/>
        <v>1.0608580240938881</v>
      </c>
      <c r="R503" s="1">
        <v>5.0145850000000003</v>
      </c>
      <c r="S503" s="1">
        <v>300.84575000000001</v>
      </c>
      <c r="T503" s="1">
        <v>39.477305999999999</v>
      </c>
      <c r="U503">
        <f t="shared" si="178"/>
        <v>104.15424999999999</v>
      </c>
      <c r="V503">
        <f t="shared" si="179"/>
        <v>8.7521018771112499E-2</v>
      </c>
      <c r="W503">
        <f t="shared" si="180"/>
        <v>1.8178345903681248</v>
      </c>
      <c r="X503">
        <f t="shared" si="181"/>
        <v>0.68900896873000494</v>
      </c>
      <c r="Y503">
        <f t="shared" si="182"/>
        <v>0.95969935102984016</v>
      </c>
      <c r="Z503">
        <f t="shared" si="183"/>
        <v>30.884407970158531</v>
      </c>
      <c r="AA503" s="1">
        <v>119.517507370253</v>
      </c>
      <c r="AB503" s="4">
        <f t="shared" si="197"/>
        <v>0</v>
      </c>
      <c r="AC503" s="3">
        <f t="shared" si="195"/>
        <v>0</v>
      </c>
      <c r="AD503">
        <f t="shared" si="196"/>
        <v>0</v>
      </c>
      <c r="AE503">
        <f t="shared" si="184"/>
        <v>27.87</v>
      </c>
      <c r="AF503" s="10">
        <f t="shared" si="185"/>
        <v>27.87</v>
      </c>
      <c r="AG503" s="8">
        <f t="shared" si="186"/>
        <v>30.884407970158531</v>
      </c>
      <c r="AH503" s="9">
        <f t="shared" si="187"/>
        <v>27.87</v>
      </c>
      <c r="AI503" s="11">
        <f t="shared" si="174"/>
        <v>3.0144079701585298</v>
      </c>
    </row>
    <row r="504" spans="1:35" x14ac:dyDescent="0.3">
      <c r="A504" t="str">
        <f t="shared" si="175"/>
        <v>1936_11</v>
      </c>
      <c r="B504">
        <v>1936</v>
      </c>
      <c r="C504">
        <v>11</v>
      </c>
      <c r="D504">
        <v>11.97</v>
      </c>
      <c r="E504">
        <v>-4.83</v>
      </c>
      <c r="F504">
        <v>2.1800000000000002</v>
      </c>
      <c r="G504">
        <f t="shared" si="188"/>
        <v>3.5700000000000003</v>
      </c>
      <c r="H504">
        <f t="shared" si="189"/>
        <v>0.59499999762</v>
      </c>
      <c r="I504">
        <f t="shared" si="190"/>
        <v>1.2970999948116</v>
      </c>
      <c r="J504">
        <f t="shared" si="191"/>
        <v>0.88290000518840006</v>
      </c>
      <c r="K504" s="3">
        <f t="shared" si="192"/>
        <v>0</v>
      </c>
      <c r="L504" s="3">
        <f t="shared" si="176"/>
        <v>0.525325500985796</v>
      </c>
      <c r="M504" s="3">
        <f t="shared" si="193"/>
        <v>0.35757450420260406</v>
      </c>
      <c r="N504">
        <f t="shared" si="194"/>
        <v>1.822425495797396</v>
      </c>
      <c r="O504">
        <v>30</v>
      </c>
      <c r="P504" s="1">
        <v>9.4166666669999994</v>
      </c>
      <c r="Q504">
        <f t="shared" si="177"/>
        <v>0.7637543029260484</v>
      </c>
      <c r="R504" s="1">
        <v>5.0145850000000003</v>
      </c>
      <c r="S504" s="1">
        <v>300.84575000000001</v>
      </c>
      <c r="T504" s="1">
        <v>39.477305999999999</v>
      </c>
      <c r="U504">
        <f t="shared" si="178"/>
        <v>104.15424999999999</v>
      </c>
      <c r="V504">
        <f t="shared" si="179"/>
        <v>8.7521018771112499E-2</v>
      </c>
      <c r="W504">
        <f t="shared" si="180"/>
        <v>1.8178345903681248</v>
      </c>
      <c r="X504">
        <f t="shared" si="181"/>
        <v>0.68900896873000494</v>
      </c>
      <c r="Y504">
        <f t="shared" si="182"/>
        <v>0.95969935102984016</v>
      </c>
      <c r="Z504">
        <f t="shared" si="183"/>
        <v>7.9563870675922486</v>
      </c>
      <c r="AA504" s="1">
        <v>119.517507370253</v>
      </c>
      <c r="AB504" s="4">
        <f t="shared" si="197"/>
        <v>0</v>
      </c>
      <c r="AC504" s="3">
        <f t="shared" si="195"/>
        <v>0</v>
      </c>
      <c r="AD504">
        <f t="shared" si="196"/>
        <v>0</v>
      </c>
      <c r="AE504">
        <f t="shared" si="184"/>
        <v>1.822425495797396</v>
      </c>
      <c r="AF504" s="10">
        <f t="shared" si="185"/>
        <v>1.822425495797396</v>
      </c>
      <c r="AG504" s="8">
        <f t="shared" si="186"/>
        <v>7.9563870675922486</v>
      </c>
      <c r="AH504" s="9">
        <f t="shared" si="187"/>
        <v>1.822425495797396</v>
      </c>
      <c r="AI504" s="11">
        <f t="shared" si="174"/>
        <v>6.1339615717948526</v>
      </c>
    </row>
    <row r="505" spans="1:35" x14ac:dyDescent="0.3">
      <c r="A505" t="str">
        <f t="shared" si="175"/>
        <v>1936_12</v>
      </c>
      <c r="B505">
        <v>1936</v>
      </c>
      <c r="C505">
        <v>12</v>
      </c>
      <c r="D505">
        <v>6.03</v>
      </c>
      <c r="E505">
        <v>-8.44</v>
      </c>
      <c r="F505">
        <v>56.19</v>
      </c>
      <c r="G505">
        <f t="shared" si="188"/>
        <v>-1.2049999999999996</v>
      </c>
      <c r="H505">
        <f t="shared" si="189"/>
        <v>0</v>
      </c>
      <c r="I505">
        <f t="shared" si="190"/>
        <v>0</v>
      </c>
      <c r="J505">
        <f t="shared" si="191"/>
        <v>56.19</v>
      </c>
      <c r="K505" s="3">
        <f t="shared" si="192"/>
        <v>0.35757450420260406</v>
      </c>
      <c r="L505" s="3">
        <f t="shared" si="176"/>
        <v>0</v>
      </c>
      <c r="M505" s="3">
        <f t="shared" si="193"/>
        <v>56.547574504202601</v>
      </c>
      <c r="N505">
        <f t="shared" si="194"/>
        <v>0</v>
      </c>
      <c r="O505">
        <v>31</v>
      </c>
      <c r="P505" s="1">
        <v>8.8333333330000006</v>
      </c>
      <c r="Q505">
        <f t="shared" si="177"/>
        <v>0.56592072478494104</v>
      </c>
      <c r="R505" s="1">
        <v>5.0145850000000003</v>
      </c>
      <c r="S505" s="1">
        <v>300.84575000000001</v>
      </c>
      <c r="T505" s="1">
        <v>39.477305999999999</v>
      </c>
      <c r="U505">
        <f t="shared" si="178"/>
        <v>104.15424999999999</v>
      </c>
      <c r="V505">
        <f t="shared" si="179"/>
        <v>8.7521018771112499E-2</v>
      </c>
      <c r="W505">
        <f t="shared" si="180"/>
        <v>1.8178345903681248</v>
      </c>
      <c r="X505">
        <f t="shared" si="181"/>
        <v>0.68900896873000494</v>
      </c>
      <c r="Y505">
        <f t="shared" si="182"/>
        <v>0.95969935102984016</v>
      </c>
      <c r="Z505">
        <f t="shared" si="183"/>
        <v>0</v>
      </c>
      <c r="AA505" s="1">
        <v>119.517507370253</v>
      </c>
      <c r="AB505" s="4">
        <f t="shared" si="197"/>
        <v>0</v>
      </c>
      <c r="AC505" s="3">
        <f t="shared" si="195"/>
        <v>0</v>
      </c>
      <c r="AD505">
        <f t="shared" si="196"/>
        <v>0</v>
      </c>
      <c r="AE505">
        <f t="shared" si="184"/>
        <v>0</v>
      </c>
      <c r="AF505" s="10">
        <f t="shared" si="185"/>
        <v>0</v>
      </c>
      <c r="AG505" s="8">
        <f t="shared" si="186"/>
        <v>0</v>
      </c>
      <c r="AH505" s="9">
        <f t="shared" si="187"/>
        <v>0</v>
      </c>
      <c r="AI505" s="11">
        <f t="shared" si="174"/>
        <v>0</v>
      </c>
    </row>
    <row r="506" spans="1:35" x14ac:dyDescent="0.3">
      <c r="A506" t="str">
        <f t="shared" si="175"/>
        <v>1937_1</v>
      </c>
      <c r="B506">
        <v>1937</v>
      </c>
      <c r="C506">
        <v>1</v>
      </c>
      <c r="D506">
        <v>-5.76</v>
      </c>
      <c r="E506">
        <v>-19.52</v>
      </c>
      <c r="F506">
        <v>38.299999999999997</v>
      </c>
      <c r="G506">
        <f t="shared" si="188"/>
        <v>-12.64</v>
      </c>
      <c r="H506">
        <f t="shared" si="189"/>
        <v>0</v>
      </c>
      <c r="I506">
        <f t="shared" si="190"/>
        <v>0</v>
      </c>
      <c r="J506">
        <f t="shared" si="191"/>
        <v>38.299999999999997</v>
      </c>
      <c r="K506" s="3">
        <f t="shared" si="192"/>
        <v>56.547574504202601</v>
      </c>
      <c r="L506" s="3">
        <f t="shared" si="176"/>
        <v>0</v>
      </c>
      <c r="M506" s="3">
        <f t="shared" si="193"/>
        <v>94.847574504202598</v>
      </c>
      <c r="N506">
        <f t="shared" si="194"/>
        <v>0</v>
      </c>
      <c r="O506">
        <v>31</v>
      </c>
      <c r="P506" s="1">
        <v>9.0666666669999998</v>
      </c>
      <c r="Q506">
        <f t="shared" si="177"/>
        <v>0.26397605441966043</v>
      </c>
      <c r="R506" s="1">
        <v>5.0145850000000003</v>
      </c>
      <c r="S506" s="1">
        <v>300.84575000000001</v>
      </c>
      <c r="T506" s="1">
        <v>39.477305999999999</v>
      </c>
      <c r="U506">
        <f t="shared" si="178"/>
        <v>104.15424999999999</v>
      </c>
      <c r="V506">
        <f t="shared" si="179"/>
        <v>8.7521018771112499E-2</v>
      </c>
      <c r="W506">
        <f t="shared" si="180"/>
        <v>1.8178345903681248</v>
      </c>
      <c r="X506">
        <f t="shared" si="181"/>
        <v>0.68900896873000494</v>
      </c>
      <c r="Y506">
        <f t="shared" si="182"/>
        <v>0.95969935102984016</v>
      </c>
      <c r="Z506">
        <f t="shared" si="183"/>
        <v>0</v>
      </c>
      <c r="AA506" s="1">
        <v>119.517507370253</v>
      </c>
      <c r="AB506" s="4">
        <f t="shared" si="197"/>
        <v>0</v>
      </c>
      <c r="AC506" s="3">
        <f t="shared" si="195"/>
        <v>0</v>
      </c>
      <c r="AD506">
        <f t="shared" si="196"/>
        <v>0</v>
      </c>
      <c r="AE506">
        <f t="shared" si="184"/>
        <v>0</v>
      </c>
      <c r="AF506" s="10">
        <f t="shared" si="185"/>
        <v>0</v>
      </c>
      <c r="AG506" s="8">
        <f t="shared" si="186"/>
        <v>0</v>
      </c>
      <c r="AH506" s="9">
        <f t="shared" si="187"/>
        <v>0</v>
      </c>
      <c r="AI506" s="11">
        <f t="shared" si="174"/>
        <v>0</v>
      </c>
    </row>
    <row r="507" spans="1:35" x14ac:dyDescent="0.3">
      <c r="A507" t="str">
        <f t="shared" si="175"/>
        <v>1937_2</v>
      </c>
      <c r="B507">
        <v>1937</v>
      </c>
      <c r="C507">
        <v>2</v>
      </c>
      <c r="D507">
        <v>2.93</v>
      </c>
      <c r="E507">
        <v>-9.94</v>
      </c>
      <c r="F507">
        <v>37.4</v>
      </c>
      <c r="G507">
        <f t="shared" si="188"/>
        <v>-3.5049999999999999</v>
      </c>
      <c r="H507">
        <f t="shared" si="189"/>
        <v>0</v>
      </c>
      <c r="I507">
        <f t="shared" si="190"/>
        <v>0</v>
      </c>
      <c r="J507">
        <f t="shared" si="191"/>
        <v>37.4</v>
      </c>
      <c r="K507" s="3">
        <f t="shared" si="192"/>
        <v>94.847574504202598</v>
      </c>
      <c r="L507" s="3">
        <f t="shared" si="176"/>
        <v>0</v>
      </c>
      <c r="M507" s="3">
        <f t="shared" si="193"/>
        <v>132.24757450420259</v>
      </c>
      <c r="N507">
        <f t="shared" si="194"/>
        <v>0</v>
      </c>
      <c r="O507">
        <v>28</v>
      </c>
      <c r="P507" s="1">
        <v>9.8666666670000005</v>
      </c>
      <c r="Q507">
        <f t="shared" si="177"/>
        <v>0.4879745978129173</v>
      </c>
      <c r="R507" s="1">
        <v>5.0145850000000003</v>
      </c>
      <c r="S507" s="1">
        <v>300.84575000000001</v>
      </c>
      <c r="T507" s="1">
        <v>39.477305999999999</v>
      </c>
      <c r="U507">
        <f t="shared" si="178"/>
        <v>104.15424999999999</v>
      </c>
      <c r="V507">
        <f t="shared" si="179"/>
        <v>8.7521018771112499E-2</v>
      </c>
      <c r="W507">
        <f t="shared" si="180"/>
        <v>1.8178345903681248</v>
      </c>
      <c r="X507">
        <f t="shared" si="181"/>
        <v>0.68900896873000494</v>
      </c>
      <c r="Y507">
        <f t="shared" si="182"/>
        <v>0.95969935102984016</v>
      </c>
      <c r="Z507">
        <f t="shared" si="183"/>
        <v>0</v>
      </c>
      <c r="AA507" s="1">
        <v>119.517507370253</v>
      </c>
      <c r="AB507" s="4">
        <f t="shared" si="197"/>
        <v>0</v>
      </c>
      <c r="AC507" s="3">
        <f t="shared" si="195"/>
        <v>0</v>
      </c>
      <c r="AD507">
        <f t="shared" si="196"/>
        <v>0</v>
      </c>
      <c r="AE507">
        <f t="shared" si="184"/>
        <v>0</v>
      </c>
      <c r="AF507" s="10">
        <f t="shared" si="185"/>
        <v>0</v>
      </c>
      <c r="AG507" s="8">
        <f t="shared" si="186"/>
        <v>0</v>
      </c>
      <c r="AH507" s="9">
        <f t="shared" si="187"/>
        <v>0</v>
      </c>
      <c r="AI507" s="11">
        <f t="shared" si="174"/>
        <v>0</v>
      </c>
    </row>
    <row r="508" spans="1:35" x14ac:dyDescent="0.3">
      <c r="A508" t="str">
        <f t="shared" si="175"/>
        <v>1937_3</v>
      </c>
      <c r="B508">
        <v>1937</v>
      </c>
      <c r="C508">
        <v>3</v>
      </c>
      <c r="D508">
        <v>9.75</v>
      </c>
      <c r="E508">
        <v>-2.88</v>
      </c>
      <c r="F508">
        <v>26.44</v>
      </c>
      <c r="G508">
        <f t="shared" si="188"/>
        <v>3.4350000000000001</v>
      </c>
      <c r="H508">
        <f t="shared" si="189"/>
        <v>0.57249999770999993</v>
      </c>
      <c r="I508">
        <f t="shared" si="190"/>
        <v>15.136899939452398</v>
      </c>
      <c r="J508">
        <f t="shared" si="191"/>
        <v>11.303100060547603</v>
      </c>
      <c r="K508" s="3">
        <f t="shared" si="192"/>
        <v>132.24757450420259</v>
      </c>
      <c r="L508" s="3">
        <f t="shared" si="176"/>
        <v>82.182760859588427</v>
      </c>
      <c r="M508" s="3">
        <f t="shared" si="193"/>
        <v>61.367913705161762</v>
      </c>
      <c r="N508">
        <f t="shared" si="194"/>
        <v>97.319660799040832</v>
      </c>
      <c r="O508">
        <v>31</v>
      </c>
      <c r="P508" s="1">
        <v>11.08333333</v>
      </c>
      <c r="Q508">
        <f t="shared" si="177"/>
        <v>0.75741590169013318</v>
      </c>
      <c r="R508" s="1">
        <v>5.0145850000000003</v>
      </c>
      <c r="S508" s="1">
        <v>300.84575000000001</v>
      </c>
      <c r="T508" s="1">
        <v>39.477305999999999</v>
      </c>
      <c r="U508">
        <f t="shared" si="178"/>
        <v>104.15424999999999</v>
      </c>
      <c r="V508">
        <f t="shared" si="179"/>
        <v>8.7521018771112499E-2</v>
      </c>
      <c r="W508">
        <f t="shared" si="180"/>
        <v>1.8178345903681248</v>
      </c>
      <c r="X508">
        <f t="shared" si="181"/>
        <v>0.68900896873000494</v>
      </c>
      <c r="Y508">
        <f t="shared" si="182"/>
        <v>0.95969935102984016</v>
      </c>
      <c r="Z508">
        <f t="shared" si="183"/>
        <v>9.2380567123469639</v>
      </c>
      <c r="AA508" s="1">
        <v>119.517507370253</v>
      </c>
      <c r="AB508" s="4">
        <f t="shared" si="197"/>
        <v>0</v>
      </c>
      <c r="AC508" s="3">
        <f t="shared" si="195"/>
        <v>88.081604086693872</v>
      </c>
      <c r="AD508">
        <f t="shared" si="196"/>
        <v>0</v>
      </c>
      <c r="AE508">
        <f t="shared" si="184"/>
        <v>97.319660799040832</v>
      </c>
      <c r="AF508" s="10">
        <f t="shared" si="185"/>
        <v>9.2380567123469639</v>
      </c>
      <c r="AG508" s="8">
        <f t="shared" si="186"/>
        <v>9.2380567123469639</v>
      </c>
      <c r="AH508" s="9">
        <f t="shared" si="187"/>
        <v>97.319660799040832</v>
      </c>
      <c r="AI508" s="11">
        <f t="shared" si="174"/>
        <v>0</v>
      </c>
    </row>
    <row r="509" spans="1:35" x14ac:dyDescent="0.3">
      <c r="A509" t="str">
        <f t="shared" si="175"/>
        <v>1937_4</v>
      </c>
      <c r="B509">
        <v>1937</v>
      </c>
      <c r="C509">
        <v>4</v>
      </c>
      <c r="D509">
        <v>12.59</v>
      </c>
      <c r="E509">
        <v>-3.6</v>
      </c>
      <c r="F509">
        <v>22.85</v>
      </c>
      <c r="G509">
        <f t="shared" si="188"/>
        <v>4.4950000000000001</v>
      </c>
      <c r="H509">
        <f t="shared" si="189"/>
        <v>0.74916666366999995</v>
      </c>
      <c r="I509">
        <f t="shared" si="190"/>
        <v>17.118458264859498</v>
      </c>
      <c r="J509">
        <f t="shared" si="191"/>
        <v>5.7315417351405014</v>
      </c>
      <c r="K509" s="3">
        <f t="shared" si="192"/>
        <v>61.367913705161762</v>
      </c>
      <c r="L509" s="3">
        <f t="shared" si="176"/>
        <v>50.268675166285078</v>
      </c>
      <c r="M509" s="3">
        <f t="shared" si="193"/>
        <v>16.830780274017187</v>
      </c>
      <c r="N509">
        <f t="shared" si="194"/>
        <v>67.387133431144576</v>
      </c>
      <c r="O509">
        <v>30</v>
      </c>
      <c r="P509" s="1">
        <v>12.366666670000001</v>
      </c>
      <c r="Q509">
        <f t="shared" si="177"/>
        <v>0.80845822564591008</v>
      </c>
      <c r="R509" s="1">
        <v>5.0145850000000003</v>
      </c>
      <c r="S509" s="1">
        <v>300.84575000000001</v>
      </c>
      <c r="T509" s="1">
        <v>39.477305999999999</v>
      </c>
      <c r="U509">
        <f t="shared" si="178"/>
        <v>104.15424999999999</v>
      </c>
      <c r="V509">
        <f t="shared" si="179"/>
        <v>8.7521018771112499E-2</v>
      </c>
      <c r="W509">
        <f t="shared" si="180"/>
        <v>1.8178345903681248</v>
      </c>
      <c r="X509">
        <f t="shared" si="181"/>
        <v>0.68900896873000494</v>
      </c>
      <c r="Y509">
        <f t="shared" si="182"/>
        <v>0.95969935102984016</v>
      </c>
      <c r="Z509">
        <f t="shared" si="183"/>
        <v>13.879960508688526</v>
      </c>
      <c r="AA509" s="1">
        <v>119.517507370253</v>
      </c>
      <c r="AB509" s="4">
        <f t="shared" si="197"/>
        <v>88.081604086693872</v>
      </c>
      <c r="AC509" s="3">
        <f t="shared" si="195"/>
        <v>119.517507370253</v>
      </c>
      <c r="AD509">
        <f t="shared" si="196"/>
        <v>137.821157399626</v>
      </c>
      <c r="AE509">
        <f t="shared" si="184"/>
        <v>205.20829083077058</v>
      </c>
      <c r="AF509" s="10">
        <f t="shared" si="185"/>
        <v>13.879960508688526</v>
      </c>
      <c r="AG509" s="8">
        <f t="shared" si="186"/>
        <v>13.879960508688526</v>
      </c>
      <c r="AH509" s="9">
        <f t="shared" si="187"/>
        <v>67.387133431144576</v>
      </c>
      <c r="AI509" s="11">
        <f t="shared" si="174"/>
        <v>0</v>
      </c>
    </row>
    <row r="510" spans="1:35" x14ac:dyDescent="0.3">
      <c r="A510" t="str">
        <f t="shared" si="175"/>
        <v>1937_5</v>
      </c>
      <c r="B510">
        <v>1937</v>
      </c>
      <c r="C510">
        <v>5</v>
      </c>
      <c r="D510">
        <v>22.04</v>
      </c>
      <c r="E510">
        <v>3.48</v>
      </c>
      <c r="F510">
        <v>20.329999999999998</v>
      </c>
      <c r="G510">
        <f t="shared" si="188"/>
        <v>12.76</v>
      </c>
      <c r="H510">
        <f t="shared" si="189"/>
        <v>1</v>
      </c>
      <c r="I510">
        <f t="shared" si="190"/>
        <v>20.329999999999998</v>
      </c>
      <c r="J510">
        <f t="shared" si="191"/>
        <v>0</v>
      </c>
      <c r="K510" s="3">
        <f t="shared" si="192"/>
        <v>16.830780274017187</v>
      </c>
      <c r="L510" s="3">
        <f t="shared" si="176"/>
        <v>16.830780274017187</v>
      </c>
      <c r="M510" s="3">
        <f t="shared" si="193"/>
        <v>0</v>
      </c>
      <c r="N510">
        <f t="shared" si="194"/>
        <v>37.160780274017185</v>
      </c>
      <c r="O510">
        <v>31</v>
      </c>
      <c r="P510" s="1">
        <v>13.45</v>
      </c>
      <c r="Q510">
        <f t="shared" si="177"/>
        <v>1.3221983918479701</v>
      </c>
      <c r="R510" s="1">
        <v>5.0145850000000003</v>
      </c>
      <c r="S510" s="1">
        <v>300.84575000000001</v>
      </c>
      <c r="T510" s="1">
        <v>39.477305999999999</v>
      </c>
      <c r="U510">
        <f t="shared" si="178"/>
        <v>104.15424999999999</v>
      </c>
      <c r="V510">
        <f t="shared" si="179"/>
        <v>8.7521018771112499E-2</v>
      </c>
      <c r="W510">
        <f t="shared" si="180"/>
        <v>1.8178345903681248</v>
      </c>
      <c r="X510">
        <f t="shared" si="181"/>
        <v>0.68900896873000494</v>
      </c>
      <c r="Y510">
        <f t="shared" si="182"/>
        <v>0.95969935102984016</v>
      </c>
      <c r="Z510">
        <f t="shared" si="183"/>
        <v>70.327569415139266</v>
      </c>
      <c r="AA510" s="1">
        <v>119.517507370253</v>
      </c>
      <c r="AB510" s="4">
        <f t="shared" si="197"/>
        <v>119.517507370253</v>
      </c>
      <c r="AC510" s="3">
        <f t="shared" si="195"/>
        <v>86.350718229130919</v>
      </c>
      <c r="AD510">
        <f t="shared" si="196"/>
        <v>90.554979017881749</v>
      </c>
      <c r="AE510">
        <f t="shared" si="184"/>
        <v>127.71575929189893</v>
      </c>
      <c r="AF510" s="10">
        <f t="shared" si="185"/>
        <v>70.327569415139266</v>
      </c>
      <c r="AG510" s="8">
        <f t="shared" si="186"/>
        <v>70.327569415139266</v>
      </c>
      <c r="AH510" s="9">
        <f t="shared" si="187"/>
        <v>37.160780274017185</v>
      </c>
      <c r="AI510" s="11">
        <f t="shared" si="174"/>
        <v>0</v>
      </c>
    </row>
    <row r="511" spans="1:35" x14ac:dyDescent="0.3">
      <c r="A511" t="str">
        <f t="shared" si="175"/>
        <v>1937_6</v>
      </c>
      <c r="B511">
        <v>1937</v>
      </c>
      <c r="C511">
        <v>6</v>
      </c>
      <c r="D511">
        <v>24.41</v>
      </c>
      <c r="E511">
        <v>5.58</v>
      </c>
      <c r="F511">
        <v>9.42</v>
      </c>
      <c r="G511">
        <f t="shared" si="188"/>
        <v>14.995000000000001</v>
      </c>
      <c r="H511">
        <f t="shared" si="189"/>
        <v>1</v>
      </c>
      <c r="I511">
        <f t="shared" si="190"/>
        <v>9.42</v>
      </c>
      <c r="J511">
        <f t="shared" si="191"/>
        <v>0</v>
      </c>
      <c r="K511" s="3">
        <f t="shared" si="192"/>
        <v>0</v>
      </c>
      <c r="L511" s="3">
        <f t="shared" si="176"/>
        <v>0</v>
      </c>
      <c r="M511" s="3">
        <f t="shared" si="193"/>
        <v>0</v>
      </c>
      <c r="N511">
        <f t="shared" si="194"/>
        <v>9.42</v>
      </c>
      <c r="O511">
        <v>30</v>
      </c>
      <c r="P511" s="1">
        <v>14.31666667</v>
      </c>
      <c r="Q511">
        <f t="shared" si="177"/>
        <v>1.5030156682346196</v>
      </c>
      <c r="R511" s="1">
        <v>5.0145850000000003</v>
      </c>
      <c r="S511" s="1">
        <v>300.84575000000001</v>
      </c>
      <c r="T511" s="1">
        <v>39.477305999999999</v>
      </c>
      <c r="U511">
        <f t="shared" si="178"/>
        <v>104.15424999999999</v>
      </c>
      <c r="V511">
        <f t="shared" si="179"/>
        <v>8.7521018771112499E-2</v>
      </c>
      <c r="W511">
        <f t="shared" si="180"/>
        <v>1.8178345903681248</v>
      </c>
      <c r="X511">
        <f t="shared" si="181"/>
        <v>0.68900896873000494</v>
      </c>
      <c r="Y511">
        <f t="shared" si="182"/>
        <v>0.95969935102984016</v>
      </c>
      <c r="Z511">
        <f t="shared" si="183"/>
        <v>96.025704295180859</v>
      </c>
      <c r="AA511" s="1">
        <v>119.517507370253</v>
      </c>
      <c r="AB511" s="4">
        <f t="shared" si="197"/>
        <v>86.350718229130919</v>
      </c>
      <c r="AC511" s="3">
        <f t="shared" si="195"/>
        <v>0</v>
      </c>
      <c r="AD511">
        <f t="shared" si="196"/>
        <v>41.83734479335822</v>
      </c>
      <c r="AE511">
        <f t="shared" si="184"/>
        <v>51.257344793358222</v>
      </c>
      <c r="AF511" s="10">
        <f t="shared" si="185"/>
        <v>51.257344793358222</v>
      </c>
      <c r="AG511" s="8">
        <f t="shared" si="186"/>
        <v>96.025704295180859</v>
      </c>
      <c r="AH511" s="9">
        <f t="shared" si="187"/>
        <v>9.42</v>
      </c>
      <c r="AI511" s="11">
        <f t="shared" si="174"/>
        <v>44.768359501822637</v>
      </c>
    </row>
    <row r="512" spans="1:35" x14ac:dyDescent="0.3">
      <c r="A512" t="str">
        <f t="shared" si="175"/>
        <v>1937_7</v>
      </c>
      <c r="B512">
        <v>1937</v>
      </c>
      <c r="C512">
        <v>7</v>
      </c>
      <c r="D512">
        <v>31.35</v>
      </c>
      <c r="E512">
        <v>10.79</v>
      </c>
      <c r="F512">
        <v>44.46</v>
      </c>
      <c r="G512">
        <f t="shared" si="188"/>
        <v>21.07</v>
      </c>
      <c r="H512">
        <f t="shared" si="189"/>
        <v>1</v>
      </c>
      <c r="I512">
        <f t="shared" si="190"/>
        <v>44.46</v>
      </c>
      <c r="J512">
        <f t="shared" si="191"/>
        <v>0</v>
      </c>
      <c r="K512" s="3">
        <f t="shared" si="192"/>
        <v>0</v>
      </c>
      <c r="L512" s="3">
        <f t="shared" si="176"/>
        <v>0</v>
      </c>
      <c r="M512" s="3">
        <f t="shared" si="193"/>
        <v>0</v>
      </c>
      <c r="N512">
        <f t="shared" si="194"/>
        <v>44.46</v>
      </c>
      <c r="O512">
        <v>31</v>
      </c>
      <c r="P512" s="1">
        <v>13.766666669999999</v>
      </c>
      <c r="Q512">
        <f t="shared" si="177"/>
        <v>2.1086278666559592</v>
      </c>
      <c r="R512" s="1">
        <v>5.0145850000000003</v>
      </c>
      <c r="S512" s="1">
        <v>300.84575000000001</v>
      </c>
      <c r="T512" s="1">
        <v>39.477305999999999</v>
      </c>
      <c r="U512">
        <f t="shared" si="178"/>
        <v>104.15424999999999</v>
      </c>
      <c r="V512">
        <f t="shared" si="179"/>
        <v>8.7521018771112499E-2</v>
      </c>
      <c r="W512">
        <f t="shared" si="180"/>
        <v>1.8178345903681248</v>
      </c>
      <c r="X512">
        <f t="shared" si="181"/>
        <v>0.68900896873000494</v>
      </c>
      <c r="Y512">
        <f t="shared" si="182"/>
        <v>0.95969935102984016</v>
      </c>
      <c r="Z512">
        <f t="shared" si="183"/>
        <v>184.20986551097752</v>
      </c>
      <c r="AA512" s="1">
        <v>119.517507370253</v>
      </c>
      <c r="AB512" s="4">
        <f t="shared" si="197"/>
        <v>0</v>
      </c>
      <c r="AC512" s="3">
        <f t="shared" si="195"/>
        <v>0</v>
      </c>
      <c r="AD512">
        <f t="shared" si="196"/>
        <v>0</v>
      </c>
      <c r="AE512">
        <f t="shared" si="184"/>
        <v>44.46</v>
      </c>
      <c r="AF512" s="10">
        <f t="shared" si="185"/>
        <v>44.46</v>
      </c>
      <c r="AG512" s="8">
        <f t="shared" si="186"/>
        <v>184.20986551097752</v>
      </c>
      <c r="AH512" s="9">
        <f t="shared" si="187"/>
        <v>44.46</v>
      </c>
      <c r="AI512" s="11">
        <f t="shared" si="174"/>
        <v>139.74986551097751</v>
      </c>
    </row>
    <row r="513" spans="1:35" x14ac:dyDescent="0.3">
      <c r="A513" t="str">
        <f t="shared" si="175"/>
        <v>1937_8</v>
      </c>
      <c r="B513">
        <v>1937</v>
      </c>
      <c r="C513">
        <v>8</v>
      </c>
      <c r="D513">
        <v>31.56</v>
      </c>
      <c r="E513">
        <v>10.32</v>
      </c>
      <c r="F513">
        <v>2.71</v>
      </c>
      <c r="G513">
        <f t="shared" si="188"/>
        <v>20.939999999999998</v>
      </c>
      <c r="H513">
        <f t="shared" si="189"/>
        <v>1</v>
      </c>
      <c r="I513">
        <f t="shared" si="190"/>
        <v>2.71</v>
      </c>
      <c r="J513">
        <f t="shared" si="191"/>
        <v>0</v>
      </c>
      <c r="K513" s="3">
        <f t="shared" si="192"/>
        <v>0</v>
      </c>
      <c r="L513" s="3">
        <f t="shared" si="176"/>
        <v>0</v>
      </c>
      <c r="M513" s="3">
        <f t="shared" si="193"/>
        <v>0</v>
      </c>
      <c r="N513">
        <f t="shared" si="194"/>
        <v>2.71</v>
      </c>
      <c r="O513">
        <v>31</v>
      </c>
      <c r="P513" s="1">
        <v>12.75</v>
      </c>
      <c r="Q513">
        <f t="shared" si="177"/>
        <v>2.0937126524626413</v>
      </c>
      <c r="R513" s="1">
        <v>5.0145850000000003</v>
      </c>
      <c r="S513" s="1">
        <v>300.84575000000001</v>
      </c>
      <c r="T513" s="1">
        <v>39.477305999999999</v>
      </c>
      <c r="U513">
        <f t="shared" si="178"/>
        <v>104.15424999999999</v>
      </c>
      <c r="V513">
        <f t="shared" si="179"/>
        <v>8.7521018771112499E-2</v>
      </c>
      <c r="W513">
        <f t="shared" si="180"/>
        <v>1.8178345903681248</v>
      </c>
      <c r="X513">
        <f t="shared" si="181"/>
        <v>0.68900896873000494</v>
      </c>
      <c r="Y513">
        <f t="shared" si="182"/>
        <v>0.95969935102984016</v>
      </c>
      <c r="Z513">
        <f t="shared" si="183"/>
        <v>168.42842471604709</v>
      </c>
      <c r="AA513" s="1">
        <v>119.517507370253</v>
      </c>
      <c r="AB513" s="4">
        <f t="shared" si="197"/>
        <v>0</v>
      </c>
      <c r="AC513" s="3">
        <f t="shared" si="195"/>
        <v>0</v>
      </c>
      <c r="AD513">
        <f t="shared" si="196"/>
        <v>0</v>
      </c>
      <c r="AE513">
        <f t="shared" si="184"/>
        <v>2.71</v>
      </c>
      <c r="AF513" s="10">
        <f t="shared" si="185"/>
        <v>2.71</v>
      </c>
      <c r="AG513" s="8">
        <f t="shared" si="186"/>
        <v>168.42842471604709</v>
      </c>
      <c r="AH513" s="9">
        <f t="shared" si="187"/>
        <v>2.71</v>
      </c>
      <c r="AI513" s="11">
        <f t="shared" si="174"/>
        <v>165.71842471604708</v>
      </c>
    </row>
    <row r="514" spans="1:35" x14ac:dyDescent="0.3">
      <c r="A514" t="str">
        <f t="shared" si="175"/>
        <v>1937_9</v>
      </c>
      <c r="B514">
        <v>1937</v>
      </c>
      <c r="C514">
        <v>9</v>
      </c>
      <c r="D514">
        <v>27.31</v>
      </c>
      <c r="E514">
        <v>6.58</v>
      </c>
      <c r="F514">
        <v>3.25</v>
      </c>
      <c r="G514">
        <f t="shared" si="188"/>
        <v>16.945</v>
      </c>
      <c r="H514">
        <f t="shared" si="189"/>
        <v>1</v>
      </c>
      <c r="I514">
        <f t="shared" si="190"/>
        <v>3.25</v>
      </c>
      <c r="J514">
        <f t="shared" si="191"/>
        <v>0</v>
      </c>
      <c r="K514" s="3">
        <f t="shared" si="192"/>
        <v>0</v>
      </c>
      <c r="L514" s="3">
        <f t="shared" si="176"/>
        <v>0</v>
      </c>
      <c r="M514" s="3">
        <f t="shared" si="193"/>
        <v>0</v>
      </c>
      <c r="N514">
        <f t="shared" si="194"/>
        <v>3.25</v>
      </c>
      <c r="O514">
        <v>30</v>
      </c>
      <c r="P514" s="1">
        <v>11.633333329999999</v>
      </c>
      <c r="Q514">
        <f t="shared" si="177"/>
        <v>1.6781523572948807</v>
      </c>
      <c r="R514" s="1">
        <v>5.0145850000000003</v>
      </c>
      <c r="S514" s="1">
        <v>300.84575000000001</v>
      </c>
      <c r="T514" s="1">
        <v>39.477305999999999</v>
      </c>
      <c r="U514">
        <f t="shared" si="178"/>
        <v>104.15424999999999</v>
      </c>
      <c r="V514">
        <f t="shared" si="179"/>
        <v>8.7521018771112499E-2</v>
      </c>
      <c r="W514">
        <f t="shared" si="180"/>
        <v>1.8178345903681248</v>
      </c>
      <c r="X514">
        <f t="shared" si="181"/>
        <v>0.68900896873000494</v>
      </c>
      <c r="Y514">
        <f t="shared" si="182"/>
        <v>0.95969935102984016</v>
      </c>
      <c r="Z514">
        <f t="shared" si="183"/>
        <v>97.787896810785242</v>
      </c>
      <c r="AA514" s="1">
        <v>119.517507370253</v>
      </c>
      <c r="AB514" s="4">
        <f t="shared" si="197"/>
        <v>0</v>
      </c>
      <c r="AC514" s="3">
        <f t="shared" si="195"/>
        <v>0</v>
      </c>
      <c r="AD514">
        <f t="shared" si="196"/>
        <v>0</v>
      </c>
      <c r="AE514">
        <f t="shared" si="184"/>
        <v>3.25</v>
      </c>
      <c r="AF514" s="10">
        <f t="shared" si="185"/>
        <v>3.25</v>
      </c>
      <c r="AG514" s="8">
        <f t="shared" si="186"/>
        <v>97.787896810785242</v>
      </c>
      <c r="AH514" s="9">
        <f t="shared" si="187"/>
        <v>3.25</v>
      </c>
      <c r="AI514" s="11">
        <f t="shared" ref="AI514:AI577" si="198">AG514-AF514</f>
        <v>94.537896810785242</v>
      </c>
    </row>
    <row r="515" spans="1:35" x14ac:dyDescent="0.3">
      <c r="A515" t="str">
        <f t="shared" ref="A515:A578" si="199">B515&amp;"_"&amp;C515</f>
        <v>1937_10</v>
      </c>
      <c r="B515">
        <v>1937</v>
      </c>
      <c r="C515">
        <v>10</v>
      </c>
      <c r="D515">
        <v>20.079999999999998</v>
      </c>
      <c r="E515">
        <v>1.07</v>
      </c>
      <c r="F515">
        <v>10.61</v>
      </c>
      <c r="G515">
        <f t="shared" si="188"/>
        <v>10.574999999999999</v>
      </c>
      <c r="H515">
        <f t="shared" si="189"/>
        <v>1</v>
      </c>
      <c r="I515">
        <f t="shared" si="190"/>
        <v>10.61</v>
      </c>
      <c r="J515">
        <f t="shared" si="191"/>
        <v>0</v>
      </c>
      <c r="K515" s="3">
        <f t="shared" si="192"/>
        <v>0</v>
      </c>
      <c r="L515" s="3">
        <f t="shared" ref="L515:L578" si="200">(J515+K515)*H515</f>
        <v>0</v>
      </c>
      <c r="M515" s="3">
        <f t="shared" si="193"/>
        <v>0</v>
      </c>
      <c r="N515">
        <f t="shared" si="194"/>
        <v>10.61</v>
      </c>
      <c r="O515">
        <v>31</v>
      </c>
      <c r="P515" s="1">
        <v>10.3</v>
      </c>
      <c r="Q515">
        <f t="shared" ref="Q515:Q578" si="201">EXP(((17.3*G515)/(G515+273.2)))*0.611</f>
        <v>1.1641995598702048</v>
      </c>
      <c r="R515" s="1">
        <v>5.0145850000000003</v>
      </c>
      <c r="S515" s="1">
        <v>300.84575000000001</v>
      </c>
      <c r="T515" s="1">
        <v>39.477305999999999</v>
      </c>
      <c r="U515">
        <f t="shared" ref="U515:U578" si="202">ABS((180) - ABS(S515 - 225))</f>
        <v>104.15424999999999</v>
      </c>
      <c r="V515">
        <f t="shared" ref="V515:V578" si="203">R515*0.0174532925</f>
        <v>8.7521018771112499E-2</v>
      </c>
      <c r="W515">
        <f t="shared" ref="W515:W578" si="204">U515*0.0174532925</f>
        <v>1.8178345903681248</v>
      </c>
      <c r="X515">
        <f t="shared" ref="X515:X578" si="205">T515*0.0174532925</f>
        <v>0.68900896873000494</v>
      </c>
      <c r="Y515">
        <f t="shared" ref="Y515:Y578" si="206">0.339+0.808*(COS(X515)*COS(V515))-0.196*(SIN(X515)*SIN(V515))-0.482*(COS(W515)*SIN(V515))</f>
        <v>0.95969935102984016</v>
      </c>
      <c r="Z515">
        <f t="shared" ref="Z515:Z578" si="207">IF(G515&lt;0,0,((((Q515*G515)/(G515+273.3))*P515*O515*29.8)*Y515/10))</f>
        <v>39.603269697318765</v>
      </c>
      <c r="AA515" s="1">
        <v>119.517507370253</v>
      </c>
      <c r="AB515" s="4">
        <f t="shared" si="197"/>
        <v>0</v>
      </c>
      <c r="AC515" s="3">
        <f t="shared" si="195"/>
        <v>0</v>
      </c>
      <c r="AD515">
        <f t="shared" si="196"/>
        <v>0</v>
      </c>
      <c r="AE515">
        <f t="shared" ref="AE515:AE578" si="208">IF(AD515&gt;0,AD515+N515,N515)</f>
        <v>10.61</v>
      </c>
      <c r="AF515" s="10">
        <f t="shared" ref="AF515:AF578" si="209">MIN(IF(AE515&gt;0,AE515,0),Z515)</f>
        <v>10.61</v>
      </c>
      <c r="AG515" s="8">
        <f t="shared" ref="AG515:AG578" si="210">Z515</f>
        <v>39.603269697318765</v>
      </c>
      <c r="AH515" s="9">
        <f t="shared" ref="AH515:AH578" si="211">N515</f>
        <v>10.61</v>
      </c>
      <c r="AI515" s="11">
        <f t="shared" si="198"/>
        <v>28.993269697318766</v>
      </c>
    </row>
    <row r="516" spans="1:35" x14ac:dyDescent="0.3">
      <c r="A516" t="str">
        <f t="shared" si="199"/>
        <v>1937_11</v>
      </c>
      <c r="B516">
        <v>1937</v>
      </c>
      <c r="C516">
        <v>11</v>
      </c>
      <c r="D516">
        <v>12.62</v>
      </c>
      <c r="E516">
        <v>-3.5</v>
      </c>
      <c r="F516">
        <v>13.42</v>
      </c>
      <c r="G516">
        <f t="shared" ref="G516:G579" si="212">AVERAGE(D516:E516)</f>
        <v>4.5599999999999996</v>
      </c>
      <c r="H516">
        <f t="shared" ref="H516:H579" si="213">IF(G516&lt;0,0,(IF(G516&gt;=6,1,(G516*0.166666666))))</f>
        <v>0.75999999695999987</v>
      </c>
      <c r="I516">
        <f t="shared" ref="I516:I579" si="214">H516*F516</f>
        <v>10.199199959203199</v>
      </c>
      <c r="J516">
        <f t="shared" ref="J516:J579" si="215">(1-H516)*F516</f>
        <v>3.2208000407968016</v>
      </c>
      <c r="K516" s="3">
        <f t="shared" ref="K516:K579" si="216">M515</f>
        <v>0</v>
      </c>
      <c r="L516" s="3">
        <f t="shared" si="200"/>
        <v>2.4478080212143367</v>
      </c>
      <c r="M516" s="3">
        <f t="shared" ref="M516:M579" si="217">(((1-H516)^2)*F516)+((1-H516)*K516)</f>
        <v>0.772992019582465</v>
      </c>
      <c r="N516">
        <f t="shared" ref="N516:N579" si="218">I516+L516</f>
        <v>12.647007980417536</v>
      </c>
      <c r="O516">
        <v>30</v>
      </c>
      <c r="P516" s="1">
        <v>9.4166666669999994</v>
      </c>
      <c r="Q516">
        <f t="shared" si="201"/>
        <v>0.81168467716666948</v>
      </c>
      <c r="R516" s="1">
        <v>5.0145850000000003</v>
      </c>
      <c r="S516" s="1">
        <v>300.84575000000001</v>
      </c>
      <c r="T516" s="1">
        <v>39.477305999999999</v>
      </c>
      <c r="U516">
        <f t="shared" si="202"/>
        <v>104.15424999999999</v>
      </c>
      <c r="V516">
        <f t="shared" si="203"/>
        <v>8.7521018771112499E-2</v>
      </c>
      <c r="W516">
        <f t="shared" si="204"/>
        <v>1.8178345903681248</v>
      </c>
      <c r="X516">
        <f t="shared" si="205"/>
        <v>0.68900896873000494</v>
      </c>
      <c r="Y516">
        <f t="shared" si="206"/>
        <v>0.95969935102984016</v>
      </c>
      <c r="Z516">
        <f t="shared" si="207"/>
        <v>10.762076533641666</v>
      </c>
      <c r="AA516" s="1">
        <v>119.517507370253</v>
      </c>
      <c r="AB516" s="4">
        <f t="shared" si="197"/>
        <v>0</v>
      </c>
      <c r="AC516" s="3">
        <f t="shared" ref="AC516:AC579" si="219">MIN(AA516,IF(((N516-Z516)+AB516)&lt;=0,0,((N516-Z516)+AB516)))</f>
        <v>1.8849314467758695</v>
      </c>
      <c r="AD516">
        <f t="shared" ref="AD516:AD579" si="220">(AB516*(1-(1-(EXP(-1*(Z516-N516)/AA516)))))</f>
        <v>0</v>
      </c>
      <c r="AE516">
        <f t="shared" si="208"/>
        <v>12.647007980417536</v>
      </c>
      <c r="AF516" s="10">
        <f t="shared" si="209"/>
        <v>10.762076533641666</v>
      </c>
      <c r="AG516" s="8">
        <f t="shared" si="210"/>
        <v>10.762076533641666</v>
      </c>
      <c r="AH516" s="9">
        <f t="shared" si="211"/>
        <v>12.647007980417536</v>
      </c>
      <c r="AI516" s="11">
        <f t="shared" si="198"/>
        <v>0</v>
      </c>
    </row>
    <row r="517" spans="1:35" x14ac:dyDescent="0.3">
      <c r="A517" t="str">
        <f t="shared" si="199"/>
        <v>1937_12</v>
      </c>
      <c r="B517">
        <v>1937</v>
      </c>
      <c r="C517">
        <v>12</v>
      </c>
      <c r="D517">
        <v>7.83</v>
      </c>
      <c r="E517">
        <v>-6.71</v>
      </c>
      <c r="F517">
        <v>22.75</v>
      </c>
      <c r="G517">
        <f t="shared" si="212"/>
        <v>0.56000000000000005</v>
      </c>
      <c r="H517">
        <f t="shared" si="213"/>
        <v>9.3333332960000001E-2</v>
      </c>
      <c r="I517">
        <f t="shared" si="214"/>
        <v>2.1233333248399999</v>
      </c>
      <c r="J517">
        <f t="shared" si="215"/>
        <v>20.626666675159999</v>
      </c>
      <c r="K517" s="3">
        <f t="shared" si="216"/>
        <v>0.772992019582465</v>
      </c>
      <c r="L517" s="3">
        <f t="shared" si="200"/>
        <v>1.9973014701867573</v>
      </c>
      <c r="M517" s="3">
        <f t="shared" si="217"/>
        <v>19.402357224555708</v>
      </c>
      <c r="N517">
        <f t="shared" si="218"/>
        <v>4.1206347950267572</v>
      </c>
      <c r="O517">
        <v>31</v>
      </c>
      <c r="P517" s="1">
        <v>8.8333333330000006</v>
      </c>
      <c r="Q517">
        <f t="shared" si="201"/>
        <v>0.63300962080515544</v>
      </c>
      <c r="R517" s="1">
        <v>5.0145850000000003</v>
      </c>
      <c r="S517" s="1">
        <v>300.84575000000001</v>
      </c>
      <c r="T517" s="1">
        <v>39.477305999999999</v>
      </c>
      <c r="U517">
        <f t="shared" si="202"/>
        <v>104.15424999999999</v>
      </c>
      <c r="V517">
        <f t="shared" si="203"/>
        <v>8.7521018771112499E-2</v>
      </c>
      <c r="W517">
        <f t="shared" si="204"/>
        <v>1.8178345903681248</v>
      </c>
      <c r="X517">
        <f t="shared" si="205"/>
        <v>0.68900896873000494</v>
      </c>
      <c r="Y517">
        <f t="shared" si="206"/>
        <v>0.95969935102984016</v>
      </c>
      <c r="Z517">
        <f t="shared" si="207"/>
        <v>1.013695484925093</v>
      </c>
      <c r="AA517" s="1">
        <v>119.517507370253</v>
      </c>
      <c r="AB517" s="4">
        <f t="shared" si="197"/>
        <v>1.8849314467758695</v>
      </c>
      <c r="AC517" s="3">
        <f t="shared" si="219"/>
        <v>4.9918707568775336</v>
      </c>
      <c r="AD517">
        <f t="shared" si="220"/>
        <v>1.9345739785404403</v>
      </c>
      <c r="AE517">
        <f t="shared" si="208"/>
        <v>6.0552087735671973</v>
      </c>
      <c r="AF517" s="10">
        <f t="shared" si="209"/>
        <v>1.013695484925093</v>
      </c>
      <c r="AG517" s="8">
        <f t="shared" si="210"/>
        <v>1.013695484925093</v>
      </c>
      <c r="AH517" s="9">
        <f t="shared" si="211"/>
        <v>4.1206347950267572</v>
      </c>
      <c r="AI517" s="11">
        <f t="shared" si="198"/>
        <v>0</v>
      </c>
    </row>
    <row r="518" spans="1:35" x14ac:dyDescent="0.3">
      <c r="A518" t="str">
        <f t="shared" si="199"/>
        <v>1938_1</v>
      </c>
      <c r="B518">
        <v>1938</v>
      </c>
      <c r="C518">
        <v>1</v>
      </c>
      <c r="D518">
        <v>5.94</v>
      </c>
      <c r="E518">
        <v>-8.1999999999999993</v>
      </c>
      <c r="F518">
        <v>21.42</v>
      </c>
      <c r="G518">
        <f t="shared" si="212"/>
        <v>-1.1299999999999994</v>
      </c>
      <c r="H518">
        <f t="shared" si="213"/>
        <v>0</v>
      </c>
      <c r="I518">
        <f t="shared" si="214"/>
        <v>0</v>
      </c>
      <c r="J518">
        <f t="shared" si="215"/>
        <v>21.42</v>
      </c>
      <c r="K518" s="3">
        <f t="shared" si="216"/>
        <v>19.402357224555708</v>
      </c>
      <c r="L518" s="3">
        <f t="shared" si="200"/>
        <v>0</v>
      </c>
      <c r="M518" s="3">
        <f t="shared" si="217"/>
        <v>40.822357224555709</v>
      </c>
      <c r="N518">
        <f t="shared" si="218"/>
        <v>0</v>
      </c>
      <c r="O518">
        <v>31</v>
      </c>
      <c r="P518" s="1">
        <v>9.0666666669999998</v>
      </c>
      <c r="Q518">
        <f t="shared" si="201"/>
        <v>0.56863805651322974</v>
      </c>
      <c r="R518" s="1">
        <v>5.0145850000000003</v>
      </c>
      <c r="S518" s="1">
        <v>300.84575000000001</v>
      </c>
      <c r="T518" s="1">
        <v>39.477305999999999</v>
      </c>
      <c r="U518">
        <f t="shared" si="202"/>
        <v>104.15424999999999</v>
      </c>
      <c r="V518">
        <f t="shared" si="203"/>
        <v>8.7521018771112499E-2</v>
      </c>
      <c r="W518">
        <f t="shared" si="204"/>
        <v>1.8178345903681248</v>
      </c>
      <c r="X518">
        <f t="shared" si="205"/>
        <v>0.68900896873000494</v>
      </c>
      <c r="Y518">
        <f t="shared" si="206"/>
        <v>0.95969935102984016</v>
      </c>
      <c r="Z518">
        <f t="shared" si="207"/>
        <v>0</v>
      </c>
      <c r="AA518" s="1">
        <v>119.517507370253</v>
      </c>
      <c r="AB518" s="4">
        <f t="shared" ref="AB518:AB581" si="221">AC517</f>
        <v>4.9918707568775336</v>
      </c>
      <c r="AC518" s="3">
        <f t="shared" si="219"/>
        <v>4.9918707568775336</v>
      </c>
      <c r="AD518">
        <f t="shared" si="220"/>
        <v>4.9918707568775336</v>
      </c>
      <c r="AE518">
        <f t="shared" si="208"/>
        <v>4.9918707568775336</v>
      </c>
      <c r="AF518" s="10">
        <f t="shared" si="209"/>
        <v>0</v>
      </c>
      <c r="AG518" s="8">
        <f t="shared" si="210"/>
        <v>0</v>
      </c>
      <c r="AH518" s="9">
        <f t="shared" si="211"/>
        <v>0</v>
      </c>
      <c r="AI518" s="11">
        <f t="shared" si="198"/>
        <v>0</v>
      </c>
    </row>
    <row r="519" spans="1:35" x14ac:dyDescent="0.3">
      <c r="A519" t="str">
        <f t="shared" si="199"/>
        <v>1938_2</v>
      </c>
      <c r="B519">
        <v>1938</v>
      </c>
      <c r="C519">
        <v>2</v>
      </c>
      <c r="D519">
        <v>4.9400000000000004</v>
      </c>
      <c r="E519">
        <v>-8.3000000000000007</v>
      </c>
      <c r="F519">
        <v>26.64</v>
      </c>
      <c r="G519">
        <f t="shared" si="212"/>
        <v>-1.6800000000000002</v>
      </c>
      <c r="H519">
        <f t="shared" si="213"/>
        <v>0</v>
      </c>
      <c r="I519">
        <f t="shared" si="214"/>
        <v>0</v>
      </c>
      <c r="J519">
        <f t="shared" si="215"/>
        <v>26.64</v>
      </c>
      <c r="K519" s="3">
        <f t="shared" si="216"/>
        <v>40.822357224555709</v>
      </c>
      <c r="L519" s="3">
        <f t="shared" si="200"/>
        <v>0</v>
      </c>
      <c r="M519" s="3">
        <f t="shared" si="217"/>
        <v>67.462357224555717</v>
      </c>
      <c r="N519">
        <f t="shared" si="218"/>
        <v>0</v>
      </c>
      <c r="O519">
        <v>28</v>
      </c>
      <c r="P519" s="1">
        <v>9.8666666670000005</v>
      </c>
      <c r="Q519">
        <f t="shared" si="201"/>
        <v>0.54897621735392976</v>
      </c>
      <c r="R519" s="1">
        <v>5.0145850000000003</v>
      </c>
      <c r="S519" s="1">
        <v>300.84575000000001</v>
      </c>
      <c r="T519" s="1">
        <v>39.477305999999999</v>
      </c>
      <c r="U519">
        <f t="shared" si="202"/>
        <v>104.15424999999999</v>
      </c>
      <c r="V519">
        <f t="shared" si="203"/>
        <v>8.7521018771112499E-2</v>
      </c>
      <c r="W519">
        <f t="shared" si="204"/>
        <v>1.8178345903681248</v>
      </c>
      <c r="X519">
        <f t="shared" si="205"/>
        <v>0.68900896873000494</v>
      </c>
      <c r="Y519">
        <f t="shared" si="206"/>
        <v>0.95969935102984016</v>
      </c>
      <c r="Z519">
        <f t="shared" si="207"/>
        <v>0</v>
      </c>
      <c r="AA519" s="1">
        <v>119.517507370253</v>
      </c>
      <c r="AB519" s="4">
        <f t="shared" si="221"/>
        <v>4.9918707568775336</v>
      </c>
      <c r="AC519" s="3">
        <f t="shared" si="219"/>
        <v>4.9918707568775336</v>
      </c>
      <c r="AD519">
        <f t="shared" si="220"/>
        <v>4.9918707568775336</v>
      </c>
      <c r="AE519">
        <f t="shared" si="208"/>
        <v>4.9918707568775336</v>
      </c>
      <c r="AF519" s="10">
        <f t="shared" si="209"/>
        <v>0</v>
      </c>
      <c r="AG519" s="8">
        <f t="shared" si="210"/>
        <v>0</v>
      </c>
      <c r="AH519" s="9">
        <f t="shared" si="211"/>
        <v>0</v>
      </c>
      <c r="AI519" s="11">
        <f t="shared" si="198"/>
        <v>0</v>
      </c>
    </row>
    <row r="520" spans="1:35" x14ac:dyDescent="0.3">
      <c r="A520" t="str">
        <f t="shared" si="199"/>
        <v>1938_3</v>
      </c>
      <c r="B520">
        <v>1938</v>
      </c>
      <c r="C520">
        <v>3</v>
      </c>
      <c r="D520">
        <v>6.59</v>
      </c>
      <c r="E520">
        <v>-6.34</v>
      </c>
      <c r="F520">
        <v>69.790000000000006</v>
      </c>
      <c r="G520">
        <f t="shared" si="212"/>
        <v>0.125</v>
      </c>
      <c r="H520">
        <f t="shared" si="213"/>
        <v>2.0833333249999999E-2</v>
      </c>
      <c r="I520">
        <f t="shared" si="214"/>
        <v>1.4539583275175001</v>
      </c>
      <c r="J520">
        <f t="shared" si="215"/>
        <v>68.336041672482509</v>
      </c>
      <c r="K520" s="3">
        <f t="shared" si="216"/>
        <v>67.462357224555717</v>
      </c>
      <c r="L520" s="3">
        <f t="shared" si="200"/>
        <v>2.8291332990384297</v>
      </c>
      <c r="M520" s="3">
        <f t="shared" si="217"/>
        <v>132.96926559799979</v>
      </c>
      <c r="N520">
        <f t="shared" si="218"/>
        <v>4.2830916265559296</v>
      </c>
      <c r="O520">
        <v>31</v>
      </c>
      <c r="P520" s="1">
        <v>11.08333333</v>
      </c>
      <c r="Q520">
        <f t="shared" si="201"/>
        <v>0.61585329995742177</v>
      </c>
      <c r="R520" s="1">
        <v>5.0145850000000003</v>
      </c>
      <c r="S520" s="1">
        <v>300.84575000000001</v>
      </c>
      <c r="T520" s="1">
        <v>39.477305999999999</v>
      </c>
      <c r="U520">
        <f t="shared" si="202"/>
        <v>104.15424999999999</v>
      </c>
      <c r="V520">
        <f t="shared" si="203"/>
        <v>8.7521018771112499E-2</v>
      </c>
      <c r="W520">
        <f t="shared" si="204"/>
        <v>1.8178345903681248</v>
      </c>
      <c r="X520">
        <f t="shared" si="205"/>
        <v>0.68900896873000494</v>
      </c>
      <c r="Y520">
        <f t="shared" si="206"/>
        <v>0.95969935102984016</v>
      </c>
      <c r="Z520">
        <f t="shared" si="207"/>
        <v>0.27665123858175478</v>
      </c>
      <c r="AA520" s="1">
        <v>119.517507370253</v>
      </c>
      <c r="AB520" s="4">
        <f t="shared" si="221"/>
        <v>4.9918707568775336</v>
      </c>
      <c r="AC520" s="3">
        <f t="shared" si="219"/>
        <v>8.9983111448517086</v>
      </c>
      <c r="AD520">
        <f t="shared" si="220"/>
        <v>5.1620434956007424</v>
      </c>
      <c r="AE520">
        <f t="shared" si="208"/>
        <v>9.4451351221566711</v>
      </c>
      <c r="AF520" s="10">
        <f t="shared" si="209"/>
        <v>0.27665123858175478</v>
      </c>
      <c r="AG520" s="8">
        <f t="shared" si="210"/>
        <v>0.27665123858175478</v>
      </c>
      <c r="AH520" s="9">
        <f t="shared" si="211"/>
        <v>4.2830916265559296</v>
      </c>
      <c r="AI520" s="11">
        <f t="shared" si="198"/>
        <v>0</v>
      </c>
    </row>
    <row r="521" spans="1:35" x14ac:dyDescent="0.3">
      <c r="A521" t="str">
        <f t="shared" si="199"/>
        <v>1938_4</v>
      </c>
      <c r="B521">
        <v>1938</v>
      </c>
      <c r="C521">
        <v>4</v>
      </c>
      <c r="D521">
        <v>13.61</v>
      </c>
      <c r="E521">
        <v>-2.5499999999999998</v>
      </c>
      <c r="F521">
        <v>62.72</v>
      </c>
      <c r="G521">
        <f t="shared" si="212"/>
        <v>5.5299999999999994</v>
      </c>
      <c r="H521">
        <f t="shared" si="213"/>
        <v>0.92166666297999988</v>
      </c>
      <c r="I521">
        <f t="shared" si="214"/>
        <v>57.806933102105589</v>
      </c>
      <c r="J521">
        <f t="shared" si="215"/>
        <v>4.9130668978944074</v>
      </c>
      <c r="K521" s="3">
        <f t="shared" si="216"/>
        <v>132.96926559799979</v>
      </c>
      <c r="L521" s="3">
        <f t="shared" si="200"/>
        <v>127.08154927538959</v>
      </c>
      <c r="M521" s="3">
        <f t="shared" si="217"/>
        <v>10.800783220504593</v>
      </c>
      <c r="N521">
        <f t="shared" si="218"/>
        <v>184.88848237749517</v>
      </c>
      <c r="O521">
        <v>30</v>
      </c>
      <c r="P521" s="1">
        <v>12.366666670000001</v>
      </c>
      <c r="Q521">
        <f t="shared" si="201"/>
        <v>0.86120171815275981</v>
      </c>
      <c r="R521" s="1">
        <v>5.0145850000000003</v>
      </c>
      <c r="S521" s="1">
        <v>300.84575000000001</v>
      </c>
      <c r="T521" s="1">
        <v>39.477305999999999</v>
      </c>
      <c r="U521">
        <f t="shared" si="202"/>
        <v>104.15424999999999</v>
      </c>
      <c r="V521">
        <f t="shared" si="203"/>
        <v>8.7521018771112499E-2</v>
      </c>
      <c r="W521">
        <f t="shared" si="204"/>
        <v>1.8178345903681248</v>
      </c>
      <c r="X521">
        <f t="shared" si="205"/>
        <v>0.68900896873000494</v>
      </c>
      <c r="Y521">
        <f t="shared" si="206"/>
        <v>0.95969935102984016</v>
      </c>
      <c r="Z521">
        <f t="shared" si="207"/>
        <v>18.122407640990467</v>
      </c>
      <c r="AA521" s="1">
        <v>119.517507370253</v>
      </c>
      <c r="AB521" s="4">
        <f t="shared" si="221"/>
        <v>8.9983111448517086</v>
      </c>
      <c r="AC521" s="3">
        <f t="shared" si="219"/>
        <v>119.517507370253</v>
      </c>
      <c r="AD521">
        <f t="shared" si="220"/>
        <v>36.319852499420826</v>
      </c>
      <c r="AE521">
        <f t="shared" si="208"/>
        <v>221.20833487691598</v>
      </c>
      <c r="AF521" s="10">
        <f t="shared" si="209"/>
        <v>18.122407640990467</v>
      </c>
      <c r="AG521" s="8">
        <f t="shared" si="210"/>
        <v>18.122407640990467</v>
      </c>
      <c r="AH521" s="9">
        <f t="shared" si="211"/>
        <v>184.88848237749517</v>
      </c>
      <c r="AI521" s="11">
        <f t="shared" si="198"/>
        <v>0</v>
      </c>
    </row>
    <row r="522" spans="1:35" x14ac:dyDescent="0.3">
      <c r="A522" t="str">
        <f t="shared" si="199"/>
        <v>1938_5</v>
      </c>
      <c r="B522">
        <v>1938</v>
      </c>
      <c r="C522">
        <v>5</v>
      </c>
      <c r="D522">
        <v>17.37</v>
      </c>
      <c r="E522">
        <v>0.7</v>
      </c>
      <c r="F522">
        <v>62.78</v>
      </c>
      <c r="G522">
        <f t="shared" si="212"/>
        <v>9.0350000000000001</v>
      </c>
      <c r="H522">
        <f t="shared" si="213"/>
        <v>1</v>
      </c>
      <c r="I522">
        <f t="shared" si="214"/>
        <v>62.78</v>
      </c>
      <c r="J522">
        <f t="shared" si="215"/>
        <v>0</v>
      </c>
      <c r="K522" s="3">
        <f t="shared" si="216"/>
        <v>10.800783220504593</v>
      </c>
      <c r="L522" s="3">
        <f t="shared" si="200"/>
        <v>10.800783220504593</v>
      </c>
      <c r="M522" s="3">
        <f t="shared" si="217"/>
        <v>0</v>
      </c>
      <c r="N522">
        <f t="shared" si="218"/>
        <v>73.5807832205046</v>
      </c>
      <c r="O522">
        <v>31</v>
      </c>
      <c r="P522" s="1">
        <v>13.45</v>
      </c>
      <c r="Q522">
        <f t="shared" si="201"/>
        <v>1.0630636675614604</v>
      </c>
      <c r="R522" s="1">
        <v>5.0145850000000003</v>
      </c>
      <c r="S522" s="1">
        <v>300.84575000000001</v>
      </c>
      <c r="T522" s="1">
        <v>39.477305999999999</v>
      </c>
      <c r="U522">
        <f t="shared" si="202"/>
        <v>104.15424999999999</v>
      </c>
      <c r="V522">
        <f t="shared" si="203"/>
        <v>8.7521018771112499E-2</v>
      </c>
      <c r="W522">
        <f t="shared" si="204"/>
        <v>1.8178345903681248</v>
      </c>
      <c r="X522">
        <f t="shared" si="205"/>
        <v>0.68900896873000494</v>
      </c>
      <c r="Y522">
        <f t="shared" si="206"/>
        <v>0.95969935102984016</v>
      </c>
      <c r="Z522">
        <f t="shared" si="207"/>
        <v>40.565623582306081</v>
      </c>
      <c r="AA522" s="1">
        <v>119.517507370253</v>
      </c>
      <c r="AB522" s="4">
        <f t="shared" si="221"/>
        <v>119.517507370253</v>
      </c>
      <c r="AC522" s="3">
        <f t="shared" si="219"/>
        <v>119.517507370253</v>
      </c>
      <c r="AD522">
        <f t="shared" si="220"/>
        <v>157.54322769862557</v>
      </c>
      <c r="AE522">
        <f t="shared" si="208"/>
        <v>231.12401091913017</v>
      </c>
      <c r="AF522" s="10">
        <f t="shared" si="209"/>
        <v>40.565623582306081</v>
      </c>
      <c r="AG522" s="8">
        <f t="shared" si="210"/>
        <v>40.565623582306081</v>
      </c>
      <c r="AH522" s="9">
        <f t="shared" si="211"/>
        <v>73.5807832205046</v>
      </c>
      <c r="AI522" s="11">
        <f t="shared" si="198"/>
        <v>0</v>
      </c>
    </row>
    <row r="523" spans="1:35" x14ac:dyDescent="0.3">
      <c r="A523" t="str">
        <f t="shared" si="199"/>
        <v>1938_6</v>
      </c>
      <c r="B523">
        <v>1938</v>
      </c>
      <c r="C523">
        <v>6</v>
      </c>
      <c r="D523">
        <v>24.71</v>
      </c>
      <c r="E523">
        <v>5.4</v>
      </c>
      <c r="F523">
        <v>17.739999999999998</v>
      </c>
      <c r="G523">
        <f t="shared" si="212"/>
        <v>15.055</v>
      </c>
      <c r="H523">
        <f t="shared" si="213"/>
        <v>1</v>
      </c>
      <c r="I523">
        <f t="shared" si="214"/>
        <v>17.739999999999998</v>
      </c>
      <c r="J523">
        <f t="shared" si="215"/>
        <v>0</v>
      </c>
      <c r="K523" s="3">
        <f t="shared" si="216"/>
        <v>0</v>
      </c>
      <c r="L523" s="3">
        <f t="shared" si="200"/>
        <v>0</v>
      </c>
      <c r="M523" s="3">
        <f t="shared" si="217"/>
        <v>0</v>
      </c>
      <c r="N523">
        <f t="shared" si="218"/>
        <v>17.739999999999998</v>
      </c>
      <c r="O523">
        <v>30</v>
      </c>
      <c r="P523" s="1">
        <v>14.31666667</v>
      </c>
      <c r="Q523">
        <f t="shared" si="201"/>
        <v>1.5081551547835301</v>
      </c>
      <c r="R523" s="1">
        <v>5.0145850000000003</v>
      </c>
      <c r="S523" s="1">
        <v>300.84575000000001</v>
      </c>
      <c r="T523" s="1">
        <v>39.477305999999999</v>
      </c>
      <c r="U523">
        <f t="shared" si="202"/>
        <v>104.15424999999999</v>
      </c>
      <c r="V523">
        <f t="shared" si="203"/>
        <v>8.7521018771112499E-2</v>
      </c>
      <c r="W523">
        <f t="shared" si="204"/>
        <v>1.8178345903681248</v>
      </c>
      <c r="X523">
        <f t="shared" si="205"/>
        <v>0.68900896873000494</v>
      </c>
      <c r="Y523">
        <f t="shared" si="206"/>
        <v>0.95969935102984016</v>
      </c>
      <c r="Z523">
        <f t="shared" si="207"/>
        <v>96.719474845905822</v>
      </c>
      <c r="AA523" s="1">
        <v>119.517507370253</v>
      </c>
      <c r="AB523" s="4">
        <f t="shared" si="221"/>
        <v>119.517507370253</v>
      </c>
      <c r="AC523" s="3">
        <f t="shared" si="219"/>
        <v>40.538032524347173</v>
      </c>
      <c r="AD523">
        <f t="shared" si="220"/>
        <v>61.722193832909888</v>
      </c>
      <c r="AE523">
        <f t="shared" si="208"/>
        <v>79.46219383290989</v>
      </c>
      <c r="AF523" s="10">
        <f t="shared" si="209"/>
        <v>79.46219383290989</v>
      </c>
      <c r="AG523" s="8">
        <f t="shared" si="210"/>
        <v>96.719474845905822</v>
      </c>
      <c r="AH523" s="9">
        <f t="shared" si="211"/>
        <v>17.739999999999998</v>
      </c>
      <c r="AI523" s="11">
        <f t="shared" si="198"/>
        <v>17.257281012995932</v>
      </c>
    </row>
    <row r="524" spans="1:35" x14ac:dyDescent="0.3">
      <c r="A524" t="str">
        <f t="shared" si="199"/>
        <v>1938_7</v>
      </c>
      <c r="B524">
        <v>1938</v>
      </c>
      <c r="C524">
        <v>7</v>
      </c>
      <c r="D524">
        <v>29.68</v>
      </c>
      <c r="E524">
        <v>8.91</v>
      </c>
      <c r="F524">
        <v>19.04</v>
      </c>
      <c r="G524">
        <f t="shared" si="212"/>
        <v>19.295000000000002</v>
      </c>
      <c r="H524">
        <f t="shared" si="213"/>
        <v>1</v>
      </c>
      <c r="I524">
        <f t="shared" si="214"/>
        <v>19.04</v>
      </c>
      <c r="J524">
        <f t="shared" si="215"/>
        <v>0</v>
      </c>
      <c r="K524" s="3">
        <f t="shared" si="216"/>
        <v>0</v>
      </c>
      <c r="L524" s="3">
        <f t="shared" si="200"/>
        <v>0</v>
      </c>
      <c r="M524" s="3">
        <f t="shared" si="217"/>
        <v>0</v>
      </c>
      <c r="N524">
        <f t="shared" si="218"/>
        <v>19.04</v>
      </c>
      <c r="O524">
        <v>31</v>
      </c>
      <c r="P524" s="1">
        <v>13.766666669999999</v>
      </c>
      <c r="Q524">
        <f t="shared" si="201"/>
        <v>1.9128030570545347</v>
      </c>
      <c r="R524" s="1">
        <v>5.0145850000000003</v>
      </c>
      <c r="S524" s="1">
        <v>300.84575000000001</v>
      </c>
      <c r="T524" s="1">
        <v>39.477305999999999</v>
      </c>
      <c r="U524">
        <f t="shared" si="202"/>
        <v>104.15424999999999</v>
      </c>
      <c r="V524">
        <f t="shared" si="203"/>
        <v>8.7521018771112499E-2</v>
      </c>
      <c r="W524">
        <f t="shared" si="204"/>
        <v>1.8178345903681248</v>
      </c>
      <c r="X524">
        <f t="shared" si="205"/>
        <v>0.68900896873000494</v>
      </c>
      <c r="Y524">
        <f t="shared" si="206"/>
        <v>0.95969935102984016</v>
      </c>
      <c r="Z524">
        <f t="shared" si="207"/>
        <v>153.95368756028174</v>
      </c>
      <c r="AA524" s="1">
        <v>119.517507370253</v>
      </c>
      <c r="AB524" s="4">
        <f t="shared" si="221"/>
        <v>40.538032524347173</v>
      </c>
      <c r="AC524" s="3">
        <f t="shared" si="219"/>
        <v>0</v>
      </c>
      <c r="AD524">
        <f t="shared" si="220"/>
        <v>13.110601174487005</v>
      </c>
      <c r="AE524">
        <f t="shared" si="208"/>
        <v>32.150601174487008</v>
      </c>
      <c r="AF524" s="10">
        <f t="shared" si="209"/>
        <v>32.150601174487008</v>
      </c>
      <c r="AG524" s="8">
        <f t="shared" si="210"/>
        <v>153.95368756028174</v>
      </c>
      <c r="AH524" s="9">
        <f t="shared" si="211"/>
        <v>19.04</v>
      </c>
      <c r="AI524" s="11">
        <f t="shared" si="198"/>
        <v>121.80308638579473</v>
      </c>
    </row>
    <row r="525" spans="1:35" x14ac:dyDescent="0.3">
      <c r="A525" t="str">
        <f t="shared" si="199"/>
        <v>1938_8</v>
      </c>
      <c r="B525">
        <v>1938</v>
      </c>
      <c r="C525">
        <v>8</v>
      </c>
      <c r="D525">
        <v>29.55</v>
      </c>
      <c r="E525">
        <v>7.8</v>
      </c>
      <c r="F525">
        <v>21.41</v>
      </c>
      <c r="G525">
        <f t="shared" si="212"/>
        <v>18.675000000000001</v>
      </c>
      <c r="H525">
        <f t="shared" si="213"/>
        <v>1</v>
      </c>
      <c r="I525">
        <f t="shared" si="214"/>
        <v>21.41</v>
      </c>
      <c r="J525">
        <f t="shared" si="215"/>
        <v>0</v>
      </c>
      <c r="K525" s="3">
        <f t="shared" si="216"/>
        <v>0</v>
      </c>
      <c r="L525" s="3">
        <f t="shared" si="200"/>
        <v>0</v>
      </c>
      <c r="M525" s="3">
        <f t="shared" si="217"/>
        <v>0</v>
      </c>
      <c r="N525">
        <f t="shared" si="218"/>
        <v>21.41</v>
      </c>
      <c r="O525">
        <v>31</v>
      </c>
      <c r="P525" s="1">
        <v>12.75</v>
      </c>
      <c r="Q525">
        <f t="shared" si="201"/>
        <v>1.8482612281368593</v>
      </c>
      <c r="R525" s="1">
        <v>5.0145850000000003</v>
      </c>
      <c r="S525" s="1">
        <v>300.84575000000001</v>
      </c>
      <c r="T525" s="1">
        <v>39.477305999999999</v>
      </c>
      <c r="U525">
        <f t="shared" si="202"/>
        <v>104.15424999999999</v>
      </c>
      <c r="V525">
        <f t="shared" si="203"/>
        <v>8.7521018771112499E-2</v>
      </c>
      <c r="W525">
        <f t="shared" si="204"/>
        <v>1.8178345903681248</v>
      </c>
      <c r="X525">
        <f t="shared" si="205"/>
        <v>0.68900896873000494</v>
      </c>
      <c r="Y525">
        <f t="shared" si="206"/>
        <v>0.95969935102984016</v>
      </c>
      <c r="Z525">
        <f t="shared" si="207"/>
        <v>133.62928368283607</v>
      </c>
      <c r="AA525" s="1">
        <v>119.517507370253</v>
      </c>
      <c r="AB525" s="4">
        <f t="shared" si="221"/>
        <v>0</v>
      </c>
      <c r="AC525" s="3">
        <f t="shared" si="219"/>
        <v>0</v>
      </c>
      <c r="AD525">
        <f t="shared" si="220"/>
        <v>0</v>
      </c>
      <c r="AE525">
        <f t="shared" si="208"/>
        <v>21.41</v>
      </c>
      <c r="AF525" s="10">
        <f t="shared" si="209"/>
        <v>21.41</v>
      </c>
      <c r="AG525" s="8">
        <f t="shared" si="210"/>
        <v>133.62928368283607</v>
      </c>
      <c r="AH525" s="9">
        <f t="shared" si="211"/>
        <v>21.41</v>
      </c>
      <c r="AI525" s="11">
        <f t="shared" si="198"/>
        <v>112.21928368283608</v>
      </c>
    </row>
    <row r="526" spans="1:35" x14ac:dyDescent="0.3">
      <c r="A526" t="str">
        <f t="shared" si="199"/>
        <v>1938_9</v>
      </c>
      <c r="B526">
        <v>1938</v>
      </c>
      <c r="C526">
        <v>9</v>
      </c>
      <c r="D526">
        <v>27.04</v>
      </c>
      <c r="E526">
        <v>5.83</v>
      </c>
      <c r="F526">
        <v>1</v>
      </c>
      <c r="G526">
        <f t="shared" si="212"/>
        <v>16.434999999999999</v>
      </c>
      <c r="H526">
        <f t="shared" si="213"/>
        <v>1</v>
      </c>
      <c r="I526">
        <f t="shared" si="214"/>
        <v>1</v>
      </c>
      <c r="J526">
        <f t="shared" si="215"/>
        <v>0</v>
      </c>
      <c r="K526" s="3">
        <f t="shared" si="216"/>
        <v>0</v>
      </c>
      <c r="L526" s="3">
        <f t="shared" si="200"/>
        <v>0</v>
      </c>
      <c r="M526" s="3">
        <f t="shared" si="217"/>
        <v>0</v>
      </c>
      <c r="N526">
        <f t="shared" si="218"/>
        <v>1</v>
      </c>
      <c r="O526">
        <v>30</v>
      </c>
      <c r="P526" s="1">
        <v>11.633333329999999</v>
      </c>
      <c r="Q526">
        <f t="shared" si="201"/>
        <v>1.6307010051086666</v>
      </c>
      <c r="R526" s="1">
        <v>5.0145850000000003</v>
      </c>
      <c r="S526" s="1">
        <v>300.84575000000001</v>
      </c>
      <c r="T526" s="1">
        <v>39.477305999999999</v>
      </c>
      <c r="U526">
        <f t="shared" si="202"/>
        <v>104.15424999999999</v>
      </c>
      <c r="V526">
        <f t="shared" si="203"/>
        <v>8.7521018771112499E-2</v>
      </c>
      <c r="W526">
        <f t="shared" si="204"/>
        <v>1.8178345903681248</v>
      </c>
      <c r="X526">
        <f t="shared" si="205"/>
        <v>0.68900896873000494</v>
      </c>
      <c r="Y526">
        <f t="shared" si="206"/>
        <v>0.95969935102984016</v>
      </c>
      <c r="Z526">
        <f t="shared" si="207"/>
        <v>92.325140700428193</v>
      </c>
      <c r="AA526" s="1">
        <v>119.517507370253</v>
      </c>
      <c r="AB526" s="4">
        <f t="shared" si="221"/>
        <v>0</v>
      </c>
      <c r="AC526" s="3">
        <f t="shared" si="219"/>
        <v>0</v>
      </c>
      <c r="AD526">
        <f t="shared" si="220"/>
        <v>0</v>
      </c>
      <c r="AE526">
        <f t="shared" si="208"/>
        <v>1</v>
      </c>
      <c r="AF526" s="10">
        <f t="shared" si="209"/>
        <v>1</v>
      </c>
      <c r="AG526" s="8">
        <f t="shared" si="210"/>
        <v>92.325140700428193</v>
      </c>
      <c r="AH526" s="9">
        <f t="shared" si="211"/>
        <v>1</v>
      </c>
      <c r="AI526" s="11">
        <f t="shared" si="198"/>
        <v>91.325140700428193</v>
      </c>
    </row>
    <row r="527" spans="1:35" x14ac:dyDescent="0.3">
      <c r="A527" t="str">
        <f t="shared" si="199"/>
        <v>1938_10</v>
      </c>
      <c r="B527">
        <v>1938</v>
      </c>
      <c r="C527">
        <v>10</v>
      </c>
      <c r="D527">
        <v>16.36</v>
      </c>
      <c r="E527">
        <v>-1.56</v>
      </c>
      <c r="F527">
        <v>48.38</v>
      </c>
      <c r="G527">
        <f t="shared" si="212"/>
        <v>7.3999999999999995</v>
      </c>
      <c r="H527">
        <f t="shared" si="213"/>
        <v>1</v>
      </c>
      <c r="I527">
        <f t="shared" si="214"/>
        <v>48.38</v>
      </c>
      <c r="J527">
        <f t="shared" si="215"/>
        <v>0</v>
      </c>
      <c r="K527" s="3">
        <f t="shared" si="216"/>
        <v>0</v>
      </c>
      <c r="L527" s="3">
        <f t="shared" si="200"/>
        <v>0</v>
      </c>
      <c r="M527" s="3">
        <f t="shared" si="217"/>
        <v>0</v>
      </c>
      <c r="N527">
        <f t="shared" si="218"/>
        <v>48.38</v>
      </c>
      <c r="O527">
        <v>31</v>
      </c>
      <c r="P527" s="1">
        <v>10.3</v>
      </c>
      <c r="Q527">
        <f t="shared" si="201"/>
        <v>0.96423360582946871</v>
      </c>
      <c r="R527" s="1">
        <v>5.0145850000000003</v>
      </c>
      <c r="S527" s="1">
        <v>300.84575000000001</v>
      </c>
      <c r="T527" s="1">
        <v>39.477305999999999</v>
      </c>
      <c r="U527">
        <f t="shared" si="202"/>
        <v>104.15424999999999</v>
      </c>
      <c r="V527">
        <f t="shared" si="203"/>
        <v>8.7521018771112499E-2</v>
      </c>
      <c r="W527">
        <f t="shared" si="204"/>
        <v>1.8178345903681248</v>
      </c>
      <c r="X527">
        <f t="shared" si="205"/>
        <v>0.68900896873000494</v>
      </c>
      <c r="Y527">
        <f t="shared" si="206"/>
        <v>0.95969935102984016</v>
      </c>
      <c r="Z527">
        <f t="shared" si="207"/>
        <v>23.212502014630495</v>
      </c>
      <c r="AA527" s="1">
        <v>119.517507370253</v>
      </c>
      <c r="AB527" s="4">
        <f t="shared" si="221"/>
        <v>0</v>
      </c>
      <c r="AC527" s="3">
        <f t="shared" si="219"/>
        <v>25.167497985369508</v>
      </c>
      <c r="AD527">
        <f t="shared" si="220"/>
        <v>0</v>
      </c>
      <c r="AE527">
        <f t="shared" si="208"/>
        <v>48.38</v>
      </c>
      <c r="AF527" s="10">
        <f t="shared" si="209"/>
        <v>23.212502014630495</v>
      </c>
      <c r="AG527" s="8">
        <f t="shared" si="210"/>
        <v>23.212502014630495</v>
      </c>
      <c r="AH527" s="9">
        <f t="shared" si="211"/>
        <v>48.38</v>
      </c>
      <c r="AI527" s="11">
        <f t="shared" si="198"/>
        <v>0</v>
      </c>
    </row>
    <row r="528" spans="1:35" x14ac:dyDescent="0.3">
      <c r="A528" t="str">
        <f t="shared" si="199"/>
        <v>1938_11</v>
      </c>
      <c r="B528">
        <v>1938</v>
      </c>
      <c r="C528">
        <v>11</v>
      </c>
      <c r="D528">
        <v>6.56</v>
      </c>
      <c r="E528">
        <v>-9.51</v>
      </c>
      <c r="F528">
        <v>24.02</v>
      </c>
      <c r="G528">
        <f t="shared" si="212"/>
        <v>-1.4750000000000001</v>
      </c>
      <c r="H528">
        <f t="shared" si="213"/>
        <v>0</v>
      </c>
      <c r="I528">
        <f t="shared" si="214"/>
        <v>0</v>
      </c>
      <c r="J528">
        <f t="shared" si="215"/>
        <v>24.02</v>
      </c>
      <c r="K528" s="3">
        <f t="shared" si="216"/>
        <v>0</v>
      </c>
      <c r="L528" s="3">
        <f t="shared" si="200"/>
        <v>0</v>
      </c>
      <c r="M528" s="3">
        <f t="shared" si="217"/>
        <v>24.02</v>
      </c>
      <c r="N528">
        <f t="shared" si="218"/>
        <v>0</v>
      </c>
      <c r="O528">
        <v>30</v>
      </c>
      <c r="P528" s="1">
        <v>9.4166666669999994</v>
      </c>
      <c r="Q528">
        <f t="shared" si="201"/>
        <v>0.55623322509262729</v>
      </c>
      <c r="R528" s="1">
        <v>5.0145850000000003</v>
      </c>
      <c r="S528" s="1">
        <v>300.84575000000001</v>
      </c>
      <c r="T528" s="1">
        <v>39.477305999999999</v>
      </c>
      <c r="U528">
        <f t="shared" si="202"/>
        <v>104.15424999999999</v>
      </c>
      <c r="V528">
        <f t="shared" si="203"/>
        <v>8.7521018771112499E-2</v>
      </c>
      <c r="W528">
        <f t="shared" si="204"/>
        <v>1.8178345903681248</v>
      </c>
      <c r="X528">
        <f t="shared" si="205"/>
        <v>0.68900896873000494</v>
      </c>
      <c r="Y528">
        <f t="shared" si="206"/>
        <v>0.95969935102984016</v>
      </c>
      <c r="Z528">
        <f t="shared" si="207"/>
        <v>0</v>
      </c>
      <c r="AA528" s="1">
        <v>119.517507370253</v>
      </c>
      <c r="AB528" s="4">
        <f t="shared" si="221"/>
        <v>25.167497985369508</v>
      </c>
      <c r="AC528" s="3">
        <f t="shared" si="219"/>
        <v>25.167497985369508</v>
      </c>
      <c r="AD528">
        <f t="shared" si="220"/>
        <v>25.167497985369508</v>
      </c>
      <c r="AE528">
        <f t="shared" si="208"/>
        <v>25.167497985369508</v>
      </c>
      <c r="AF528" s="10">
        <f t="shared" si="209"/>
        <v>0</v>
      </c>
      <c r="AG528" s="8">
        <f t="shared" si="210"/>
        <v>0</v>
      </c>
      <c r="AH528" s="9">
        <f t="shared" si="211"/>
        <v>0</v>
      </c>
      <c r="AI528" s="11">
        <f t="shared" si="198"/>
        <v>0</v>
      </c>
    </row>
    <row r="529" spans="1:35" x14ac:dyDescent="0.3">
      <c r="A529" t="str">
        <f t="shared" si="199"/>
        <v>1938_12</v>
      </c>
      <c r="B529">
        <v>1938</v>
      </c>
      <c r="C529">
        <v>12</v>
      </c>
      <c r="D529">
        <v>6.7</v>
      </c>
      <c r="E529">
        <v>-8.4</v>
      </c>
      <c r="F529">
        <v>8.92</v>
      </c>
      <c r="G529">
        <f t="shared" si="212"/>
        <v>-0.85000000000000009</v>
      </c>
      <c r="H529">
        <f t="shared" si="213"/>
        <v>0</v>
      </c>
      <c r="I529">
        <f t="shared" si="214"/>
        <v>0</v>
      </c>
      <c r="J529">
        <f t="shared" si="215"/>
        <v>8.92</v>
      </c>
      <c r="K529" s="3">
        <f t="shared" si="216"/>
        <v>24.02</v>
      </c>
      <c r="L529" s="3">
        <f t="shared" si="200"/>
        <v>0</v>
      </c>
      <c r="M529" s="3">
        <f t="shared" si="217"/>
        <v>32.94</v>
      </c>
      <c r="N529">
        <f t="shared" si="218"/>
        <v>0</v>
      </c>
      <c r="O529">
        <v>31</v>
      </c>
      <c r="P529" s="1">
        <v>8.8333333330000006</v>
      </c>
      <c r="Q529">
        <f t="shared" si="201"/>
        <v>0.57888505554430425</v>
      </c>
      <c r="R529" s="1">
        <v>5.0145850000000003</v>
      </c>
      <c r="S529" s="1">
        <v>300.84575000000001</v>
      </c>
      <c r="T529" s="1">
        <v>39.477305999999999</v>
      </c>
      <c r="U529">
        <f t="shared" si="202"/>
        <v>104.15424999999999</v>
      </c>
      <c r="V529">
        <f t="shared" si="203"/>
        <v>8.7521018771112499E-2</v>
      </c>
      <c r="W529">
        <f t="shared" si="204"/>
        <v>1.8178345903681248</v>
      </c>
      <c r="X529">
        <f t="shared" si="205"/>
        <v>0.68900896873000494</v>
      </c>
      <c r="Y529">
        <f t="shared" si="206"/>
        <v>0.95969935102984016</v>
      </c>
      <c r="Z529">
        <f t="shared" si="207"/>
        <v>0</v>
      </c>
      <c r="AA529" s="1">
        <v>119.517507370253</v>
      </c>
      <c r="AB529" s="4">
        <f t="shared" si="221"/>
        <v>25.167497985369508</v>
      </c>
      <c r="AC529" s="3">
        <f t="shared" si="219"/>
        <v>25.167497985369508</v>
      </c>
      <c r="AD529">
        <f t="shared" si="220"/>
        <v>25.167497985369508</v>
      </c>
      <c r="AE529">
        <f t="shared" si="208"/>
        <v>25.167497985369508</v>
      </c>
      <c r="AF529" s="10">
        <f t="shared" si="209"/>
        <v>0</v>
      </c>
      <c r="AG529" s="8">
        <f t="shared" si="210"/>
        <v>0</v>
      </c>
      <c r="AH529" s="9">
        <f t="shared" si="211"/>
        <v>0</v>
      </c>
      <c r="AI529" s="11">
        <f t="shared" si="198"/>
        <v>0</v>
      </c>
    </row>
    <row r="530" spans="1:35" x14ac:dyDescent="0.3">
      <c r="A530" t="str">
        <f t="shared" si="199"/>
        <v>1939_1</v>
      </c>
      <c r="B530">
        <v>1939</v>
      </c>
      <c r="C530">
        <v>1</v>
      </c>
      <c r="D530">
        <v>4.6900000000000004</v>
      </c>
      <c r="E530">
        <v>-10.54</v>
      </c>
      <c r="F530">
        <v>24.53</v>
      </c>
      <c r="G530">
        <f t="shared" si="212"/>
        <v>-2.9249999999999994</v>
      </c>
      <c r="H530">
        <f t="shared" si="213"/>
        <v>0</v>
      </c>
      <c r="I530">
        <f t="shared" si="214"/>
        <v>0</v>
      </c>
      <c r="J530">
        <f t="shared" si="215"/>
        <v>24.53</v>
      </c>
      <c r="K530" s="3">
        <f t="shared" si="216"/>
        <v>32.94</v>
      </c>
      <c r="L530" s="3">
        <f t="shared" si="200"/>
        <v>0</v>
      </c>
      <c r="M530" s="3">
        <f t="shared" si="217"/>
        <v>57.47</v>
      </c>
      <c r="N530">
        <f t="shared" si="218"/>
        <v>0</v>
      </c>
      <c r="O530">
        <v>31</v>
      </c>
      <c r="P530" s="1">
        <v>9.0666666669999998</v>
      </c>
      <c r="Q530">
        <f t="shared" si="201"/>
        <v>0.50667561470899913</v>
      </c>
      <c r="R530" s="1">
        <v>5.0145850000000003</v>
      </c>
      <c r="S530" s="1">
        <v>300.84575000000001</v>
      </c>
      <c r="T530" s="1">
        <v>39.477305999999999</v>
      </c>
      <c r="U530">
        <f t="shared" si="202"/>
        <v>104.15424999999999</v>
      </c>
      <c r="V530">
        <f t="shared" si="203"/>
        <v>8.7521018771112499E-2</v>
      </c>
      <c r="W530">
        <f t="shared" si="204"/>
        <v>1.8178345903681248</v>
      </c>
      <c r="X530">
        <f t="shared" si="205"/>
        <v>0.68900896873000494</v>
      </c>
      <c r="Y530">
        <f t="shared" si="206"/>
        <v>0.95969935102984016</v>
      </c>
      <c r="Z530">
        <f t="shared" si="207"/>
        <v>0</v>
      </c>
      <c r="AA530" s="1">
        <v>119.517507370253</v>
      </c>
      <c r="AB530" s="4">
        <f t="shared" si="221"/>
        <v>25.167497985369508</v>
      </c>
      <c r="AC530" s="3">
        <f t="shared" si="219"/>
        <v>25.167497985369508</v>
      </c>
      <c r="AD530">
        <f t="shared" si="220"/>
        <v>25.167497985369508</v>
      </c>
      <c r="AE530">
        <f t="shared" si="208"/>
        <v>25.167497985369508</v>
      </c>
      <c r="AF530" s="10">
        <f t="shared" si="209"/>
        <v>0</v>
      </c>
      <c r="AG530" s="8">
        <f t="shared" si="210"/>
        <v>0</v>
      </c>
      <c r="AH530" s="9">
        <f t="shared" si="211"/>
        <v>0</v>
      </c>
      <c r="AI530" s="11">
        <f t="shared" si="198"/>
        <v>0</v>
      </c>
    </row>
    <row r="531" spans="1:35" x14ac:dyDescent="0.3">
      <c r="A531" t="str">
        <f t="shared" si="199"/>
        <v>1939_2</v>
      </c>
      <c r="B531">
        <v>1939</v>
      </c>
      <c r="C531">
        <v>2</v>
      </c>
      <c r="D531">
        <v>2</v>
      </c>
      <c r="E531">
        <v>-13.09</v>
      </c>
      <c r="F531">
        <v>26.27</v>
      </c>
      <c r="G531">
        <f t="shared" si="212"/>
        <v>-5.5449999999999999</v>
      </c>
      <c r="H531">
        <f t="shared" si="213"/>
        <v>0</v>
      </c>
      <c r="I531">
        <f t="shared" si="214"/>
        <v>0</v>
      </c>
      <c r="J531">
        <f t="shared" si="215"/>
        <v>26.27</v>
      </c>
      <c r="K531" s="3">
        <f t="shared" si="216"/>
        <v>57.47</v>
      </c>
      <c r="L531" s="3">
        <f t="shared" si="200"/>
        <v>0</v>
      </c>
      <c r="M531" s="3">
        <f t="shared" si="217"/>
        <v>83.74</v>
      </c>
      <c r="N531">
        <f t="shared" si="218"/>
        <v>0</v>
      </c>
      <c r="O531">
        <v>28</v>
      </c>
      <c r="P531" s="1">
        <v>9.8666666670000005</v>
      </c>
      <c r="Q531">
        <f t="shared" si="201"/>
        <v>0.42696131729018039</v>
      </c>
      <c r="R531" s="1">
        <v>5.0145850000000003</v>
      </c>
      <c r="S531" s="1">
        <v>300.84575000000001</v>
      </c>
      <c r="T531" s="1">
        <v>39.477305999999999</v>
      </c>
      <c r="U531">
        <f t="shared" si="202"/>
        <v>104.15424999999999</v>
      </c>
      <c r="V531">
        <f t="shared" si="203"/>
        <v>8.7521018771112499E-2</v>
      </c>
      <c r="W531">
        <f t="shared" si="204"/>
        <v>1.8178345903681248</v>
      </c>
      <c r="X531">
        <f t="shared" si="205"/>
        <v>0.68900896873000494</v>
      </c>
      <c r="Y531">
        <f t="shared" si="206"/>
        <v>0.95969935102984016</v>
      </c>
      <c r="Z531">
        <f t="shared" si="207"/>
        <v>0</v>
      </c>
      <c r="AA531" s="1">
        <v>119.517507370253</v>
      </c>
      <c r="AB531" s="4">
        <f t="shared" si="221"/>
        <v>25.167497985369508</v>
      </c>
      <c r="AC531" s="3">
        <f t="shared" si="219"/>
        <v>25.167497985369508</v>
      </c>
      <c r="AD531">
        <f t="shared" si="220"/>
        <v>25.167497985369508</v>
      </c>
      <c r="AE531">
        <f t="shared" si="208"/>
        <v>25.167497985369508</v>
      </c>
      <c r="AF531" s="10">
        <f t="shared" si="209"/>
        <v>0</v>
      </c>
      <c r="AG531" s="8">
        <f t="shared" si="210"/>
        <v>0</v>
      </c>
      <c r="AH531" s="9">
        <f t="shared" si="211"/>
        <v>0</v>
      </c>
      <c r="AI531" s="11">
        <f t="shared" si="198"/>
        <v>0</v>
      </c>
    </row>
    <row r="532" spans="1:35" x14ac:dyDescent="0.3">
      <c r="A532" t="str">
        <f t="shared" si="199"/>
        <v>1939_3</v>
      </c>
      <c r="B532">
        <v>1939</v>
      </c>
      <c r="C532">
        <v>3</v>
      </c>
      <c r="D532">
        <v>10.47</v>
      </c>
      <c r="E532">
        <v>-5.65</v>
      </c>
      <c r="F532">
        <v>46.09</v>
      </c>
      <c r="G532">
        <f t="shared" si="212"/>
        <v>2.41</v>
      </c>
      <c r="H532">
        <f t="shared" si="213"/>
        <v>0.40166666505999998</v>
      </c>
      <c r="I532">
        <f t="shared" si="214"/>
        <v>18.512816592615401</v>
      </c>
      <c r="J532">
        <f t="shared" si="215"/>
        <v>27.577183407384599</v>
      </c>
      <c r="K532" s="3">
        <f t="shared" si="216"/>
        <v>83.74</v>
      </c>
      <c r="L532" s="3">
        <f t="shared" si="200"/>
        <v>44.712401823116537</v>
      </c>
      <c r="M532" s="3">
        <f t="shared" si="217"/>
        <v>66.604781584268054</v>
      </c>
      <c r="N532">
        <f t="shared" si="218"/>
        <v>63.225218415731938</v>
      </c>
      <c r="O532">
        <v>31</v>
      </c>
      <c r="P532" s="1">
        <v>11.08333333</v>
      </c>
      <c r="Q532">
        <f t="shared" si="201"/>
        <v>0.71078664827678339</v>
      </c>
      <c r="R532" s="1">
        <v>5.0145850000000003</v>
      </c>
      <c r="S532" s="1">
        <v>300.84575000000001</v>
      </c>
      <c r="T532" s="1">
        <v>39.477305999999999</v>
      </c>
      <c r="U532">
        <f t="shared" si="202"/>
        <v>104.15424999999999</v>
      </c>
      <c r="V532">
        <f t="shared" si="203"/>
        <v>8.7521018771112499E-2</v>
      </c>
      <c r="W532">
        <f t="shared" si="204"/>
        <v>1.8178345903681248</v>
      </c>
      <c r="X532">
        <f t="shared" si="205"/>
        <v>0.68900896873000494</v>
      </c>
      <c r="Y532">
        <f t="shared" si="206"/>
        <v>0.95969935102984016</v>
      </c>
      <c r="Z532">
        <f t="shared" si="207"/>
        <v>6.1050234912087697</v>
      </c>
      <c r="AA532" s="1">
        <v>119.517507370253</v>
      </c>
      <c r="AB532" s="4">
        <f t="shared" si="221"/>
        <v>25.167497985369508</v>
      </c>
      <c r="AC532" s="3">
        <f t="shared" si="219"/>
        <v>82.287692909892684</v>
      </c>
      <c r="AD532">
        <f t="shared" si="220"/>
        <v>40.588169978291724</v>
      </c>
      <c r="AE532">
        <f t="shared" si="208"/>
        <v>103.81338839402366</v>
      </c>
      <c r="AF532" s="10">
        <f t="shared" si="209"/>
        <v>6.1050234912087697</v>
      </c>
      <c r="AG532" s="8">
        <f t="shared" si="210"/>
        <v>6.1050234912087697</v>
      </c>
      <c r="AH532" s="9">
        <f t="shared" si="211"/>
        <v>63.225218415731938</v>
      </c>
      <c r="AI532" s="11">
        <f t="shared" si="198"/>
        <v>0</v>
      </c>
    </row>
    <row r="533" spans="1:35" x14ac:dyDescent="0.3">
      <c r="A533" t="str">
        <f t="shared" si="199"/>
        <v>1939_4</v>
      </c>
      <c r="B533">
        <v>1939</v>
      </c>
      <c r="C533">
        <v>4</v>
      </c>
      <c r="D533">
        <v>16.510000000000002</v>
      </c>
      <c r="E533">
        <v>-1.57</v>
      </c>
      <c r="F533">
        <v>36.65</v>
      </c>
      <c r="G533">
        <f t="shared" si="212"/>
        <v>7.4700000000000006</v>
      </c>
      <c r="H533">
        <f t="shared" si="213"/>
        <v>1</v>
      </c>
      <c r="I533">
        <f t="shared" si="214"/>
        <v>36.65</v>
      </c>
      <c r="J533">
        <f t="shared" si="215"/>
        <v>0</v>
      </c>
      <c r="K533" s="3">
        <f t="shared" si="216"/>
        <v>66.604781584268054</v>
      </c>
      <c r="L533" s="3">
        <f t="shared" si="200"/>
        <v>66.604781584268054</v>
      </c>
      <c r="M533" s="3">
        <f t="shared" si="217"/>
        <v>0</v>
      </c>
      <c r="N533">
        <f t="shared" si="218"/>
        <v>103.25478158426804</v>
      </c>
      <c r="O533">
        <v>30</v>
      </c>
      <c r="P533" s="1">
        <v>12.366666670000001</v>
      </c>
      <c r="Q533">
        <f t="shared" si="201"/>
        <v>0.96829276396865016</v>
      </c>
      <c r="R533" s="1">
        <v>5.0145850000000003</v>
      </c>
      <c r="S533" s="1">
        <v>300.84575000000001</v>
      </c>
      <c r="T533" s="1">
        <v>39.477305999999999</v>
      </c>
      <c r="U533">
        <f t="shared" si="202"/>
        <v>104.15424999999999</v>
      </c>
      <c r="V533">
        <f t="shared" si="203"/>
        <v>8.7521018771112499E-2</v>
      </c>
      <c r="W533">
        <f t="shared" si="204"/>
        <v>1.8178345903681248</v>
      </c>
      <c r="X533">
        <f t="shared" si="205"/>
        <v>0.68900896873000494</v>
      </c>
      <c r="Y533">
        <f t="shared" si="206"/>
        <v>0.95969935102984016</v>
      </c>
      <c r="Z533">
        <f t="shared" si="207"/>
        <v>27.333922652074541</v>
      </c>
      <c r="AA533" s="1">
        <v>119.517507370253</v>
      </c>
      <c r="AB533" s="4">
        <f t="shared" si="221"/>
        <v>82.287692909892684</v>
      </c>
      <c r="AC533" s="3">
        <f t="shared" si="219"/>
        <v>119.517507370253</v>
      </c>
      <c r="AD533">
        <f t="shared" si="220"/>
        <v>155.31409536265835</v>
      </c>
      <c r="AE533">
        <f t="shared" si="208"/>
        <v>258.56887694692637</v>
      </c>
      <c r="AF533" s="10">
        <f t="shared" si="209"/>
        <v>27.333922652074541</v>
      </c>
      <c r="AG533" s="8">
        <f t="shared" si="210"/>
        <v>27.333922652074541</v>
      </c>
      <c r="AH533" s="9">
        <f t="shared" si="211"/>
        <v>103.25478158426804</v>
      </c>
      <c r="AI533" s="11">
        <f t="shared" si="198"/>
        <v>0</v>
      </c>
    </row>
    <row r="534" spans="1:35" x14ac:dyDescent="0.3">
      <c r="A534" t="str">
        <f t="shared" si="199"/>
        <v>1939_5</v>
      </c>
      <c r="B534">
        <v>1939</v>
      </c>
      <c r="C534">
        <v>5</v>
      </c>
      <c r="D534">
        <v>20.5</v>
      </c>
      <c r="E534">
        <v>2.46</v>
      </c>
      <c r="F534">
        <v>22.9</v>
      </c>
      <c r="G534">
        <f t="shared" si="212"/>
        <v>11.48</v>
      </c>
      <c r="H534">
        <f t="shared" si="213"/>
        <v>1</v>
      </c>
      <c r="I534">
        <f t="shared" si="214"/>
        <v>22.9</v>
      </c>
      <c r="J534">
        <f t="shared" si="215"/>
        <v>0</v>
      </c>
      <c r="K534" s="3">
        <f t="shared" si="216"/>
        <v>0</v>
      </c>
      <c r="L534" s="3">
        <f t="shared" si="200"/>
        <v>0</v>
      </c>
      <c r="M534" s="3">
        <f t="shared" si="217"/>
        <v>0</v>
      </c>
      <c r="N534">
        <f t="shared" si="218"/>
        <v>22.9</v>
      </c>
      <c r="O534">
        <v>31</v>
      </c>
      <c r="P534" s="1">
        <v>13.45</v>
      </c>
      <c r="Q534">
        <f t="shared" si="201"/>
        <v>1.2275019079408109</v>
      </c>
      <c r="R534" s="1">
        <v>5.0145850000000003</v>
      </c>
      <c r="S534" s="1">
        <v>300.84575000000001</v>
      </c>
      <c r="T534" s="1">
        <v>39.477305999999999</v>
      </c>
      <c r="U534">
        <f t="shared" si="202"/>
        <v>104.15424999999999</v>
      </c>
      <c r="V534">
        <f t="shared" si="203"/>
        <v>8.7521018771112499E-2</v>
      </c>
      <c r="W534">
        <f t="shared" si="204"/>
        <v>1.8178345903681248</v>
      </c>
      <c r="X534">
        <f t="shared" si="205"/>
        <v>0.68900896873000494</v>
      </c>
      <c r="Y534">
        <f t="shared" si="206"/>
        <v>0.95969935102984016</v>
      </c>
      <c r="Z534">
        <f t="shared" si="207"/>
        <v>59.005163971960826</v>
      </c>
      <c r="AA534" s="1">
        <v>119.517507370253</v>
      </c>
      <c r="AB534" s="4">
        <f t="shared" si="221"/>
        <v>119.517507370253</v>
      </c>
      <c r="AC534" s="3">
        <f t="shared" si="219"/>
        <v>83.412343398292165</v>
      </c>
      <c r="AD534">
        <f t="shared" si="220"/>
        <v>88.355801392999837</v>
      </c>
      <c r="AE534">
        <f t="shared" si="208"/>
        <v>111.25580139299984</v>
      </c>
      <c r="AF534" s="10">
        <f t="shared" si="209"/>
        <v>59.005163971960826</v>
      </c>
      <c r="AG534" s="8">
        <f t="shared" si="210"/>
        <v>59.005163971960826</v>
      </c>
      <c r="AH534" s="9">
        <f t="shared" si="211"/>
        <v>22.9</v>
      </c>
      <c r="AI534" s="11">
        <f t="shared" si="198"/>
        <v>0</v>
      </c>
    </row>
    <row r="535" spans="1:35" x14ac:dyDescent="0.3">
      <c r="A535" t="str">
        <f t="shared" si="199"/>
        <v>1939_6</v>
      </c>
      <c r="B535">
        <v>1939</v>
      </c>
      <c r="C535">
        <v>6</v>
      </c>
      <c r="D535">
        <v>25.41</v>
      </c>
      <c r="E535">
        <v>6.89</v>
      </c>
      <c r="F535">
        <v>3.63</v>
      </c>
      <c r="G535">
        <f t="shared" si="212"/>
        <v>16.149999999999999</v>
      </c>
      <c r="H535">
        <f t="shared" si="213"/>
        <v>1</v>
      </c>
      <c r="I535">
        <f t="shared" si="214"/>
        <v>3.63</v>
      </c>
      <c r="J535">
        <f t="shared" si="215"/>
        <v>0</v>
      </c>
      <c r="K535" s="3">
        <f t="shared" si="216"/>
        <v>0</v>
      </c>
      <c r="L535" s="3">
        <f t="shared" si="200"/>
        <v>0</v>
      </c>
      <c r="M535" s="3">
        <f t="shared" si="217"/>
        <v>0</v>
      </c>
      <c r="N535">
        <f t="shared" si="218"/>
        <v>3.63</v>
      </c>
      <c r="O535">
        <v>30</v>
      </c>
      <c r="P535" s="1">
        <v>14.31666667</v>
      </c>
      <c r="Q535">
        <f t="shared" si="201"/>
        <v>1.6047002515787878</v>
      </c>
      <c r="R535" s="1">
        <v>5.0145850000000003</v>
      </c>
      <c r="S535" s="1">
        <v>300.84575000000001</v>
      </c>
      <c r="T535" s="1">
        <v>39.477305999999999</v>
      </c>
      <c r="U535">
        <f t="shared" si="202"/>
        <v>104.15424999999999</v>
      </c>
      <c r="V535">
        <f t="shared" si="203"/>
        <v>8.7521018771112499E-2</v>
      </c>
      <c r="W535">
        <f t="shared" si="204"/>
        <v>1.8178345903681248</v>
      </c>
      <c r="X535">
        <f t="shared" si="205"/>
        <v>0.68900896873000494</v>
      </c>
      <c r="Y535">
        <f t="shared" si="206"/>
        <v>0.95969935102984016</v>
      </c>
      <c r="Z535">
        <f t="shared" si="207"/>
        <v>109.97843286843606</v>
      </c>
      <c r="AA535" s="1">
        <v>119.517507370253</v>
      </c>
      <c r="AB535" s="4">
        <f t="shared" si="221"/>
        <v>83.412343398292165</v>
      </c>
      <c r="AC535" s="3">
        <f t="shared" si="219"/>
        <v>0</v>
      </c>
      <c r="AD535">
        <f t="shared" si="220"/>
        <v>34.260107077754888</v>
      </c>
      <c r="AE535">
        <f t="shared" si="208"/>
        <v>37.890107077754891</v>
      </c>
      <c r="AF535" s="10">
        <f t="shared" si="209"/>
        <v>37.890107077754891</v>
      </c>
      <c r="AG535" s="8">
        <f t="shared" si="210"/>
        <v>109.97843286843606</v>
      </c>
      <c r="AH535" s="9">
        <f t="shared" si="211"/>
        <v>3.63</v>
      </c>
      <c r="AI535" s="11">
        <f t="shared" si="198"/>
        <v>72.088325790681168</v>
      </c>
    </row>
    <row r="536" spans="1:35" x14ac:dyDescent="0.3">
      <c r="A536" t="str">
        <f t="shared" si="199"/>
        <v>1939_7</v>
      </c>
      <c r="B536">
        <v>1939</v>
      </c>
      <c r="C536">
        <v>7</v>
      </c>
      <c r="D536">
        <v>31.11</v>
      </c>
      <c r="E536">
        <v>11.92</v>
      </c>
      <c r="F536">
        <v>18.84</v>
      </c>
      <c r="G536">
        <f t="shared" si="212"/>
        <v>21.515000000000001</v>
      </c>
      <c r="H536">
        <f t="shared" si="213"/>
        <v>1</v>
      </c>
      <c r="I536">
        <f t="shared" si="214"/>
        <v>18.84</v>
      </c>
      <c r="J536">
        <f t="shared" si="215"/>
        <v>0</v>
      </c>
      <c r="K536" s="3">
        <f t="shared" si="216"/>
        <v>0</v>
      </c>
      <c r="L536" s="3">
        <f t="shared" si="200"/>
        <v>0</v>
      </c>
      <c r="M536" s="3">
        <f t="shared" si="217"/>
        <v>0</v>
      </c>
      <c r="N536">
        <f t="shared" si="218"/>
        <v>18.84</v>
      </c>
      <c r="O536">
        <v>31</v>
      </c>
      <c r="P536" s="1">
        <v>13.766666669999999</v>
      </c>
      <c r="Q536">
        <f t="shared" si="201"/>
        <v>2.1603903745314872</v>
      </c>
      <c r="R536" s="1">
        <v>5.0145850000000003</v>
      </c>
      <c r="S536" s="1">
        <v>300.84575000000001</v>
      </c>
      <c r="T536" s="1">
        <v>39.477305999999999</v>
      </c>
      <c r="U536">
        <f t="shared" si="202"/>
        <v>104.15424999999999</v>
      </c>
      <c r="V536">
        <f t="shared" si="203"/>
        <v>8.7521018771112499E-2</v>
      </c>
      <c r="W536">
        <f t="shared" si="204"/>
        <v>1.8178345903681248</v>
      </c>
      <c r="X536">
        <f t="shared" si="205"/>
        <v>0.68900896873000494</v>
      </c>
      <c r="Y536">
        <f t="shared" si="206"/>
        <v>0.95969935102984016</v>
      </c>
      <c r="Z536">
        <f t="shared" si="207"/>
        <v>192.42697990462437</v>
      </c>
      <c r="AA536" s="1">
        <v>119.517507370253</v>
      </c>
      <c r="AB536" s="4">
        <f t="shared" si="221"/>
        <v>0</v>
      </c>
      <c r="AC536" s="3">
        <f t="shared" si="219"/>
        <v>0</v>
      </c>
      <c r="AD536">
        <f t="shared" si="220"/>
        <v>0</v>
      </c>
      <c r="AE536">
        <f t="shared" si="208"/>
        <v>18.84</v>
      </c>
      <c r="AF536" s="10">
        <f t="shared" si="209"/>
        <v>18.84</v>
      </c>
      <c r="AG536" s="8">
        <f t="shared" si="210"/>
        <v>192.42697990462437</v>
      </c>
      <c r="AH536" s="9">
        <f t="shared" si="211"/>
        <v>18.84</v>
      </c>
      <c r="AI536" s="11">
        <f t="shared" si="198"/>
        <v>173.58697990462437</v>
      </c>
    </row>
    <row r="537" spans="1:35" x14ac:dyDescent="0.3">
      <c r="A537" t="str">
        <f t="shared" si="199"/>
        <v>1939_8</v>
      </c>
      <c r="B537">
        <v>1939</v>
      </c>
      <c r="C537">
        <v>8</v>
      </c>
      <c r="D537">
        <v>31.01</v>
      </c>
      <c r="E537">
        <v>12.19</v>
      </c>
      <c r="F537">
        <v>9.23</v>
      </c>
      <c r="G537">
        <f t="shared" si="212"/>
        <v>21.6</v>
      </c>
      <c r="H537">
        <f t="shared" si="213"/>
        <v>1</v>
      </c>
      <c r="I537">
        <f t="shared" si="214"/>
        <v>9.23</v>
      </c>
      <c r="J537">
        <f t="shared" si="215"/>
        <v>0</v>
      </c>
      <c r="K537" s="3">
        <f t="shared" si="216"/>
        <v>0</v>
      </c>
      <c r="L537" s="3">
        <f t="shared" si="200"/>
        <v>0</v>
      </c>
      <c r="M537" s="3">
        <f t="shared" si="217"/>
        <v>0</v>
      </c>
      <c r="N537">
        <f t="shared" si="218"/>
        <v>9.23</v>
      </c>
      <c r="O537">
        <v>31</v>
      </c>
      <c r="P537" s="1">
        <v>12.75</v>
      </c>
      <c r="Q537">
        <f t="shared" si="201"/>
        <v>2.1704031092354152</v>
      </c>
      <c r="R537" s="1">
        <v>5.0145850000000003</v>
      </c>
      <c r="S537" s="1">
        <v>300.84575000000001</v>
      </c>
      <c r="T537" s="1">
        <v>39.477305999999999</v>
      </c>
      <c r="U537">
        <f t="shared" si="202"/>
        <v>104.15424999999999</v>
      </c>
      <c r="V537">
        <f t="shared" si="203"/>
        <v>8.7521018771112499E-2</v>
      </c>
      <c r="W537">
        <f t="shared" si="204"/>
        <v>1.8178345903681248</v>
      </c>
      <c r="X537">
        <f t="shared" si="205"/>
        <v>0.68900896873000494</v>
      </c>
      <c r="Y537">
        <f t="shared" si="206"/>
        <v>0.95969935102984016</v>
      </c>
      <c r="Z537">
        <f t="shared" si="207"/>
        <v>179.69778557601708</v>
      </c>
      <c r="AA537" s="1">
        <v>119.517507370253</v>
      </c>
      <c r="AB537" s="4">
        <f t="shared" si="221"/>
        <v>0</v>
      </c>
      <c r="AC537" s="3">
        <f t="shared" si="219"/>
        <v>0</v>
      </c>
      <c r="AD537">
        <f t="shared" si="220"/>
        <v>0</v>
      </c>
      <c r="AE537">
        <f t="shared" si="208"/>
        <v>9.23</v>
      </c>
      <c r="AF537" s="10">
        <f t="shared" si="209"/>
        <v>9.23</v>
      </c>
      <c r="AG537" s="8">
        <f t="shared" si="210"/>
        <v>179.69778557601708</v>
      </c>
      <c r="AH537" s="9">
        <f t="shared" si="211"/>
        <v>9.23</v>
      </c>
      <c r="AI537" s="11">
        <f t="shared" si="198"/>
        <v>170.46778557601709</v>
      </c>
    </row>
    <row r="538" spans="1:35" x14ac:dyDescent="0.3">
      <c r="A538" t="str">
        <f t="shared" si="199"/>
        <v>1939_9</v>
      </c>
      <c r="B538">
        <v>1939</v>
      </c>
      <c r="C538">
        <v>9</v>
      </c>
      <c r="D538">
        <v>24.16</v>
      </c>
      <c r="E538">
        <v>6.91</v>
      </c>
      <c r="F538">
        <v>32.9</v>
      </c>
      <c r="G538">
        <f t="shared" si="212"/>
        <v>15.535</v>
      </c>
      <c r="H538">
        <f t="shared" si="213"/>
        <v>1</v>
      </c>
      <c r="I538">
        <f t="shared" si="214"/>
        <v>32.9</v>
      </c>
      <c r="J538">
        <f t="shared" si="215"/>
        <v>0</v>
      </c>
      <c r="K538" s="3">
        <f t="shared" si="216"/>
        <v>0</v>
      </c>
      <c r="L538" s="3">
        <f t="shared" si="200"/>
        <v>0</v>
      </c>
      <c r="M538" s="3">
        <f t="shared" si="217"/>
        <v>0</v>
      </c>
      <c r="N538">
        <f t="shared" si="218"/>
        <v>32.9</v>
      </c>
      <c r="O538">
        <v>30</v>
      </c>
      <c r="P538" s="1">
        <v>11.633333329999999</v>
      </c>
      <c r="Q538">
        <f t="shared" si="201"/>
        <v>1.5498296349646725</v>
      </c>
      <c r="R538" s="1">
        <v>5.0145850000000003</v>
      </c>
      <c r="S538" s="1">
        <v>300.84575000000001</v>
      </c>
      <c r="T538" s="1">
        <v>39.477305999999999</v>
      </c>
      <c r="U538">
        <f t="shared" si="202"/>
        <v>104.15424999999999</v>
      </c>
      <c r="V538">
        <f t="shared" si="203"/>
        <v>8.7521018771112499E-2</v>
      </c>
      <c r="W538">
        <f t="shared" si="204"/>
        <v>1.8178345903681248</v>
      </c>
      <c r="X538">
        <f t="shared" si="205"/>
        <v>0.68900896873000494</v>
      </c>
      <c r="Y538">
        <f t="shared" si="206"/>
        <v>0.95969935102984016</v>
      </c>
      <c r="Z538">
        <f t="shared" si="207"/>
        <v>83.199801902973178</v>
      </c>
      <c r="AA538" s="1">
        <v>119.517507370253</v>
      </c>
      <c r="AB538" s="4">
        <f t="shared" si="221"/>
        <v>0</v>
      </c>
      <c r="AC538" s="3">
        <f t="shared" si="219"/>
        <v>0</v>
      </c>
      <c r="AD538">
        <f t="shared" si="220"/>
        <v>0</v>
      </c>
      <c r="AE538">
        <f t="shared" si="208"/>
        <v>32.9</v>
      </c>
      <c r="AF538" s="10">
        <f t="shared" si="209"/>
        <v>32.9</v>
      </c>
      <c r="AG538" s="8">
        <f t="shared" si="210"/>
        <v>83.199801902973178</v>
      </c>
      <c r="AH538" s="9">
        <f t="shared" si="211"/>
        <v>32.9</v>
      </c>
      <c r="AI538" s="11">
        <f t="shared" si="198"/>
        <v>50.299801902973179</v>
      </c>
    </row>
    <row r="539" spans="1:35" x14ac:dyDescent="0.3">
      <c r="A539" t="str">
        <f t="shared" si="199"/>
        <v>1939_10</v>
      </c>
      <c r="B539">
        <v>1939</v>
      </c>
      <c r="C539">
        <v>10</v>
      </c>
      <c r="D539">
        <v>17.61</v>
      </c>
      <c r="E539">
        <v>0.66</v>
      </c>
      <c r="F539">
        <v>39.72</v>
      </c>
      <c r="G539">
        <f t="shared" si="212"/>
        <v>9.1349999999999998</v>
      </c>
      <c r="H539">
        <f t="shared" si="213"/>
        <v>1</v>
      </c>
      <c r="I539">
        <f t="shared" si="214"/>
        <v>39.72</v>
      </c>
      <c r="J539">
        <f t="shared" si="215"/>
        <v>0</v>
      </c>
      <c r="K539" s="3">
        <f t="shared" si="216"/>
        <v>0</v>
      </c>
      <c r="L539" s="3">
        <f t="shared" si="200"/>
        <v>0</v>
      </c>
      <c r="M539" s="3">
        <f t="shared" si="217"/>
        <v>0</v>
      </c>
      <c r="N539">
        <f t="shared" si="218"/>
        <v>39.72</v>
      </c>
      <c r="O539">
        <v>31</v>
      </c>
      <c r="P539" s="1">
        <v>10.3</v>
      </c>
      <c r="Q539">
        <f t="shared" si="201"/>
        <v>1.0693877728322347</v>
      </c>
      <c r="R539" s="1">
        <v>5.0145850000000003</v>
      </c>
      <c r="S539" s="1">
        <v>300.84575000000001</v>
      </c>
      <c r="T539" s="1">
        <v>39.477305999999999</v>
      </c>
      <c r="U539">
        <f t="shared" si="202"/>
        <v>104.15424999999999</v>
      </c>
      <c r="V539">
        <f t="shared" si="203"/>
        <v>8.7521018771112499E-2</v>
      </c>
      <c r="W539">
        <f t="shared" si="204"/>
        <v>1.8178345903681248</v>
      </c>
      <c r="X539">
        <f t="shared" si="205"/>
        <v>0.68900896873000494</v>
      </c>
      <c r="Y539">
        <f t="shared" si="206"/>
        <v>0.95969935102984016</v>
      </c>
      <c r="Z539">
        <f t="shared" si="207"/>
        <v>31.584618465494732</v>
      </c>
      <c r="AA539" s="1">
        <v>119.517507370253</v>
      </c>
      <c r="AB539" s="4">
        <f t="shared" si="221"/>
        <v>0</v>
      </c>
      <c r="AC539" s="3">
        <f t="shared" si="219"/>
        <v>8.1353815345052674</v>
      </c>
      <c r="AD539">
        <f t="shared" si="220"/>
        <v>0</v>
      </c>
      <c r="AE539">
        <f t="shared" si="208"/>
        <v>39.72</v>
      </c>
      <c r="AF539" s="10">
        <f t="shared" si="209"/>
        <v>31.584618465494732</v>
      </c>
      <c r="AG539" s="8">
        <f t="shared" si="210"/>
        <v>31.584618465494732</v>
      </c>
      <c r="AH539" s="9">
        <f t="shared" si="211"/>
        <v>39.72</v>
      </c>
      <c r="AI539" s="11">
        <f t="shared" si="198"/>
        <v>0</v>
      </c>
    </row>
    <row r="540" spans="1:35" x14ac:dyDescent="0.3">
      <c r="A540" t="str">
        <f t="shared" si="199"/>
        <v>1939_11</v>
      </c>
      <c r="B540">
        <v>1939</v>
      </c>
      <c r="C540">
        <v>11</v>
      </c>
      <c r="D540">
        <v>13.57</v>
      </c>
      <c r="E540">
        <v>-2.17</v>
      </c>
      <c r="F540">
        <v>5.66</v>
      </c>
      <c r="G540">
        <f t="shared" si="212"/>
        <v>5.7</v>
      </c>
      <c r="H540">
        <f t="shared" si="213"/>
        <v>0.94999999619999997</v>
      </c>
      <c r="I540">
        <f t="shared" si="214"/>
        <v>5.376999978492</v>
      </c>
      <c r="J540">
        <f t="shared" si="215"/>
        <v>0.28300002150800013</v>
      </c>
      <c r="K540" s="3">
        <f t="shared" si="216"/>
        <v>0</v>
      </c>
      <c r="L540" s="3">
        <f t="shared" si="200"/>
        <v>0.26885001935720004</v>
      </c>
      <c r="M540" s="3">
        <f t="shared" si="217"/>
        <v>1.4150002150800098E-2</v>
      </c>
      <c r="N540">
        <f t="shared" si="218"/>
        <v>5.6458499978491998</v>
      </c>
      <c r="O540">
        <v>30</v>
      </c>
      <c r="P540" s="1">
        <v>9.4166666669999994</v>
      </c>
      <c r="Q540">
        <f t="shared" si="201"/>
        <v>0.87014907376074535</v>
      </c>
      <c r="R540" s="1">
        <v>5.0145850000000003</v>
      </c>
      <c r="S540" s="1">
        <v>300.84575000000001</v>
      </c>
      <c r="T540" s="1">
        <v>39.477305999999999</v>
      </c>
      <c r="U540">
        <f t="shared" si="202"/>
        <v>104.15424999999999</v>
      </c>
      <c r="V540">
        <f t="shared" si="203"/>
        <v>8.7521018771112499E-2</v>
      </c>
      <c r="W540">
        <f t="shared" si="204"/>
        <v>1.8178345903681248</v>
      </c>
      <c r="X540">
        <f t="shared" si="205"/>
        <v>0.68900896873000494</v>
      </c>
      <c r="Y540">
        <f t="shared" si="206"/>
        <v>0.95969935102984016</v>
      </c>
      <c r="Z540">
        <f t="shared" si="207"/>
        <v>14.362638577838231</v>
      </c>
      <c r="AA540" s="1">
        <v>119.517507370253</v>
      </c>
      <c r="AB540" s="4">
        <f t="shared" si="221"/>
        <v>8.1353815345052674</v>
      </c>
      <c r="AC540" s="3">
        <f t="shared" si="219"/>
        <v>0</v>
      </c>
      <c r="AD540">
        <f t="shared" si="220"/>
        <v>7.5631629894180818</v>
      </c>
      <c r="AE540">
        <f t="shared" si="208"/>
        <v>13.209012987267283</v>
      </c>
      <c r="AF540" s="10">
        <f t="shared" si="209"/>
        <v>13.209012987267283</v>
      </c>
      <c r="AG540" s="8">
        <f t="shared" si="210"/>
        <v>14.362638577838231</v>
      </c>
      <c r="AH540" s="9">
        <f t="shared" si="211"/>
        <v>5.6458499978491998</v>
      </c>
      <c r="AI540" s="11">
        <f t="shared" si="198"/>
        <v>1.1536255905709485</v>
      </c>
    </row>
    <row r="541" spans="1:35" x14ac:dyDescent="0.3">
      <c r="A541" t="str">
        <f t="shared" si="199"/>
        <v>1939_12</v>
      </c>
      <c r="B541">
        <v>1939</v>
      </c>
      <c r="C541">
        <v>12</v>
      </c>
      <c r="D541">
        <v>9.6999999999999993</v>
      </c>
      <c r="E541">
        <v>-3.28</v>
      </c>
      <c r="F541">
        <v>12.63</v>
      </c>
      <c r="G541">
        <f t="shared" si="212"/>
        <v>3.21</v>
      </c>
      <c r="H541">
        <f t="shared" si="213"/>
        <v>0.53499999785999997</v>
      </c>
      <c r="I541">
        <f t="shared" si="214"/>
        <v>6.7570499729718003</v>
      </c>
      <c r="J541">
        <f t="shared" si="215"/>
        <v>5.8729500270282005</v>
      </c>
      <c r="K541" s="3">
        <f t="shared" si="216"/>
        <v>1.4150002150800098E-2</v>
      </c>
      <c r="L541" s="3">
        <f t="shared" si="200"/>
        <v>3.149598503012371</v>
      </c>
      <c r="M541" s="3">
        <f t="shared" si="217"/>
        <v>2.7375015261666298</v>
      </c>
      <c r="N541">
        <f t="shared" si="218"/>
        <v>9.9066484759841718</v>
      </c>
      <c r="O541">
        <v>31</v>
      </c>
      <c r="P541" s="1">
        <v>8.8333333330000006</v>
      </c>
      <c r="Q541">
        <f t="shared" si="201"/>
        <v>0.74695506585191984</v>
      </c>
      <c r="R541" s="1">
        <v>5.0145850000000003</v>
      </c>
      <c r="S541" s="1">
        <v>300.84575000000001</v>
      </c>
      <c r="T541" s="1">
        <v>39.477305999999999</v>
      </c>
      <c r="U541">
        <f t="shared" si="202"/>
        <v>104.15424999999999</v>
      </c>
      <c r="V541">
        <f t="shared" si="203"/>
        <v>8.7521018771112499E-2</v>
      </c>
      <c r="W541">
        <f t="shared" si="204"/>
        <v>1.8178345903681248</v>
      </c>
      <c r="X541">
        <f t="shared" si="205"/>
        <v>0.68900896873000494</v>
      </c>
      <c r="Y541">
        <f t="shared" si="206"/>
        <v>0.95969935102984016</v>
      </c>
      <c r="Z541">
        <f t="shared" si="207"/>
        <v>6.7908860858518523</v>
      </c>
      <c r="AA541" s="1">
        <v>119.517507370253</v>
      </c>
      <c r="AB541" s="4">
        <f t="shared" si="221"/>
        <v>0</v>
      </c>
      <c r="AC541" s="3">
        <f t="shared" si="219"/>
        <v>3.1157623901323195</v>
      </c>
      <c r="AD541">
        <f t="shared" si="220"/>
        <v>0</v>
      </c>
      <c r="AE541">
        <f t="shared" si="208"/>
        <v>9.9066484759841718</v>
      </c>
      <c r="AF541" s="10">
        <f t="shared" si="209"/>
        <v>6.7908860858518523</v>
      </c>
      <c r="AG541" s="8">
        <f t="shared" si="210"/>
        <v>6.7908860858518523</v>
      </c>
      <c r="AH541" s="9">
        <f t="shared" si="211"/>
        <v>9.9066484759841718</v>
      </c>
      <c r="AI541" s="11">
        <f t="shared" si="198"/>
        <v>0</v>
      </c>
    </row>
    <row r="542" spans="1:35" x14ac:dyDescent="0.3">
      <c r="A542" t="str">
        <f t="shared" si="199"/>
        <v>1940_1</v>
      </c>
      <c r="B542">
        <v>1940</v>
      </c>
      <c r="C542">
        <v>1</v>
      </c>
      <c r="D542">
        <v>4.9400000000000004</v>
      </c>
      <c r="E542">
        <v>-6.53</v>
      </c>
      <c r="F542">
        <v>74.61</v>
      </c>
      <c r="G542">
        <f t="shared" si="212"/>
        <v>-0.79499999999999993</v>
      </c>
      <c r="H542">
        <f t="shared" si="213"/>
        <v>0</v>
      </c>
      <c r="I542">
        <f t="shared" si="214"/>
        <v>0</v>
      </c>
      <c r="J542">
        <f t="shared" si="215"/>
        <v>74.61</v>
      </c>
      <c r="K542" s="3">
        <f t="shared" si="216"/>
        <v>2.7375015261666298</v>
      </c>
      <c r="L542" s="3">
        <f t="shared" si="200"/>
        <v>0</v>
      </c>
      <c r="M542" s="3">
        <f t="shared" si="217"/>
        <v>77.347501526166624</v>
      </c>
      <c r="N542">
        <f t="shared" si="218"/>
        <v>0</v>
      </c>
      <c r="O542">
        <v>31</v>
      </c>
      <c r="P542" s="1">
        <v>9.0666666669999998</v>
      </c>
      <c r="Q542">
        <f t="shared" si="201"/>
        <v>0.58091694673490302</v>
      </c>
      <c r="R542" s="1">
        <v>5.0145850000000003</v>
      </c>
      <c r="S542" s="1">
        <v>300.84575000000001</v>
      </c>
      <c r="T542" s="1">
        <v>39.477305999999999</v>
      </c>
      <c r="U542">
        <f t="shared" si="202"/>
        <v>104.15424999999999</v>
      </c>
      <c r="V542">
        <f t="shared" si="203"/>
        <v>8.7521018771112499E-2</v>
      </c>
      <c r="W542">
        <f t="shared" si="204"/>
        <v>1.8178345903681248</v>
      </c>
      <c r="X542">
        <f t="shared" si="205"/>
        <v>0.68900896873000494</v>
      </c>
      <c r="Y542">
        <f t="shared" si="206"/>
        <v>0.95969935102984016</v>
      </c>
      <c r="Z542">
        <f t="shared" si="207"/>
        <v>0</v>
      </c>
      <c r="AA542" s="1">
        <v>119.517507370253</v>
      </c>
      <c r="AB542" s="4">
        <f t="shared" si="221"/>
        <v>3.1157623901323195</v>
      </c>
      <c r="AC542" s="3">
        <f t="shared" si="219"/>
        <v>3.1157623901323195</v>
      </c>
      <c r="AD542">
        <f t="shared" si="220"/>
        <v>3.1157623901323195</v>
      </c>
      <c r="AE542">
        <f t="shared" si="208"/>
        <v>3.1157623901323195</v>
      </c>
      <c r="AF542" s="10">
        <f t="shared" si="209"/>
        <v>0</v>
      </c>
      <c r="AG542" s="8">
        <f t="shared" si="210"/>
        <v>0</v>
      </c>
      <c r="AH542" s="9">
        <f t="shared" si="211"/>
        <v>0</v>
      </c>
      <c r="AI542" s="11">
        <f t="shared" si="198"/>
        <v>0</v>
      </c>
    </row>
    <row r="543" spans="1:35" x14ac:dyDescent="0.3">
      <c r="A543" t="str">
        <f t="shared" si="199"/>
        <v>1940_2</v>
      </c>
      <c r="B543">
        <v>1940</v>
      </c>
      <c r="C543">
        <v>2</v>
      </c>
      <c r="D543">
        <v>5.5</v>
      </c>
      <c r="E543">
        <v>-4.79</v>
      </c>
      <c r="F543">
        <v>46.03</v>
      </c>
      <c r="G543">
        <f t="shared" si="212"/>
        <v>0.35499999999999998</v>
      </c>
      <c r="H543">
        <f t="shared" si="213"/>
        <v>5.9166666429999994E-2</v>
      </c>
      <c r="I543">
        <f t="shared" si="214"/>
        <v>2.7234416557728998</v>
      </c>
      <c r="J543">
        <f t="shared" si="215"/>
        <v>43.306558344227099</v>
      </c>
      <c r="K543" s="3">
        <f t="shared" si="216"/>
        <v>77.347501526166624</v>
      </c>
      <c r="L543" s="3">
        <f t="shared" si="200"/>
        <v>7.1386985137768333</v>
      </c>
      <c r="M543" s="3">
        <f t="shared" si="217"/>
        <v>113.51536135661688</v>
      </c>
      <c r="N543">
        <f t="shared" si="218"/>
        <v>9.8621401695497326</v>
      </c>
      <c r="O543">
        <v>29</v>
      </c>
      <c r="P543" s="1">
        <v>9.8666666670000005</v>
      </c>
      <c r="Q543">
        <f t="shared" si="201"/>
        <v>0.62487251607084493</v>
      </c>
      <c r="R543" s="1">
        <v>5.0145850000000003</v>
      </c>
      <c r="S543" s="1">
        <v>300.84575000000001</v>
      </c>
      <c r="T543" s="1">
        <v>39.477305999999999</v>
      </c>
      <c r="U543">
        <f t="shared" si="202"/>
        <v>104.15424999999999</v>
      </c>
      <c r="V543">
        <f t="shared" si="203"/>
        <v>8.7521018771112499E-2</v>
      </c>
      <c r="W543">
        <f t="shared" si="204"/>
        <v>1.8178345903681248</v>
      </c>
      <c r="X543">
        <f t="shared" si="205"/>
        <v>0.68900896873000494</v>
      </c>
      <c r="Y543">
        <f t="shared" si="206"/>
        <v>0.95969935102984016</v>
      </c>
      <c r="Z543">
        <f t="shared" si="207"/>
        <v>0.66334018611156731</v>
      </c>
      <c r="AA543" s="1">
        <v>119.517507370253</v>
      </c>
      <c r="AB543" s="4">
        <f t="shared" si="221"/>
        <v>3.1157623901323195</v>
      </c>
      <c r="AC543" s="3">
        <f t="shared" si="219"/>
        <v>12.314562373570485</v>
      </c>
      <c r="AD543">
        <f t="shared" si="220"/>
        <v>3.3650405047976313</v>
      </c>
      <c r="AE543">
        <f t="shared" si="208"/>
        <v>13.227180674347364</v>
      </c>
      <c r="AF543" s="10">
        <f t="shared" si="209"/>
        <v>0.66334018611156731</v>
      </c>
      <c r="AG543" s="8">
        <f t="shared" si="210"/>
        <v>0.66334018611156731</v>
      </c>
      <c r="AH543" s="9">
        <f t="shared" si="211"/>
        <v>9.8621401695497326</v>
      </c>
      <c r="AI543" s="11">
        <f t="shared" si="198"/>
        <v>0</v>
      </c>
    </row>
    <row r="544" spans="1:35" x14ac:dyDescent="0.3">
      <c r="A544" t="str">
        <f t="shared" si="199"/>
        <v>1940_3</v>
      </c>
      <c r="B544">
        <v>1940</v>
      </c>
      <c r="C544">
        <v>3</v>
      </c>
      <c r="D544">
        <v>11.32</v>
      </c>
      <c r="E544">
        <v>-2.76</v>
      </c>
      <c r="F544">
        <v>17.3</v>
      </c>
      <c r="G544">
        <f t="shared" si="212"/>
        <v>4.28</v>
      </c>
      <c r="H544">
        <f t="shared" si="213"/>
        <v>0.71333333048000003</v>
      </c>
      <c r="I544">
        <f t="shared" si="214"/>
        <v>12.340666617304</v>
      </c>
      <c r="J544">
        <f t="shared" si="215"/>
        <v>4.9593333826959993</v>
      </c>
      <c r="K544" s="3">
        <f t="shared" si="216"/>
        <v>113.51536135661688</v>
      </c>
      <c r="L544" s="3">
        <f t="shared" si="200"/>
        <v>84.51194857599539</v>
      </c>
      <c r="M544" s="3">
        <f t="shared" si="217"/>
        <v>33.962746163317483</v>
      </c>
      <c r="N544">
        <f t="shared" si="218"/>
        <v>96.852615193299386</v>
      </c>
      <c r="O544">
        <v>31</v>
      </c>
      <c r="P544" s="1">
        <v>11.08333333</v>
      </c>
      <c r="Q544">
        <f t="shared" si="201"/>
        <v>0.79786660069724036</v>
      </c>
      <c r="R544" s="1">
        <v>5.0145850000000003</v>
      </c>
      <c r="S544" s="1">
        <v>300.84575000000001</v>
      </c>
      <c r="T544" s="1">
        <v>39.477305999999999</v>
      </c>
      <c r="U544">
        <f t="shared" si="202"/>
        <v>104.15424999999999</v>
      </c>
      <c r="V544">
        <f t="shared" si="203"/>
        <v>8.7521018771112499E-2</v>
      </c>
      <c r="W544">
        <f t="shared" si="204"/>
        <v>1.8178345903681248</v>
      </c>
      <c r="X544">
        <f t="shared" si="205"/>
        <v>0.68900896873000494</v>
      </c>
      <c r="Y544">
        <f t="shared" si="206"/>
        <v>0.95969935102984016</v>
      </c>
      <c r="Z544">
        <f t="shared" si="207"/>
        <v>12.088417112073598</v>
      </c>
      <c r="AA544" s="1">
        <v>119.517507370253</v>
      </c>
      <c r="AB544" s="4">
        <f t="shared" si="221"/>
        <v>12.314562373570485</v>
      </c>
      <c r="AC544" s="3">
        <f t="shared" si="219"/>
        <v>97.078760454796267</v>
      </c>
      <c r="AD544">
        <f t="shared" si="220"/>
        <v>25.0281808447739</v>
      </c>
      <c r="AE544">
        <f t="shared" si="208"/>
        <v>121.88079603807329</v>
      </c>
      <c r="AF544" s="10">
        <f t="shared" si="209"/>
        <v>12.088417112073598</v>
      </c>
      <c r="AG544" s="8">
        <f t="shared" si="210"/>
        <v>12.088417112073598</v>
      </c>
      <c r="AH544" s="9">
        <f t="shared" si="211"/>
        <v>96.852615193299386</v>
      </c>
      <c r="AI544" s="11">
        <f t="shared" si="198"/>
        <v>0</v>
      </c>
    </row>
    <row r="545" spans="1:35" x14ac:dyDescent="0.3">
      <c r="A545" t="str">
        <f t="shared" si="199"/>
        <v>1940_4</v>
      </c>
      <c r="B545">
        <v>1940</v>
      </c>
      <c r="C545">
        <v>4</v>
      </c>
      <c r="D545">
        <v>14.07</v>
      </c>
      <c r="E545">
        <v>-0.39</v>
      </c>
      <c r="F545">
        <v>57.95</v>
      </c>
      <c r="G545">
        <f t="shared" si="212"/>
        <v>6.84</v>
      </c>
      <c r="H545">
        <f t="shared" si="213"/>
        <v>1</v>
      </c>
      <c r="I545">
        <f t="shared" si="214"/>
        <v>57.95</v>
      </c>
      <c r="J545">
        <f t="shared" si="215"/>
        <v>0</v>
      </c>
      <c r="K545" s="3">
        <f t="shared" si="216"/>
        <v>33.962746163317483</v>
      </c>
      <c r="L545" s="3">
        <f t="shared" si="200"/>
        <v>33.962746163317483</v>
      </c>
      <c r="M545" s="3">
        <f t="shared" si="217"/>
        <v>0</v>
      </c>
      <c r="N545">
        <f t="shared" si="218"/>
        <v>91.912746163317479</v>
      </c>
      <c r="O545">
        <v>30</v>
      </c>
      <c r="P545" s="1">
        <v>12.366666670000001</v>
      </c>
      <c r="Q545">
        <f t="shared" si="201"/>
        <v>0.93229648405850296</v>
      </c>
      <c r="R545" s="1">
        <v>5.0145850000000003</v>
      </c>
      <c r="S545" s="1">
        <v>300.84575000000001</v>
      </c>
      <c r="T545" s="1">
        <v>39.477305999999999</v>
      </c>
      <c r="U545">
        <f t="shared" si="202"/>
        <v>104.15424999999999</v>
      </c>
      <c r="V545">
        <f t="shared" si="203"/>
        <v>8.7521018771112499E-2</v>
      </c>
      <c r="W545">
        <f t="shared" si="204"/>
        <v>1.8178345903681248</v>
      </c>
      <c r="X545">
        <f t="shared" si="205"/>
        <v>0.68900896873000494</v>
      </c>
      <c r="Y545">
        <f t="shared" si="206"/>
        <v>0.95969935102984016</v>
      </c>
      <c r="Z545">
        <f t="shared" si="207"/>
        <v>24.152405899278829</v>
      </c>
      <c r="AA545" s="1">
        <v>119.517507370253</v>
      </c>
      <c r="AB545" s="4">
        <f t="shared" si="221"/>
        <v>97.078760454796267</v>
      </c>
      <c r="AC545" s="3">
        <f t="shared" si="219"/>
        <v>119.517507370253</v>
      </c>
      <c r="AD545">
        <f t="shared" si="220"/>
        <v>171.13824627229229</v>
      </c>
      <c r="AE545">
        <f t="shared" si="208"/>
        <v>263.05099243560977</v>
      </c>
      <c r="AF545" s="10">
        <f t="shared" si="209"/>
        <v>24.152405899278829</v>
      </c>
      <c r="AG545" s="8">
        <f t="shared" si="210"/>
        <v>24.152405899278829</v>
      </c>
      <c r="AH545" s="9">
        <f t="shared" si="211"/>
        <v>91.912746163317479</v>
      </c>
      <c r="AI545" s="11">
        <f t="shared" si="198"/>
        <v>0</v>
      </c>
    </row>
    <row r="546" spans="1:35" x14ac:dyDescent="0.3">
      <c r="A546" t="str">
        <f t="shared" si="199"/>
        <v>1940_5</v>
      </c>
      <c r="B546">
        <v>1940</v>
      </c>
      <c r="C546">
        <v>5</v>
      </c>
      <c r="D546">
        <v>22.63</v>
      </c>
      <c r="E546">
        <v>5.4</v>
      </c>
      <c r="F546">
        <v>8.3800000000000008</v>
      </c>
      <c r="G546">
        <f t="shared" si="212"/>
        <v>14.015000000000001</v>
      </c>
      <c r="H546">
        <f t="shared" si="213"/>
        <v>1</v>
      </c>
      <c r="I546">
        <f t="shared" si="214"/>
        <v>8.3800000000000008</v>
      </c>
      <c r="J546">
        <f t="shared" si="215"/>
        <v>0</v>
      </c>
      <c r="K546" s="3">
        <f t="shared" si="216"/>
        <v>0</v>
      </c>
      <c r="L546" s="3">
        <f t="shared" si="200"/>
        <v>0</v>
      </c>
      <c r="M546" s="3">
        <f t="shared" si="217"/>
        <v>0</v>
      </c>
      <c r="N546">
        <f t="shared" si="218"/>
        <v>8.3800000000000008</v>
      </c>
      <c r="O546">
        <v>31</v>
      </c>
      <c r="P546" s="1">
        <v>13.45</v>
      </c>
      <c r="Q546">
        <f t="shared" si="201"/>
        <v>1.4212203515997068</v>
      </c>
      <c r="R546" s="1">
        <v>5.0145850000000003</v>
      </c>
      <c r="S546" s="1">
        <v>300.84575000000001</v>
      </c>
      <c r="T546" s="1">
        <v>39.477305999999999</v>
      </c>
      <c r="U546">
        <f t="shared" si="202"/>
        <v>104.15424999999999</v>
      </c>
      <c r="V546">
        <f t="shared" si="203"/>
        <v>8.7521018771112499E-2</v>
      </c>
      <c r="W546">
        <f t="shared" si="204"/>
        <v>1.8178345903681248</v>
      </c>
      <c r="X546">
        <f t="shared" si="205"/>
        <v>0.68900896873000494</v>
      </c>
      <c r="Y546">
        <f t="shared" si="206"/>
        <v>0.95969935102984016</v>
      </c>
      <c r="Z546">
        <f t="shared" si="207"/>
        <v>82.666902168398465</v>
      </c>
      <c r="AA546" s="1">
        <v>119.517507370253</v>
      </c>
      <c r="AB546" s="4">
        <f t="shared" si="221"/>
        <v>119.517507370253</v>
      </c>
      <c r="AC546" s="3">
        <f t="shared" si="219"/>
        <v>45.23060520185453</v>
      </c>
      <c r="AD546">
        <f t="shared" si="220"/>
        <v>64.193772871272031</v>
      </c>
      <c r="AE546">
        <f t="shared" si="208"/>
        <v>72.573772871272027</v>
      </c>
      <c r="AF546" s="10">
        <f t="shared" si="209"/>
        <v>72.573772871272027</v>
      </c>
      <c r="AG546" s="8">
        <f t="shared" si="210"/>
        <v>82.666902168398465</v>
      </c>
      <c r="AH546" s="9">
        <f t="shared" si="211"/>
        <v>8.3800000000000008</v>
      </c>
      <c r="AI546" s="11">
        <f t="shared" si="198"/>
        <v>10.093129297126438</v>
      </c>
    </row>
    <row r="547" spans="1:35" x14ac:dyDescent="0.3">
      <c r="A547" t="str">
        <f t="shared" si="199"/>
        <v>1940_6</v>
      </c>
      <c r="B547">
        <v>1940</v>
      </c>
      <c r="C547">
        <v>6</v>
      </c>
      <c r="D547">
        <v>27.64</v>
      </c>
      <c r="E547">
        <v>9.41</v>
      </c>
      <c r="F547">
        <v>17.079999999999998</v>
      </c>
      <c r="G547">
        <f t="shared" si="212"/>
        <v>18.524999999999999</v>
      </c>
      <c r="H547">
        <f t="shared" si="213"/>
        <v>1</v>
      </c>
      <c r="I547">
        <f t="shared" si="214"/>
        <v>17.079999999999998</v>
      </c>
      <c r="J547">
        <f t="shared" si="215"/>
        <v>0</v>
      </c>
      <c r="K547" s="3">
        <f t="shared" si="216"/>
        <v>0</v>
      </c>
      <c r="L547" s="3">
        <f t="shared" si="200"/>
        <v>0</v>
      </c>
      <c r="M547" s="3">
        <f t="shared" si="217"/>
        <v>0</v>
      </c>
      <c r="N547">
        <f t="shared" si="218"/>
        <v>17.079999999999998</v>
      </c>
      <c r="O547">
        <v>30</v>
      </c>
      <c r="P547" s="1">
        <v>14.31666667</v>
      </c>
      <c r="Q547">
        <f t="shared" si="201"/>
        <v>1.832936100357442</v>
      </c>
      <c r="R547" s="1">
        <v>5.0145850000000003</v>
      </c>
      <c r="S547" s="1">
        <v>300.84575000000001</v>
      </c>
      <c r="T547" s="1">
        <v>39.477305999999999</v>
      </c>
      <c r="U547">
        <f t="shared" si="202"/>
        <v>104.15424999999999</v>
      </c>
      <c r="V547">
        <f t="shared" si="203"/>
        <v>8.7521018771112499E-2</v>
      </c>
      <c r="W547">
        <f t="shared" si="204"/>
        <v>1.8178345903681248</v>
      </c>
      <c r="X547">
        <f t="shared" si="205"/>
        <v>0.68900896873000494</v>
      </c>
      <c r="Y547">
        <f t="shared" si="206"/>
        <v>0.95969935102984016</v>
      </c>
      <c r="Z547">
        <f t="shared" si="207"/>
        <v>142.92153791938736</v>
      </c>
      <c r="AA547" s="1">
        <v>119.517507370253</v>
      </c>
      <c r="AB547" s="4">
        <f t="shared" si="221"/>
        <v>45.23060520185453</v>
      </c>
      <c r="AC547" s="3">
        <f t="shared" si="219"/>
        <v>0</v>
      </c>
      <c r="AD547">
        <f t="shared" si="220"/>
        <v>15.78185651289715</v>
      </c>
      <c r="AE547">
        <f t="shared" si="208"/>
        <v>32.861856512897148</v>
      </c>
      <c r="AF547" s="10">
        <f t="shared" si="209"/>
        <v>32.861856512897148</v>
      </c>
      <c r="AG547" s="8">
        <f t="shared" si="210"/>
        <v>142.92153791938736</v>
      </c>
      <c r="AH547" s="9">
        <f t="shared" si="211"/>
        <v>17.079999999999998</v>
      </c>
      <c r="AI547" s="11">
        <f t="shared" si="198"/>
        <v>110.05968140649021</v>
      </c>
    </row>
    <row r="548" spans="1:35" x14ac:dyDescent="0.3">
      <c r="A548" t="str">
        <f t="shared" si="199"/>
        <v>1940_7</v>
      </c>
      <c r="B548">
        <v>1940</v>
      </c>
      <c r="C548">
        <v>7</v>
      </c>
      <c r="D548">
        <v>30.37</v>
      </c>
      <c r="E548">
        <v>10.87</v>
      </c>
      <c r="F548">
        <v>0.92</v>
      </c>
      <c r="G548">
        <f t="shared" si="212"/>
        <v>20.62</v>
      </c>
      <c r="H548">
        <f t="shared" si="213"/>
        <v>1</v>
      </c>
      <c r="I548">
        <f t="shared" si="214"/>
        <v>0.92</v>
      </c>
      <c r="J548">
        <f t="shared" si="215"/>
        <v>0</v>
      </c>
      <c r="K548" s="3">
        <f t="shared" si="216"/>
        <v>0</v>
      </c>
      <c r="L548" s="3">
        <f t="shared" si="200"/>
        <v>0</v>
      </c>
      <c r="M548" s="3">
        <f t="shared" si="217"/>
        <v>0</v>
      </c>
      <c r="N548">
        <f t="shared" si="218"/>
        <v>0.92</v>
      </c>
      <c r="O548">
        <v>31</v>
      </c>
      <c r="P548" s="1">
        <v>13.766666669999999</v>
      </c>
      <c r="Q548">
        <f t="shared" si="201"/>
        <v>2.0573911464213399</v>
      </c>
      <c r="R548" s="1">
        <v>5.0145850000000003</v>
      </c>
      <c r="S548" s="1">
        <v>300.84575000000001</v>
      </c>
      <c r="T548" s="1">
        <v>39.477305999999999</v>
      </c>
      <c r="U548">
        <f t="shared" si="202"/>
        <v>104.15424999999999</v>
      </c>
      <c r="V548">
        <f t="shared" si="203"/>
        <v>8.7521018771112499E-2</v>
      </c>
      <c r="W548">
        <f t="shared" si="204"/>
        <v>1.8178345903681248</v>
      </c>
      <c r="X548">
        <f t="shared" si="205"/>
        <v>0.68900896873000494</v>
      </c>
      <c r="Y548">
        <f t="shared" si="206"/>
        <v>0.95969935102984016</v>
      </c>
      <c r="Z548">
        <f t="shared" si="207"/>
        <v>176.16447937079172</v>
      </c>
      <c r="AA548" s="1">
        <v>119.517507370253</v>
      </c>
      <c r="AB548" s="4">
        <f t="shared" si="221"/>
        <v>0</v>
      </c>
      <c r="AC548" s="3">
        <f t="shared" si="219"/>
        <v>0</v>
      </c>
      <c r="AD548">
        <f t="shared" si="220"/>
        <v>0</v>
      </c>
      <c r="AE548">
        <f t="shared" si="208"/>
        <v>0.92</v>
      </c>
      <c r="AF548" s="10">
        <f t="shared" si="209"/>
        <v>0.92</v>
      </c>
      <c r="AG548" s="8">
        <f t="shared" si="210"/>
        <v>176.16447937079172</v>
      </c>
      <c r="AH548" s="9">
        <f t="shared" si="211"/>
        <v>0.92</v>
      </c>
      <c r="AI548" s="11">
        <f t="shared" si="198"/>
        <v>175.24447937079174</v>
      </c>
    </row>
    <row r="549" spans="1:35" x14ac:dyDescent="0.3">
      <c r="A549" t="str">
        <f t="shared" si="199"/>
        <v>1940_8</v>
      </c>
      <c r="B549">
        <v>1940</v>
      </c>
      <c r="C549">
        <v>8</v>
      </c>
      <c r="D549">
        <v>31.24</v>
      </c>
      <c r="E549">
        <v>12.08</v>
      </c>
      <c r="F549">
        <v>1.1499999999999999</v>
      </c>
      <c r="G549">
        <f t="shared" si="212"/>
        <v>21.66</v>
      </c>
      <c r="H549">
        <f t="shared" si="213"/>
        <v>1</v>
      </c>
      <c r="I549">
        <f t="shared" si="214"/>
        <v>1.1499999999999999</v>
      </c>
      <c r="J549">
        <f t="shared" si="215"/>
        <v>0</v>
      </c>
      <c r="K549" s="3">
        <f t="shared" si="216"/>
        <v>0</v>
      </c>
      <c r="L549" s="3">
        <f t="shared" si="200"/>
        <v>0</v>
      </c>
      <c r="M549" s="3">
        <f t="shared" si="217"/>
        <v>0</v>
      </c>
      <c r="N549">
        <f t="shared" si="218"/>
        <v>1.1499999999999999</v>
      </c>
      <c r="O549">
        <v>31</v>
      </c>
      <c r="P549" s="1">
        <v>12.75</v>
      </c>
      <c r="Q549">
        <f t="shared" si="201"/>
        <v>2.177495354087192</v>
      </c>
      <c r="R549" s="1">
        <v>5.0145850000000003</v>
      </c>
      <c r="S549" s="1">
        <v>300.84575000000001</v>
      </c>
      <c r="T549" s="1">
        <v>39.477305999999999</v>
      </c>
      <c r="U549">
        <f t="shared" si="202"/>
        <v>104.15424999999999</v>
      </c>
      <c r="V549">
        <f t="shared" si="203"/>
        <v>8.7521018771112499E-2</v>
      </c>
      <c r="W549">
        <f t="shared" si="204"/>
        <v>1.8178345903681248</v>
      </c>
      <c r="X549">
        <f t="shared" si="205"/>
        <v>0.68900896873000494</v>
      </c>
      <c r="Y549">
        <f t="shared" si="206"/>
        <v>0.95969935102984016</v>
      </c>
      <c r="Z549">
        <f t="shared" si="207"/>
        <v>180.74900222246151</v>
      </c>
      <c r="AA549" s="1">
        <v>119.517507370253</v>
      </c>
      <c r="AB549" s="4">
        <f t="shared" si="221"/>
        <v>0</v>
      </c>
      <c r="AC549" s="3">
        <f t="shared" si="219"/>
        <v>0</v>
      </c>
      <c r="AD549">
        <f t="shared" si="220"/>
        <v>0</v>
      </c>
      <c r="AE549">
        <f t="shared" si="208"/>
        <v>1.1499999999999999</v>
      </c>
      <c r="AF549" s="10">
        <f t="shared" si="209"/>
        <v>1.1499999999999999</v>
      </c>
      <c r="AG549" s="8">
        <f t="shared" si="210"/>
        <v>180.74900222246151</v>
      </c>
      <c r="AH549" s="9">
        <f t="shared" si="211"/>
        <v>1.1499999999999999</v>
      </c>
      <c r="AI549" s="11">
        <f t="shared" si="198"/>
        <v>179.59900222246151</v>
      </c>
    </row>
    <row r="550" spans="1:35" x14ac:dyDescent="0.3">
      <c r="A550" t="str">
        <f t="shared" si="199"/>
        <v>1940_9</v>
      </c>
      <c r="B550">
        <v>1940</v>
      </c>
      <c r="C550">
        <v>9</v>
      </c>
      <c r="D550">
        <v>22.85</v>
      </c>
      <c r="E550">
        <v>6.25</v>
      </c>
      <c r="F550">
        <v>23.28</v>
      </c>
      <c r="G550">
        <f t="shared" si="212"/>
        <v>14.55</v>
      </c>
      <c r="H550">
        <f t="shared" si="213"/>
        <v>1</v>
      </c>
      <c r="I550">
        <f t="shared" si="214"/>
        <v>23.28</v>
      </c>
      <c r="J550">
        <f t="shared" si="215"/>
        <v>0</v>
      </c>
      <c r="K550" s="3">
        <f t="shared" si="216"/>
        <v>0</v>
      </c>
      <c r="L550" s="3">
        <f t="shared" si="200"/>
        <v>0</v>
      </c>
      <c r="M550" s="3">
        <f t="shared" si="217"/>
        <v>0</v>
      </c>
      <c r="N550">
        <f t="shared" si="218"/>
        <v>23.28</v>
      </c>
      <c r="O550">
        <v>30</v>
      </c>
      <c r="P550" s="1">
        <v>11.633333329999999</v>
      </c>
      <c r="Q550">
        <f t="shared" si="201"/>
        <v>1.4653753856881806</v>
      </c>
      <c r="R550" s="1">
        <v>5.0145850000000003</v>
      </c>
      <c r="S550" s="1">
        <v>300.84575000000001</v>
      </c>
      <c r="T550" s="1">
        <v>39.477305999999999</v>
      </c>
      <c r="U550">
        <f t="shared" si="202"/>
        <v>104.15424999999999</v>
      </c>
      <c r="V550">
        <f t="shared" si="203"/>
        <v>8.7521018771112499E-2</v>
      </c>
      <c r="W550">
        <f t="shared" si="204"/>
        <v>1.8178345903681248</v>
      </c>
      <c r="X550">
        <f t="shared" si="205"/>
        <v>0.68900896873000494</v>
      </c>
      <c r="Y550">
        <f t="shared" si="206"/>
        <v>0.95969935102984016</v>
      </c>
      <c r="Z550">
        <f t="shared" si="207"/>
        <v>73.930312827326489</v>
      </c>
      <c r="AA550" s="1">
        <v>119.517507370253</v>
      </c>
      <c r="AB550" s="4">
        <f t="shared" si="221"/>
        <v>0</v>
      </c>
      <c r="AC550" s="3">
        <f t="shared" si="219"/>
        <v>0</v>
      </c>
      <c r="AD550">
        <f t="shared" si="220"/>
        <v>0</v>
      </c>
      <c r="AE550">
        <f t="shared" si="208"/>
        <v>23.28</v>
      </c>
      <c r="AF550" s="10">
        <f t="shared" si="209"/>
        <v>23.28</v>
      </c>
      <c r="AG550" s="8">
        <f t="shared" si="210"/>
        <v>73.930312827326489</v>
      </c>
      <c r="AH550" s="9">
        <f t="shared" si="211"/>
        <v>23.28</v>
      </c>
      <c r="AI550" s="11">
        <f t="shared" si="198"/>
        <v>50.650312827326488</v>
      </c>
    </row>
    <row r="551" spans="1:35" x14ac:dyDescent="0.3">
      <c r="A551" t="str">
        <f t="shared" si="199"/>
        <v>1940_10</v>
      </c>
      <c r="B551">
        <v>1940</v>
      </c>
      <c r="C551">
        <v>10</v>
      </c>
      <c r="D551">
        <v>18.71</v>
      </c>
      <c r="E551">
        <v>2.73</v>
      </c>
      <c r="F551">
        <v>32.46</v>
      </c>
      <c r="G551">
        <f t="shared" si="212"/>
        <v>10.72</v>
      </c>
      <c r="H551">
        <f t="shared" si="213"/>
        <v>1</v>
      </c>
      <c r="I551">
        <f t="shared" si="214"/>
        <v>32.46</v>
      </c>
      <c r="J551">
        <f t="shared" si="215"/>
        <v>0</v>
      </c>
      <c r="K551" s="3">
        <f t="shared" si="216"/>
        <v>0</v>
      </c>
      <c r="L551" s="3">
        <f t="shared" si="200"/>
        <v>0</v>
      </c>
      <c r="M551" s="3">
        <f t="shared" si="217"/>
        <v>0</v>
      </c>
      <c r="N551">
        <f t="shared" si="218"/>
        <v>32.46</v>
      </c>
      <c r="O551">
        <v>31</v>
      </c>
      <c r="P551" s="1">
        <v>10.3</v>
      </c>
      <c r="Q551">
        <f t="shared" si="201"/>
        <v>1.1741444610767813</v>
      </c>
      <c r="R551" s="1">
        <v>5.0145850000000003</v>
      </c>
      <c r="S551" s="1">
        <v>300.84575000000001</v>
      </c>
      <c r="T551" s="1">
        <v>39.477305999999999</v>
      </c>
      <c r="U551">
        <f t="shared" si="202"/>
        <v>104.15424999999999</v>
      </c>
      <c r="V551">
        <f t="shared" si="203"/>
        <v>8.7521018771112499E-2</v>
      </c>
      <c r="W551">
        <f t="shared" si="204"/>
        <v>1.8178345903681248</v>
      </c>
      <c r="X551">
        <f t="shared" si="205"/>
        <v>0.68900896873000494</v>
      </c>
      <c r="Y551">
        <f t="shared" si="206"/>
        <v>0.95969935102984016</v>
      </c>
      <c r="Z551">
        <f t="shared" si="207"/>
        <v>40.468562666786333</v>
      </c>
      <c r="AA551" s="1">
        <v>119.517507370253</v>
      </c>
      <c r="AB551" s="4">
        <f t="shared" si="221"/>
        <v>0</v>
      </c>
      <c r="AC551" s="3">
        <f t="shared" si="219"/>
        <v>0</v>
      </c>
      <c r="AD551">
        <f t="shared" si="220"/>
        <v>0</v>
      </c>
      <c r="AE551">
        <f t="shared" si="208"/>
        <v>32.46</v>
      </c>
      <c r="AF551" s="10">
        <f t="shared" si="209"/>
        <v>32.46</v>
      </c>
      <c r="AG551" s="8">
        <f t="shared" si="210"/>
        <v>40.468562666786333</v>
      </c>
      <c r="AH551" s="9">
        <f t="shared" si="211"/>
        <v>32.46</v>
      </c>
      <c r="AI551" s="11">
        <f t="shared" si="198"/>
        <v>8.0085626667863323</v>
      </c>
    </row>
    <row r="552" spans="1:35" x14ac:dyDescent="0.3">
      <c r="A552" t="str">
        <f t="shared" si="199"/>
        <v>1940_11</v>
      </c>
      <c r="B552">
        <v>1940</v>
      </c>
      <c r="C552">
        <v>11</v>
      </c>
      <c r="D552">
        <v>8.6199999999999992</v>
      </c>
      <c r="E552">
        <v>-5.33</v>
      </c>
      <c r="F552">
        <v>12.68</v>
      </c>
      <c r="G552">
        <f t="shared" si="212"/>
        <v>1.6449999999999996</v>
      </c>
      <c r="H552">
        <f t="shared" si="213"/>
        <v>0.27416666556999991</v>
      </c>
      <c r="I552">
        <f t="shared" si="214"/>
        <v>3.4764333194275987</v>
      </c>
      <c r="J552">
        <f t="shared" si="215"/>
        <v>9.2035666805724006</v>
      </c>
      <c r="K552" s="3">
        <f t="shared" si="216"/>
        <v>0</v>
      </c>
      <c r="L552" s="3">
        <f t="shared" si="200"/>
        <v>2.5233111881636874</v>
      </c>
      <c r="M552" s="3">
        <f t="shared" si="217"/>
        <v>6.6802554924087127</v>
      </c>
      <c r="N552">
        <f t="shared" si="218"/>
        <v>5.9997445075912861</v>
      </c>
      <c r="O552">
        <v>30</v>
      </c>
      <c r="P552" s="1">
        <v>9.4166666669999994</v>
      </c>
      <c r="Q552">
        <f t="shared" si="201"/>
        <v>0.67765667103271232</v>
      </c>
      <c r="R552" s="1">
        <v>5.0145850000000003</v>
      </c>
      <c r="S552" s="1">
        <v>300.84575000000001</v>
      </c>
      <c r="T552" s="1">
        <v>39.477305999999999</v>
      </c>
      <c r="U552">
        <f t="shared" si="202"/>
        <v>104.15424999999999</v>
      </c>
      <c r="V552">
        <f t="shared" si="203"/>
        <v>8.7521018771112499E-2</v>
      </c>
      <c r="W552">
        <f t="shared" si="204"/>
        <v>1.8178345903681248</v>
      </c>
      <c r="X552">
        <f t="shared" si="205"/>
        <v>0.68900896873000494</v>
      </c>
      <c r="Y552">
        <f t="shared" si="206"/>
        <v>0.95969935102984016</v>
      </c>
      <c r="Z552">
        <f t="shared" si="207"/>
        <v>3.2756667426437538</v>
      </c>
      <c r="AA552" s="1">
        <v>119.517507370253</v>
      </c>
      <c r="AB552" s="4">
        <f t="shared" si="221"/>
        <v>0</v>
      </c>
      <c r="AC552" s="3">
        <f t="shared" si="219"/>
        <v>2.7240777649475323</v>
      </c>
      <c r="AD552">
        <f t="shared" si="220"/>
        <v>0</v>
      </c>
      <c r="AE552">
        <f t="shared" si="208"/>
        <v>5.9997445075912861</v>
      </c>
      <c r="AF552" s="10">
        <f t="shared" si="209"/>
        <v>3.2756667426437538</v>
      </c>
      <c r="AG552" s="8">
        <f t="shared" si="210"/>
        <v>3.2756667426437538</v>
      </c>
      <c r="AH552" s="9">
        <f t="shared" si="211"/>
        <v>5.9997445075912861</v>
      </c>
      <c r="AI552" s="11">
        <f t="shared" si="198"/>
        <v>0</v>
      </c>
    </row>
    <row r="553" spans="1:35" x14ac:dyDescent="0.3">
      <c r="A553" t="str">
        <f t="shared" si="199"/>
        <v>1940_12</v>
      </c>
      <c r="B553">
        <v>1940</v>
      </c>
      <c r="C553">
        <v>12</v>
      </c>
      <c r="D553">
        <v>6.75</v>
      </c>
      <c r="E553">
        <v>-5.26</v>
      </c>
      <c r="F553">
        <v>30.34</v>
      </c>
      <c r="G553">
        <f t="shared" si="212"/>
        <v>0.74500000000000011</v>
      </c>
      <c r="H553">
        <f t="shared" si="213"/>
        <v>0.12416666617000001</v>
      </c>
      <c r="I553">
        <f t="shared" si="214"/>
        <v>3.7672166515978001</v>
      </c>
      <c r="J553">
        <f t="shared" si="215"/>
        <v>26.572783348402197</v>
      </c>
      <c r="K553" s="3">
        <f t="shared" si="216"/>
        <v>6.6802554924087127</v>
      </c>
      <c r="L553" s="3">
        <f t="shared" si="200"/>
        <v>4.1289189728850122</v>
      </c>
      <c r="M553" s="3">
        <f t="shared" si="217"/>
        <v>29.124119867925899</v>
      </c>
      <c r="N553">
        <f t="shared" si="218"/>
        <v>7.8961356244828123</v>
      </c>
      <c r="O553">
        <v>31</v>
      </c>
      <c r="P553" s="1">
        <v>8.8333333330000006</v>
      </c>
      <c r="Q553">
        <f t="shared" si="201"/>
        <v>0.64043313714582073</v>
      </c>
      <c r="R553" s="1">
        <v>5.0145850000000003</v>
      </c>
      <c r="S553" s="1">
        <v>300.84575000000001</v>
      </c>
      <c r="T553" s="1">
        <v>39.477305999999999</v>
      </c>
      <c r="U553">
        <f t="shared" si="202"/>
        <v>104.15424999999999</v>
      </c>
      <c r="V553">
        <f t="shared" si="203"/>
        <v>8.7521018771112499E-2</v>
      </c>
      <c r="W553">
        <f t="shared" si="204"/>
        <v>1.8178345903681248</v>
      </c>
      <c r="X553">
        <f t="shared" si="205"/>
        <v>0.68900896873000494</v>
      </c>
      <c r="Y553">
        <f t="shared" si="206"/>
        <v>0.95969935102984016</v>
      </c>
      <c r="Z553">
        <f t="shared" si="207"/>
        <v>1.3634711821511261</v>
      </c>
      <c r="AA553" s="1">
        <v>119.517507370253</v>
      </c>
      <c r="AB553" s="4">
        <f t="shared" si="221"/>
        <v>2.7240777649475323</v>
      </c>
      <c r="AC553" s="3">
        <f t="shared" si="219"/>
        <v>9.2567422072792187</v>
      </c>
      <c r="AD553">
        <f t="shared" si="220"/>
        <v>2.8771164968661975</v>
      </c>
      <c r="AE553">
        <f t="shared" si="208"/>
        <v>10.77325212134901</v>
      </c>
      <c r="AF553" s="10">
        <f t="shared" si="209"/>
        <v>1.3634711821511261</v>
      </c>
      <c r="AG553" s="8">
        <f t="shared" si="210"/>
        <v>1.3634711821511261</v>
      </c>
      <c r="AH553" s="9">
        <f t="shared" si="211"/>
        <v>7.8961356244828123</v>
      </c>
      <c r="AI553" s="11">
        <f t="shared" si="198"/>
        <v>0</v>
      </c>
    </row>
    <row r="554" spans="1:35" x14ac:dyDescent="0.3">
      <c r="A554" t="str">
        <f t="shared" si="199"/>
        <v>1941_1</v>
      </c>
      <c r="B554">
        <v>1941</v>
      </c>
      <c r="C554">
        <v>1</v>
      </c>
      <c r="D554">
        <v>5.64</v>
      </c>
      <c r="E554">
        <v>-6.39</v>
      </c>
      <c r="F554">
        <v>26.09</v>
      </c>
      <c r="G554">
        <f t="shared" si="212"/>
        <v>-0.375</v>
      </c>
      <c r="H554">
        <f t="shared" si="213"/>
        <v>0</v>
      </c>
      <c r="I554">
        <f t="shared" si="214"/>
        <v>0</v>
      </c>
      <c r="J554">
        <f t="shared" si="215"/>
        <v>26.09</v>
      </c>
      <c r="K554" s="3">
        <f t="shared" si="216"/>
        <v>29.124119867925899</v>
      </c>
      <c r="L554" s="3">
        <f t="shared" si="200"/>
        <v>0</v>
      </c>
      <c r="M554" s="3">
        <f t="shared" si="217"/>
        <v>55.214119867925902</v>
      </c>
      <c r="N554">
        <f t="shared" si="218"/>
        <v>0</v>
      </c>
      <c r="O554">
        <v>31</v>
      </c>
      <c r="P554" s="1">
        <v>9.0666666669999998</v>
      </c>
      <c r="Q554">
        <f t="shared" si="201"/>
        <v>0.59664242447660354</v>
      </c>
      <c r="R554" s="1">
        <v>5.0145850000000003</v>
      </c>
      <c r="S554" s="1">
        <v>300.84575000000001</v>
      </c>
      <c r="T554" s="1">
        <v>39.477305999999999</v>
      </c>
      <c r="U554">
        <f t="shared" si="202"/>
        <v>104.15424999999999</v>
      </c>
      <c r="V554">
        <f t="shared" si="203"/>
        <v>8.7521018771112499E-2</v>
      </c>
      <c r="W554">
        <f t="shared" si="204"/>
        <v>1.8178345903681248</v>
      </c>
      <c r="X554">
        <f t="shared" si="205"/>
        <v>0.68900896873000494</v>
      </c>
      <c r="Y554">
        <f t="shared" si="206"/>
        <v>0.95969935102984016</v>
      </c>
      <c r="Z554">
        <f t="shared" si="207"/>
        <v>0</v>
      </c>
      <c r="AA554" s="1">
        <v>119.517507370253</v>
      </c>
      <c r="AB554" s="4">
        <f t="shared" si="221"/>
        <v>9.2567422072792187</v>
      </c>
      <c r="AC554" s="3">
        <f t="shared" si="219"/>
        <v>9.2567422072792187</v>
      </c>
      <c r="AD554">
        <f t="shared" si="220"/>
        <v>9.2567422072792187</v>
      </c>
      <c r="AE554">
        <f t="shared" si="208"/>
        <v>9.2567422072792187</v>
      </c>
      <c r="AF554" s="10">
        <f t="shared" si="209"/>
        <v>0</v>
      </c>
      <c r="AG554" s="8">
        <f t="shared" si="210"/>
        <v>0</v>
      </c>
      <c r="AH554" s="9">
        <f t="shared" si="211"/>
        <v>0</v>
      </c>
      <c r="AI554" s="11">
        <f t="shared" si="198"/>
        <v>0</v>
      </c>
    </row>
    <row r="555" spans="1:35" x14ac:dyDescent="0.3">
      <c r="A555" t="str">
        <f t="shared" si="199"/>
        <v>1941_2</v>
      </c>
      <c r="B555">
        <v>1941</v>
      </c>
      <c r="C555">
        <v>2</v>
      </c>
      <c r="D555">
        <v>7.63</v>
      </c>
      <c r="E555">
        <v>-3.24</v>
      </c>
      <c r="F555">
        <v>27.5</v>
      </c>
      <c r="G555">
        <f t="shared" si="212"/>
        <v>2.1949999999999998</v>
      </c>
      <c r="H555">
        <f t="shared" si="213"/>
        <v>0.36583333186999994</v>
      </c>
      <c r="I555">
        <f t="shared" si="214"/>
        <v>10.060416626424999</v>
      </c>
      <c r="J555">
        <f t="shared" si="215"/>
        <v>17.439583373575001</v>
      </c>
      <c r="K555" s="3">
        <f t="shared" si="216"/>
        <v>55.214119867925902</v>
      </c>
      <c r="L555" s="3">
        <f t="shared" si="200"/>
        <v>26.579146329532492</v>
      </c>
      <c r="M555" s="3">
        <f t="shared" si="217"/>
        <v>46.074556911968401</v>
      </c>
      <c r="N555">
        <f t="shared" si="218"/>
        <v>36.639562955957487</v>
      </c>
      <c r="O555">
        <v>28</v>
      </c>
      <c r="P555" s="1">
        <v>9.8666666670000005</v>
      </c>
      <c r="Q555">
        <f t="shared" si="201"/>
        <v>0.70133408522129037</v>
      </c>
      <c r="R555" s="1">
        <v>5.0145850000000003</v>
      </c>
      <c r="S555" s="1">
        <v>300.84575000000001</v>
      </c>
      <c r="T555" s="1">
        <v>39.477305999999999</v>
      </c>
      <c r="U555">
        <f t="shared" si="202"/>
        <v>104.15424999999999</v>
      </c>
      <c r="V555">
        <f t="shared" si="203"/>
        <v>8.7521018771112499E-2</v>
      </c>
      <c r="W555">
        <f t="shared" si="204"/>
        <v>1.8178345903681248</v>
      </c>
      <c r="X555">
        <f t="shared" si="205"/>
        <v>0.68900896873000494</v>
      </c>
      <c r="Y555">
        <f t="shared" si="206"/>
        <v>0.95969935102984016</v>
      </c>
      <c r="Z555">
        <f t="shared" si="207"/>
        <v>4.4149491172466835</v>
      </c>
      <c r="AA555" s="1">
        <v>119.517507370253</v>
      </c>
      <c r="AB555" s="4">
        <f t="shared" si="221"/>
        <v>9.2567422072792187</v>
      </c>
      <c r="AC555" s="3">
        <f t="shared" si="219"/>
        <v>41.481356045990019</v>
      </c>
      <c r="AD555">
        <f t="shared" si="220"/>
        <v>12.121426996289708</v>
      </c>
      <c r="AE555">
        <f t="shared" si="208"/>
        <v>48.760989952247193</v>
      </c>
      <c r="AF555" s="10">
        <f t="shared" si="209"/>
        <v>4.4149491172466835</v>
      </c>
      <c r="AG555" s="8">
        <f t="shared" si="210"/>
        <v>4.4149491172466835</v>
      </c>
      <c r="AH555" s="9">
        <f t="shared" si="211"/>
        <v>36.639562955957487</v>
      </c>
      <c r="AI555" s="11">
        <f t="shared" si="198"/>
        <v>0</v>
      </c>
    </row>
    <row r="556" spans="1:35" x14ac:dyDescent="0.3">
      <c r="A556" t="str">
        <f t="shared" si="199"/>
        <v>1941_3</v>
      </c>
      <c r="B556">
        <v>1941</v>
      </c>
      <c r="C556">
        <v>3</v>
      </c>
      <c r="D556">
        <v>11.26</v>
      </c>
      <c r="E556">
        <v>-3.11</v>
      </c>
      <c r="F556">
        <v>25.23</v>
      </c>
      <c r="G556">
        <f t="shared" si="212"/>
        <v>4.0750000000000002</v>
      </c>
      <c r="H556">
        <f t="shared" si="213"/>
        <v>0.67916666395000003</v>
      </c>
      <c r="I556">
        <f t="shared" si="214"/>
        <v>17.1353749314585</v>
      </c>
      <c r="J556">
        <f t="shared" si="215"/>
        <v>8.0946250685415002</v>
      </c>
      <c r="K556" s="3">
        <f t="shared" si="216"/>
        <v>46.074556911968401</v>
      </c>
      <c r="L556" s="3">
        <f t="shared" si="200"/>
        <v>36.789902614603371</v>
      </c>
      <c r="M556" s="3">
        <f t="shared" si="217"/>
        <v>17.379279365906537</v>
      </c>
      <c r="N556">
        <f t="shared" si="218"/>
        <v>53.925277546061871</v>
      </c>
      <c r="O556">
        <v>31</v>
      </c>
      <c r="P556" s="1">
        <v>11.08333333</v>
      </c>
      <c r="Q556">
        <f t="shared" si="201"/>
        <v>0.78788185927012844</v>
      </c>
      <c r="R556" s="1">
        <v>5.0145850000000003</v>
      </c>
      <c r="S556" s="1">
        <v>300.84575000000001</v>
      </c>
      <c r="T556" s="1">
        <v>39.477305999999999</v>
      </c>
      <c r="U556">
        <f t="shared" si="202"/>
        <v>104.15424999999999</v>
      </c>
      <c r="V556">
        <f t="shared" si="203"/>
        <v>8.7521018771112499E-2</v>
      </c>
      <c r="W556">
        <f t="shared" si="204"/>
        <v>1.8178345903681248</v>
      </c>
      <c r="X556">
        <f t="shared" si="205"/>
        <v>0.68900896873000494</v>
      </c>
      <c r="Y556">
        <f t="shared" si="206"/>
        <v>0.95969935102984016</v>
      </c>
      <c r="Z556">
        <f t="shared" si="207"/>
        <v>11.373783383800891</v>
      </c>
      <c r="AA556" s="1">
        <v>119.517507370253</v>
      </c>
      <c r="AB556" s="4">
        <f t="shared" si="221"/>
        <v>41.481356045990019</v>
      </c>
      <c r="AC556" s="3">
        <f t="shared" si="219"/>
        <v>84.032850208251006</v>
      </c>
      <c r="AD556">
        <f t="shared" si="220"/>
        <v>59.220713067946406</v>
      </c>
      <c r="AE556">
        <f t="shared" si="208"/>
        <v>113.14599061400827</v>
      </c>
      <c r="AF556" s="10">
        <f t="shared" si="209"/>
        <v>11.373783383800891</v>
      </c>
      <c r="AG556" s="8">
        <f t="shared" si="210"/>
        <v>11.373783383800891</v>
      </c>
      <c r="AH556" s="9">
        <f t="shared" si="211"/>
        <v>53.925277546061871</v>
      </c>
      <c r="AI556" s="11">
        <f t="shared" si="198"/>
        <v>0</v>
      </c>
    </row>
    <row r="557" spans="1:35" x14ac:dyDescent="0.3">
      <c r="A557" t="str">
        <f t="shared" si="199"/>
        <v>1941_4</v>
      </c>
      <c r="B557">
        <v>1941</v>
      </c>
      <c r="C557">
        <v>4</v>
      </c>
      <c r="D557">
        <v>10.14</v>
      </c>
      <c r="E557">
        <v>-3.24</v>
      </c>
      <c r="F557">
        <v>81.3</v>
      </c>
      <c r="G557">
        <f t="shared" si="212"/>
        <v>3.45</v>
      </c>
      <c r="H557">
        <f t="shared" si="213"/>
        <v>0.57499999769999999</v>
      </c>
      <c r="I557">
        <f t="shared" si="214"/>
        <v>46.747499813009995</v>
      </c>
      <c r="J557">
        <f t="shared" si="215"/>
        <v>34.552500186990002</v>
      </c>
      <c r="K557" s="3">
        <f t="shared" si="216"/>
        <v>17.379279365906537</v>
      </c>
      <c r="L557" s="3">
        <f t="shared" si="200"/>
        <v>29.86077312347242</v>
      </c>
      <c r="M557" s="3">
        <f t="shared" si="217"/>
        <v>22.07100642942412</v>
      </c>
      <c r="N557">
        <f t="shared" si="218"/>
        <v>76.608272936482422</v>
      </c>
      <c r="O557">
        <v>30</v>
      </c>
      <c r="P557" s="1">
        <v>12.366666670000001</v>
      </c>
      <c r="Q557">
        <f t="shared" si="201"/>
        <v>0.75811786731809949</v>
      </c>
      <c r="R557" s="1">
        <v>5.0145850000000003</v>
      </c>
      <c r="S557" s="1">
        <v>300.84575000000001</v>
      </c>
      <c r="T557" s="1">
        <v>39.477305999999999</v>
      </c>
      <c r="U557">
        <f t="shared" si="202"/>
        <v>104.15424999999999</v>
      </c>
      <c r="V557">
        <f t="shared" si="203"/>
        <v>8.7521018771112499E-2</v>
      </c>
      <c r="W557">
        <f t="shared" si="204"/>
        <v>1.8178345903681248</v>
      </c>
      <c r="X557">
        <f t="shared" si="205"/>
        <v>0.68900896873000494</v>
      </c>
      <c r="Y557">
        <f t="shared" si="206"/>
        <v>0.95969935102984016</v>
      </c>
      <c r="Z557">
        <f t="shared" si="207"/>
        <v>10.027520826726967</v>
      </c>
      <c r="AA557" s="1">
        <v>119.517507370253</v>
      </c>
      <c r="AB557" s="4">
        <f t="shared" si="221"/>
        <v>84.032850208251006</v>
      </c>
      <c r="AC557" s="3">
        <f t="shared" si="219"/>
        <v>119.517507370253</v>
      </c>
      <c r="AD557">
        <f t="shared" si="220"/>
        <v>146.68497892919848</v>
      </c>
      <c r="AE557">
        <f t="shared" si="208"/>
        <v>223.2932518656809</v>
      </c>
      <c r="AF557" s="10">
        <f t="shared" si="209"/>
        <v>10.027520826726967</v>
      </c>
      <c r="AG557" s="8">
        <f t="shared" si="210"/>
        <v>10.027520826726967</v>
      </c>
      <c r="AH557" s="9">
        <f t="shared" si="211"/>
        <v>76.608272936482422</v>
      </c>
      <c r="AI557" s="11">
        <f t="shared" si="198"/>
        <v>0</v>
      </c>
    </row>
    <row r="558" spans="1:35" x14ac:dyDescent="0.3">
      <c r="A558" t="str">
        <f t="shared" si="199"/>
        <v>1941_5</v>
      </c>
      <c r="B558">
        <v>1941</v>
      </c>
      <c r="C558">
        <v>5</v>
      </c>
      <c r="D558">
        <v>19.48</v>
      </c>
      <c r="E558">
        <v>3.42</v>
      </c>
      <c r="F558">
        <v>39.96</v>
      </c>
      <c r="G558">
        <f t="shared" si="212"/>
        <v>11.45</v>
      </c>
      <c r="H558">
        <f t="shared" si="213"/>
        <v>1</v>
      </c>
      <c r="I558">
        <f t="shared" si="214"/>
        <v>39.96</v>
      </c>
      <c r="J558">
        <f t="shared" si="215"/>
        <v>0</v>
      </c>
      <c r="K558" s="3">
        <f t="shared" si="216"/>
        <v>22.07100642942412</v>
      </c>
      <c r="L558" s="3">
        <f t="shared" si="200"/>
        <v>22.07100642942412</v>
      </c>
      <c r="M558" s="3">
        <f t="shared" si="217"/>
        <v>0</v>
      </c>
      <c r="N558">
        <f t="shared" si="218"/>
        <v>62.031006429424124</v>
      </c>
      <c r="O558">
        <v>31</v>
      </c>
      <c r="P558" s="1">
        <v>13.45</v>
      </c>
      <c r="Q558">
        <f t="shared" si="201"/>
        <v>1.2253559451767113</v>
      </c>
      <c r="R558" s="1">
        <v>5.0145850000000003</v>
      </c>
      <c r="S558" s="1">
        <v>300.84575000000001</v>
      </c>
      <c r="T558" s="1">
        <v>39.477305999999999</v>
      </c>
      <c r="U558">
        <f t="shared" si="202"/>
        <v>104.15424999999999</v>
      </c>
      <c r="V558">
        <f t="shared" si="203"/>
        <v>8.7521018771112499E-2</v>
      </c>
      <c r="W558">
        <f t="shared" si="204"/>
        <v>1.8178345903681248</v>
      </c>
      <c r="X558">
        <f t="shared" si="205"/>
        <v>0.68900896873000494</v>
      </c>
      <c r="Y558">
        <f t="shared" si="206"/>
        <v>0.95969935102984016</v>
      </c>
      <c r="Z558">
        <f t="shared" si="207"/>
        <v>58.754273360138974</v>
      </c>
      <c r="AA558" s="1">
        <v>119.517507370253</v>
      </c>
      <c r="AB558" s="4">
        <f t="shared" si="221"/>
        <v>119.517507370253</v>
      </c>
      <c r="AC558" s="3">
        <f t="shared" si="219"/>
        <v>119.517507370253</v>
      </c>
      <c r="AD558">
        <f t="shared" si="220"/>
        <v>122.83957178471624</v>
      </c>
      <c r="AE558">
        <f t="shared" si="208"/>
        <v>184.87057821414038</v>
      </c>
      <c r="AF558" s="10">
        <f t="shared" si="209"/>
        <v>58.754273360138974</v>
      </c>
      <c r="AG558" s="8">
        <f t="shared" si="210"/>
        <v>58.754273360138974</v>
      </c>
      <c r="AH558" s="9">
        <f t="shared" si="211"/>
        <v>62.031006429424124</v>
      </c>
      <c r="AI558" s="11">
        <f t="shared" si="198"/>
        <v>0</v>
      </c>
    </row>
    <row r="559" spans="1:35" x14ac:dyDescent="0.3">
      <c r="A559" t="str">
        <f t="shared" si="199"/>
        <v>1941_6</v>
      </c>
      <c r="B559">
        <v>1941</v>
      </c>
      <c r="C559">
        <v>6</v>
      </c>
      <c r="D559">
        <v>22.04</v>
      </c>
      <c r="E559">
        <v>5.85</v>
      </c>
      <c r="F559">
        <v>43.84</v>
      </c>
      <c r="G559">
        <f t="shared" si="212"/>
        <v>13.945</v>
      </c>
      <c r="H559">
        <f t="shared" si="213"/>
        <v>1</v>
      </c>
      <c r="I559">
        <f t="shared" si="214"/>
        <v>43.84</v>
      </c>
      <c r="J559">
        <f t="shared" si="215"/>
        <v>0</v>
      </c>
      <c r="K559" s="3">
        <f t="shared" si="216"/>
        <v>0</v>
      </c>
      <c r="L559" s="3">
        <f t="shared" si="200"/>
        <v>0</v>
      </c>
      <c r="M559" s="3">
        <f t="shared" si="217"/>
        <v>0</v>
      </c>
      <c r="N559">
        <f t="shared" si="218"/>
        <v>43.84</v>
      </c>
      <c r="O559">
        <v>30</v>
      </c>
      <c r="P559" s="1">
        <v>14.31666667</v>
      </c>
      <c r="Q559">
        <f t="shared" si="201"/>
        <v>1.4155304197359093</v>
      </c>
      <c r="R559" s="1">
        <v>5.0145850000000003</v>
      </c>
      <c r="S559" s="1">
        <v>300.84575000000001</v>
      </c>
      <c r="T559" s="1">
        <v>39.477305999999999</v>
      </c>
      <c r="U559">
        <f t="shared" si="202"/>
        <v>104.15424999999999</v>
      </c>
      <c r="V559">
        <f t="shared" si="203"/>
        <v>8.7521018771112499E-2</v>
      </c>
      <c r="W559">
        <f t="shared" si="204"/>
        <v>1.8178345903681248</v>
      </c>
      <c r="X559">
        <f t="shared" si="205"/>
        <v>0.68900896873000494</v>
      </c>
      <c r="Y559">
        <f t="shared" si="206"/>
        <v>0.95969935102984016</v>
      </c>
      <c r="Z559">
        <f t="shared" si="207"/>
        <v>84.411162446162081</v>
      </c>
      <c r="AA559" s="1">
        <v>119.517507370253</v>
      </c>
      <c r="AB559" s="4">
        <f t="shared" si="221"/>
        <v>119.517507370253</v>
      </c>
      <c r="AC559" s="3">
        <f t="shared" si="219"/>
        <v>78.946344924090923</v>
      </c>
      <c r="AD559">
        <f t="shared" si="220"/>
        <v>85.115142940259233</v>
      </c>
      <c r="AE559">
        <f t="shared" si="208"/>
        <v>128.95514294025924</v>
      </c>
      <c r="AF559" s="10">
        <f t="shared" si="209"/>
        <v>84.411162446162081</v>
      </c>
      <c r="AG559" s="8">
        <f t="shared" si="210"/>
        <v>84.411162446162081</v>
      </c>
      <c r="AH559" s="9">
        <f t="shared" si="211"/>
        <v>43.84</v>
      </c>
      <c r="AI559" s="11">
        <f t="shared" si="198"/>
        <v>0</v>
      </c>
    </row>
    <row r="560" spans="1:35" x14ac:dyDescent="0.3">
      <c r="A560" t="str">
        <f t="shared" si="199"/>
        <v>1941_7</v>
      </c>
      <c r="B560">
        <v>1941</v>
      </c>
      <c r="C560">
        <v>7</v>
      </c>
      <c r="D560">
        <v>29.49</v>
      </c>
      <c r="E560">
        <v>11.08</v>
      </c>
      <c r="F560">
        <v>36.01</v>
      </c>
      <c r="G560">
        <f t="shared" si="212"/>
        <v>20.285</v>
      </c>
      <c r="H560">
        <f t="shared" si="213"/>
        <v>1</v>
      </c>
      <c r="I560">
        <f t="shared" si="214"/>
        <v>36.01</v>
      </c>
      <c r="J560">
        <f t="shared" si="215"/>
        <v>0</v>
      </c>
      <c r="K560" s="3">
        <f t="shared" si="216"/>
        <v>0</v>
      </c>
      <c r="L560" s="3">
        <f t="shared" si="200"/>
        <v>0</v>
      </c>
      <c r="M560" s="3">
        <f t="shared" si="217"/>
        <v>0</v>
      </c>
      <c r="N560">
        <f t="shared" si="218"/>
        <v>36.01</v>
      </c>
      <c r="O560">
        <v>31</v>
      </c>
      <c r="P560" s="1">
        <v>13.766666669999999</v>
      </c>
      <c r="Q560">
        <f t="shared" si="201"/>
        <v>2.0199593909873319</v>
      </c>
      <c r="R560" s="1">
        <v>5.0145850000000003</v>
      </c>
      <c r="S560" s="1">
        <v>300.84575000000001</v>
      </c>
      <c r="T560" s="1">
        <v>39.477305999999999</v>
      </c>
      <c r="U560">
        <f t="shared" si="202"/>
        <v>104.15424999999999</v>
      </c>
      <c r="V560">
        <f t="shared" si="203"/>
        <v>8.7521018771112499E-2</v>
      </c>
      <c r="W560">
        <f t="shared" si="204"/>
        <v>1.8178345903681248</v>
      </c>
      <c r="X560">
        <f t="shared" si="205"/>
        <v>0.68900896873000494</v>
      </c>
      <c r="Y560">
        <f t="shared" si="206"/>
        <v>0.95969935102984016</v>
      </c>
      <c r="Z560">
        <f t="shared" si="207"/>
        <v>170.34356970470776</v>
      </c>
      <c r="AA560" s="1">
        <v>119.517507370253</v>
      </c>
      <c r="AB560" s="4">
        <f t="shared" si="221"/>
        <v>78.946344924090923</v>
      </c>
      <c r="AC560" s="3">
        <f t="shared" si="219"/>
        <v>0</v>
      </c>
      <c r="AD560">
        <f t="shared" si="220"/>
        <v>25.656650581188302</v>
      </c>
      <c r="AE560">
        <f t="shared" si="208"/>
        <v>61.6666505811883</v>
      </c>
      <c r="AF560" s="10">
        <f t="shared" si="209"/>
        <v>61.6666505811883</v>
      </c>
      <c r="AG560" s="8">
        <f t="shared" si="210"/>
        <v>170.34356970470776</v>
      </c>
      <c r="AH560" s="9">
        <f t="shared" si="211"/>
        <v>36.01</v>
      </c>
      <c r="AI560" s="11">
        <f t="shared" si="198"/>
        <v>108.67691912351947</v>
      </c>
    </row>
    <row r="561" spans="1:35" x14ac:dyDescent="0.3">
      <c r="A561" t="str">
        <f t="shared" si="199"/>
        <v>1941_8</v>
      </c>
      <c r="B561">
        <v>1941</v>
      </c>
      <c r="C561">
        <v>8</v>
      </c>
      <c r="D561">
        <v>26.38</v>
      </c>
      <c r="E561">
        <v>9.44</v>
      </c>
      <c r="F561">
        <v>39.58</v>
      </c>
      <c r="G561">
        <f t="shared" si="212"/>
        <v>17.91</v>
      </c>
      <c r="H561">
        <f t="shared" si="213"/>
        <v>1</v>
      </c>
      <c r="I561">
        <f t="shared" si="214"/>
        <v>39.58</v>
      </c>
      <c r="J561">
        <f t="shared" si="215"/>
        <v>0</v>
      </c>
      <c r="K561" s="3">
        <f t="shared" si="216"/>
        <v>0</v>
      </c>
      <c r="L561" s="3">
        <f t="shared" si="200"/>
        <v>0</v>
      </c>
      <c r="M561" s="3">
        <f t="shared" si="217"/>
        <v>0</v>
      </c>
      <c r="N561">
        <f t="shared" si="218"/>
        <v>39.58</v>
      </c>
      <c r="O561">
        <v>31</v>
      </c>
      <c r="P561" s="1">
        <v>12.75</v>
      </c>
      <c r="Q561">
        <f t="shared" si="201"/>
        <v>1.7712613604412979</v>
      </c>
      <c r="R561" s="1">
        <v>5.0145850000000003</v>
      </c>
      <c r="S561" s="1">
        <v>300.84575000000001</v>
      </c>
      <c r="T561" s="1">
        <v>39.477305999999999</v>
      </c>
      <c r="U561">
        <f t="shared" si="202"/>
        <v>104.15424999999999</v>
      </c>
      <c r="V561">
        <f t="shared" si="203"/>
        <v>8.7521018771112499E-2</v>
      </c>
      <c r="W561">
        <f t="shared" si="204"/>
        <v>1.8178345903681248</v>
      </c>
      <c r="X561">
        <f t="shared" si="205"/>
        <v>0.68900896873000494</v>
      </c>
      <c r="Y561">
        <f t="shared" si="206"/>
        <v>0.95969935102984016</v>
      </c>
      <c r="Z561">
        <f t="shared" si="207"/>
        <v>123.13890689410132</v>
      </c>
      <c r="AA561" s="1">
        <v>119.517507370253</v>
      </c>
      <c r="AB561" s="4">
        <f t="shared" si="221"/>
        <v>0</v>
      </c>
      <c r="AC561" s="3">
        <f t="shared" si="219"/>
        <v>0</v>
      </c>
      <c r="AD561">
        <f t="shared" si="220"/>
        <v>0</v>
      </c>
      <c r="AE561">
        <f t="shared" si="208"/>
        <v>39.58</v>
      </c>
      <c r="AF561" s="10">
        <f t="shared" si="209"/>
        <v>39.58</v>
      </c>
      <c r="AG561" s="8">
        <f t="shared" si="210"/>
        <v>123.13890689410132</v>
      </c>
      <c r="AH561" s="9">
        <f t="shared" si="211"/>
        <v>39.58</v>
      </c>
      <c r="AI561" s="11">
        <f t="shared" si="198"/>
        <v>83.558906894101327</v>
      </c>
    </row>
    <row r="562" spans="1:35" x14ac:dyDescent="0.3">
      <c r="A562" t="str">
        <f t="shared" si="199"/>
        <v>1941_9</v>
      </c>
      <c r="B562">
        <v>1941</v>
      </c>
      <c r="C562">
        <v>9</v>
      </c>
      <c r="D562">
        <v>20.94</v>
      </c>
      <c r="E562">
        <v>2.54</v>
      </c>
      <c r="F562">
        <v>16.010000000000002</v>
      </c>
      <c r="G562">
        <f t="shared" si="212"/>
        <v>11.74</v>
      </c>
      <c r="H562">
        <f t="shared" si="213"/>
        <v>1</v>
      </c>
      <c r="I562">
        <f t="shared" si="214"/>
        <v>16.010000000000002</v>
      </c>
      <c r="J562">
        <f t="shared" si="215"/>
        <v>0</v>
      </c>
      <c r="K562" s="3">
        <f t="shared" si="216"/>
        <v>0</v>
      </c>
      <c r="L562" s="3">
        <f t="shared" si="200"/>
        <v>0</v>
      </c>
      <c r="M562" s="3">
        <f t="shared" si="217"/>
        <v>0</v>
      </c>
      <c r="N562">
        <f t="shared" si="218"/>
        <v>16.010000000000002</v>
      </c>
      <c r="O562">
        <v>30</v>
      </c>
      <c r="P562" s="1">
        <v>11.633333329999999</v>
      </c>
      <c r="Q562">
        <f t="shared" si="201"/>
        <v>1.2462391516362852</v>
      </c>
      <c r="R562" s="1">
        <v>5.0145850000000003</v>
      </c>
      <c r="S562" s="1">
        <v>300.84575000000001</v>
      </c>
      <c r="T562" s="1">
        <v>39.477305999999999</v>
      </c>
      <c r="U562">
        <f t="shared" si="202"/>
        <v>104.15424999999999</v>
      </c>
      <c r="V562">
        <f t="shared" si="203"/>
        <v>8.7521018771112499E-2</v>
      </c>
      <c r="W562">
        <f t="shared" si="204"/>
        <v>1.8178345903681248</v>
      </c>
      <c r="X562">
        <f t="shared" si="205"/>
        <v>0.68900896873000494</v>
      </c>
      <c r="Y562">
        <f t="shared" si="206"/>
        <v>0.95969935102984016</v>
      </c>
      <c r="Z562">
        <f t="shared" si="207"/>
        <v>51.231912731035848</v>
      </c>
      <c r="AA562" s="1">
        <v>119.517507370253</v>
      </c>
      <c r="AB562" s="4">
        <f t="shared" si="221"/>
        <v>0</v>
      </c>
      <c r="AC562" s="3">
        <f t="shared" si="219"/>
        <v>0</v>
      </c>
      <c r="AD562">
        <f t="shared" si="220"/>
        <v>0</v>
      </c>
      <c r="AE562">
        <f t="shared" si="208"/>
        <v>16.010000000000002</v>
      </c>
      <c r="AF562" s="10">
        <f t="shared" si="209"/>
        <v>16.010000000000002</v>
      </c>
      <c r="AG562" s="8">
        <f t="shared" si="210"/>
        <v>51.231912731035848</v>
      </c>
      <c r="AH562" s="9">
        <f t="shared" si="211"/>
        <v>16.010000000000002</v>
      </c>
      <c r="AI562" s="11">
        <f t="shared" si="198"/>
        <v>35.221912731035843</v>
      </c>
    </row>
    <row r="563" spans="1:35" x14ac:dyDescent="0.3">
      <c r="A563" t="str">
        <f t="shared" si="199"/>
        <v>1941_10</v>
      </c>
      <c r="B563">
        <v>1941</v>
      </c>
      <c r="C563">
        <v>10</v>
      </c>
      <c r="D563">
        <v>15.16</v>
      </c>
      <c r="E563">
        <v>-0.92</v>
      </c>
      <c r="F563">
        <v>49.38</v>
      </c>
      <c r="G563">
        <f t="shared" si="212"/>
        <v>7.12</v>
      </c>
      <c r="H563">
        <f t="shared" si="213"/>
        <v>1</v>
      </c>
      <c r="I563">
        <f t="shared" si="214"/>
        <v>49.38</v>
      </c>
      <c r="J563">
        <f t="shared" si="215"/>
        <v>0</v>
      </c>
      <c r="K563" s="3">
        <f t="shared" si="216"/>
        <v>0</v>
      </c>
      <c r="L563" s="3">
        <f t="shared" si="200"/>
        <v>0</v>
      </c>
      <c r="M563" s="3">
        <f t="shared" si="217"/>
        <v>0</v>
      </c>
      <c r="N563">
        <f t="shared" si="218"/>
        <v>49.38</v>
      </c>
      <c r="O563">
        <v>31</v>
      </c>
      <c r="P563" s="1">
        <v>10.3</v>
      </c>
      <c r="Q563">
        <f t="shared" si="201"/>
        <v>0.94814653171327512</v>
      </c>
      <c r="R563" s="1">
        <v>5.0145850000000003</v>
      </c>
      <c r="S563" s="1">
        <v>300.84575000000001</v>
      </c>
      <c r="T563" s="1">
        <v>39.477305999999999</v>
      </c>
      <c r="U563">
        <f t="shared" si="202"/>
        <v>104.15424999999999</v>
      </c>
      <c r="V563">
        <f t="shared" si="203"/>
        <v>8.7521018771112499E-2</v>
      </c>
      <c r="W563">
        <f t="shared" si="204"/>
        <v>1.8178345903681248</v>
      </c>
      <c r="X563">
        <f t="shared" si="205"/>
        <v>0.68900896873000494</v>
      </c>
      <c r="Y563">
        <f t="shared" si="206"/>
        <v>0.95969935102984016</v>
      </c>
      <c r="Z563">
        <f t="shared" si="207"/>
        <v>21.983500779682871</v>
      </c>
      <c r="AA563" s="1">
        <v>119.517507370253</v>
      </c>
      <c r="AB563" s="4">
        <f t="shared" si="221"/>
        <v>0</v>
      </c>
      <c r="AC563" s="3">
        <f t="shared" si="219"/>
        <v>27.396499220317132</v>
      </c>
      <c r="AD563">
        <f t="shared" si="220"/>
        <v>0</v>
      </c>
      <c r="AE563">
        <f t="shared" si="208"/>
        <v>49.38</v>
      </c>
      <c r="AF563" s="10">
        <f t="shared" si="209"/>
        <v>21.983500779682871</v>
      </c>
      <c r="AG563" s="8">
        <f t="shared" si="210"/>
        <v>21.983500779682871</v>
      </c>
      <c r="AH563" s="9">
        <f t="shared" si="211"/>
        <v>49.38</v>
      </c>
      <c r="AI563" s="11">
        <f t="shared" si="198"/>
        <v>0</v>
      </c>
    </row>
    <row r="564" spans="1:35" x14ac:dyDescent="0.3">
      <c r="A564" t="str">
        <f t="shared" si="199"/>
        <v>1941_11</v>
      </c>
      <c r="B564">
        <v>1941</v>
      </c>
      <c r="C564">
        <v>11</v>
      </c>
      <c r="D564">
        <v>11.78</v>
      </c>
      <c r="E564">
        <v>-2.37</v>
      </c>
      <c r="F564">
        <v>29.95</v>
      </c>
      <c r="G564">
        <f t="shared" si="212"/>
        <v>4.7050000000000001</v>
      </c>
      <c r="H564">
        <f t="shared" si="213"/>
        <v>0.78416666352999997</v>
      </c>
      <c r="I564">
        <f t="shared" si="214"/>
        <v>23.4857915727235</v>
      </c>
      <c r="J564">
        <f t="shared" si="215"/>
        <v>6.4642084272765006</v>
      </c>
      <c r="K564" s="3">
        <f t="shared" si="216"/>
        <v>0</v>
      </c>
      <c r="L564" s="3">
        <f t="shared" si="200"/>
        <v>5.0690167547799216</v>
      </c>
      <c r="M564" s="3">
        <f t="shared" si="217"/>
        <v>1.3951916724965787</v>
      </c>
      <c r="N564">
        <f t="shared" si="218"/>
        <v>28.554808327503423</v>
      </c>
      <c r="O564">
        <v>30</v>
      </c>
      <c r="P564" s="1">
        <v>9.4166666669999994</v>
      </c>
      <c r="Q564">
        <f t="shared" si="201"/>
        <v>0.8189231242483892</v>
      </c>
      <c r="R564" s="1">
        <v>5.0145850000000003</v>
      </c>
      <c r="S564" s="1">
        <v>300.84575000000001</v>
      </c>
      <c r="T564" s="1">
        <v>39.477305999999999</v>
      </c>
      <c r="U564">
        <f t="shared" si="202"/>
        <v>104.15424999999999</v>
      </c>
      <c r="V564">
        <f t="shared" si="203"/>
        <v>8.7521018771112499E-2</v>
      </c>
      <c r="W564">
        <f t="shared" si="204"/>
        <v>1.8178345903681248</v>
      </c>
      <c r="X564">
        <f t="shared" si="205"/>
        <v>0.68900896873000494</v>
      </c>
      <c r="Y564">
        <f t="shared" si="206"/>
        <v>0.95969935102984016</v>
      </c>
      <c r="Z564">
        <f t="shared" si="207"/>
        <v>11.197474261846381</v>
      </c>
      <c r="AA564" s="1">
        <v>119.517507370253</v>
      </c>
      <c r="AB564" s="4">
        <f t="shared" si="221"/>
        <v>27.396499220317132</v>
      </c>
      <c r="AC564" s="3">
        <f t="shared" si="219"/>
        <v>44.753833285974174</v>
      </c>
      <c r="AD564">
        <f t="shared" si="220"/>
        <v>31.678671157834895</v>
      </c>
      <c r="AE564">
        <f t="shared" si="208"/>
        <v>60.233479485338322</v>
      </c>
      <c r="AF564" s="10">
        <f t="shared" si="209"/>
        <v>11.197474261846381</v>
      </c>
      <c r="AG564" s="8">
        <f t="shared" si="210"/>
        <v>11.197474261846381</v>
      </c>
      <c r="AH564" s="9">
        <f t="shared" si="211"/>
        <v>28.554808327503423</v>
      </c>
      <c r="AI564" s="11">
        <f t="shared" si="198"/>
        <v>0</v>
      </c>
    </row>
    <row r="565" spans="1:35" x14ac:dyDescent="0.3">
      <c r="A565" t="str">
        <f t="shared" si="199"/>
        <v>1941_12</v>
      </c>
      <c r="B565">
        <v>1941</v>
      </c>
      <c r="C565">
        <v>12</v>
      </c>
      <c r="D565">
        <v>5.5</v>
      </c>
      <c r="E565">
        <v>-6.14</v>
      </c>
      <c r="F565">
        <v>40.200000000000003</v>
      </c>
      <c r="G565">
        <f t="shared" si="212"/>
        <v>-0.31999999999999984</v>
      </c>
      <c r="H565">
        <f t="shared" si="213"/>
        <v>0</v>
      </c>
      <c r="I565">
        <f t="shared" si="214"/>
        <v>0</v>
      </c>
      <c r="J565">
        <f t="shared" si="215"/>
        <v>40.200000000000003</v>
      </c>
      <c r="K565" s="3">
        <f t="shared" si="216"/>
        <v>1.3951916724965787</v>
      </c>
      <c r="L565" s="3">
        <f t="shared" si="200"/>
        <v>0</v>
      </c>
      <c r="M565" s="3">
        <f t="shared" si="217"/>
        <v>41.595191672496583</v>
      </c>
      <c r="N565">
        <f t="shared" si="218"/>
        <v>0</v>
      </c>
      <c r="O565">
        <v>31</v>
      </c>
      <c r="P565" s="1">
        <v>8.8333333330000006</v>
      </c>
      <c r="Q565">
        <f t="shared" si="201"/>
        <v>0.59872934627801444</v>
      </c>
      <c r="R565" s="1">
        <v>5.0145850000000003</v>
      </c>
      <c r="S565" s="1">
        <v>300.84575000000001</v>
      </c>
      <c r="T565" s="1">
        <v>39.477305999999999</v>
      </c>
      <c r="U565">
        <f t="shared" si="202"/>
        <v>104.15424999999999</v>
      </c>
      <c r="V565">
        <f t="shared" si="203"/>
        <v>8.7521018771112499E-2</v>
      </c>
      <c r="W565">
        <f t="shared" si="204"/>
        <v>1.8178345903681248</v>
      </c>
      <c r="X565">
        <f t="shared" si="205"/>
        <v>0.68900896873000494</v>
      </c>
      <c r="Y565">
        <f t="shared" si="206"/>
        <v>0.95969935102984016</v>
      </c>
      <c r="Z565">
        <f t="shared" si="207"/>
        <v>0</v>
      </c>
      <c r="AA565" s="1">
        <v>119.517507370253</v>
      </c>
      <c r="AB565" s="4">
        <f t="shared" si="221"/>
        <v>44.753833285974174</v>
      </c>
      <c r="AC565" s="3">
        <f t="shared" si="219"/>
        <v>44.753833285974174</v>
      </c>
      <c r="AD565">
        <f t="shared" si="220"/>
        <v>44.753833285974174</v>
      </c>
      <c r="AE565">
        <f t="shared" si="208"/>
        <v>44.753833285974174</v>
      </c>
      <c r="AF565" s="10">
        <f t="shared" si="209"/>
        <v>0</v>
      </c>
      <c r="AG565" s="8">
        <f t="shared" si="210"/>
        <v>0</v>
      </c>
      <c r="AH565" s="9">
        <f t="shared" si="211"/>
        <v>0</v>
      </c>
      <c r="AI565" s="11">
        <f t="shared" si="198"/>
        <v>0</v>
      </c>
    </row>
    <row r="566" spans="1:35" x14ac:dyDescent="0.3">
      <c r="A566" t="str">
        <f t="shared" si="199"/>
        <v>1942_1</v>
      </c>
      <c r="B566">
        <v>1942</v>
      </c>
      <c r="C566">
        <v>1</v>
      </c>
      <c r="D566">
        <v>3.34</v>
      </c>
      <c r="E566">
        <v>-9.09</v>
      </c>
      <c r="F566">
        <v>23.73</v>
      </c>
      <c r="G566">
        <f t="shared" si="212"/>
        <v>-2.875</v>
      </c>
      <c r="H566">
        <f t="shared" si="213"/>
        <v>0</v>
      </c>
      <c r="I566">
        <f t="shared" si="214"/>
        <v>0</v>
      </c>
      <c r="J566">
        <f t="shared" si="215"/>
        <v>23.73</v>
      </c>
      <c r="K566" s="3">
        <f t="shared" si="216"/>
        <v>41.595191672496583</v>
      </c>
      <c r="L566" s="3">
        <f t="shared" si="200"/>
        <v>0</v>
      </c>
      <c r="M566" s="3">
        <f t="shared" si="217"/>
        <v>65.325191672496587</v>
      </c>
      <c r="N566">
        <f t="shared" si="218"/>
        <v>0</v>
      </c>
      <c r="O566">
        <v>31</v>
      </c>
      <c r="P566" s="1">
        <v>9.0666666669999998</v>
      </c>
      <c r="Q566">
        <f t="shared" si="201"/>
        <v>0.50831710102243455</v>
      </c>
      <c r="R566" s="1">
        <v>5.0145850000000003</v>
      </c>
      <c r="S566" s="1">
        <v>300.84575000000001</v>
      </c>
      <c r="T566" s="1">
        <v>39.477305999999999</v>
      </c>
      <c r="U566">
        <f t="shared" si="202"/>
        <v>104.15424999999999</v>
      </c>
      <c r="V566">
        <f t="shared" si="203"/>
        <v>8.7521018771112499E-2</v>
      </c>
      <c r="W566">
        <f t="shared" si="204"/>
        <v>1.8178345903681248</v>
      </c>
      <c r="X566">
        <f t="shared" si="205"/>
        <v>0.68900896873000494</v>
      </c>
      <c r="Y566">
        <f t="shared" si="206"/>
        <v>0.95969935102984016</v>
      </c>
      <c r="Z566">
        <f t="shared" si="207"/>
        <v>0</v>
      </c>
      <c r="AA566" s="1">
        <v>119.517507370253</v>
      </c>
      <c r="AB566" s="4">
        <f t="shared" si="221"/>
        <v>44.753833285974174</v>
      </c>
      <c r="AC566" s="3">
        <f t="shared" si="219"/>
        <v>44.753833285974174</v>
      </c>
      <c r="AD566">
        <f t="shared" si="220"/>
        <v>44.753833285974174</v>
      </c>
      <c r="AE566">
        <f t="shared" si="208"/>
        <v>44.753833285974174</v>
      </c>
      <c r="AF566" s="10">
        <f t="shared" si="209"/>
        <v>0</v>
      </c>
      <c r="AG566" s="8">
        <f t="shared" si="210"/>
        <v>0</v>
      </c>
      <c r="AH566" s="9">
        <f t="shared" si="211"/>
        <v>0</v>
      </c>
      <c r="AI566" s="11">
        <f t="shared" si="198"/>
        <v>0</v>
      </c>
    </row>
    <row r="567" spans="1:35" x14ac:dyDescent="0.3">
      <c r="A567" t="str">
        <f t="shared" si="199"/>
        <v>1942_2</v>
      </c>
      <c r="B567">
        <v>1942</v>
      </c>
      <c r="C567">
        <v>2</v>
      </c>
      <c r="D567">
        <v>2.94</v>
      </c>
      <c r="E567">
        <v>-8.74</v>
      </c>
      <c r="F567">
        <v>30.92</v>
      </c>
      <c r="G567">
        <f t="shared" si="212"/>
        <v>-2.9000000000000004</v>
      </c>
      <c r="H567">
        <f t="shared" si="213"/>
        <v>0</v>
      </c>
      <c r="I567">
        <f t="shared" si="214"/>
        <v>0</v>
      </c>
      <c r="J567">
        <f t="shared" si="215"/>
        <v>30.92</v>
      </c>
      <c r="K567" s="3">
        <f t="shared" si="216"/>
        <v>65.325191672496587</v>
      </c>
      <c r="L567" s="3">
        <f t="shared" si="200"/>
        <v>0</v>
      </c>
      <c r="M567" s="3">
        <f t="shared" si="217"/>
        <v>96.245191672496588</v>
      </c>
      <c r="N567">
        <f t="shared" si="218"/>
        <v>0</v>
      </c>
      <c r="O567">
        <v>28</v>
      </c>
      <c r="P567" s="1">
        <v>9.8666666670000005</v>
      </c>
      <c r="Q567">
        <f t="shared" si="201"/>
        <v>0.50749577010652058</v>
      </c>
      <c r="R567" s="1">
        <v>5.0145850000000003</v>
      </c>
      <c r="S567" s="1">
        <v>300.84575000000001</v>
      </c>
      <c r="T567" s="1">
        <v>39.477305999999999</v>
      </c>
      <c r="U567">
        <f t="shared" si="202"/>
        <v>104.15424999999999</v>
      </c>
      <c r="V567">
        <f t="shared" si="203"/>
        <v>8.7521018771112499E-2</v>
      </c>
      <c r="W567">
        <f t="shared" si="204"/>
        <v>1.8178345903681248</v>
      </c>
      <c r="X567">
        <f t="shared" si="205"/>
        <v>0.68900896873000494</v>
      </c>
      <c r="Y567">
        <f t="shared" si="206"/>
        <v>0.95969935102984016</v>
      </c>
      <c r="Z567">
        <f t="shared" si="207"/>
        <v>0</v>
      </c>
      <c r="AA567" s="1">
        <v>119.517507370253</v>
      </c>
      <c r="AB567" s="4">
        <f t="shared" si="221"/>
        <v>44.753833285974174</v>
      </c>
      <c r="AC567" s="3">
        <f t="shared" si="219"/>
        <v>44.753833285974174</v>
      </c>
      <c r="AD567">
        <f t="shared" si="220"/>
        <v>44.753833285974174</v>
      </c>
      <c r="AE567">
        <f t="shared" si="208"/>
        <v>44.753833285974174</v>
      </c>
      <c r="AF567" s="10">
        <f t="shared" si="209"/>
        <v>0</v>
      </c>
      <c r="AG567" s="8">
        <f t="shared" si="210"/>
        <v>0</v>
      </c>
      <c r="AH567" s="9">
        <f t="shared" si="211"/>
        <v>0</v>
      </c>
      <c r="AI567" s="11">
        <f t="shared" si="198"/>
        <v>0</v>
      </c>
    </row>
    <row r="568" spans="1:35" x14ac:dyDescent="0.3">
      <c r="A568" t="str">
        <f t="shared" si="199"/>
        <v>1942_3</v>
      </c>
      <c r="B568">
        <v>1942</v>
      </c>
      <c r="C568">
        <v>3</v>
      </c>
      <c r="D568">
        <v>7.45</v>
      </c>
      <c r="E568">
        <v>-7.08</v>
      </c>
      <c r="F568">
        <v>39.299999999999997</v>
      </c>
      <c r="G568">
        <f t="shared" si="212"/>
        <v>0.18500000000000005</v>
      </c>
      <c r="H568">
        <f t="shared" si="213"/>
        <v>3.0833333210000008E-2</v>
      </c>
      <c r="I568">
        <f t="shared" si="214"/>
        <v>1.2117499951530002</v>
      </c>
      <c r="J568">
        <f t="shared" si="215"/>
        <v>38.088250004846998</v>
      </c>
      <c r="K568" s="3">
        <f t="shared" si="216"/>
        <v>96.245191672496588</v>
      </c>
      <c r="L568" s="3">
        <f t="shared" si="200"/>
        <v>4.1419477684836368</v>
      </c>
      <c r="M568" s="3">
        <f t="shared" si="217"/>
        <v>130.19149390885994</v>
      </c>
      <c r="N568">
        <f t="shared" si="218"/>
        <v>5.353697763636637</v>
      </c>
      <c r="O568">
        <v>31</v>
      </c>
      <c r="P568" s="1">
        <v>11.08333333</v>
      </c>
      <c r="Q568">
        <f t="shared" si="201"/>
        <v>0.61819496967704546</v>
      </c>
      <c r="R568" s="1">
        <v>5.0145850000000003</v>
      </c>
      <c r="S568" s="1">
        <v>300.84575000000001</v>
      </c>
      <c r="T568" s="1">
        <v>39.477305999999999</v>
      </c>
      <c r="U568">
        <f t="shared" si="202"/>
        <v>104.15424999999999</v>
      </c>
      <c r="V568">
        <f t="shared" si="203"/>
        <v>8.7521018771112499E-2</v>
      </c>
      <c r="W568">
        <f t="shared" si="204"/>
        <v>1.8178345903681248</v>
      </c>
      <c r="X568">
        <f t="shared" si="205"/>
        <v>0.68900896873000494</v>
      </c>
      <c r="Y568">
        <f t="shared" si="206"/>
        <v>0.95969935102984016</v>
      </c>
      <c r="Z568">
        <f t="shared" si="207"/>
        <v>0.4109104988870203</v>
      </c>
      <c r="AA568" s="1">
        <v>119.517507370253</v>
      </c>
      <c r="AB568" s="4">
        <f t="shared" si="221"/>
        <v>44.753833285974174</v>
      </c>
      <c r="AC568" s="3">
        <f t="shared" si="219"/>
        <v>49.696620550723793</v>
      </c>
      <c r="AD568">
        <f t="shared" si="220"/>
        <v>46.64348584818417</v>
      </c>
      <c r="AE568">
        <f t="shared" si="208"/>
        <v>51.997183611820809</v>
      </c>
      <c r="AF568" s="10">
        <f t="shared" si="209"/>
        <v>0.4109104988870203</v>
      </c>
      <c r="AG568" s="8">
        <f t="shared" si="210"/>
        <v>0.4109104988870203</v>
      </c>
      <c r="AH568" s="9">
        <f t="shared" si="211"/>
        <v>5.353697763636637</v>
      </c>
      <c r="AI568" s="11">
        <f t="shared" si="198"/>
        <v>0</v>
      </c>
    </row>
    <row r="569" spans="1:35" x14ac:dyDescent="0.3">
      <c r="A569" t="str">
        <f t="shared" si="199"/>
        <v>1942_4</v>
      </c>
      <c r="B569">
        <v>1942</v>
      </c>
      <c r="C569">
        <v>4</v>
      </c>
      <c r="D569">
        <v>13.15</v>
      </c>
      <c r="E569">
        <v>-2.68</v>
      </c>
      <c r="F569">
        <v>39.380000000000003</v>
      </c>
      <c r="G569">
        <f t="shared" si="212"/>
        <v>5.2350000000000003</v>
      </c>
      <c r="H569">
        <f t="shared" si="213"/>
        <v>0.87249999650999999</v>
      </c>
      <c r="I569">
        <f t="shared" si="214"/>
        <v>34.359049862563801</v>
      </c>
      <c r="J569">
        <f t="shared" si="215"/>
        <v>5.0209501374362011</v>
      </c>
      <c r="K569" s="3">
        <f t="shared" si="216"/>
        <v>130.19149390885994</v>
      </c>
      <c r="L569" s="3">
        <f t="shared" si="200"/>
        <v>117.97285695850194</v>
      </c>
      <c r="M569" s="3">
        <f t="shared" si="217"/>
        <v>17.239587087794192</v>
      </c>
      <c r="N569">
        <f t="shared" si="218"/>
        <v>152.33190682106573</v>
      </c>
      <c r="O569">
        <v>30</v>
      </c>
      <c r="P569" s="1">
        <v>12.366666670000001</v>
      </c>
      <c r="Q569">
        <f t="shared" si="201"/>
        <v>0.84586788177392369</v>
      </c>
      <c r="R569" s="1">
        <v>5.0145850000000003</v>
      </c>
      <c r="S569" s="1">
        <v>300.84575000000001</v>
      </c>
      <c r="T569" s="1">
        <v>39.477305999999999</v>
      </c>
      <c r="U569">
        <f t="shared" si="202"/>
        <v>104.15424999999999</v>
      </c>
      <c r="V569">
        <f t="shared" si="203"/>
        <v>8.7521018771112499E-2</v>
      </c>
      <c r="W569">
        <f t="shared" si="204"/>
        <v>1.8178345903681248</v>
      </c>
      <c r="X569">
        <f t="shared" si="205"/>
        <v>0.68900896873000494</v>
      </c>
      <c r="Y569">
        <f t="shared" si="206"/>
        <v>0.95969935102984016</v>
      </c>
      <c r="Z569">
        <f t="shared" si="207"/>
        <v>16.868047700136138</v>
      </c>
      <c r="AA569" s="1">
        <v>119.517507370253</v>
      </c>
      <c r="AB569" s="4">
        <f t="shared" si="221"/>
        <v>49.696620550723793</v>
      </c>
      <c r="AC569" s="3">
        <f t="shared" si="219"/>
        <v>119.517507370253</v>
      </c>
      <c r="AD569">
        <f t="shared" si="220"/>
        <v>154.37113347697488</v>
      </c>
      <c r="AE569">
        <f t="shared" si="208"/>
        <v>306.70304029804061</v>
      </c>
      <c r="AF569" s="10">
        <f t="shared" si="209"/>
        <v>16.868047700136138</v>
      </c>
      <c r="AG569" s="8">
        <f t="shared" si="210"/>
        <v>16.868047700136138</v>
      </c>
      <c r="AH569" s="9">
        <f t="shared" si="211"/>
        <v>152.33190682106573</v>
      </c>
      <c r="AI569" s="11">
        <f t="shared" si="198"/>
        <v>0</v>
      </c>
    </row>
    <row r="570" spans="1:35" x14ac:dyDescent="0.3">
      <c r="A570" t="str">
        <f t="shared" si="199"/>
        <v>1942_5</v>
      </c>
      <c r="B570">
        <v>1942</v>
      </c>
      <c r="C570">
        <v>5</v>
      </c>
      <c r="D570">
        <v>16.04</v>
      </c>
      <c r="E570">
        <v>-0.61</v>
      </c>
      <c r="F570">
        <v>47.95</v>
      </c>
      <c r="G570">
        <f t="shared" si="212"/>
        <v>7.7149999999999999</v>
      </c>
      <c r="H570">
        <f t="shared" si="213"/>
        <v>1</v>
      </c>
      <c r="I570">
        <f t="shared" si="214"/>
        <v>47.95</v>
      </c>
      <c r="J570">
        <f t="shared" si="215"/>
        <v>0</v>
      </c>
      <c r="K570" s="3">
        <f t="shared" si="216"/>
        <v>17.239587087794192</v>
      </c>
      <c r="L570" s="3">
        <f t="shared" si="200"/>
        <v>17.239587087794192</v>
      </c>
      <c r="M570" s="3">
        <f t="shared" si="217"/>
        <v>0</v>
      </c>
      <c r="N570">
        <f t="shared" si="218"/>
        <v>65.189587087794195</v>
      </c>
      <c r="O570">
        <v>31</v>
      </c>
      <c r="P570" s="1">
        <v>13.45</v>
      </c>
      <c r="Q570">
        <f t="shared" si="201"/>
        <v>0.98261865710887253</v>
      </c>
      <c r="R570" s="1">
        <v>5.0145850000000003</v>
      </c>
      <c r="S570" s="1">
        <v>300.84575000000001</v>
      </c>
      <c r="T570" s="1">
        <v>39.477305999999999</v>
      </c>
      <c r="U570">
        <f t="shared" si="202"/>
        <v>104.15424999999999</v>
      </c>
      <c r="V570">
        <f t="shared" si="203"/>
        <v>8.7521018771112499E-2</v>
      </c>
      <c r="W570">
        <f t="shared" si="204"/>
        <v>1.8178345903681248</v>
      </c>
      <c r="X570">
        <f t="shared" si="205"/>
        <v>0.68900896873000494</v>
      </c>
      <c r="Y570">
        <f t="shared" si="206"/>
        <v>0.95969935102984016</v>
      </c>
      <c r="Z570">
        <f t="shared" si="207"/>
        <v>32.168208676460964</v>
      </c>
      <c r="AA570" s="1">
        <v>119.517507370253</v>
      </c>
      <c r="AB570" s="4">
        <f t="shared" si="221"/>
        <v>119.517507370253</v>
      </c>
      <c r="AC570" s="3">
        <f t="shared" si="219"/>
        <v>119.517507370253</v>
      </c>
      <c r="AD570">
        <f t="shared" si="220"/>
        <v>157.55142525145834</v>
      </c>
      <c r="AE570">
        <f t="shared" si="208"/>
        <v>222.74101233925253</v>
      </c>
      <c r="AF570" s="10">
        <f t="shared" si="209"/>
        <v>32.168208676460964</v>
      </c>
      <c r="AG570" s="8">
        <f t="shared" si="210"/>
        <v>32.168208676460964</v>
      </c>
      <c r="AH570" s="9">
        <f t="shared" si="211"/>
        <v>65.189587087794195</v>
      </c>
      <c r="AI570" s="11">
        <f t="shared" si="198"/>
        <v>0</v>
      </c>
    </row>
    <row r="571" spans="1:35" x14ac:dyDescent="0.3">
      <c r="A571" t="str">
        <f t="shared" si="199"/>
        <v>1942_6</v>
      </c>
      <c r="B571">
        <v>1942</v>
      </c>
      <c r="C571">
        <v>6</v>
      </c>
      <c r="D571">
        <v>23.4</v>
      </c>
      <c r="E571">
        <v>3.98</v>
      </c>
      <c r="F571">
        <v>12.73</v>
      </c>
      <c r="G571">
        <f t="shared" si="212"/>
        <v>13.69</v>
      </c>
      <c r="H571">
        <f t="shared" si="213"/>
        <v>1</v>
      </c>
      <c r="I571">
        <f t="shared" si="214"/>
        <v>12.73</v>
      </c>
      <c r="J571">
        <f t="shared" si="215"/>
        <v>0</v>
      </c>
      <c r="K571" s="3">
        <f t="shared" si="216"/>
        <v>0</v>
      </c>
      <c r="L571" s="3">
        <f t="shared" si="200"/>
        <v>0</v>
      </c>
      <c r="M571" s="3">
        <f t="shared" si="217"/>
        <v>0</v>
      </c>
      <c r="N571">
        <f t="shared" si="218"/>
        <v>12.73</v>
      </c>
      <c r="O571">
        <v>30</v>
      </c>
      <c r="P571" s="1">
        <v>14.31666667</v>
      </c>
      <c r="Q571">
        <f t="shared" si="201"/>
        <v>1.3949716803228216</v>
      </c>
      <c r="R571" s="1">
        <v>5.0145850000000003</v>
      </c>
      <c r="S571" s="1">
        <v>300.84575000000001</v>
      </c>
      <c r="T571" s="1">
        <v>39.477305999999999</v>
      </c>
      <c r="U571">
        <f t="shared" si="202"/>
        <v>104.15424999999999</v>
      </c>
      <c r="V571">
        <f t="shared" si="203"/>
        <v>8.7521018771112499E-2</v>
      </c>
      <c r="W571">
        <f t="shared" si="204"/>
        <v>1.8178345903681248</v>
      </c>
      <c r="X571">
        <f t="shared" si="205"/>
        <v>0.68900896873000494</v>
      </c>
      <c r="Y571">
        <f t="shared" si="206"/>
        <v>0.95969935102984016</v>
      </c>
      <c r="Z571">
        <f t="shared" si="207"/>
        <v>81.736626335674018</v>
      </c>
      <c r="AA571" s="1">
        <v>119.517507370253</v>
      </c>
      <c r="AB571" s="4">
        <f t="shared" si="221"/>
        <v>119.517507370253</v>
      </c>
      <c r="AC571" s="3">
        <f t="shared" si="219"/>
        <v>50.510881034578986</v>
      </c>
      <c r="AD571">
        <f t="shared" si="220"/>
        <v>67.093431385284916</v>
      </c>
      <c r="AE571">
        <f t="shared" si="208"/>
        <v>79.82343138528492</v>
      </c>
      <c r="AF571" s="10">
        <f t="shared" si="209"/>
        <v>79.82343138528492</v>
      </c>
      <c r="AG571" s="8">
        <f t="shared" si="210"/>
        <v>81.736626335674018</v>
      </c>
      <c r="AH571" s="9">
        <f t="shared" si="211"/>
        <v>12.73</v>
      </c>
      <c r="AI571" s="11">
        <f t="shared" si="198"/>
        <v>1.9131949503890979</v>
      </c>
    </row>
    <row r="572" spans="1:35" x14ac:dyDescent="0.3">
      <c r="A572" t="str">
        <f t="shared" si="199"/>
        <v>1942_7</v>
      </c>
      <c r="B572">
        <v>1942</v>
      </c>
      <c r="C572">
        <v>7</v>
      </c>
      <c r="D572">
        <v>31.1</v>
      </c>
      <c r="E572">
        <v>10.49</v>
      </c>
      <c r="F572">
        <v>3.08</v>
      </c>
      <c r="G572">
        <f t="shared" si="212"/>
        <v>20.795000000000002</v>
      </c>
      <c r="H572">
        <f t="shared" si="213"/>
        <v>1</v>
      </c>
      <c r="I572">
        <f t="shared" si="214"/>
        <v>3.08</v>
      </c>
      <c r="J572">
        <f t="shared" si="215"/>
        <v>0</v>
      </c>
      <c r="K572" s="3">
        <f t="shared" si="216"/>
        <v>0</v>
      </c>
      <c r="L572" s="3">
        <f t="shared" si="200"/>
        <v>0</v>
      </c>
      <c r="M572" s="3">
        <f t="shared" si="217"/>
        <v>0</v>
      </c>
      <c r="N572">
        <f t="shared" si="218"/>
        <v>3.08</v>
      </c>
      <c r="O572">
        <v>31</v>
      </c>
      <c r="P572" s="1">
        <v>13.766666669999999</v>
      </c>
      <c r="Q572">
        <f t="shared" si="201"/>
        <v>2.0771854980723039</v>
      </c>
      <c r="R572" s="1">
        <v>5.0145850000000003</v>
      </c>
      <c r="S572" s="1">
        <v>300.84575000000001</v>
      </c>
      <c r="T572" s="1">
        <v>39.477305999999999</v>
      </c>
      <c r="U572">
        <f t="shared" si="202"/>
        <v>104.15424999999999</v>
      </c>
      <c r="V572">
        <f t="shared" si="203"/>
        <v>8.7521018771112499E-2</v>
      </c>
      <c r="W572">
        <f t="shared" si="204"/>
        <v>1.8178345903681248</v>
      </c>
      <c r="X572">
        <f t="shared" si="205"/>
        <v>0.68900896873000494</v>
      </c>
      <c r="Y572">
        <f t="shared" si="206"/>
        <v>0.95969935102984016</v>
      </c>
      <c r="Z572">
        <f t="shared" si="207"/>
        <v>179.2621173093616</v>
      </c>
      <c r="AA572" s="1">
        <v>119.517507370253</v>
      </c>
      <c r="AB572" s="4">
        <f t="shared" si="221"/>
        <v>50.510881034578986</v>
      </c>
      <c r="AC572" s="3">
        <f t="shared" si="219"/>
        <v>0</v>
      </c>
      <c r="AD572">
        <f t="shared" si="220"/>
        <v>11.566088397356326</v>
      </c>
      <c r="AE572">
        <f t="shared" si="208"/>
        <v>14.646088397356326</v>
      </c>
      <c r="AF572" s="10">
        <f t="shared" si="209"/>
        <v>14.646088397356326</v>
      </c>
      <c r="AG572" s="8">
        <f t="shared" si="210"/>
        <v>179.2621173093616</v>
      </c>
      <c r="AH572" s="9">
        <f t="shared" si="211"/>
        <v>3.08</v>
      </c>
      <c r="AI572" s="11">
        <f t="shared" si="198"/>
        <v>164.61602891200528</v>
      </c>
    </row>
    <row r="573" spans="1:35" x14ac:dyDescent="0.3">
      <c r="A573" t="str">
        <f t="shared" si="199"/>
        <v>1942_8</v>
      </c>
      <c r="B573">
        <v>1942</v>
      </c>
      <c r="C573">
        <v>8</v>
      </c>
      <c r="D573">
        <v>29.14</v>
      </c>
      <c r="E573">
        <v>9.23</v>
      </c>
      <c r="F573">
        <v>1.8</v>
      </c>
      <c r="G573">
        <f t="shared" si="212"/>
        <v>19.185000000000002</v>
      </c>
      <c r="H573">
        <f t="shared" si="213"/>
        <v>1</v>
      </c>
      <c r="I573">
        <f t="shared" si="214"/>
        <v>1.8</v>
      </c>
      <c r="J573">
        <f t="shared" si="215"/>
        <v>0</v>
      </c>
      <c r="K573" s="3">
        <f t="shared" si="216"/>
        <v>0</v>
      </c>
      <c r="L573" s="3">
        <f t="shared" si="200"/>
        <v>0</v>
      </c>
      <c r="M573" s="3">
        <f t="shared" si="217"/>
        <v>0</v>
      </c>
      <c r="N573">
        <f t="shared" si="218"/>
        <v>1.8</v>
      </c>
      <c r="O573">
        <v>31</v>
      </c>
      <c r="P573" s="1">
        <v>12.75</v>
      </c>
      <c r="Q573">
        <f t="shared" si="201"/>
        <v>1.9012100314752984</v>
      </c>
      <c r="R573" s="1">
        <v>5.0145850000000003</v>
      </c>
      <c r="S573" s="1">
        <v>300.84575000000001</v>
      </c>
      <c r="T573" s="1">
        <v>39.477305999999999</v>
      </c>
      <c r="U573">
        <f t="shared" si="202"/>
        <v>104.15424999999999</v>
      </c>
      <c r="V573">
        <f t="shared" si="203"/>
        <v>8.7521018771112499E-2</v>
      </c>
      <c r="W573">
        <f t="shared" si="204"/>
        <v>1.8178345903681248</v>
      </c>
      <c r="X573">
        <f t="shared" si="205"/>
        <v>0.68900896873000494</v>
      </c>
      <c r="Y573">
        <f t="shared" si="206"/>
        <v>0.95969935102984016</v>
      </c>
      <c r="Z573">
        <f t="shared" si="207"/>
        <v>140.96511375037684</v>
      </c>
      <c r="AA573" s="1">
        <v>119.517507370253</v>
      </c>
      <c r="AB573" s="4">
        <f t="shared" si="221"/>
        <v>0</v>
      </c>
      <c r="AC573" s="3">
        <f t="shared" si="219"/>
        <v>0</v>
      </c>
      <c r="AD573">
        <f t="shared" si="220"/>
        <v>0</v>
      </c>
      <c r="AE573">
        <f t="shared" si="208"/>
        <v>1.8</v>
      </c>
      <c r="AF573" s="10">
        <f t="shared" si="209"/>
        <v>1.8</v>
      </c>
      <c r="AG573" s="8">
        <f t="shared" si="210"/>
        <v>140.96511375037684</v>
      </c>
      <c r="AH573" s="9">
        <f t="shared" si="211"/>
        <v>1.8</v>
      </c>
      <c r="AI573" s="11">
        <f t="shared" si="198"/>
        <v>139.16511375037683</v>
      </c>
    </row>
    <row r="574" spans="1:35" x14ac:dyDescent="0.3">
      <c r="A574" t="str">
        <f t="shared" si="199"/>
        <v>1942_9</v>
      </c>
      <c r="B574">
        <v>1942</v>
      </c>
      <c r="C574">
        <v>9</v>
      </c>
      <c r="D574">
        <v>23.91</v>
      </c>
      <c r="E574">
        <v>4.3499999999999996</v>
      </c>
      <c r="F574">
        <v>0.31</v>
      </c>
      <c r="G574">
        <f t="shared" si="212"/>
        <v>14.129999999999999</v>
      </c>
      <c r="H574">
        <f t="shared" si="213"/>
        <v>1</v>
      </c>
      <c r="I574">
        <f t="shared" si="214"/>
        <v>0.31</v>
      </c>
      <c r="J574">
        <f t="shared" si="215"/>
        <v>0</v>
      </c>
      <c r="K574" s="3">
        <f t="shared" si="216"/>
        <v>0</v>
      </c>
      <c r="L574" s="3">
        <f t="shared" si="200"/>
        <v>0</v>
      </c>
      <c r="M574" s="3">
        <f t="shared" si="217"/>
        <v>0</v>
      </c>
      <c r="N574">
        <f t="shared" si="218"/>
        <v>0.31</v>
      </c>
      <c r="O574">
        <v>30</v>
      </c>
      <c r="P574" s="1">
        <v>11.633333329999999</v>
      </c>
      <c r="Q574">
        <f t="shared" si="201"/>
        <v>1.4306117211748448</v>
      </c>
      <c r="R574" s="1">
        <v>5.0145850000000003</v>
      </c>
      <c r="S574" s="1">
        <v>300.84575000000001</v>
      </c>
      <c r="T574" s="1">
        <v>39.477305999999999</v>
      </c>
      <c r="U574">
        <f t="shared" si="202"/>
        <v>104.15424999999999</v>
      </c>
      <c r="V574">
        <f t="shared" si="203"/>
        <v>8.7521018771112499E-2</v>
      </c>
      <c r="W574">
        <f t="shared" si="204"/>
        <v>1.8178345903681248</v>
      </c>
      <c r="X574">
        <f t="shared" si="205"/>
        <v>0.68900896873000494</v>
      </c>
      <c r="Y574">
        <f t="shared" si="206"/>
        <v>0.95969935102984016</v>
      </c>
      <c r="Z574">
        <f t="shared" si="207"/>
        <v>70.1954137053349</v>
      </c>
      <c r="AA574" s="1">
        <v>119.517507370253</v>
      </c>
      <c r="AB574" s="4">
        <f t="shared" si="221"/>
        <v>0</v>
      </c>
      <c r="AC574" s="3">
        <f t="shared" si="219"/>
        <v>0</v>
      </c>
      <c r="AD574">
        <f t="shared" si="220"/>
        <v>0</v>
      </c>
      <c r="AE574">
        <f t="shared" si="208"/>
        <v>0.31</v>
      </c>
      <c r="AF574" s="10">
        <f t="shared" si="209"/>
        <v>0.31</v>
      </c>
      <c r="AG574" s="8">
        <f t="shared" si="210"/>
        <v>70.1954137053349</v>
      </c>
      <c r="AH574" s="9">
        <f t="shared" si="211"/>
        <v>0.31</v>
      </c>
      <c r="AI574" s="11">
        <f t="shared" si="198"/>
        <v>69.885413705334898</v>
      </c>
    </row>
    <row r="575" spans="1:35" x14ac:dyDescent="0.3">
      <c r="A575" t="str">
        <f t="shared" si="199"/>
        <v>1942_10</v>
      </c>
      <c r="B575">
        <v>1942</v>
      </c>
      <c r="C575">
        <v>10</v>
      </c>
      <c r="D575">
        <v>19.98</v>
      </c>
      <c r="E575">
        <v>-0.49</v>
      </c>
      <c r="F575">
        <v>23.16</v>
      </c>
      <c r="G575">
        <f t="shared" si="212"/>
        <v>9.745000000000001</v>
      </c>
      <c r="H575">
        <f t="shared" si="213"/>
        <v>1</v>
      </c>
      <c r="I575">
        <f t="shared" si="214"/>
        <v>23.16</v>
      </c>
      <c r="J575">
        <f t="shared" si="215"/>
        <v>0</v>
      </c>
      <c r="K575" s="3">
        <f t="shared" si="216"/>
        <v>0</v>
      </c>
      <c r="L575" s="3">
        <f t="shared" si="200"/>
        <v>0</v>
      </c>
      <c r="M575" s="3">
        <f t="shared" si="217"/>
        <v>0</v>
      </c>
      <c r="N575">
        <f t="shared" si="218"/>
        <v>23.16</v>
      </c>
      <c r="O575">
        <v>31</v>
      </c>
      <c r="P575" s="1">
        <v>10.3</v>
      </c>
      <c r="Q575">
        <f t="shared" si="201"/>
        <v>1.1086871413315267</v>
      </c>
      <c r="R575" s="1">
        <v>5.0145850000000003</v>
      </c>
      <c r="S575" s="1">
        <v>300.84575000000001</v>
      </c>
      <c r="T575" s="1">
        <v>39.477305999999999</v>
      </c>
      <c r="U575">
        <f t="shared" si="202"/>
        <v>104.15424999999999</v>
      </c>
      <c r="V575">
        <f t="shared" si="203"/>
        <v>8.7521018771112499E-2</v>
      </c>
      <c r="W575">
        <f t="shared" si="204"/>
        <v>1.8178345903681248</v>
      </c>
      <c r="X575">
        <f t="shared" si="205"/>
        <v>0.68900896873000494</v>
      </c>
      <c r="Y575">
        <f t="shared" si="206"/>
        <v>0.95969935102984016</v>
      </c>
      <c r="Z575">
        <f t="shared" si="207"/>
        <v>34.856658399750145</v>
      </c>
      <c r="AA575" s="1">
        <v>119.517507370253</v>
      </c>
      <c r="AB575" s="4">
        <f t="shared" si="221"/>
        <v>0</v>
      </c>
      <c r="AC575" s="3">
        <f t="shared" si="219"/>
        <v>0</v>
      </c>
      <c r="AD575">
        <f t="shared" si="220"/>
        <v>0</v>
      </c>
      <c r="AE575">
        <f t="shared" si="208"/>
        <v>23.16</v>
      </c>
      <c r="AF575" s="10">
        <f t="shared" si="209"/>
        <v>23.16</v>
      </c>
      <c r="AG575" s="8">
        <f t="shared" si="210"/>
        <v>34.856658399750145</v>
      </c>
      <c r="AH575" s="9">
        <f t="shared" si="211"/>
        <v>23.16</v>
      </c>
      <c r="AI575" s="11">
        <f t="shared" si="198"/>
        <v>11.696658399750145</v>
      </c>
    </row>
    <row r="576" spans="1:35" x14ac:dyDescent="0.3">
      <c r="A576" t="str">
        <f t="shared" si="199"/>
        <v>1942_11</v>
      </c>
      <c r="B576">
        <v>1942</v>
      </c>
      <c r="C576">
        <v>11</v>
      </c>
      <c r="D576">
        <v>10.07</v>
      </c>
      <c r="E576">
        <v>-5.23</v>
      </c>
      <c r="F576">
        <v>32.15</v>
      </c>
      <c r="G576">
        <f t="shared" si="212"/>
        <v>2.42</v>
      </c>
      <c r="H576">
        <f t="shared" si="213"/>
        <v>0.40333333171999997</v>
      </c>
      <c r="I576">
        <f t="shared" si="214"/>
        <v>12.967166614797998</v>
      </c>
      <c r="J576">
        <f t="shared" si="215"/>
        <v>19.182833385201999</v>
      </c>
      <c r="K576" s="3">
        <f t="shared" si="216"/>
        <v>0</v>
      </c>
      <c r="L576" s="3">
        <f t="shared" si="200"/>
        <v>7.7370761010831677</v>
      </c>
      <c r="M576" s="3">
        <f t="shared" si="217"/>
        <v>11.445757284118832</v>
      </c>
      <c r="N576">
        <f t="shared" si="218"/>
        <v>20.704242715881165</v>
      </c>
      <c r="O576">
        <v>30</v>
      </c>
      <c r="P576" s="1">
        <v>9.4166666669999994</v>
      </c>
      <c r="Q576">
        <f t="shared" si="201"/>
        <v>0.711229028265432</v>
      </c>
      <c r="R576" s="1">
        <v>5.0145850000000003</v>
      </c>
      <c r="S576" s="1">
        <v>300.84575000000001</v>
      </c>
      <c r="T576" s="1">
        <v>39.477305999999999</v>
      </c>
      <c r="U576">
        <f t="shared" si="202"/>
        <v>104.15424999999999</v>
      </c>
      <c r="V576">
        <f t="shared" si="203"/>
        <v>8.7521018771112499E-2</v>
      </c>
      <c r="W576">
        <f t="shared" si="204"/>
        <v>1.8178345903681248</v>
      </c>
      <c r="X576">
        <f t="shared" si="205"/>
        <v>0.68900896873000494</v>
      </c>
      <c r="Y576">
        <f t="shared" si="206"/>
        <v>0.95969935102984016</v>
      </c>
      <c r="Z576">
        <f t="shared" si="207"/>
        <v>5.0434356881078219</v>
      </c>
      <c r="AA576" s="1">
        <v>119.517507370253</v>
      </c>
      <c r="AB576" s="4">
        <f t="shared" si="221"/>
        <v>0</v>
      </c>
      <c r="AC576" s="3">
        <f t="shared" si="219"/>
        <v>15.660807027773343</v>
      </c>
      <c r="AD576">
        <f t="shared" si="220"/>
        <v>0</v>
      </c>
      <c r="AE576">
        <f t="shared" si="208"/>
        <v>20.704242715881165</v>
      </c>
      <c r="AF576" s="10">
        <f t="shared" si="209"/>
        <v>5.0434356881078219</v>
      </c>
      <c r="AG576" s="8">
        <f t="shared" si="210"/>
        <v>5.0434356881078219</v>
      </c>
      <c r="AH576" s="9">
        <f t="shared" si="211"/>
        <v>20.704242715881165</v>
      </c>
      <c r="AI576" s="11">
        <f t="shared" si="198"/>
        <v>0</v>
      </c>
    </row>
    <row r="577" spans="1:35" x14ac:dyDescent="0.3">
      <c r="A577" t="str">
        <f t="shared" si="199"/>
        <v>1942_12</v>
      </c>
      <c r="B577">
        <v>1942</v>
      </c>
      <c r="C577">
        <v>12</v>
      </c>
      <c r="D577">
        <v>6.92</v>
      </c>
      <c r="E577">
        <v>-7.32</v>
      </c>
      <c r="F577">
        <v>21.7</v>
      </c>
      <c r="G577">
        <f t="shared" si="212"/>
        <v>-0.20000000000000018</v>
      </c>
      <c r="H577">
        <f t="shared" si="213"/>
        <v>0</v>
      </c>
      <c r="I577">
        <f t="shared" si="214"/>
        <v>0</v>
      </c>
      <c r="J577">
        <f t="shared" si="215"/>
        <v>21.7</v>
      </c>
      <c r="K577" s="3">
        <f t="shared" si="216"/>
        <v>11.445757284118832</v>
      </c>
      <c r="L577" s="3">
        <f t="shared" si="200"/>
        <v>0</v>
      </c>
      <c r="M577" s="3">
        <f t="shared" si="217"/>
        <v>33.145757284118829</v>
      </c>
      <c r="N577">
        <f t="shared" si="218"/>
        <v>0</v>
      </c>
      <c r="O577">
        <v>31</v>
      </c>
      <c r="P577" s="1">
        <v>8.8333333330000006</v>
      </c>
      <c r="Q577">
        <f t="shared" si="201"/>
        <v>0.6033050563091884</v>
      </c>
      <c r="R577" s="1">
        <v>5.0145850000000003</v>
      </c>
      <c r="S577" s="1">
        <v>300.84575000000001</v>
      </c>
      <c r="T577" s="1">
        <v>39.477305999999999</v>
      </c>
      <c r="U577">
        <f t="shared" si="202"/>
        <v>104.15424999999999</v>
      </c>
      <c r="V577">
        <f t="shared" si="203"/>
        <v>8.7521018771112499E-2</v>
      </c>
      <c r="W577">
        <f t="shared" si="204"/>
        <v>1.8178345903681248</v>
      </c>
      <c r="X577">
        <f t="shared" si="205"/>
        <v>0.68900896873000494</v>
      </c>
      <c r="Y577">
        <f t="shared" si="206"/>
        <v>0.95969935102984016</v>
      </c>
      <c r="Z577">
        <f t="shared" si="207"/>
        <v>0</v>
      </c>
      <c r="AA577" s="1">
        <v>119.517507370253</v>
      </c>
      <c r="AB577" s="4">
        <f t="shared" si="221"/>
        <v>15.660807027773343</v>
      </c>
      <c r="AC577" s="3">
        <f t="shared" si="219"/>
        <v>15.660807027773343</v>
      </c>
      <c r="AD577">
        <f t="shared" si="220"/>
        <v>15.660807027773343</v>
      </c>
      <c r="AE577">
        <f t="shared" si="208"/>
        <v>15.660807027773343</v>
      </c>
      <c r="AF577" s="10">
        <f t="shared" si="209"/>
        <v>0</v>
      </c>
      <c r="AG577" s="8">
        <f t="shared" si="210"/>
        <v>0</v>
      </c>
      <c r="AH577" s="9">
        <f t="shared" si="211"/>
        <v>0</v>
      </c>
      <c r="AI577" s="11">
        <f t="shared" si="198"/>
        <v>0</v>
      </c>
    </row>
    <row r="578" spans="1:35" x14ac:dyDescent="0.3">
      <c r="A578" t="str">
        <f t="shared" si="199"/>
        <v>1943_1</v>
      </c>
      <c r="B578">
        <v>1943</v>
      </c>
      <c r="C578">
        <v>1</v>
      </c>
      <c r="D578">
        <v>5.51</v>
      </c>
      <c r="E578">
        <v>-9.41</v>
      </c>
      <c r="F578">
        <v>23.35</v>
      </c>
      <c r="G578">
        <f t="shared" si="212"/>
        <v>-1.9500000000000002</v>
      </c>
      <c r="H578">
        <f t="shared" si="213"/>
        <v>0</v>
      </c>
      <c r="I578">
        <f t="shared" si="214"/>
        <v>0</v>
      </c>
      <c r="J578">
        <f t="shared" si="215"/>
        <v>23.35</v>
      </c>
      <c r="K578" s="3">
        <f t="shared" si="216"/>
        <v>33.145757284118829</v>
      </c>
      <c r="L578" s="3">
        <f t="shared" si="200"/>
        <v>0</v>
      </c>
      <c r="M578" s="3">
        <f t="shared" si="217"/>
        <v>56.495757284118831</v>
      </c>
      <c r="N578">
        <f t="shared" si="218"/>
        <v>0</v>
      </c>
      <c r="O578">
        <v>31</v>
      </c>
      <c r="P578" s="1">
        <v>9.0666666669999998</v>
      </c>
      <c r="Q578">
        <f t="shared" si="201"/>
        <v>0.53954613509168392</v>
      </c>
      <c r="R578" s="1">
        <v>5.0145850000000003</v>
      </c>
      <c r="S578" s="1">
        <v>300.84575000000001</v>
      </c>
      <c r="T578" s="1">
        <v>39.477305999999999</v>
      </c>
      <c r="U578">
        <f t="shared" si="202"/>
        <v>104.15424999999999</v>
      </c>
      <c r="V578">
        <f t="shared" si="203"/>
        <v>8.7521018771112499E-2</v>
      </c>
      <c r="W578">
        <f t="shared" si="204"/>
        <v>1.8178345903681248</v>
      </c>
      <c r="X578">
        <f t="shared" si="205"/>
        <v>0.68900896873000494</v>
      </c>
      <c r="Y578">
        <f t="shared" si="206"/>
        <v>0.95969935102984016</v>
      </c>
      <c r="Z578">
        <f t="shared" si="207"/>
        <v>0</v>
      </c>
      <c r="AA578" s="1">
        <v>119.517507370253</v>
      </c>
      <c r="AB578" s="4">
        <f t="shared" si="221"/>
        <v>15.660807027773343</v>
      </c>
      <c r="AC578" s="3">
        <f t="shared" si="219"/>
        <v>15.660807027773343</v>
      </c>
      <c r="AD578">
        <f t="shared" si="220"/>
        <v>15.660807027773343</v>
      </c>
      <c r="AE578">
        <f t="shared" si="208"/>
        <v>15.660807027773343</v>
      </c>
      <c r="AF578" s="10">
        <f t="shared" si="209"/>
        <v>0</v>
      </c>
      <c r="AG578" s="8">
        <f t="shared" si="210"/>
        <v>0</v>
      </c>
      <c r="AH578" s="9">
        <f t="shared" si="211"/>
        <v>0</v>
      </c>
      <c r="AI578" s="11">
        <f t="shared" ref="AI578:AI641" si="222">AG578-AF578</f>
        <v>0</v>
      </c>
    </row>
    <row r="579" spans="1:35" x14ac:dyDescent="0.3">
      <c r="A579" t="str">
        <f t="shared" ref="A579:A642" si="223">B579&amp;"_"&amp;C579</f>
        <v>1943_2</v>
      </c>
      <c r="B579">
        <v>1943</v>
      </c>
      <c r="C579">
        <v>2</v>
      </c>
      <c r="D579">
        <v>8.01</v>
      </c>
      <c r="E579">
        <v>-6.62</v>
      </c>
      <c r="F579">
        <v>31.06</v>
      </c>
      <c r="G579">
        <f t="shared" si="212"/>
        <v>0.69499999999999984</v>
      </c>
      <c r="H579">
        <f t="shared" si="213"/>
        <v>0.11583333286999997</v>
      </c>
      <c r="I579">
        <f t="shared" si="214"/>
        <v>3.597783318942199</v>
      </c>
      <c r="J579">
        <f t="shared" si="215"/>
        <v>27.4622166810578</v>
      </c>
      <c r="K579" s="3">
        <f t="shared" si="216"/>
        <v>56.495757284118831</v>
      </c>
      <c r="L579" s="3">
        <f t="shared" ref="L579:L642" si="224">(J579+K579)*H579</f>
        <v>9.725131945399097</v>
      </c>
      <c r="M579" s="3">
        <f t="shared" si="217"/>
        <v>74.232842019777536</v>
      </c>
      <c r="N579">
        <f t="shared" si="218"/>
        <v>13.322915264341296</v>
      </c>
      <c r="O579">
        <v>28</v>
      </c>
      <c r="P579" s="1">
        <v>9.8666666670000005</v>
      </c>
      <c r="Q579">
        <f t="shared" ref="Q579:Q642" si="225">EXP(((17.3*G579)/(G579+273.2)))*0.611</f>
        <v>0.63841923030449765</v>
      </c>
      <c r="R579" s="1">
        <v>5.0145850000000003</v>
      </c>
      <c r="S579" s="1">
        <v>300.84575000000001</v>
      </c>
      <c r="T579" s="1">
        <v>39.477305999999999</v>
      </c>
      <c r="U579">
        <f t="shared" ref="U579:U642" si="226">ABS((180) - ABS(S579 - 225))</f>
        <v>104.15424999999999</v>
      </c>
      <c r="V579">
        <f t="shared" ref="V579:V642" si="227">R579*0.0174532925</f>
        <v>8.7521018771112499E-2</v>
      </c>
      <c r="W579">
        <f t="shared" ref="W579:W642" si="228">U579*0.0174532925</f>
        <v>1.8178345903681248</v>
      </c>
      <c r="X579">
        <f t="shared" ref="X579:X642" si="229">T579*0.0174532925</f>
        <v>0.68900896873000494</v>
      </c>
      <c r="Y579">
        <f t="shared" ref="Y579:Y642" si="230">0.339+0.808*(COS(X579)*COS(V579))-0.196*(SIN(X579)*SIN(V579))-0.482*(COS(W579)*SIN(V579))</f>
        <v>0.95969935102984016</v>
      </c>
      <c r="Z579">
        <f t="shared" ref="Z579:Z642" si="231">IF(G579&lt;0,0,((((Q579*G579)/(G579+273.3))*P579*O579*29.8)*Y579/10))</f>
        <v>1.2794640274697482</v>
      </c>
      <c r="AA579" s="1">
        <v>119.517507370253</v>
      </c>
      <c r="AB579" s="4">
        <f t="shared" si="221"/>
        <v>15.660807027773343</v>
      </c>
      <c r="AC579" s="3">
        <f t="shared" si="219"/>
        <v>27.704258264644892</v>
      </c>
      <c r="AD579">
        <f t="shared" si="220"/>
        <v>17.321153138752809</v>
      </c>
      <c r="AE579">
        <f t="shared" ref="AE579:AE642" si="232">IF(AD579&gt;0,AD579+N579,N579)</f>
        <v>30.644068403094103</v>
      </c>
      <c r="AF579" s="10">
        <f t="shared" ref="AF579:AF642" si="233">MIN(IF(AE579&gt;0,AE579,0),Z579)</f>
        <v>1.2794640274697482</v>
      </c>
      <c r="AG579" s="8">
        <f t="shared" ref="AG579:AG642" si="234">Z579</f>
        <v>1.2794640274697482</v>
      </c>
      <c r="AH579" s="9">
        <f t="shared" ref="AH579:AH642" si="235">N579</f>
        <v>13.322915264341296</v>
      </c>
      <c r="AI579" s="11">
        <f t="shared" si="222"/>
        <v>0</v>
      </c>
    </row>
    <row r="580" spans="1:35" x14ac:dyDescent="0.3">
      <c r="A580" t="str">
        <f t="shared" si="223"/>
        <v>1943_3</v>
      </c>
      <c r="B580">
        <v>1943</v>
      </c>
      <c r="C580">
        <v>3</v>
      </c>
      <c r="D580">
        <v>9.4700000000000006</v>
      </c>
      <c r="E580">
        <v>-4.03</v>
      </c>
      <c r="F580">
        <v>41.48</v>
      </c>
      <c r="G580">
        <f t="shared" ref="G580:G643" si="236">AVERAGE(D580:E580)</f>
        <v>2.72</v>
      </c>
      <c r="H580">
        <f t="shared" ref="H580:H643" si="237">IF(G580&lt;0,0,(IF(G580&gt;=6,1,(G580*0.166666666))))</f>
        <v>0.45333333151999999</v>
      </c>
      <c r="I580">
        <f t="shared" ref="I580:I643" si="238">H580*F580</f>
        <v>18.804266591449597</v>
      </c>
      <c r="J580">
        <f t="shared" ref="J580:J643" si="239">(1-H580)*F580</f>
        <v>22.6757334085504</v>
      </c>
      <c r="K580" s="3">
        <f t="shared" ref="K580:K643" si="240">M579</f>
        <v>74.232842019777536</v>
      </c>
      <c r="L580" s="3">
        <f t="shared" si="224"/>
        <v>43.931887351781114</v>
      </c>
      <c r="M580" s="3">
        <f t="shared" ref="M580:M643" si="241">(((1-H580)^2)*F580)+((1-H580)*K580)</f>
        <v>52.976688076546822</v>
      </c>
      <c r="N580">
        <f t="shared" ref="N580:N643" si="242">I580+L580</f>
        <v>62.736153943230711</v>
      </c>
      <c r="O580">
        <v>31</v>
      </c>
      <c r="P580" s="1">
        <v>11.08333333</v>
      </c>
      <c r="Q580">
        <f t="shared" si="225"/>
        <v>0.72461403335650842</v>
      </c>
      <c r="R580" s="1">
        <v>5.0145850000000003</v>
      </c>
      <c r="S580" s="1">
        <v>300.84575000000001</v>
      </c>
      <c r="T580" s="1">
        <v>39.477305999999999</v>
      </c>
      <c r="U580">
        <f t="shared" si="226"/>
        <v>104.15424999999999</v>
      </c>
      <c r="V580">
        <f t="shared" si="227"/>
        <v>8.7521018771112499E-2</v>
      </c>
      <c r="W580">
        <f t="shared" si="228"/>
        <v>1.8178345903681248</v>
      </c>
      <c r="X580">
        <f t="shared" si="229"/>
        <v>0.68900896873000494</v>
      </c>
      <c r="Y580">
        <f t="shared" si="230"/>
        <v>0.95969935102984016</v>
      </c>
      <c r="Z580">
        <f t="shared" si="231"/>
        <v>7.0164695844091867</v>
      </c>
      <c r="AA580" s="1">
        <v>119.517507370253</v>
      </c>
      <c r="AB580" s="4">
        <f t="shared" si="221"/>
        <v>27.704258264644892</v>
      </c>
      <c r="AC580" s="3">
        <f t="shared" ref="AC580:AC643" si="243">MIN(AA580,IF(((N580-Z580)+AB580)&lt;=0,0,((N580-Z580)+AB580)))</f>
        <v>83.423942623466417</v>
      </c>
      <c r="AD580">
        <f t="shared" ref="AD580:AD643" si="244">(AB580*(1-(1-(EXP(-1*(Z580-N580)/AA580)))))</f>
        <v>44.158760674548638</v>
      </c>
      <c r="AE580">
        <f t="shared" si="232"/>
        <v>106.89491461777935</v>
      </c>
      <c r="AF580" s="10">
        <f t="shared" si="233"/>
        <v>7.0164695844091867</v>
      </c>
      <c r="AG580" s="8">
        <f t="shared" si="234"/>
        <v>7.0164695844091867</v>
      </c>
      <c r="AH580" s="9">
        <f t="shared" si="235"/>
        <v>62.736153943230711</v>
      </c>
      <c r="AI580" s="11">
        <f t="shared" si="222"/>
        <v>0</v>
      </c>
    </row>
    <row r="581" spans="1:35" x14ac:dyDescent="0.3">
      <c r="A581" t="str">
        <f t="shared" si="223"/>
        <v>1943_4</v>
      </c>
      <c r="B581">
        <v>1943</v>
      </c>
      <c r="C581">
        <v>4</v>
      </c>
      <c r="D581">
        <v>16.850000000000001</v>
      </c>
      <c r="E581">
        <v>0.08</v>
      </c>
      <c r="F581">
        <v>43.3</v>
      </c>
      <c r="G581">
        <f t="shared" si="236"/>
        <v>8.4649999999999999</v>
      </c>
      <c r="H581">
        <f t="shared" si="237"/>
        <v>1</v>
      </c>
      <c r="I581">
        <f t="shared" si="238"/>
        <v>43.3</v>
      </c>
      <c r="J581">
        <f t="shared" si="239"/>
        <v>0</v>
      </c>
      <c r="K581" s="3">
        <f t="shared" si="240"/>
        <v>52.976688076546822</v>
      </c>
      <c r="L581" s="3">
        <f t="shared" si="224"/>
        <v>52.976688076546822</v>
      </c>
      <c r="M581" s="3">
        <f t="shared" si="241"/>
        <v>0</v>
      </c>
      <c r="N581">
        <f t="shared" si="242"/>
        <v>96.276688076546819</v>
      </c>
      <c r="O581">
        <v>30</v>
      </c>
      <c r="P581" s="1">
        <v>12.366666670000001</v>
      </c>
      <c r="Q581">
        <f t="shared" si="225"/>
        <v>1.0276411790040374</v>
      </c>
      <c r="R581" s="1">
        <v>5.0145850000000003</v>
      </c>
      <c r="S581" s="1">
        <v>300.84575000000001</v>
      </c>
      <c r="T581" s="1">
        <v>39.477305999999999</v>
      </c>
      <c r="U581">
        <f t="shared" si="226"/>
        <v>104.15424999999999</v>
      </c>
      <c r="V581">
        <f t="shared" si="227"/>
        <v>8.7521018771112499E-2</v>
      </c>
      <c r="W581">
        <f t="shared" si="228"/>
        <v>1.8178345903681248</v>
      </c>
      <c r="X581">
        <f t="shared" si="229"/>
        <v>0.68900896873000494</v>
      </c>
      <c r="Y581">
        <f t="shared" si="230"/>
        <v>0.95969935102984016</v>
      </c>
      <c r="Z581">
        <f t="shared" si="231"/>
        <v>32.757201388995746</v>
      </c>
      <c r="AA581" s="1">
        <v>119.517507370253</v>
      </c>
      <c r="AB581" s="4">
        <f t="shared" si="221"/>
        <v>83.423942623466417</v>
      </c>
      <c r="AC581" s="3">
        <f t="shared" si="243"/>
        <v>119.517507370253</v>
      </c>
      <c r="AD581">
        <f t="shared" si="244"/>
        <v>141.93955658233568</v>
      </c>
      <c r="AE581">
        <f t="shared" si="232"/>
        <v>238.21624465888249</v>
      </c>
      <c r="AF581" s="10">
        <f t="shared" si="233"/>
        <v>32.757201388995746</v>
      </c>
      <c r="AG581" s="8">
        <f t="shared" si="234"/>
        <v>32.757201388995746</v>
      </c>
      <c r="AH581" s="9">
        <f t="shared" si="235"/>
        <v>96.276688076546819</v>
      </c>
      <c r="AI581" s="11">
        <f t="shared" si="222"/>
        <v>0</v>
      </c>
    </row>
    <row r="582" spans="1:35" x14ac:dyDescent="0.3">
      <c r="A582" t="str">
        <f t="shared" si="223"/>
        <v>1943_5</v>
      </c>
      <c r="B582">
        <v>1943</v>
      </c>
      <c r="C582">
        <v>5</v>
      </c>
      <c r="D582">
        <v>18.940000000000001</v>
      </c>
      <c r="E582">
        <v>0.61</v>
      </c>
      <c r="F582">
        <v>8.1999999999999993</v>
      </c>
      <c r="G582">
        <f t="shared" si="236"/>
        <v>9.7750000000000004</v>
      </c>
      <c r="H582">
        <f t="shared" si="237"/>
        <v>1</v>
      </c>
      <c r="I582">
        <f t="shared" si="238"/>
        <v>8.1999999999999993</v>
      </c>
      <c r="J582">
        <f t="shared" si="239"/>
        <v>0</v>
      </c>
      <c r="K582" s="3">
        <f t="shared" si="240"/>
        <v>0</v>
      </c>
      <c r="L582" s="3">
        <f t="shared" si="224"/>
        <v>0</v>
      </c>
      <c r="M582" s="3">
        <f t="shared" si="241"/>
        <v>0</v>
      </c>
      <c r="N582">
        <f t="shared" si="242"/>
        <v>8.1999999999999993</v>
      </c>
      <c r="O582">
        <v>31</v>
      </c>
      <c r="P582" s="1">
        <v>13.45</v>
      </c>
      <c r="Q582">
        <f t="shared" si="225"/>
        <v>1.1106522726509436</v>
      </c>
      <c r="R582" s="1">
        <v>5.0145850000000003</v>
      </c>
      <c r="S582" s="1">
        <v>300.84575000000001</v>
      </c>
      <c r="T582" s="1">
        <v>39.477305999999999</v>
      </c>
      <c r="U582">
        <f t="shared" si="226"/>
        <v>104.15424999999999</v>
      </c>
      <c r="V582">
        <f t="shared" si="227"/>
        <v>8.7521018771112499E-2</v>
      </c>
      <c r="W582">
        <f t="shared" si="228"/>
        <v>1.8178345903681248</v>
      </c>
      <c r="X582">
        <f t="shared" si="229"/>
        <v>0.68900896873000494</v>
      </c>
      <c r="Y582">
        <f t="shared" si="230"/>
        <v>0.95969935102984016</v>
      </c>
      <c r="Z582">
        <f t="shared" si="231"/>
        <v>45.732906472818314</v>
      </c>
      <c r="AA582" s="1">
        <v>119.517507370253</v>
      </c>
      <c r="AB582" s="4">
        <f t="shared" ref="AB582:AB645" si="245">AC581</f>
        <v>119.517507370253</v>
      </c>
      <c r="AC582" s="3">
        <f t="shared" si="243"/>
        <v>81.984600897434689</v>
      </c>
      <c r="AD582">
        <f t="shared" si="244"/>
        <v>87.306592417340966</v>
      </c>
      <c r="AE582">
        <f t="shared" si="232"/>
        <v>95.506592417340968</v>
      </c>
      <c r="AF582" s="10">
        <f t="shared" si="233"/>
        <v>45.732906472818314</v>
      </c>
      <c r="AG582" s="8">
        <f t="shared" si="234"/>
        <v>45.732906472818314</v>
      </c>
      <c r="AH582" s="9">
        <f t="shared" si="235"/>
        <v>8.1999999999999993</v>
      </c>
      <c r="AI582" s="11">
        <f t="shared" si="222"/>
        <v>0</v>
      </c>
    </row>
    <row r="583" spans="1:35" x14ac:dyDescent="0.3">
      <c r="A583" t="str">
        <f t="shared" si="223"/>
        <v>1943_6</v>
      </c>
      <c r="B583">
        <v>1943</v>
      </c>
      <c r="C583">
        <v>6</v>
      </c>
      <c r="D583">
        <v>21.31</v>
      </c>
      <c r="E583">
        <v>2.88</v>
      </c>
      <c r="F583">
        <v>44.27</v>
      </c>
      <c r="G583">
        <f t="shared" si="236"/>
        <v>12.094999999999999</v>
      </c>
      <c r="H583">
        <f t="shared" si="237"/>
        <v>1</v>
      </c>
      <c r="I583">
        <f t="shared" si="238"/>
        <v>44.27</v>
      </c>
      <c r="J583">
        <f t="shared" si="239"/>
        <v>0</v>
      </c>
      <c r="K583" s="3">
        <f t="shared" si="240"/>
        <v>0</v>
      </c>
      <c r="L583" s="3">
        <f t="shared" si="224"/>
        <v>0</v>
      </c>
      <c r="M583" s="3">
        <f t="shared" si="241"/>
        <v>0</v>
      </c>
      <c r="N583">
        <f t="shared" si="242"/>
        <v>44.27</v>
      </c>
      <c r="O583">
        <v>30</v>
      </c>
      <c r="P583" s="1">
        <v>14.31666667</v>
      </c>
      <c r="Q583">
        <f t="shared" si="225"/>
        <v>1.2722286901298736</v>
      </c>
      <c r="R583" s="1">
        <v>5.0145850000000003</v>
      </c>
      <c r="S583" s="1">
        <v>300.84575000000001</v>
      </c>
      <c r="T583" s="1">
        <v>39.477305999999999</v>
      </c>
      <c r="U583">
        <f t="shared" si="226"/>
        <v>104.15424999999999</v>
      </c>
      <c r="V583">
        <f t="shared" si="227"/>
        <v>8.7521018771112499E-2</v>
      </c>
      <c r="W583">
        <f t="shared" si="228"/>
        <v>1.8178345903681248</v>
      </c>
      <c r="X583">
        <f t="shared" si="229"/>
        <v>0.68900896873000494</v>
      </c>
      <c r="Y583">
        <f t="shared" si="230"/>
        <v>0.95969935102984016</v>
      </c>
      <c r="Z583">
        <f t="shared" si="231"/>
        <v>66.227647892376552</v>
      </c>
      <c r="AA583" s="1">
        <v>119.517507370253</v>
      </c>
      <c r="AB583" s="4">
        <f t="shared" si="245"/>
        <v>81.984600897434689</v>
      </c>
      <c r="AC583" s="3">
        <f t="shared" si="243"/>
        <v>60.026953005058139</v>
      </c>
      <c r="AD583">
        <f t="shared" si="244"/>
        <v>68.225087152960143</v>
      </c>
      <c r="AE583">
        <f t="shared" si="232"/>
        <v>112.49508715296014</v>
      </c>
      <c r="AF583" s="10">
        <f t="shared" si="233"/>
        <v>66.227647892376552</v>
      </c>
      <c r="AG583" s="8">
        <f t="shared" si="234"/>
        <v>66.227647892376552</v>
      </c>
      <c r="AH583" s="9">
        <f t="shared" si="235"/>
        <v>44.27</v>
      </c>
      <c r="AI583" s="11">
        <f t="shared" si="222"/>
        <v>0</v>
      </c>
    </row>
    <row r="584" spans="1:35" x14ac:dyDescent="0.3">
      <c r="A584" t="str">
        <f t="shared" si="223"/>
        <v>1943_7</v>
      </c>
      <c r="B584">
        <v>1943</v>
      </c>
      <c r="C584">
        <v>7</v>
      </c>
      <c r="D584">
        <v>29.48</v>
      </c>
      <c r="E584">
        <v>9.91</v>
      </c>
      <c r="F584">
        <v>3.8</v>
      </c>
      <c r="G584">
        <f t="shared" si="236"/>
        <v>19.695</v>
      </c>
      <c r="H584">
        <f t="shared" si="237"/>
        <v>1</v>
      </c>
      <c r="I584">
        <f t="shared" si="238"/>
        <v>3.8</v>
      </c>
      <c r="J584">
        <f t="shared" si="239"/>
        <v>0</v>
      </c>
      <c r="K584" s="3">
        <f t="shared" si="240"/>
        <v>0</v>
      </c>
      <c r="L584" s="3">
        <f t="shared" si="224"/>
        <v>0</v>
      </c>
      <c r="M584" s="3">
        <f t="shared" si="241"/>
        <v>0</v>
      </c>
      <c r="N584">
        <f t="shared" si="242"/>
        <v>3.8</v>
      </c>
      <c r="O584">
        <v>31</v>
      </c>
      <c r="P584" s="1">
        <v>13.766666669999999</v>
      </c>
      <c r="Q584">
        <f t="shared" si="225"/>
        <v>1.9554833495463937</v>
      </c>
      <c r="R584" s="1">
        <v>5.0145850000000003</v>
      </c>
      <c r="S584" s="1">
        <v>300.84575000000001</v>
      </c>
      <c r="T584" s="1">
        <v>39.477305999999999</v>
      </c>
      <c r="U584">
        <f t="shared" si="226"/>
        <v>104.15424999999999</v>
      </c>
      <c r="V584">
        <f t="shared" si="227"/>
        <v>8.7521018771112499E-2</v>
      </c>
      <c r="W584">
        <f t="shared" si="228"/>
        <v>1.8178345903681248</v>
      </c>
      <c r="X584">
        <f t="shared" si="229"/>
        <v>0.68900896873000494</v>
      </c>
      <c r="Y584">
        <f t="shared" si="230"/>
        <v>0.95969935102984016</v>
      </c>
      <c r="Z584">
        <f t="shared" si="231"/>
        <v>160.43231654513315</v>
      </c>
      <c r="AA584" s="1">
        <v>119.517507370253</v>
      </c>
      <c r="AB584" s="4">
        <f t="shared" si="245"/>
        <v>60.026953005058139</v>
      </c>
      <c r="AC584" s="3">
        <f t="shared" si="243"/>
        <v>0</v>
      </c>
      <c r="AD584">
        <f t="shared" si="244"/>
        <v>16.187753449326991</v>
      </c>
      <c r="AE584">
        <f t="shared" si="232"/>
        <v>19.987753449326991</v>
      </c>
      <c r="AF584" s="10">
        <f t="shared" si="233"/>
        <v>19.987753449326991</v>
      </c>
      <c r="AG584" s="8">
        <f t="shared" si="234"/>
        <v>160.43231654513315</v>
      </c>
      <c r="AH584" s="9">
        <f t="shared" si="235"/>
        <v>3.8</v>
      </c>
      <c r="AI584" s="11">
        <f t="shared" si="222"/>
        <v>140.44456309580616</v>
      </c>
    </row>
    <row r="585" spans="1:35" x14ac:dyDescent="0.3">
      <c r="A585" t="str">
        <f t="shared" si="223"/>
        <v>1943_8</v>
      </c>
      <c r="B585">
        <v>1943</v>
      </c>
      <c r="C585">
        <v>8</v>
      </c>
      <c r="D585">
        <v>29.89</v>
      </c>
      <c r="E585">
        <v>7.39</v>
      </c>
      <c r="F585">
        <v>2.4500000000000002</v>
      </c>
      <c r="G585">
        <f t="shared" si="236"/>
        <v>18.64</v>
      </c>
      <c r="H585">
        <f t="shared" si="237"/>
        <v>1</v>
      </c>
      <c r="I585">
        <f t="shared" si="238"/>
        <v>2.4500000000000002</v>
      </c>
      <c r="J585">
        <f t="shared" si="239"/>
        <v>0</v>
      </c>
      <c r="K585" s="3">
        <f t="shared" si="240"/>
        <v>0</v>
      </c>
      <c r="L585" s="3">
        <f t="shared" si="224"/>
        <v>0</v>
      </c>
      <c r="M585" s="3">
        <f t="shared" si="241"/>
        <v>0</v>
      </c>
      <c r="N585">
        <f t="shared" si="242"/>
        <v>2.4500000000000002</v>
      </c>
      <c r="O585">
        <v>31</v>
      </c>
      <c r="P585" s="1">
        <v>12.75</v>
      </c>
      <c r="Q585">
        <f t="shared" si="225"/>
        <v>1.8446753556202566</v>
      </c>
      <c r="R585" s="1">
        <v>5.0145850000000003</v>
      </c>
      <c r="S585" s="1">
        <v>300.84575000000001</v>
      </c>
      <c r="T585" s="1">
        <v>39.477305999999999</v>
      </c>
      <c r="U585">
        <f t="shared" si="226"/>
        <v>104.15424999999999</v>
      </c>
      <c r="V585">
        <f t="shared" si="227"/>
        <v>8.7521018771112499E-2</v>
      </c>
      <c r="W585">
        <f t="shared" si="228"/>
        <v>1.8178345903681248</v>
      </c>
      <c r="X585">
        <f t="shared" si="229"/>
        <v>0.68900896873000494</v>
      </c>
      <c r="Y585">
        <f t="shared" si="230"/>
        <v>0.95969935102984016</v>
      </c>
      <c r="Z585">
        <f t="shared" si="231"/>
        <v>133.13602734874979</v>
      </c>
      <c r="AA585" s="1">
        <v>119.517507370253</v>
      </c>
      <c r="AB585" s="4">
        <f t="shared" si="245"/>
        <v>0</v>
      </c>
      <c r="AC585" s="3">
        <f t="shared" si="243"/>
        <v>0</v>
      </c>
      <c r="AD585">
        <f t="shared" si="244"/>
        <v>0</v>
      </c>
      <c r="AE585">
        <f t="shared" si="232"/>
        <v>2.4500000000000002</v>
      </c>
      <c r="AF585" s="10">
        <f t="shared" si="233"/>
        <v>2.4500000000000002</v>
      </c>
      <c r="AG585" s="8">
        <f t="shared" si="234"/>
        <v>133.13602734874979</v>
      </c>
      <c r="AH585" s="9">
        <f t="shared" si="235"/>
        <v>2.4500000000000002</v>
      </c>
      <c r="AI585" s="11">
        <f t="shared" si="222"/>
        <v>130.6860273487498</v>
      </c>
    </row>
    <row r="586" spans="1:35" x14ac:dyDescent="0.3">
      <c r="A586" t="str">
        <f t="shared" si="223"/>
        <v>1943_9</v>
      </c>
      <c r="B586">
        <v>1943</v>
      </c>
      <c r="C586">
        <v>9</v>
      </c>
      <c r="D586">
        <v>27.79</v>
      </c>
      <c r="E586">
        <v>6.94</v>
      </c>
      <c r="F586">
        <v>4.97</v>
      </c>
      <c r="G586">
        <f t="shared" si="236"/>
        <v>17.364999999999998</v>
      </c>
      <c r="H586">
        <f t="shared" si="237"/>
        <v>1</v>
      </c>
      <c r="I586">
        <f t="shared" si="238"/>
        <v>4.97</v>
      </c>
      <c r="J586">
        <f t="shared" si="239"/>
        <v>0</v>
      </c>
      <c r="K586" s="3">
        <f t="shared" si="240"/>
        <v>0</v>
      </c>
      <c r="L586" s="3">
        <f t="shared" si="224"/>
        <v>0</v>
      </c>
      <c r="M586" s="3">
        <f t="shared" si="241"/>
        <v>0</v>
      </c>
      <c r="N586">
        <f t="shared" si="242"/>
        <v>4.97</v>
      </c>
      <c r="O586">
        <v>30</v>
      </c>
      <c r="P586" s="1">
        <v>11.633333329999999</v>
      </c>
      <c r="Q586">
        <f t="shared" si="225"/>
        <v>1.7181350530976893</v>
      </c>
      <c r="R586" s="1">
        <v>5.0145850000000003</v>
      </c>
      <c r="S586" s="1">
        <v>300.84575000000001</v>
      </c>
      <c r="T586" s="1">
        <v>39.477305999999999</v>
      </c>
      <c r="U586">
        <f t="shared" si="226"/>
        <v>104.15424999999999</v>
      </c>
      <c r="V586">
        <f t="shared" si="227"/>
        <v>8.7521018771112499E-2</v>
      </c>
      <c r="W586">
        <f t="shared" si="228"/>
        <v>1.8178345903681248</v>
      </c>
      <c r="X586">
        <f t="shared" si="229"/>
        <v>0.68900896873000494</v>
      </c>
      <c r="Y586">
        <f t="shared" si="230"/>
        <v>0.95969935102984016</v>
      </c>
      <c r="Z586">
        <f t="shared" si="231"/>
        <v>102.45100854398738</v>
      </c>
      <c r="AA586" s="1">
        <v>119.517507370253</v>
      </c>
      <c r="AB586" s="4">
        <f t="shared" si="245"/>
        <v>0</v>
      </c>
      <c r="AC586" s="3">
        <f t="shared" si="243"/>
        <v>0</v>
      </c>
      <c r="AD586">
        <f t="shared" si="244"/>
        <v>0</v>
      </c>
      <c r="AE586">
        <f t="shared" si="232"/>
        <v>4.97</v>
      </c>
      <c r="AF586" s="10">
        <f t="shared" si="233"/>
        <v>4.97</v>
      </c>
      <c r="AG586" s="8">
        <f t="shared" si="234"/>
        <v>102.45100854398738</v>
      </c>
      <c r="AH586" s="9">
        <f t="shared" si="235"/>
        <v>4.97</v>
      </c>
      <c r="AI586" s="11">
        <f t="shared" si="222"/>
        <v>97.481008543987386</v>
      </c>
    </row>
    <row r="587" spans="1:35" x14ac:dyDescent="0.3">
      <c r="A587" t="str">
        <f t="shared" si="223"/>
        <v>1943_10</v>
      </c>
      <c r="B587">
        <v>1943</v>
      </c>
      <c r="C587">
        <v>10</v>
      </c>
      <c r="D587">
        <v>18.29</v>
      </c>
      <c r="E587">
        <v>0.47</v>
      </c>
      <c r="F587">
        <v>50.92</v>
      </c>
      <c r="G587">
        <f t="shared" si="236"/>
        <v>9.379999999999999</v>
      </c>
      <c r="H587">
        <f t="shared" si="237"/>
        <v>1</v>
      </c>
      <c r="I587">
        <f t="shared" si="238"/>
        <v>50.92</v>
      </c>
      <c r="J587">
        <f t="shared" si="239"/>
        <v>0</v>
      </c>
      <c r="K587" s="3">
        <f t="shared" si="240"/>
        <v>0</v>
      </c>
      <c r="L587" s="3">
        <f t="shared" si="224"/>
        <v>0</v>
      </c>
      <c r="M587" s="3">
        <f t="shared" si="241"/>
        <v>0</v>
      </c>
      <c r="N587">
        <f t="shared" si="242"/>
        <v>50.92</v>
      </c>
      <c r="O587">
        <v>31</v>
      </c>
      <c r="P587" s="1">
        <v>10.3</v>
      </c>
      <c r="Q587">
        <f t="shared" si="225"/>
        <v>1.0850220368188235</v>
      </c>
      <c r="R587" s="1">
        <v>5.0145850000000003</v>
      </c>
      <c r="S587" s="1">
        <v>300.84575000000001</v>
      </c>
      <c r="T587" s="1">
        <v>39.477305999999999</v>
      </c>
      <c r="U587">
        <f t="shared" si="226"/>
        <v>104.15424999999999</v>
      </c>
      <c r="V587">
        <f t="shared" si="227"/>
        <v>8.7521018771112499E-2</v>
      </c>
      <c r="W587">
        <f t="shared" si="228"/>
        <v>1.8178345903681248</v>
      </c>
      <c r="X587">
        <f t="shared" si="229"/>
        <v>0.68900896873000494</v>
      </c>
      <c r="Y587">
        <f t="shared" si="230"/>
        <v>0.95969935102984016</v>
      </c>
      <c r="Z587">
        <f t="shared" si="231"/>
        <v>32.877341920005094</v>
      </c>
      <c r="AA587" s="1">
        <v>119.517507370253</v>
      </c>
      <c r="AB587" s="4">
        <f t="shared" si="245"/>
        <v>0</v>
      </c>
      <c r="AC587" s="3">
        <f t="shared" si="243"/>
        <v>18.042658079994908</v>
      </c>
      <c r="AD587">
        <f t="shared" si="244"/>
        <v>0</v>
      </c>
      <c r="AE587">
        <f t="shared" si="232"/>
        <v>50.92</v>
      </c>
      <c r="AF587" s="10">
        <f t="shared" si="233"/>
        <v>32.877341920005094</v>
      </c>
      <c r="AG587" s="8">
        <f t="shared" si="234"/>
        <v>32.877341920005094</v>
      </c>
      <c r="AH587" s="9">
        <f t="shared" si="235"/>
        <v>50.92</v>
      </c>
      <c r="AI587" s="11">
        <f t="shared" si="222"/>
        <v>0</v>
      </c>
    </row>
    <row r="588" spans="1:35" x14ac:dyDescent="0.3">
      <c r="A588" t="str">
        <f t="shared" si="223"/>
        <v>1943_11</v>
      </c>
      <c r="B588">
        <v>1943</v>
      </c>
      <c r="C588">
        <v>11</v>
      </c>
      <c r="D588">
        <v>10.35</v>
      </c>
      <c r="E588">
        <v>-3.95</v>
      </c>
      <c r="F588">
        <v>19.41</v>
      </c>
      <c r="G588">
        <f t="shared" si="236"/>
        <v>3.1999999999999997</v>
      </c>
      <c r="H588">
        <f t="shared" si="237"/>
        <v>0.53333333119999993</v>
      </c>
      <c r="I588">
        <f t="shared" si="238"/>
        <v>10.351999958591998</v>
      </c>
      <c r="J588">
        <f t="shared" si="239"/>
        <v>9.0580000414080022</v>
      </c>
      <c r="K588" s="3">
        <f t="shared" si="240"/>
        <v>0</v>
      </c>
      <c r="L588" s="3">
        <f t="shared" si="224"/>
        <v>4.8309333360938673</v>
      </c>
      <c r="M588" s="3">
        <f t="shared" si="241"/>
        <v>4.2270667053141349</v>
      </c>
      <c r="N588">
        <f t="shared" si="242"/>
        <v>15.182933294685865</v>
      </c>
      <c r="O588">
        <v>30</v>
      </c>
      <c r="P588" s="1">
        <v>9.4166666669999994</v>
      </c>
      <c r="Q588">
        <f t="shared" si="225"/>
        <v>0.7464931156541661</v>
      </c>
      <c r="R588" s="1">
        <v>5.0145850000000003</v>
      </c>
      <c r="S588" s="1">
        <v>300.84575000000001</v>
      </c>
      <c r="T588" s="1">
        <v>39.477305999999999</v>
      </c>
      <c r="U588">
        <f t="shared" si="226"/>
        <v>104.15424999999999</v>
      </c>
      <c r="V588">
        <f t="shared" si="227"/>
        <v>8.7521018771112499E-2</v>
      </c>
      <c r="W588">
        <f t="shared" si="228"/>
        <v>1.8178345903681248</v>
      </c>
      <c r="X588">
        <f t="shared" si="229"/>
        <v>0.68900896873000494</v>
      </c>
      <c r="Y588">
        <f t="shared" si="230"/>
        <v>0.95969935102984016</v>
      </c>
      <c r="Z588">
        <f t="shared" si="231"/>
        <v>6.9799219599708904</v>
      </c>
      <c r="AA588" s="1">
        <v>119.517507370253</v>
      </c>
      <c r="AB588" s="4">
        <f t="shared" si="245"/>
        <v>18.042658079994908</v>
      </c>
      <c r="AC588" s="3">
        <f t="shared" si="243"/>
        <v>26.245669414709884</v>
      </c>
      <c r="AD588">
        <f t="shared" si="244"/>
        <v>19.324490677175895</v>
      </c>
      <c r="AE588">
        <f t="shared" si="232"/>
        <v>34.507423971861762</v>
      </c>
      <c r="AF588" s="10">
        <f t="shared" si="233"/>
        <v>6.9799219599708904</v>
      </c>
      <c r="AG588" s="8">
        <f t="shared" si="234"/>
        <v>6.9799219599708904</v>
      </c>
      <c r="AH588" s="9">
        <f t="shared" si="235"/>
        <v>15.182933294685865</v>
      </c>
      <c r="AI588" s="11">
        <f t="shared" si="222"/>
        <v>0</v>
      </c>
    </row>
    <row r="589" spans="1:35" x14ac:dyDescent="0.3">
      <c r="A589" t="str">
        <f t="shared" si="223"/>
        <v>1943_12</v>
      </c>
      <c r="B589">
        <v>1943</v>
      </c>
      <c r="C589">
        <v>12</v>
      </c>
      <c r="D589">
        <v>5.14</v>
      </c>
      <c r="E589">
        <v>-7.48</v>
      </c>
      <c r="F589">
        <v>20.39</v>
      </c>
      <c r="G589">
        <f t="shared" si="236"/>
        <v>-1.1700000000000004</v>
      </c>
      <c r="H589">
        <f t="shared" si="237"/>
        <v>0</v>
      </c>
      <c r="I589">
        <f t="shared" si="238"/>
        <v>0</v>
      </c>
      <c r="J589">
        <f t="shared" si="239"/>
        <v>20.39</v>
      </c>
      <c r="K589" s="3">
        <f t="shared" si="240"/>
        <v>4.2270667053141349</v>
      </c>
      <c r="L589" s="3">
        <f t="shared" si="224"/>
        <v>0</v>
      </c>
      <c r="M589" s="3">
        <f t="shared" si="241"/>
        <v>24.617066705314137</v>
      </c>
      <c r="N589">
        <f t="shared" si="242"/>
        <v>0</v>
      </c>
      <c r="O589">
        <v>31</v>
      </c>
      <c r="P589" s="1">
        <v>8.8333333330000006</v>
      </c>
      <c r="Q589">
        <f t="shared" si="225"/>
        <v>0.5671873796326895</v>
      </c>
      <c r="R589" s="1">
        <v>5.0145850000000003</v>
      </c>
      <c r="S589" s="1">
        <v>300.84575000000001</v>
      </c>
      <c r="T589" s="1">
        <v>39.477305999999999</v>
      </c>
      <c r="U589">
        <f t="shared" si="226"/>
        <v>104.15424999999999</v>
      </c>
      <c r="V589">
        <f t="shared" si="227"/>
        <v>8.7521018771112499E-2</v>
      </c>
      <c r="W589">
        <f t="shared" si="228"/>
        <v>1.8178345903681248</v>
      </c>
      <c r="X589">
        <f t="shared" si="229"/>
        <v>0.68900896873000494</v>
      </c>
      <c r="Y589">
        <f t="shared" si="230"/>
        <v>0.95969935102984016</v>
      </c>
      <c r="Z589">
        <f t="shared" si="231"/>
        <v>0</v>
      </c>
      <c r="AA589" s="1">
        <v>119.517507370253</v>
      </c>
      <c r="AB589" s="4">
        <f t="shared" si="245"/>
        <v>26.245669414709884</v>
      </c>
      <c r="AC589" s="3">
        <f t="shared" si="243"/>
        <v>26.245669414709884</v>
      </c>
      <c r="AD589">
        <f t="shared" si="244"/>
        <v>26.245669414709884</v>
      </c>
      <c r="AE589">
        <f t="shared" si="232"/>
        <v>26.245669414709884</v>
      </c>
      <c r="AF589" s="10">
        <f t="shared" si="233"/>
        <v>0</v>
      </c>
      <c r="AG589" s="8">
        <f t="shared" si="234"/>
        <v>0</v>
      </c>
      <c r="AH589" s="9">
        <f t="shared" si="235"/>
        <v>0</v>
      </c>
      <c r="AI589" s="11">
        <f t="shared" si="222"/>
        <v>0</v>
      </c>
    </row>
    <row r="590" spans="1:35" x14ac:dyDescent="0.3">
      <c r="A590" t="str">
        <f t="shared" si="223"/>
        <v>1944_1</v>
      </c>
      <c r="B590">
        <v>1944</v>
      </c>
      <c r="C590">
        <v>1</v>
      </c>
      <c r="D590">
        <v>3.15</v>
      </c>
      <c r="E590">
        <v>-10.87</v>
      </c>
      <c r="F590">
        <v>27.53</v>
      </c>
      <c r="G590">
        <f t="shared" si="236"/>
        <v>-3.8599999999999994</v>
      </c>
      <c r="H590">
        <f t="shared" si="237"/>
        <v>0</v>
      </c>
      <c r="I590">
        <f t="shared" si="238"/>
        <v>0</v>
      </c>
      <c r="J590">
        <f t="shared" si="239"/>
        <v>27.53</v>
      </c>
      <c r="K590" s="3">
        <f t="shared" si="240"/>
        <v>24.617066705314137</v>
      </c>
      <c r="L590" s="3">
        <f t="shared" si="224"/>
        <v>0</v>
      </c>
      <c r="M590" s="3">
        <f t="shared" si="241"/>
        <v>52.147066705314138</v>
      </c>
      <c r="N590">
        <f t="shared" si="242"/>
        <v>0</v>
      </c>
      <c r="O590">
        <v>31</v>
      </c>
      <c r="P590" s="1">
        <v>9.0666666669999998</v>
      </c>
      <c r="Q590">
        <f t="shared" si="225"/>
        <v>0.4768323574796105</v>
      </c>
      <c r="R590" s="1">
        <v>5.0145850000000003</v>
      </c>
      <c r="S590" s="1">
        <v>300.84575000000001</v>
      </c>
      <c r="T590" s="1">
        <v>39.477305999999999</v>
      </c>
      <c r="U590">
        <f t="shared" si="226"/>
        <v>104.15424999999999</v>
      </c>
      <c r="V590">
        <f t="shared" si="227"/>
        <v>8.7521018771112499E-2</v>
      </c>
      <c r="W590">
        <f t="shared" si="228"/>
        <v>1.8178345903681248</v>
      </c>
      <c r="X590">
        <f t="shared" si="229"/>
        <v>0.68900896873000494</v>
      </c>
      <c r="Y590">
        <f t="shared" si="230"/>
        <v>0.95969935102984016</v>
      </c>
      <c r="Z590">
        <f t="shared" si="231"/>
        <v>0</v>
      </c>
      <c r="AA590" s="1">
        <v>119.517507370253</v>
      </c>
      <c r="AB590" s="4">
        <f t="shared" si="245"/>
        <v>26.245669414709884</v>
      </c>
      <c r="AC590" s="3">
        <f t="shared" si="243"/>
        <v>26.245669414709884</v>
      </c>
      <c r="AD590">
        <f t="shared" si="244"/>
        <v>26.245669414709884</v>
      </c>
      <c r="AE590">
        <f t="shared" si="232"/>
        <v>26.245669414709884</v>
      </c>
      <c r="AF590" s="10">
        <f t="shared" si="233"/>
        <v>0</v>
      </c>
      <c r="AG590" s="8">
        <f t="shared" si="234"/>
        <v>0</v>
      </c>
      <c r="AH590" s="9">
        <f t="shared" si="235"/>
        <v>0</v>
      </c>
      <c r="AI590" s="11">
        <f t="shared" si="222"/>
        <v>0</v>
      </c>
    </row>
    <row r="591" spans="1:35" x14ac:dyDescent="0.3">
      <c r="A591" t="str">
        <f t="shared" si="223"/>
        <v>1944_2</v>
      </c>
      <c r="B591">
        <v>1944</v>
      </c>
      <c r="C591">
        <v>2</v>
      </c>
      <c r="D591">
        <v>3.38</v>
      </c>
      <c r="E591">
        <v>-7.81</v>
      </c>
      <c r="F591">
        <v>29.02</v>
      </c>
      <c r="G591">
        <f t="shared" si="236"/>
        <v>-2.2149999999999999</v>
      </c>
      <c r="H591">
        <f t="shared" si="237"/>
        <v>0</v>
      </c>
      <c r="I591">
        <f t="shared" si="238"/>
        <v>0</v>
      </c>
      <c r="J591">
        <f t="shared" si="239"/>
        <v>29.02</v>
      </c>
      <c r="K591" s="3">
        <f t="shared" si="240"/>
        <v>52.147066705314138</v>
      </c>
      <c r="L591" s="3">
        <f t="shared" si="224"/>
        <v>0</v>
      </c>
      <c r="M591" s="3">
        <f t="shared" si="241"/>
        <v>81.167066705314141</v>
      </c>
      <c r="N591">
        <f t="shared" si="242"/>
        <v>0</v>
      </c>
      <c r="O591">
        <v>29</v>
      </c>
      <c r="P591" s="1">
        <v>9.8666666670000005</v>
      </c>
      <c r="Q591">
        <f t="shared" si="225"/>
        <v>0.53043040566658894</v>
      </c>
      <c r="R591" s="1">
        <v>5.0145850000000003</v>
      </c>
      <c r="S591" s="1">
        <v>300.84575000000001</v>
      </c>
      <c r="T591" s="1">
        <v>39.477305999999999</v>
      </c>
      <c r="U591">
        <f t="shared" si="226"/>
        <v>104.15424999999999</v>
      </c>
      <c r="V591">
        <f t="shared" si="227"/>
        <v>8.7521018771112499E-2</v>
      </c>
      <c r="W591">
        <f t="shared" si="228"/>
        <v>1.8178345903681248</v>
      </c>
      <c r="X591">
        <f t="shared" si="229"/>
        <v>0.68900896873000494</v>
      </c>
      <c r="Y591">
        <f t="shared" si="230"/>
        <v>0.95969935102984016</v>
      </c>
      <c r="Z591">
        <f t="shared" si="231"/>
        <v>0</v>
      </c>
      <c r="AA591" s="1">
        <v>119.517507370253</v>
      </c>
      <c r="AB591" s="4">
        <f t="shared" si="245"/>
        <v>26.245669414709884</v>
      </c>
      <c r="AC591" s="3">
        <f t="shared" si="243"/>
        <v>26.245669414709884</v>
      </c>
      <c r="AD591">
        <f t="shared" si="244"/>
        <v>26.245669414709884</v>
      </c>
      <c r="AE591">
        <f t="shared" si="232"/>
        <v>26.245669414709884</v>
      </c>
      <c r="AF591" s="10">
        <f t="shared" si="233"/>
        <v>0</v>
      </c>
      <c r="AG591" s="8">
        <f t="shared" si="234"/>
        <v>0</v>
      </c>
      <c r="AH591" s="9">
        <f t="shared" si="235"/>
        <v>0</v>
      </c>
      <c r="AI591" s="11">
        <f t="shared" si="222"/>
        <v>0</v>
      </c>
    </row>
    <row r="592" spans="1:35" x14ac:dyDescent="0.3">
      <c r="A592" t="str">
        <f t="shared" si="223"/>
        <v>1944_3</v>
      </c>
      <c r="B592">
        <v>1944</v>
      </c>
      <c r="C592">
        <v>3</v>
      </c>
      <c r="D592">
        <v>7.56</v>
      </c>
      <c r="E592">
        <v>-5.94</v>
      </c>
      <c r="F592">
        <v>27.19</v>
      </c>
      <c r="G592">
        <f t="shared" si="236"/>
        <v>0.80999999999999961</v>
      </c>
      <c r="H592">
        <f t="shared" si="237"/>
        <v>0.13499999945999994</v>
      </c>
      <c r="I592">
        <f t="shared" si="238"/>
        <v>3.6706499853173984</v>
      </c>
      <c r="J592">
        <f t="shared" si="239"/>
        <v>23.519350014682601</v>
      </c>
      <c r="K592" s="3">
        <f t="shared" si="240"/>
        <v>81.167066705314141</v>
      </c>
      <c r="L592" s="3">
        <f t="shared" si="224"/>
        <v>14.132666200668888</v>
      </c>
      <c r="M592" s="3">
        <f t="shared" si="241"/>
        <v>90.553750519327849</v>
      </c>
      <c r="N592">
        <f t="shared" si="242"/>
        <v>17.803316185986287</v>
      </c>
      <c r="O592">
        <v>31</v>
      </c>
      <c r="P592" s="1">
        <v>11.08333333</v>
      </c>
      <c r="Q592">
        <f t="shared" si="225"/>
        <v>0.64305961160220604</v>
      </c>
      <c r="R592" s="1">
        <v>5.0145850000000003</v>
      </c>
      <c r="S592" s="1">
        <v>300.84575000000001</v>
      </c>
      <c r="T592" s="1">
        <v>39.477305999999999</v>
      </c>
      <c r="U592">
        <f t="shared" si="226"/>
        <v>104.15424999999999</v>
      </c>
      <c r="V592">
        <f t="shared" si="227"/>
        <v>8.7521018771112499E-2</v>
      </c>
      <c r="W592">
        <f t="shared" si="228"/>
        <v>1.8178345903681248</v>
      </c>
      <c r="X592">
        <f t="shared" si="229"/>
        <v>0.68900896873000494</v>
      </c>
      <c r="Y592">
        <f t="shared" si="230"/>
        <v>0.95969935102984016</v>
      </c>
      <c r="Z592">
        <f t="shared" si="231"/>
        <v>1.8672175770179618</v>
      </c>
      <c r="AA592" s="1">
        <v>119.517507370253</v>
      </c>
      <c r="AB592" s="4">
        <f t="shared" si="245"/>
        <v>26.245669414709884</v>
      </c>
      <c r="AC592" s="3">
        <f t="shared" si="243"/>
        <v>42.18176802367821</v>
      </c>
      <c r="AD592">
        <f t="shared" si="244"/>
        <v>29.989218685228295</v>
      </c>
      <c r="AE592">
        <f t="shared" si="232"/>
        <v>47.792534871214585</v>
      </c>
      <c r="AF592" s="10">
        <f t="shared" si="233"/>
        <v>1.8672175770179618</v>
      </c>
      <c r="AG592" s="8">
        <f t="shared" si="234"/>
        <v>1.8672175770179618</v>
      </c>
      <c r="AH592" s="9">
        <f t="shared" si="235"/>
        <v>17.803316185986287</v>
      </c>
      <c r="AI592" s="11">
        <f t="shared" si="222"/>
        <v>0</v>
      </c>
    </row>
    <row r="593" spans="1:35" x14ac:dyDescent="0.3">
      <c r="A593" t="str">
        <f t="shared" si="223"/>
        <v>1944_4</v>
      </c>
      <c r="B593">
        <v>1944</v>
      </c>
      <c r="C593">
        <v>4</v>
      </c>
      <c r="D593">
        <v>10.67</v>
      </c>
      <c r="E593">
        <v>-2.93</v>
      </c>
      <c r="F593">
        <v>77.25</v>
      </c>
      <c r="G593">
        <f t="shared" si="236"/>
        <v>3.87</v>
      </c>
      <c r="H593">
        <f t="shared" si="237"/>
        <v>0.64499999742000003</v>
      </c>
      <c r="I593">
        <f t="shared" si="238"/>
        <v>49.826249800695003</v>
      </c>
      <c r="J593">
        <f t="shared" si="239"/>
        <v>27.423750199304997</v>
      </c>
      <c r="K593" s="3">
        <f t="shared" si="240"/>
        <v>90.553750519327849</v>
      </c>
      <c r="L593" s="3">
        <f t="shared" si="224"/>
        <v>76.095487659136239</v>
      </c>
      <c r="M593" s="3">
        <f t="shared" si="241"/>
        <v>41.882013059496614</v>
      </c>
      <c r="N593">
        <f t="shared" si="242"/>
        <v>125.92173745983123</v>
      </c>
      <c r="O593">
        <v>30</v>
      </c>
      <c r="P593" s="1">
        <v>12.366666670000001</v>
      </c>
      <c r="Q593">
        <f t="shared" si="225"/>
        <v>0.7780075714719854</v>
      </c>
      <c r="R593" s="1">
        <v>5.0145850000000003</v>
      </c>
      <c r="S593" s="1">
        <v>300.84575000000001</v>
      </c>
      <c r="T593" s="1">
        <v>39.477305999999999</v>
      </c>
      <c r="U593">
        <f t="shared" si="226"/>
        <v>104.15424999999999</v>
      </c>
      <c r="V593">
        <f t="shared" si="227"/>
        <v>8.7521018771112499E-2</v>
      </c>
      <c r="W593">
        <f t="shared" si="228"/>
        <v>1.8178345903681248</v>
      </c>
      <c r="X593">
        <f t="shared" si="229"/>
        <v>0.68900896873000494</v>
      </c>
      <c r="Y593">
        <f t="shared" si="230"/>
        <v>0.95969935102984016</v>
      </c>
      <c r="Z593">
        <f t="shared" si="231"/>
        <v>11.525875964864223</v>
      </c>
      <c r="AA593" s="1">
        <v>119.517507370253</v>
      </c>
      <c r="AB593" s="4">
        <f t="shared" si="245"/>
        <v>42.18176802367821</v>
      </c>
      <c r="AC593" s="3">
        <f t="shared" si="243"/>
        <v>119.517507370253</v>
      </c>
      <c r="AD593">
        <f t="shared" si="244"/>
        <v>109.85215399768057</v>
      </c>
      <c r="AE593">
        <f t="shared" si="232"/>
        <v>235.77389145751181</v>
      </c>
      <c r="AF593" s="10">
        <f t="shared" si="233"/>
        <v>11.525875964864223</v>
      </c>
      <c r="AG593" s="8">
        <f t="shared" si="234"/>
        <v>11.525875964864223</v>
      </c>
      <c r="AH593" s="9">
        <f t="shared" si="235"/>
        <v>125.92173745983123</v>
      </c>
      <c r="AI593" s="11">
        <f t="shared" si="222"/>
        <v>0</v>
      </c>
    </row>
    <row r="594" spans="1:35" x14ac:dyDescent="0.3">
      <c r="A594" t="str">
        <f t="shared" si="223"/>
        <v>1944_5</v>
      </c>
      <c r="B594">
        <v>1944</v>
      </c>
      <c r="C594">
        <v>5</v>
      </c>
      <c r="D594">
        <v>19.54</v>
      </c>
      <c r="E594">
        <v>3.36</v>
      </c>
      <c r="F594">
        <v>16.82</v>
      </c>
      <c r="G594">
        <f t="shared" si="236"/>
        <v>11.45</v>
      </c>
      <c r="H594">
        <f t="shared" si="237"/>
        <v>1</v>
      </c>
      <c r="I594">
        <f t="shared" si="238"/>
        <v>16.82</v>
      </c>
      <c r="J594">
        <f t="shared" si="239"/>
        <v>0</v>
      </c>
      <c r="K594" s="3">
        <f t="shared" si="240"/>
        <v>41.882013059496614</v>
      </c>
      <c r="L594" s="3">
        <f t="shared" si="224"/>
        <v>41.882013059496614</v>
      </c>
      <c r="M594" s="3">
        <f t="shared" si="241"/>
        <v>0</v>
      </c>
      <c r="N594">
        <f t="shared" si="242"/>
        <v>58.702013059496615</v>
      </c>
      <c r="O594">
        <v>31</v>
      </c>
      <c r="P594" s="1">
        <v>13.45</v>
      </c>
      <c r="Q594">
        <f t="shared" si="225"/>
        <v>1.2253559451767113</v>
      </c>
      <c r="R594" s="1">
        <v>5.0145850000000003</v>
      </c>
      <c r="S594" s="1">
        <v>300.84575000000001</v>
      </c>
      <c r="T594" s="1">
        <v>39.477305999999999</v>
      </c>
      <c r="U594">
        <f t="shared" si="226"/>
        <v>104.15424999999999</v>
      </c>
      <c r="V594">
        <f t="shared" si="227"/>
        <v>8.7521018771112499E-2</v>
      </c>
      <c r="W594">
        <f t="shared" si="228"/>
        <v>1.8178345903681248</v>
      </c>
      <c r="X594">
        <f t="shared" si="229"/>
        <v>0.68900896873000494</v>
      </c>
      <c r="Y594">
        <f t="shared" si="230"/>
        <v>0.95969935102984016</v>
      </c>
      <c r="Z594">
        <f t="shared" si="231"/>
        <v>58.754273360138974</v>
      </c>
      <c r="AA594" s="1">
        <v>119.517507370253</v>
      </c>
      <c r="AB594" s="4">
        <f t="shared" si="245"/>
        <v>119.517507370253</v>
      </c>
      <c r="AC594" s="3">
        <f t="shared" si="243"/>
        <v>119.46524706961064</v>
      </c>
      <c r="AD594">
        <f t="shared" si="244"/>
        <v>119.4652584936315</v>
      </c>
      <c r="AE594">
        <f t="shared" si="232"/>
        <v>178.1672715531281</v>
      </c>
      <c r="AF594" s="10">
        <f t="shared" si="233"/>
        <v>58.754273360138974</v>
      </c>
      <c r="AG594" s="8">
        <f t="shared" si="234"/>
        <v>58.754273360138974</v>
      </c>
      <c r="AH594" s="9">
        <f t="shared" si="235"/>
        <v>58.702013059496615</v>
      </c>
      <c r="AI594" s="11">
        <f t="shared" si="222"/>
        <v>0</v>
      </c>
    </row>
    <row r="595" spans="1:35" x14ac:dyDescent="0.3">
      <c r="A595" t="str">
        <f t="shared" si="223"/>
        <v>1944_6</v>
      </c>
      <c r="B595">
        <v>1944</v>
      </c>
      <c r="C595">
        <v>6</v>
      </c>
      <c r="D595">
        <v>20.86</v>
      </c>
      <c r="E595">
        <v>4.09</v>
      </c>
      <c r="F595">
        <v>35.409999999999997</v>
      </c>
      <c r="G595">
        <f t="shared" si="236"/>
        <v>12.475</v>
      </c>
      <c r="H595">
        <f t="shared" si="237"/>
        <v>1</v>
      </c>
      <c r="I595">
        <f t="shared" si="238"/>
        <v>35.409999999999997</v>
      </c>
      <c r="J595">
        <f t="shared" si="239"/>
        <v>0</v>
      </c>
      <c r="K595" s="3">
        <f t="shared" si="240"/>
        <v>0</v>
      </c>
      <c r="L595" s="3">
        <f t="shared" si="224"/>
        <v>0</v>
      </c>
      <c r="M595" s="3">
        <f t="shared" si="241"/>
        <v>0</v>
      </c>
      <c r="N595">
        <f t="shared" si="242"/>
        <v>35.409999999999997</v>
      </c>
      <c r="O595">
        <v>30</v>
      </c>
      <c r="P595" s="1">
        <v>14.31666667</v>
      </c>
      <c r="Q595">
        <f t="shared" si="225"/>
        <v>1.3005754321470173</v>
      </c>
      <c r="R595" s="1">
        <v>5.0145850000000003</v>
      </c>
      <c r="S595" s="1">
        <v>300.84575000000001</v>
      </c>
      <c r="T595" s="1">
        <v>39.477305999999999</v>
      </c>
      <c r="U595">
        <f t="shared" si="226"/>
        <v>104.15424999999999</v>
      </c>
      <c r="V595">
        <f t="shared" si="227"/>
        <v>8.7521018771112499E-2</v>
      </c>
      <c r="W595">
        <f t="shared" si="228"/>
        <v>1.8178345903681248</v>
      </c>
      <c r="X595">
        <f t="shared" si="229"/>
        <v>0.68900896873000494</v>
      </c>
      <c r="Y595">
        <f t="shared" si="230"/>
        <v>0.95969935102984016</v>
      </c>
      <c r="Z595">
        <f t="shared" si="231"/>
        <v>69.737520209386815</v>
      </c>
      <c r="AA595" s="1">
        <v>119.517507370253</v>
      </c>
      <c r="AB595" s="4">
        <f t="shared" si="245"/>
        <v>119.46524706961064</v>
      </c>
      <c r="AC595" s="3">
        <f t="shared" si="243"/>
        <v>85.137726860223822</v>
      </c>
      <c r="AD595">
        <f t="shared" si="244"/>
        <v>89.640569767501361</v>
      </c>
      <c r="AE595">
        <f t="shared" si="232"/>
        <v>125.05056976750136</v>
      </c>
      <c r="AF595" s="10">
        <f t="shared" si="233"/>
        <v>69.737520209386815</v>
      </c>
      <c r="AG595" s="8">
        <f t="shared" si="234"/>
        <v>69.737520209386815</v>
      </c>
      <c r="AH595" s="9">
        <f t="shared" si="235"/>
        <v>35.409999999999997</v>
      </c>
      <c r="AI595" s="11">
        <f t="shared" si="222"/>
        <v>0</v>
      </c>
    </row>
    <row r="596" spans="1:35" x14ac:dyDescent="0.3">
      <c r="A596" t="str">
        <f t="shared" si="223"/>
        <v>1944_7</v>
      </c>
      <c r="B596">
        <v>1944</v>
      </c>
      <c r="C596">
        <v>7</v>
      </c>
      <c r="D596">
        <v>29.84</v>
      </c>
      <c r="E596">
        <v>10.11</v>
      </c>
      <c r="F596">
        <v>0.56000000000000005</v>
      </c>
      <c r="G596">
        <f t="shared" si="236"/>
        <v>19.975000000000001</v>
      </c>
      <c r="H596">
        <f t="shared" si="237"/>
        <v>1</v>
      </c>
      <c r="I596">
        <f t="shared" si="238"/>
        <v>0.56000000000000005</v>
      </c>
      <c r="J596">
        <f t="shared" si="239"/>
        <v>0</v>
      </c>
      <c r="K596" s="3">
        <f t="shared" si="240"/>
        <v>0</v>
      </c>
      <c r="L596" s="3">
        <f t="shared" si="224"/>
        <v>0</v>
      </c>
      <c r="M596" s="3">
        <f t="shared" si="241"/>
        <v>0</v>
      </c>
      <c r="N596">
        <f t="shared" si="242"/>
        <v>0.56000000000000005</v>
      </c>
      <c r="O596">
        <v>31</v>
      </c>
      <c r="P596" s="1">
        <v>13.766666669999999</v>
      </c>
      <c r="Q596">
        <f t="shared" si="225"/>
        <v>1.9858537788333335</v>
      </c>
      <c r="R596" s="1">
        <v>5.0145850000000003</v>
      </c>
      <c r="S596" s="1">
        <v>300.84575000000001</v>
      </c>
      <c r="T596" s="1">
        <v>39.477305999999999</v>
      </c>
      <c r="U596">
        <f t="shared" si="226"/>
        <v>104.15424999999999</v>
      </c>
      <c r="V596">
        <f t="shared" si="227"/>
        <v>8.7521018771112499E-2</v>
      </c>
      <c r="W596">
        <f t="shared" si="228"/>
        <v>1.8178345903681248</v>
      </c>
      <c r="X596">
        <f t="shared" si="229"/>
        <v>0.68900896873000494</v>
      </c>
      <c r="Y596">
        <f t="shared" si="230"/>
        <v>0.95969935102984016</v>
      </c>
      <c r="Z596">
        <f t="shared" si="231"/>
        <v>165.08247378960118</v>
      </c>
      <c r="AA596" s="1">
        <v>119.517507370253</v>
      </c>
      <c r="AB596" s="4">
        <f t="shared" si="245"/>
        <v>85.137726860223822</v>
      </c>
      <c r="AC596" s="3">
        <f t="shared" si="243"/>
        <v>0</v>
      </c>
      <c r="AD596">
        <f t="shared" si="244"/>
        <v>21.492731987092334</v>
      </c>
      <c r="AE596">
        <f t="shared" si="232"/>
        <v>22.052731987092333</v>
      </c>
      <c r="AF596" s="10">
        <f t="shared" si="233"/>
        <v>22.052731987092333</v>
      </c>
      <c r="AG596" s="8">
        <f t="shared" si="234"/>
        <v>165.08247378960118</v>
      </c>
      <c r="AH596" s="9">
        <f t="shared" si="235"/>
        <v>0.56000000000000005</v>
      </c>
      <c r="AI596" s="11">
        <f t="shared" si="222"/>
        <v>143.02974180250885</v>
      </c>
    </row>
    <row r="597" spans="1:35" x14ac:dyDescent="0.3">
      <c r="A597" t="str">
        <f t="shared" si="223"/>
        <v>1944_8</v>
      </c>
      <c r="B597">
        <v>1944</v>
      </c>
      <c r="C597">
        <v>8</v>
      </c>
      <c r="D597">
        <v>30.46</v>
      </c>
      <c r="E597">
        <v>9.61</v>
      </c>
      <c r="F597">
        <v>0</v>
      </c>
      <c r="G597">
        <f t="shared" si="236"/>
        <v>20.035</v>
      </c>
      <c r="H597">
        <f t="shared" si="237"/>
        <v>1</v>
      </c>
      <c r="I597">
        <f t="shared" si="238"/>
        <v>0</v>
      </c>
      <c r="J597">
        <f t="shared" si="239"/>
        <v>0</v>
      </c>
      <c r="K597" s="3">
        <f t="shared" si="240"/>
        <v>0</v>
      </c>
      <c r="L597" s="3">
        <f t="shared" si="224"/>
        <v>0</v>
      </c>
      <c r="M597" s="3">
        <f t="shared" si="241"/>
        <v>0</v>
      </c>
      <c r="N597">
        <f t="shared" si="242"/>
        <v>0</v>
      </c>
      <c r="O597">
        <v>31</v>
      </c>
      <c r="P597" s="1">
        <v>12.75</v>
      </c>
      <c r="Q597">
        <f t="shared" si="225"/>
        <v>1.9924152173667271</v>
      </c>
      <c r="R597" s="1">
        <v>5.0145850000000003</v>
      </c>
      <c r="S597" s="1">
        <v>300.84575000000001</v>
      </c>
      <c r="T597" s="1">
        <v>39.477305999999999</v>
      </c>
      <c r="U597">
        <f t="shared" si="226"/>
        <v>104.15424999999999</v>
      </c>
      <c r="V597">
        <f t="shared" si="227"/>
        <v>8.7521018771112499E-2</v>
      </c>
      <c r="W597">
        <f t="shared" si="228"/>
        <v>1.8178345903681248</v>
      </c>
      <c r="X597">
        <f t="shared" si="229"/>
        <v>0.68900896873000494</v>
      </c>
      <c r="Y597">
        <f t="shared" si="230"/>
        <v>0.95969935102984016</v>
      </c>
      <c r="Z597">
        <f t="shared" si="231"/>
        <v>153.82561342087433</v>
      </c>
      <c r="AA597" s="1">
        <v>119.517507370253</v>
      </c>
      <c r="AB597" s="4">
        <f t="shared" si="245"/>
        <v>0</v>
      </c>
      <c r="AC597" s="3">
        <f t="shared" si="243"/>
        <v>0</v>
      </c>
      <c r="AD597">
        <f t="shared" si="244"/>
        <v>0</v>
      </c>
      <c r="AE597">
        <f t="shared" si="232"/>
        <v>0</v>
      </c>
      <c r="AF597" s="10">
        <f t="shared" si="233"/>
        <v>0</v>
      </c>
      <c r="AG597" s="8">
        <f t="shared" si="234"/>
        <v>153.82561342087433</v>
      </c>
      <c r="AH597" s="9">
        <f t="shared" si="235"/>
        <v>0</v>
      </c>
      <c r="AI597" s="11">
        <f t="shared" si="222"/>
        <v>153.82561342087433</v>
      </c>
    </row>
    <row r="598" spans="1:35" x14ac:dyDescent="0.3">
      <c r="A598" t="str">
        <f t="shared" si="223"/>
        <v>1944_9</v>
      </c>
      <c r="B598">
        <v>1944</v>
      </c>
      <c r="C598">
        <v>9</v>
      </c>
      <c r="D598">
        <v>26.18</v>
      </c>
      <c r="E598">
        <v>6.96</v>
      </c>
      <c r="F598">
        <v>2</v>
      </c>
      <c r="G598">
        <f t="shared" si="236"/>
        <v>16.57</v>
      </c>
      <c r="H598">
        <f t="shared" si="237"/>
        <v>1</v>
      </c>
      <c r="I598">
        <f t="shared" si="238"/>
        <v>2</v>
      </c>
      <c r="J598">
        <f t="shared" si="239"/>
        <v>0</v>
      </c>
      <c r="K598" s="3">
        <f t="shared" si="240"/>
        <v>0</v>
      </c>
      <c r="L598" s="3">
        <f t="shared" si="224"/>
        <v>0</v>
      </c>
      <c r="M598" s="3">
        <f t="shared" si="241"/>
        <v>0</v>
      </c>
      <c r="N598">
        <f t="shared" si="242"/>
        <v>2</v>
      </c>
      <c r="O598">
        <v>30</v>
      </c>
      <c r="P598" s="1">
        <v>11.633333329999999</v>
      </c>
      <c r="Q598">
        <f t="shared" si="225"/>
        <v>1.6431456454490485</v>
      </c>
      <c r="R598" s="1">
        <v>5.0145850000000003</v>
      </c>
      <c r="S598" s="1">
        <v>300.84575000000001</v>
      </c>
      <c r="T598" s="1">
        <v>39.477305999999999</v>
      </c>
      <c r="U598">
        <f t="shared" si="226"/>
        <v>104.15424999999999</v>
      </c>
      <c r="V598">
        <f t="shared" si="227"/>
        <v>8.7521018771112499E-2</v>
      </c>
      <c r="W598">
        <f t="shared" si="228"/>
        <v>1.8178345903681248</v>
      </c>
      <c r="X598">
        <f t="shared" si="229"/>
        <v>0.68900896873000494</v>
      </c>
      <c r="Y598">
        <f t="shared" si="230"/>
        <v>0.95969935102984016</v>
      </c>
      <c r="Z598">
        <f t="shared" si="231"/>
        <v>93.750197249947746</v>
      </c>
      <c r="AA598" s="1">
        <v>119.517507370253</v>
      </c>
      <c r="AB598" s="4">
        <f t="shared" si="245"/>
        <v>0</v>
      </c>
      <c r="AC598" s="3">
        <f t="shared" si="243"/>
        <v>0</v>
      </c>
      <c r="AD598">
        <f t="shared" si="244"/>
        <v>0</v>
      </c>
      <c r="AE598">
        <f t="shared" si="232"/>
        <v>2</v>
      </c>
      <c r="AF598" s="10">
        <f t="shared" si="233"/>
        <v>2</v>
      </c>
      <c r="AG598" s="8">
        <f t="shared" si="234"/>
        <v>93.750197249947746</v>
      </c>
      <c r="AH598" s="9">
        <f t="shared" si="235"/>
        <v>2</v>
      </c>
      <c r="AI598" s="11">
        <f t="shared" si="222"/>
        <v>91.750197249947746</v>
      </c>
    </row>
    <row r="599" spans="1:35" x14ac:dyDescent="0.3">
      <c r="A599" t="str">
        <f t="shared" si="223"/>
        <v>1944_10</v>
      </c>
      <c r="B599">
        <v>1944</v>
      </c>
      <c r="C599">
        <v>10</v>
      </c>
      <c r="D599">
        <v>20.39</v>
      </c>
      <c r="E599">
        <v>2.5</v>
      </c>
      <c r="F599">
        <v>5.86</v>
      </c>
      <c r="G599">
        <f t="shared" si="236"/>
        <v>11.445</v>
      </c>
      <c r="H599">
        <f t="shared" si="237"/>
        <v>1</v>
      </c>
      <c r="I599">
        <f t="shared" si="238"/>
        <v>5.86</v>
      </c>
      <c r="J599">
        <f t="shared" si="239"/>
        <v>0</v>
      </c>
      <c r="K599" s="3">
        <f t="shared" si="240"/>
        <v>0</v>
      </c>
      <c r="L599" s="3">
        <f t="shared" si="224"/>
        <v>0</v>
      </c>
      <c r="M599" s="3">
        <f t="shared" si="241"/>
        <v>0</v>
      </c>
      <c r="N599">
        <f t="shared" si="242"/>
        <v>5.86</v>
      </c>
      <c r="O599">
        <v>31</v>
      </c>
      <c r="P599" s="1">
        <v>10.3</v>
      </c>
      <c r="Q599">
        <f t="shared" si="225"/>
        <v>1.2249986057102238</v>
      </c>
      <c r="R599" s="1">
        <v>5.0145850000000003</v>
      </c>
      <c r="S599" s="1">
        <v>300.84575000000001</v>
      </c>
      <c r="T599" s="1">
        <v>39.477305999999999</v>
      </c>
      <c r="U599">
        <f t="shared" si="226"/>
        <v>104.15424999999999</v>
      </c>
      <c r="V599">
        <f t="shared" si="227"/>
        <v>8.7521018771112499E-2</v>
      </c>
      <c r="W599">
        <f t="shared" si="228"/>
        <v>1.8178345903681248</v>
      </c>
      <c r="X599">
        <f t="shared" si="229"/>
        <v>0.68900896873000494</v>
      </c>
      <c r="Y599">
        <f t="shared" si="230"/>
        <v>0.95969935102984016</v>
      </c>
      <c r="Z599">
        <f t="shared" si="231"/>
        <v>44.962004872521753</v>
      </c>
      <c r="AA599" s="1">
        <v>119.517507370253</v>
      </c>
      <c r="AB599" s="4">
        <f t="shared" si="245"/>
        <v>0</v>
      </c>
      <c r="AC599" s="3">
        <f t="shared" si="243"/>
        <v>0</v>
      </c>
      <c r="AD599">
        <f t="shared" si="244"/>
        <v>0</v>
      </c>
      <c r="AE599">
        <f t="shared" si="232"/>
        <v>5.86</v>
      </c>
      <c r="AF599" s="10">
        <f t="shared" si="233"/>
        <v>5.86</v>
      </c>
      <c r="AG599" s="8">
        <f t="shared" si="234"/>
        <v>44.962004872521753</v>
      </c>
      <c r="AH599" s="9">
        <f t="shared" si="235"/>
        <v>5.86</v>
      </c>
      <c r="AI599" s="11">
        <f t="shared" si="222"/>
        <v>39.102004872521753</v>
      </c>
    </row>
    <row r="600" spans="1:35" x14ac:dyDescent="0.3">
      <c r="A600" t="str">
        <f t="shared" si="223"/>
        <v>1944_11</v>
      </c>
      <c r="B600">
        <v>1944</v>
      </c>
      <c r="C600">
        <v>11</v>
      </c>
      <c r="D600">
        <v>5.5</v>
      </c>
      <c r="E600">
        <v>-7.36</v>
      </c>
      <c r="F600">
        <v>57.09</v>
      </c>
      <c r="G600">
        <f t="shared" si="236"/>
        <v>-0.93000000000000016</v>
      </c>
      <c r="H600">
        <f t="shared" si="237"/>
        <v>0</v>
      </c>
      <c r="I600">
        <f t="shared" si="238"/>
        <v>0</v>
      </c>
      <c r="J600">
        <f t="shared" si="239"/>
        <v>57.09</v>
      </c>
      <c r="K600" s="3">
        <f t="shared" si="240"/>
        <v>0</v>
      </c>
      <c r="L600" s="3">
        <f t="shared" si="224"/>
        <v>0</v>
      </c>
      <c r="M600" s="3">
        <f t="shared" si="241"/>
        <v>57.09</v>
      </c>
      <c r="N600">
        <f t="shared" si="242"/>
        <v>0</v>
      </c>
      <c r="O600">
        <v>30</v>
      </c>
      <c r="P600" s="1">
        <v>9.4166666669999994</v>
      </c>
      <c r="Q600">
        <f t="shared" si="225"/>
        <v>0.57594080219923416</v>
      </c>
      <c r="R600" s="1">
        <v>5.0145850000000003</v>
      </c>
      <c r="S600" s="1">
        <v>300.84575000000001</v>
      </c>
      <c r="T600" s="1">
        <v>39.477305999999999</v>
      </c>
      <c r="U600">
        <f t="shared" si="226"/>
        <v>104.15424999999999</v>
      </c>
      <c r="V600">
        <f t="shared" si="227"/>
        <v>8.7521018771112499E-2</v>
      </c>
      <c r="W600">
        <f t="shared" si="228"/>
        <v>1.8178345903681248</v>
      </c>
      <c r="X600">
        <f t="shared" si="229"/>
        <v>0.68900896873000494</v>
      </c>
      <c r="Y600">
        <f t="shared" si="230"/>
        <v>0.95969935102984016</v>
      </c>
      <c r="Z600">
        <f t="shared" si="231"/>
        <v>0</v>
      </c>
      <c r="AA600" s="1">
        <v>119.517507370253</v>
      </c>
      <c r="AB600" s="4">
        <f t="shared" si="245"/>
        <v>0</v>
      </c>
      <c r="AC600" s="3">
        <f t="shared" si="243"/>
        <v>0</v>
      </c>
      <c r="AD600">
        <f t="shared" si="244"/>
        <v>0</v>
      </c>
      <c r="AE600">
        <f t="shared" si="232"/>
        <v>0</v>
      </c>
      <c r="AF600" s="10">
        <f t="shared" si="233"/>
        <v>0</v>
      </c>
      <c r="AG600" s="8">
        <f t="shared" si="234"/>
        <v>0</v>
      </c>
      <c r="AH600" s="9">
        <f t="shared" si="235"/>
        <v>0</v>
      </c>
      <c r="AI600" s="11">
        <f t="shared" si="222"/>
        <v>0</v>
      </c>
    </row>
    <row r="601" spans="1:35" x14ac:dyDescent="0.3">
      <c r="A601" t="str">
        <f t="shared" si="223"/>
        <v>1944_12</v>
      </c>
      <c r="B601">
        <v>1944</v>
      </c>
      <c r="C601">
        <v>12</v>
      </c>
      <c r="D601">
        <v>5.72</v>
      </c>
      <c r="E601">
        <v>-7.47</v>
      </c>
      <c r="F601">
        <v>13.35</v>
      </c>
      <c r="G601">
        <f t="shared" si="236"/>
        <v>-0.875</v>
      </c>
      <c r="H601">
        <f t="shared" si="237"/>
        <v>0</v>
      </c>
      <c r="I601">
        <f t="shared" si="238"/>
        <v>0</v>
      </c>
      <c r="J601">
        <f t="shared" si="239"/>
        <v>13.35</v>
      </c>
      <c r="K601" s="3">
        <f t="shared" si="240"/>
        <v>57.09</v>
      </c>
      <c r="L601" s="3">
        <f t="shared" si="224"/>
        <v>0</v>
      </c>
      <c r="M601" s="3">
        <f t="shared" si="241"/>
        <v>70.44</v>
      </c>
      <c r="N601">
        <f t="shared" si="242"/>
        <v>0</v>
      </c>
      <c r="O601">
        <v>31</v>
      </c>
      <c r="P601" s="1">
        <v>8.8333333330000006</v>
      </c>
      <c r="Q601">
        <f t="shared" si="225"/>
        <v>0.57796354914711834</v>
      </c>
      <c r="R601" s="1">
        <v>5.0145850000000003</v>
      </c>
      <c r="S601" s="1">
        <v>300.84575000000001</v>
      </c>
      <c r="T601" s="1">
        <v>39.477305999999999</v>
      </c>
      <c r="U601">
        <f t="shared" si="226"/>
        <v>104.15424999999999</v>
      </c>
      <c r="V601">
        <f t="shared" si="227"/>
        <v>8.7521018771112499E-2</v>
      </c>
      <c r="W601">
        <f t="shared" si="228"/>
        <v>1.8178345903681248</v>
      </c>
      <c r="X601">
        <f t="shared" si="229"/>
        <v>0.68900896873000494</v>
      </c>
      <c r="Y601">
        <f t="shared" si="230"/>
        <v>0.95969935102984016</v>
      </c>
      <c r="Z601">
        <f t="shared" si="231"/>
        <v>0</v>
      </c>
      <c r="AA601" s="1">
        <v>119.517507370253</v>
      </c>
      <c r="AB601" s="4">
        <f t="shared" si="245"/>
        <v>0</v>
      </c>
      <c r="AC601" s="3">
        <f t="shared" si="243"/>
        <v>0</v>
      </c>
      <c r="AD601">
        <f t="shared" si="244"/>
        <v>0</v>
      </c>
      <c r="AE601">
        <f t="shared" si="232"/>
        <v>0</v>
      </c>
      <c r="AF601" s="10">
        <f t="shared" si="233"/>
        <v>0</v>
      </c>
      <c r="AG601" s="8">
        <f t="shared" si="234"/>
        <v>0</v>
      </c>
      <c r="AH601" s="9">
        <f t="shared" si="235"/>
        <v>0</v>
      </c>
      <c r="AI601" s="11">
        <f t="shared" si="222"/>
        <v>0</v>
      </c>
    </row>
    <row r="602" spans="1:35" x14ac:dyDescent="0.3">
      <c r="A602" t="str">
        <f t="shared" si="223"/>
        <v>1945_1</v>
      </c>
      <c r="B602">
        <v>1945</v>
      </c>
      <c r="C602">
        <v>1</v>
      </c>
      <c r="D602">
        <v>5.59</v>
      </c>
      <c r="E602">
        <v>-7.72</v>
      </c>
      <c r="F602">
        <v>20.78</v>
      </c>
      <c r="G602">
        <f t="shared" si="236"/>
        <v>-1.0649999999999999</v>
      </c>
      <c r="H602">
        <f t="shared" si="237"/>
        <v>0</v>
      </c>
      <c r="I602">
        <f t="shared" si="238"/>
        <v>0</v>
      </c>
      <c r="J602">
        <f t="shared" si="239"/>
        <v>20.78</v>
      </c>
      <c r="K602" s="3">
        <f t="shared" si="240"/>
        <v>70.44</v>
      </c>
      <c r="L602" s="3">
        <f t="shared" si="224"/>
        <v>0</v>
      </c>
      <c r="M602" s="3">
        <f t="shared" si="241"/>
        <v>91.22</v>
      </c>
      <c r="N602">
        <f t="shared" si="242"/>
        <v>0</v>
      </c>
      <c r="O602">
        <v>31</v>
      </c>
      <c r="P602" s="1">
        <v>9.0666666669999998</v>
      </c>
      <c r="Q602">
        <f t="shared" si="225"/>
        <v>0.57100240963499582</v>
      </c>
      <c r="R602" s="1">
        <v>5.0145850000000003</v>
      </c>
      <c r="S602" s="1">
        <v>300.84575000000001</v>
      </c>
      <c r="T602" s="1">
        <v>39.477305999999999</v>
      </c>
      <c r="U602">
        <f t="shared" si="226"/>
        <v>104.15424999999999</v>
      </c>
      <c r="V602">
        <f t="shared" si="227"/>
        <v>8.7521018771112499E-2</v>
      </c>
      <c r="W602">
        <f t="shared" si="228"/>
        <v>1.8178345903681248</v>
      </c>
      <c r="X602">
        <f t="shared" si="229"/>
        <v>0.68900896873000494</v>
      </c>
      <c r="Y602">
        <f t="shared" si="230"/>
        <v>0.95969935102984016</v>
      </c>
      <c r="Z602">
        <f t="shared" si="231"/>
        <v>0</v>
      </c>
      <c r="AA602" s="1">
        <v>119.517507370253</v>
      </c>
      <c r="AB602" s="4">
        <f t="shared" si="245"/>
        <v>0</v>
      </c>
      <c r="AC602" s="3">
        <f t="shared" si="243"/>
        <v>0</v>
      </c>
      <c r="AD602">
        <f t="shared" si="244"/>
        <v>0</v>
      </c>
      <c r="AE602">
        <f t="shared" si="232"/>
        <v>0</v>
      </c>
      <c r="AF602" s="10">
        <f t="shared" si="233"/>
        <v>0</v>
      </c>
      <c r="AG602" s="8">
        <f t="shared" si="234"/>
        <v>0</v>
      </c>
      <c r="AH602" s="9">
        <f t="shared" si="235"/>
        <v>0</v>
      </c>
      <c r="AI602" s="11">
        <f t="shared" si="222"/>
        <v>0</v>
      </c>
    </row>
    <row r="603" spans="1:35" x14ac:dyDescent="0.3">
      <c r="A603" t="str">
        <f t="shared" si="223"/>
        <v>1945_2</v>
      </c>
      <c r="B603">
        <v>1945</v>
      </c>
      <c r="C603">
        <v>2</v>
      </c>
      <c r="D603">
        <v>5.62</v>
      </c>
      <c r="E603">
        <v>-6.57</v>
      </c>
      <c r="F603">
        <v>24.58</v>
      </c>
      <c r="G603">
        <f t="shared" si="236"/>
        <v>-0.47500000000000009</v>
      </c>
      <c r="H603">
        <f t="shared" si="237"/>
        <v>0</v>
      </c>
      <c r="I603">
        <f t="shared" si="238"/>
        <v>0</v>
      </c>
      <c r="J603">
        <f t="shared" si="239"/>
        <v>24.58</v>
      </c>
      <c r="K603" s="3">
        <f t="shared" si="240"/>
        <v>91.22</v>
      </c>
      <c r="L603" s="3">
        <f t="shared" si="224"/>
        <v>0</v>
      </c>
      <c r="M603" s="3">
        <f t="shared" si="241"/>
        <v>115.8</v>
      </c>
      <c r="N603">
        <f t="shared" si="242"/>
        <v>0</v>
      </c>
      <c r="O603">
        <v>28</v>
      </c>
      <c r="P603" s="1">
        <v>9.8666666670000005</v>
      </c>
      <c r="Q603">
        <f t="shared" si="225"/>
        <v>0.59286450060170159</v>
      </c>
      <c r="R603" s="1">
        <v>5.0145850000000003</v>
      </c>
      <c r="S603" s="1">
        <v>300.84575000000001</v>
      </c>
      <c r="T603" s="1">
        <v>39.477305999999999</v>
      </c>
      <c r="U603">
        <f t="shared" si="226"/>
        <v>104.15424999999999</v>
      </c>
      <c r="V603">
        <f t="shared" si="227"/>
        <v>8.7521018771112499E-2</v>
      </c>
      <c r="W603">
        <f t="shared" si="228"/>
        <v>1.8178345903681248</v>
      </c>
      <c r="X603">
        <f t="shared" si="229"/>
        <v>0.68900896873000494</v>
      </c>
      <c r="Y603">
        <f t="shared" si="230"/>
        <v>0.95969935102984016</v>
      </c>
      <c r="Z603">
        <f t="shared" si="231"/>
        <v>0</v>
      </c>
      <c r="AA603" s="1">
        <v>119.517507370253</v>
      </c>
      <c r="AB603" s="4">
        <f t="shared" si="245"/>
        <v>0</v>
      </c>
      <c r="AC603" s="3">
        <f t="shared" si="243"/>
        <v>0</v>
      </c>
      <c r="AD603">
        <f t="shared" si="244"/>
        <v>0</v>
      </c>
      <c r="AE603">
        <f t="shared" si="232"/>
        <v>0</v>
      </c>
      <c r="AF603" s="10">
        <f t="shared" si="233"/>
        <v>0</v>
      </c>
      <c r="AG603" s="8">
        <f t="shared" si="234"/>
        <v>0</v>
      </c>
      <c r="AH603" s="9">
        <f t="shared" si="235"/>
        <v>0</v>
      </c>
      <c r="AI603" s="11">
        <f t="shared" si="222"/>
        <v>0</v>
      </c>
    </row>
    <row r="604" spans="1:35" x14ac:dyDescent="0.3">
      <c r="A604" t="str">
        <f t="shared" si="223"/>
        <v>1945_3</v>
      </c>
      <c r="B604">
        <v>1945</v>
      </c>
      <c r="C604">
        <v>3</v>
      </c>
      <c r="D604">
        <v>6.93</v>
      </c>
      <c r="E604">
        <v>-6.7</v>
      </c>
      <c r="F604">
        <v>69.599999999999994</v>
      </c>
      <c r="G604">
        <f t="shared" si="236"/>
        <v>0.11499999999999977</v>
      </c>
      <c r="H604">
        <f t="shared" si="237"/>
        <v>1.9166666589999961E-2</v>
      </c>
      <c r="I604">
        <f t="shared" si="238"/>
        <v>1.3339999946639971</v>
      </c>
      <c r="J604">
        <f t="shared" si="239"/>
        <v>68.266000005335997</v>
      </c>
      <c r="K604" s="3">
        <f t="shared" si="240"/>
        <v>115.8</v>
      </c>
      <c r="L604" s="3">
        <f t="shared" si="224"/>
        <v>3.5279316526572058</v>
      </c>
      <c r="M604" s="3">
        <f t="shared" si="241"/>
        <v>180.53806835267881</v>
      </c>
      <c r="N604">
        <f t="shared" si="242"/>
        <v>4.8619316473212031</v>
      </c>
      <c r="O604">
        <v>31</v>
      </c>
      <c r="P604" s="1">
        <v>11.08333333</v>
      </c>
      <c r="Q604">
        <f t="shared" si="225"/>
        <v>0.61546378524186529</v>
      </c>
      <c r="R604" s="1">
        <v>5.0145850000000003</v>
      </c>
      <c r="S604" s="1">
        <v>300.84575000000001</v>
      </c>
      <c r="T604" s="1">
        <v>39.477305999999999</v>
      </c>
      <c r="U604">
        <f t="shared" si="226"/>
        <v>104.15424999999999</v>
      </c>
      <c r="V604">
        <f t="shared" si="227"/>
        <v>8.7521018771112499E-2</v>
      </c>
      <c r="W604">
        <f t="shared" si="228"/>
        <v>1.8178345903681248</v>
      </c>
      <c r="X604">
        <f t="shared" si="229"/>
        <v>0.68900896873000494</v>
      </c>
      <c r="Y604">
        <f t="shared" si="230"/>
        <v>0.95969935102984016</v>
      </c>
      <c r="Z604">
        <f t="shared" si="231"/>
        <v>0.25436746431092339</v>
      </c>
      <c r="AA604" s="1">
        <v>119.517507370253</v>
      </c>
      <c r="AB604" s="4">
        <f t="shared" si="245"/>
        <v>0</v>
      </c>
      <c r="AC604" s="3">
        <f t="shared" si="243"/>
        <v>4.6075641830102798</v>
      </c>
      <c r="AD604">
        <f t="shared" si="244"/>
        <v>0</v>
      </c>
      <c r="AE604">
        <f t="shared" si="232"/>
        <v>4.8619316473212031</v>
      </c>
      <c r="AF604" s="10">
        <f t="shared" si="233"/>
        <v>0.25436746431092339</v>
      </c>
      <c r="AG604" s="8">
        <f t="shared" si="234"/>
        <v>0.25436746431092339</v>
      </c>
      <c r="AH604" s="9">
        <f t="shared" si="235"/>
        <v>4.8619316473212031</v>
      </c>
      <c r="AI604" s="11">
        <f t="shared" si="222"/>
        <v>0</v>
      </c>
    </row>
    <row r="605" spans="1:35" x14ac:dyDescent="0.3">
      <c r="A605" t="str">
        <f t="shared" si="223"/>
        <v>1945_4</v>
      </c>
      <c r="B605">
        <v>1945</v>
      </c>
      <c r="C605">
        <v>4</v>
      </c>
      <c r="D605">
        <v>12.31</v>
      </c>
      <c r="E605">
        <v>-3.85</v>
      </c>
      <c r="F605">
        <v>27.48</v>
      </c>
      <c r="G605">
        <f t="shared" si="236"/>
        <v>4.2300000000000004</v>
      </c>
      <c r="H605">
        <f t="shared" si="237"/>
        <v>0.70499999718000006</v>
      </c>
      <c r="I605">
        <f t="shared" si="238"/>
        <v>19.373399922506401</v>
      </c>
      <c r="J605">
        <f t="shared" si="239"/>
        <v>8.1066000774935993</v>
      </c>
      <c r="K605" s="3">
        <f t="shared" si="240"/>
        <v>180.53806835267881</v>
      </c>
      <c r="L605" s="3">
        <f t="shared" si="224"/>
        <v>132.99449071129359</v>
      </c>
      <c r="M605" s="3">
        <f t="shared" si="241"/>
        <v>55.650177718878808</v>
      </c>
      <c r="N605">
        <f t="shared" si="242"/>
        <v>152.36789063379999</v>
      </c>
      <c r="O605">
        <v>30</v>
      </c>
      <c r="P605" s="1">
        <v>12.366666670000001</v>
      </c>
      <c r="Q605">
        <f t="shared" si="225"/>
        <v>0.79542105631002558</v>
      </c>
      <c r="R605" s="1">
        <v>5.0145850000000003</v>
      </c>
      <c r="S605" s="1">
        <v>300.84575000000001</v>
      </c>
      <c r="T605" s="1">
        <v>39.477305999999999</v>
      </c>
      <c r="U605">
        <f t="shared" si="226"/>
        <v>104.15424999999999</v>
      </c>
      <c r="V605">
        <f t="shared" si="227"/>
        <v>8.7521018771112499E-2</v>
      </c>
      <c r="W605">
        <f t="shared" si="228"/>
        <v>1.8178345903681248</v>
      </c>
      <c r="X605">
        <f t="shared" si="229"/>
        <v>0.68900896873000494</v>
      </c>
      <c r="Y605">
        <f t="shared" si="230"/>
        <v>0.95969935102984016</v>
      </c>
      <c r="Z605">
        <f t="shared" si="231"/>
        <v>12.863314560406787</v>
      </c>
      <c r="AA605" s="1">
        <v>119.517507370253</v>
      </c>
      <c r="AB605" s="4">
        <f t="shared" si="245"/>
        <v>4.6075641830102798</v>
      </c>
      <c r="AC605" s="3">
        <f t="shared" si="243"/>
        <v>119.517507370253</v>
      </c>
      <c r="AD605">
        <f t="shared" si="244"/>
        <v>14.804491957679407</v>
      </c>
      <c r="AE605">
        <f t="shared" si="232"/>
        <v>167.17238259147939</v>
      </c>
      <c r="AF605" s="10">
        <f t="shared" si="233"/>
        <v>12.863314560406787</v>
      </c>
      <c r="AG605" s="8">
        <f t="shared" si="234"/>
        <v>12.863314560406787</v>
      </c>
      <c r="AH605" s="9">
        <f t="shared" si="235"/>
        <v>152.36789063379999</v>
      </c>
      <c r="AI605" s="11">
        <f t="shared" si="222"/>
        <v>0</v>
      </c>
    </row>
    <row r="606" spans="1:35" x14ac:dyDescent="0.3">
      <c r="A606" t="str">
        <f t="shared" si="223"/>
        <v>1945_5</v>
      </c>
      <c r="B606">
        <v>1945</v>
      </c>
      <c r="C606">
        <v>5</v>
      </c>
      <c r="D606">
        <v>17.77</v>
      </c>
      <c r="E606">
        <v>1.61</v>
      </c>
      <c r="F606">
        <v>56.36</v>
      </c>
      <c r="G606">
        <f t="shared" si="236"/>
        <v>9.69</v>
      </c>
      <c r="H606">
        <f t="shared" si="237"/>
        <v>1</v>
      </c>
      <c r="I606">
        <f t="shared" si="238"/>
        <v>56.36</v>
      </c>
      <c r="J606">
        <f t="shared" si="239"/>
        <v>0</v>
      </c>
      <c r="K606" s="3">
        <f t="shared" si="240"/>
        <v>55.650177718878808</v>
      </c>
      <c r="L606" s="3">
        <f t="shared" si="224"/>
        <v>55.650177718878808</v>
      </c>
      <c r="M606" s="3">
        <f t="shared" si="241"/>
        <v>0</v>
      </c>
      <c r="N606">
        <f t="shared" si="242"/>
        <v>112.01017771887881</v>
      </c>
      <c r="O606">
        <v>31</v>
      </c>
      <c r="P606" s="1">
        <v>13.45</v>
      </c>
      <c r="Q606">
        <f t="shared" si="225"/>
        <v>1.1050923486380806</v>
      </c>
      <c r="R606" s="1">
        <v>5.0145850000000003</v>
      </c>
      <c r="S606" s="1">
        <v>300.84575000000001</v>
      </c>
      <c r="T606" s="1">
        <v>39.477305999999999</v>
      </c>
      <c r="U606">
        <f t="shared" si="226"/>
        <v>104.15424999999999</v>
      </c>
      <c r="V606">
        <f t="shared" si="227"/>
        <v>8.7521018771112499E-2</v>
      </c>
      <c r="W606">
        <f t="shared" si="228"/>
        <v>1.8178345903681248</v>
      </c>
      <c r="X606">
        <f t="shared" si="229"/>
        <v>0.68900896873000494</v>
      </c>
      <c r="Y606">
        <f t="shared" si="230"/>
        <v>0.95969935102984016</v>
      </c>
      <c r="Z606">
        <f t="shared" si="231"/>
        <v>45.12182982268186</v>
      </c>
      <c r="AA606" s="1">
        <v>119.517507370253</v>
      </c>
      <c r="AB606" s="4">
        <f t="shared" si="245"/>
        <v>119.517507370253</v>
      </c>
      <c r="AC606" s="3">
        <f t="shared" si="243"/>
        <v>119.517507370253</v>
      </c>
      <c r="AD606">
        <f t="shared" si="244"/>
        <v>209.16344975877519</v>
      </c>
      <c r="AE606">
        <f t="shared" si="232"/>
        <v>321.17362747765401</v>
      </c>
      <c r="AF606" s="10">
        <f t="shared" si="233"/>
        <v>45.12182982268186</v>
      </c>
      <c r="AG606" s="8">
        <f t="shared" si="234"/>
        <v>45.12182982268186</v>
      </c>
      <c r="AH606" s="9">
        <f t="shared" si="235"/>
        <v>112.01017771887881</v>
      </c>
      <c r="AI606" s="11">
        <f t="shared" si="222"/>
        <v>0</v>
      </c>
    </row>
    <row r="607" spans="1:35" x14ac:dyDescent="0.3">
      <c r="A607" t="str">
        <f t="shared" si="223"/>
        <v>1945_6</v>
      </c>
      <c r="B607">
        <v>1945</v>
      </c>
      <c r="C607">
        <v>6</v>
      </c>
      <c r="D607">
        <v>21.79</v>
      </c>
      <c r="E607">
        <v>4.03</v>
      </c>
      <c r="F607">
        <v>54.02</v>
      </c>
      <c r="G607">
        <f t="shared" si="236"/>
        <v>12.91</v>
      </c>
      <c r="H607">
        <f t="shared" si="237"/>
        <v>1</v>
      </c>
      <c r="I607">
        <f t="shared" si="238"/>
        <v>54.02</v>
      </c>
      <c r="J607">
        <f t="shared" si="239"/>
        <v>0</v>
      </c>
      <c r="K607" s="3">
        <f t="shared" si="240"/>
        <v>0</v>
      </c>
      <c r="L607" s="3">
        <f t="shared" si="224"/>
        <v>0</v>
      </c>
      <c r="M607" s="3">
        <f t="shared" si="241"/>
        <v>0</v>
      </c>
      <c r="N607">
        <f t="shared" si="242"/>
        <v>54.02</v>
      </c>
      <c r="O607">
        <v>30</v>
      </c>
      <c r="P607" s="1">
        <v>14.31666667</v>
      </c>
      <c r="Q607">
        <f t="shared" si="225"/>
        <v>1.3337053184784933</v>
      </c>
      <c r="R607" s="1">
        <v>5.0145850000000003</v>
      </c>
      <c r="S607" s="1">
        <v>300.84575000000001</v>
      </c>
      <c r="T607" s="1">
        <v>39.477305999999999</v>
      </c>
      <c r="U607">
        <f t="shared" si="226"/>
        <v>104.15424999999999</v>
      </c>
      <c r="V607">
        <f t="shared" si="227"/>
        <v>8.7521018771112499E-2</v>
      </c>
      <c r="W607">
        <f t="shared" si="228"/>
        <v>1.8178345903681248</v>
      </c>
      <c r="X607">
        <f t="shared" si="229"/>
        <v>0.68900896873000494</v>
      </c>
      <c r="Y607">
        <f t="shared" si="230"/>
        <v>0.95969935102984016</v>
      </c>
      <c r="Z607">
        <f t="shared" si="231"/>
        <v>73.895153411599921</v>
      </c>
      <c r="AA607" s="1">
        <v>119.517507370253</v>
      </c>
      <c r="AB607" s="4">
        <f t="shared" si="245"/>
        <v>119.517507370253</v>
      </c>
      <c r="AC607" s="3">
        <f t="shared" si="243"/>
        <v>99.642353958653075</v>
      </c>
      <c r="AD607">
        <f t="shared" si="244"/>
        <v>101.20700294171705</v>
      </c>
      <c r="AE607">
        <f t="shared" si="232"/>
        <v>155.22700294171705</v>
      </c>
      <c r="AF607" s="10">
        <f t="shared" si="233"/>
        <v>73.895153411599921</v>
      </c>
      <c r="AG607" s="8">
        <f t="shared" si="234"/>
        <v>73.895153411599921</v>
      </c>
      <c r="AH607" s="9">
        <f t="shared" si="235"/>
        <v>54.02</v>
      </c>
      <c r="AI607" s="11">
        <f t="shared" si="222"/>
        <v>0</v>
      </c>
    </row>
    <row r="608" spans="1:35" x14ac:dyDescent="0.3">
      <c r="A608" t="str">
        <f t="shared" si="223"/>
        <v>1945_7</v>
      </c>
      <c r="B608">
        <v>1945</v>
      </c>
      <c r="C608">
        <v>7</v>
      </c>
      <c r="D608">
        <v>31.24</v>
      </c>
      <c r="E608">
        <v>10.8</v>
      </c>
      <c r="F608">
        <v>9.85</v>
      </c>
      <c r="G608">
        <f t="shared" si="236"/>
        <v>21.02</v>
      </c>
      <c r="H608">
        <f t="shared" si="237"/>
        <v>1</v>
      </c>
      <c r="I608">
        <f t="shared" si="238"/>
        <v>9.85</v>
      </c>
      <c r="J608">
        <f t="shared" si="239"/>
        <v>0</v>
      </c>
      <c r="K608" s="3">
        <f t="shared" si="240"/>
        <v>0</v>
      </c>
      <c r="L608" s="3">
        <f t="shared" si="224"/>
        <v>0</v>
      </c>
      <c r="M608" s="3">
        <f t="shared" si="241"/>
        <v>0</v>
      </c>
      <c r="N608">
        <f t="shared" si="242"/>
        <v>9.85</v>
      </c>
      <c r="O608">
        <v>31</v>
      </c>
      <c r="P608" s="1">
        <v>13.766666669999999</v>
      </c>
      <c r="Q608">
        <f t="shared" si="225"/>
        <v>2.1028802737343431</v>
      </c>
      <c r="R608" s="1">
        <v>5.0145850000000003</v>
      </c>
      <c r="S608" s="1">
        <v>300.84575000000001</v>
      </c>
      <c r="T608" s="1">
        <v>39.477305999999999</v>
      </c>
      <c r="U608">
        <f t="shared" si="226"/>
        <v>104.15424999999999</v>
      </c>
      <c r="V608">
        <f t="shared" si="227"/>
        <v>8.7521018771112499E-2</v>
      </c>
      <c r="W608">
        <f t="shared" si="228"/>
        <v>1.8178345903681248</v>
      </c>
      <c r="X608">
        <f t="shared" si="229"/>
        <v>0.68900896873000494</v>
      </c>
      <c r="Y608">
        <f t="shared" si="230"/>
        <v>0.95969935102984016</v>
      </c>
      <c r="Z608">
        <f t="shared" si="231"/>
        <v>183.30294394850779</v>
      </c>
      <c r="AA608" s="1">
        <v>119.517507370253</v>
      </c>
      <c r="AB608" s="4">
        <f t="shared" si="245"/>
        <v>99.642353958653075</v>
      </c>
      <c r="AC608" s="3">
        <f t="shared" si="243"/>
        <v>0</v>
      </c>
      <c r="AD608">
        <f t="shared" si="244"/>
        <v>23.343320041288681</v>
      </c>
      <c r="AE608">
        <f t="shared" si="232"/>
        <v>33.193320041288679</v>
      </c>
      <c r="AF608" s="10">
        <f t="shared" si="233"/>
        <v>33.193320041288679</v>
      </c>
      <c r="AG608" s="8">
        <f t="shared" si="234"/>
        <v>183.30294394850779</v>
      </c>
      <c r="AH608" s="9">
        <f t="shared" si="235"/>
        <v>9.85</v>
      </c>
      <c r="AI608" s="11">
        <f t="shared" si="222"/>
        <v>150.10962390721912</v>
      </c>
    </row>
    <row r="609" spans="1:35" x14ac:dyDescent="0.3">
      <c r="A609" t="str">
        <f t="shared" si="223"/>
        <v>1945_8</v>
      </c>
      <c r="B609">
        <v>1945</v>
      </c>
      <c r="C609">
        <v>8</v>
      </c>
      <c r="D609">
        <v>28.83</v>
      </c>
      <c r="E609">
        <v>9.33</v>
      </c>
      <c r="F609">
        <v>24.97</v>
      </c>
      <c r="G609">
        <f t="shared" si="236"/>
        <v>19.079999999999998</v>
      </c>
      <c r="H609">
        <f t="shared" si="237"/>
        <v>1</v>
      </c>
      <c r="I609">
        <f t="shared" si="238"/>
        <v>24.97</v>
      </c>
      <c r="J609">
        <f t="shared" si="239"/>
        <v>0</v>
      </c>
      <c r="K609" s="3">
        <f t="shared" si="240"/>
        <v>0</v>
      </c>
      <c r="L609" s="3">
        <f t="shared" si="224"/>
        <v>0</v>
      </c>
      <c r="M609" s="3">
        <f t="shared" si="241"/>
        <v>0</v>
      </c>
      <c r="N609">
        <f t="shared" si="242"/>
        <v>24.97</v>
      </c>
      <c r="O609">
        <v>31</v>
      </c>
      <c r="P609" s="1">
        <v>12.75</v>
      </c>
      <c r="Q609">
        <f t="shared" si="225"/>
        <v>1.8902014435871746</v>
      </c>
      <c r="R609" s="1">
        <v>5.0145850000000003</v>
      </c>
      <c r="S609" s="1">
        <v>300.84575000000001</v>
      </c>
      <c r="T609" s="1">
        <v>39.477305999999999</v>
      </c>
      <c r="U609">
        <f t="shared" si="226"/>
        <v>104.15424999999999</v>
      </c>
      <c r="V609">
        <f t="shared" si="227"/>
        <v>8.7521018771112499E-2</v>
      </c>
      <c r="W609">
        <f t="shared" si="228"/>
        <v>1.8178345903681248</v>
      </c>
      <c r="X609">
        <f t="shared" si="229"/>
        <v>0.68900896873000494</v>
      </c>
      <c r="Y609">
        <f t="shared" si="230"/>
        <v>0.95969935102984016</v>
      </c>
      <c r="Z609">
        <f t="shared" si="231"/>
        <v>139.43189919682794</v>
      </c>
      <c r="AA609" s="1">
        <v>119.517507370253</v>
      </c>
      <c r="AB609" s="4">
        <f t="shared" si="245"/>
        <v>0</v>
      </c>
      <c r="AC609" s="3">
        <f t="shared" si="243"/>
        <v>0</v>
      </c>
      <c r="AD609">
        <f t="shared" si="244"/>
        <v>0</v>
      </c>
      <c r="AE609">
        <f t="shared" si="232"/>
        <v>24.97</v>
      </c>
      <c r="AF609" s="10">
        <f t="shared" si="233"/>
        <v>24.97</v>
      </c>
      <c r="AG609" s="8">
        <f t="shared" si="234"/>
        <v>139.43189919682794</v>
      </c>
      <c r="AH609" s="9">
        <f t="shared" si="235"/>
        <v>24.97</v>
      </c>
      <c r="AI609" s="11">
        <f t="shared" si="222"/>
        <v>114.46189919682794</v>
      </c>
    </row>
    <row r="610" spans="1:35" x14ac:dyDescent="0.3">
      <c r="A610" t="str">
        <f t="shared" si="223"/>
        <v>1945_9</v>
      </c>
      <c r="B610">
        <v>1945</v>
      </c>
      <c r="C610">
        <v>9</v>
      </c>
      <c r="D610">
        <v>24.68</v>
      </c>
      <c r="E610">
        <v>4.49</v>
      </c>
      <c r="F610">
        <v>13.37</v>
      </c>
      <c r="G610">
        <f t="shared" si="236"/>
        <v>14.585000000000001</v>
      </c>
      <c r="H610">
        <f t="shared" si="237"/>
        <v>1</v>
      </c>
      <c r="I610">
        <f t="shared" si="238"/>
        <v>13.37</v>
      </c>
      <c r="J610">
        <f t="shared" si="239"/>
        <v>0</v>
      </c>
      <c r="K610" s="3">
        <f t="shared" si="240"/>
        <v>0</v>
      </c>
      <c r="L610" s="3">
        <f t="shared" si="224"/>
        <v>0</v>
      </c>
      <c r="M610" s="3">
        <f t="shared" si="241"/>
        <v>0</v>
      </c>
      <c r="N610">
        <f t="shared" si="242"/>
        <v>13.37</v>
      </c>
      <c r="O610">
        <v>30</v>
      </c>
      <c r="P610" s="1">
        <v>11.633333329999999</v>
      </c>
      <c r="Q610">
        <f t="shared" si="225"/>
        <v>1.4683055643207035</v>
      </c>
      <c r="R610" s="1">
        <v>5.0145850000000003</v>
      </c>
      <c r="S610" s="1">
        <v>300.84575000000001</v>
      </c>
      <c r="T610" s="1">
        <v>39.477305999999999</v>
      </c>
      <c r="U610">
        <f t="shared" si="226"/>
        <v>104.15424999999999</v>
      </c>
      <c r="V610">
        <f t="shared" si="227"/>
        <v>8.7521018771112499E-2</v>
      </c>
      <c r="W610">
        <f t="shared" si="228"/>
        <v>1.8178345903681248</v>
      </c>
      <c r="X610">
        <f t="shared" si="229"/>
        <v>0.68900896873000494</v>
      </c>
      <c r="Y610">
        <f t="shared" si="230"/>
        <v>0.95969935102984016</v>
      </c>
      <c r="Z610">
        <f t="shared" si="231"/>
        <v>74.247311624496731</v>
      </c>
      <c r="AA610" s="1">
        <v>119.517507370253</v>
      </c>
      <c r="AB610" s="4">
        <f t="shared" si="245"/>
        <v>0</v>
      </c>
      <c r="AC610" s="3">
        <f t="shared" si="243"/>
        <v>0</v>
      </c>
      <c r="AD610">
        <f t="shared" si="244"/>
        <v>0</v>
      </c>
      <c r="AE610">
        <f t="shared" si="232"/>
        <v>13.37</v>
      </c>
      <c r="AF610" s="10">
        <f t="shared" si="233"/>
        <v>13.37</v>
      </c>
      <c r="AG610" s="8">
        <f t="shared" si="234"/>
        <v>74.247311624496731</v>
      </c>
      <c r="AH610" s="9">
        <f t="shared" si="235"/>
        <v>13.37</v>
      </c>
      <c r="AI610" s="11">
        <f t="shared" si="222"/>
        <v>60.877311624496734</v>
      </c>
    </row>
    <row r="611" spans="1:35" x14ac:dyDescent="0.3">
      <c r="A611" t="str">
        <f t="shared" si="223"/>
        <v>1945_10</v>
      </c>
      <c r="B611">
        <v>1945</v>
      </c>
      <c r="C611">
        <v>10</v>
      </c>
      <c r="D611">
        <v>18.54</v>
      </c>
      <c r="E611">
        <v>2.97</v>
      </c>
      <c r="F611">
        <v>38.06</v>
      </c>
      <c r="G611">
        <f t="shared" si="236"/>
        <v>10.754999999999999</v>
      </c>
      <c r="H611">
        <f t="shared" si="237"/>
        <v>1</v>
      </c>
      <c r="I611">
        <f t="shared" si="238"/>
        <v>38.06</v>
      </c>
      <c r="J611">
        <f t="shared" si="239"/>
        <v>0</v>
      </c>
      <c r="K611" s="3">
        <f t="shared" si="240"/>
        <v>0</v>
      </c>
      <c r="L611" s="3">
        <f t="shared" si="224"/>
        <v>0</v>
      </c>
      <c r="M611" s="3">
        <f t="shared" si="241"/>
        <v>0</v>
      </c>
      <c r="N611">
        <f t="shared" si="242"/>
        <v>38.06</v>
      </c>
      <c r="O611">
        <v>31</v>
      </c>
      <c r="P611" s="1">
        <v>10.3</v>
      </c>
      <c r="Q611">
        <f t="shared" si="225"/>
        <v>1.1765561234251667</v>
      </c>
      <c r="R611" s="1">
        <v>5.0145850000000003</v>
      </c>
      <c r="S611" s="1">
        <v>300.84575000000001</v>
      </c>
      <c r="T611" s="1">
        <v>39.477305999999999</v>
      </c>
      <c r="U611">
        <f t="shared" si="226"/>
        <v>104.15424999999999</v>
      </c>
      <c r="V611">
        <f t="shared" si="227"/>
        <v>8.7521018771112499E-2</v>
      </c>
      <c r="W611">
        <f t="shared" si="228"/>
        <v>1.8178345903681248</v>
      </c>
      <c r="X611">
        <f t="shared" si="229"/>
        <v>0.68900896873000494</v>
      </c>
      <c r="Y611">
        <f t="shared" si="230"/>
        <v>0.95969935102984016</v>
      </c>
      <c r="Z611">
        <f t="shared" si="231"/>
        <v>40.679069357200277</v>
      </c>
      <c r="AA611" s="1">
        <v>119.517507370253</v>
      </c>
      <c r="AB611" s="4">
        <f t="shared" si="245"/>
        <v>0</v>
      </c>
      <c r="AC611" s="3">
        <f t="shared" si="243"/>
        <v>0</v>
      </c>
      <c r="AD611">
        <f t="shared" si="244"/>
        <v>0</v>
      </c>
      <c r="AE611">
        <f t="shared" si="232"/>
        <v>38.06</v>
      </c>
      <c r="AF611" s="10">
        <f t="shared" si="233"/>
        <v>38.06</v>
      </c>
      <c r="AG611" s="8">
        <f t="shared" si="234"/>
        <v>40.679069357200277</v>
      </c>
      <c r="AH611" s="9">
        <f t="shared" si="235"/>
        <v>38.06</v>
      </c>
      <c r="AI611" s="11">
        <f t="shared" si="222"/>
        <v>2.6190693572002743</v>
      </c>
    </row>
    <row r="612" spans="1:35" x14ac:dyDescent="0.3">
      <c r="A612" t="str">
        <f t="shared" si="223"/>
        <v>1945_11</v>
      </c>
      <c r="B612">
        <v>1945</v>
      </c>
      <c r="C612">
        <v>11</v>
      </c>
      <c r="D612">
        <v>8.7100000000000009</v>
      </c>
      <c r="E612">
        <v>-4.41</v>
      </c>
      <c r="F612">
        <v>25.94</v>
      </c>
      <c r="G612">
        <f t="shared" si="236"/>
        <v>2.1500000000000004</v>
      </c>
      <c r="H612">
        <f t="shared" si="237"/>
        <v>0.35833333190000005</v>
      </c>
      <c r="I612">
        <f t="shared" si="238"/>
        <v>9.2951666294860011</v>
      </c>
      <c r="J612">
        <f t="shared" si="239"/>
        <v>16.644833370514</v>
      </c>
      <c r="K612" s="3">
        <f t="shared" si="240"/>
        <v>0</v>
      </c>
      <c r="L612" s="3">
        <f t="shared" si="224"/>
        <v>5.9643986005765894</v>
      </c>
      <c r="M612" s="3">
        <f t="shared" si="241"/>
        <v>10.68043476993741</v>
      </c>
      <c r="N612">
        <f t="shared" si="242"/>
        <v>15.259565230062591</v>
      </c>
      <c r="O612">
        <v>30</v>
      </c>
      <c r="P612" s="1">
        <v>9.4166666669999994</v>
      </c>
      <c r="Q612">
        <f t="shared" si="225"/>
        <v>0.69936975626166664</v>
      </c>
      <c r="R612" s="1">
        <v>5.0145850000000003</v>
      </c>
      <c r="S612" s="1">
        <v>300.84575000000001</v>
      </c>
      <c r="T612" s="1">
        <v>39.477305999999999</v>
      </c>
      <c r="U612">
        <f t="shared" si="226"/>
        <v>104.15424999999999</v>
      </c>
      <c r="V612">
        <f t="shared" si="227"/>
        <v>8.7521018771112499E-2</v>
      </c>
      <c r="W612">
        <f t="shared" si="228"/>
        <v>1.8178345903681248</v>
      </c>
      <c r="X612">
        <f t="shared" si="229"/>
        <v>0.68900896873000494</v>
      </c>
      <c r="Y612">
        <f t="shared" si="230"/>
        <v>0.95969935102984016</v>
      </c>
      <c r="Z612">
        <f t="shared" si="231"/>
        <v>4.4103438285894425</v>
      </c>
      <c r="AA612" s="1">
        <v>119.517507370253</v>
      </c>
      <c r="AB612" s="4">
        <f t="shared" si="245"/>
        <v>0</v>
      </c>
      <c r="AC612" s="3">
        <f t="shared" si="243"/>
        <v>10.849221401473148</v>
      </c>
      <c r="AD612">
        <f t="shared" si="244"/>
        <v>0</v>
      </c>
      <c r="AE612">
        <f t="shared" si="232"/>
        <v>15.259565230062591</v>
      </c>
      <c r="AF612" s="10">
        <f t="shared" si="233"/>
        <v>4.4103438285894425</v>
      </c>
      <c r="AG612" s="8">
        <f t="shared" si="234"/>
        <v>4.4103438285894425</v>
      </c>
      <c r="AH612" s="9">
        <f t="shared" si="235"/>
        <v>15.259565230062591</v>
      </c>
      <c r="AI612" s="11">
        <f t="shared" si="222"/>
        <v>0</v>
      </c>
    </row>
    <row r="613" spans="1:35" x14ac:dyDescent="0.3">
      <c r="A613" t="str">
        <f t="shared" si="223"/>
        <v>1945_12</v>
      </c>
      <c r="B613">
        <v>1945</v>
      </c>
      <c r="C613">
        <v>12</v>
      </c>
      <c r="D613">
        <v>4.2</v>
      </c>
      <c r="E613">
        <v>-8.06</v>
      </c>
      <c r="F613">
        <v>31.01</v>
      </c>
      <c r="G613">
        <f t="shared" si="236"/>
        <v>-1.9300000000000002</v>
      </c>
      <c r="H613">
        <f t="shared" si="237"/>
        <v>0</v>
      </c>
      <c r="I613">
        <f t="shared" si="238"/>
        <v>0</v>
      </c>
      <c r="J613">
        <f t="shared" si="239"/>
        <v>31.01</v>
      </c>
      <c r="K613" s="3">
        <f t="shared" si="240"/>
        <v>10.68043476993741</v>
      </c>
      <c r="L613" s="3">
        <f t="shared" si="224"/>
        <v>0</v>
      </c>
      <c r="M613" s="3">
        <f t="shared" si="241"/>
        <v>41.690434769937411</v>
      </c>
      <c r="N613">
        <f t="shared" si="242"/>
        <v>0</v>
      </c>
      <c r="O613">
        <v>31</v>
      </c>
      <c r="P613" s="1">
        <v>8.8333333330000006</v>
      </c>
      <c r="Q613">
        <f t="shared" si="225"/>
        <v>0.54023970917066932</v>
      </c>
      <c r="R613" s="1">
        <v>5.0145850000000003</v>
      </c>
      <c r="S613" s="1">
        <v>300.84575000000001</v>
      </c>
      <c r="T613" s="1">
        <v>39.477305999999999</v>
      </c>
      <c r="U613">
        <f t="shared" si="226"/>
        <v>104.15424999999999</v>
      </c>
      <c r="V613">
        <f t="shared" si="227"/>
        <v>8.7521018771112499E-2</v>
      </c>
      <c r="W613">
        <f t="shared" si="228"/>
        <v>1.8178345903681248</v>
      </c>
      <c r="X613">
        <f t="shared" si="229"/>
        <v>0.68900896873000494</v>
      </c>
      <c r="Y613">
        <f t="shared" si="230"/>
        <v>0.95969935102984016</v>
      </c>
      <c r="Z613">
        <f t="shared" si="231"/>
        <v>0</v>
      </c>
      <c r="AA613" s="1">
        <v>119.517507370253</v>
      </c>
      <c r="AB613" s="4">
        <f t="shared" si="245"/>
        <v>10.849221401473148</v>
      </c>
      <c r="AC613" s="3">
        <f t="shared" si="243"/>
        <v>10.849221401473148</v>
      </c>
      <c r="AD613">
        <f t="shared" si="244"/>
        <v>10.849221401473148</v>
      </c>
      <c r="AE613">
        <f t="shared" si="232"/>
        <v>10.849221401473148</v>
      </c>
      <c r="AF613" s="10">
        <f t="shared" si="233"/>
        <v>0</v>
      </c>
      <c r="AG613" s="8">
        <f t="shared" si="234"/>
        <v>0</v>
      </c>
      <c r="AH613" s="9">
        <f t="shared" si="235"/>
        <v>0</v>
      </c>
      <c r="AI613" s="11">
        <f t="shared" si="222"/>
        <v>0</v>
      </c>
    </row>
    <row r="614" spans="1:35" x14ac:dyDescent="0.3">
      <c r="A614" t="str">
        <f t="shared" si="223"/>
        <v>1946_1</v>
      </c>
      <c r="B614">
        <v>1946</v>
      </c>
      <c r="C614">
        <v>1</v>
      </c>
      <c r="D614">
        <v>5.12</v>
      </c>
      <c r="E614">
        <v>-8.9600000000000009</v>
      </c>
      <c r="F614">
        <v>22.42</v>
      </c>
      <c r="G614">
        <f t="shared" si="236"/>
        <v>-1.9200000000000004</v>
      </c>
      <c r="H614">
        <f t="shared" si="237"/>
        <v>0</v>
      </c>
      <c r="I614">
        <f t="shared" si="238"/>
        <v>0</v>
      </c>
      <c r="J614">
        <f t="shared" si="239"/>
        <v>22.42</v>
      </c>
      <c r="K614" s="3">
        <f t="shared" si="240"/>
        <v>41.690434769937411</v>
      </c>
      <c r="L614" s="3">
        <f t="shared" si="224"/>
        <v>0</v>
      </c>
      <c r="M614" s="3">
        <f t="shared" si="241"/>
        <v>64.110434769937413</v>
      </c>
      <c r="N614">
        <f t="shared" si="242"/>
        <v>0</v>
      </c>
      <c r="O614">
        <v>31</v>
      </c>
      <c r="P614" s="1">
        <v>9.0666666669999998</v>
      </c>
      <c r="Q614">
        <f t="shared" si="225"/>
        <v>0.54058679207922533</v>
      </c>
      <c r="R614" s="1">
        <v>5.0145850000000003</v>
      </c>
      <c r="S614" s="1">
        <v>300.84575000000001</v>
      </c>
      <c r="T614" s="1">
        <v>39.477305999999999</v>
      </c>
      <c r="U614">
        <f t="shared" si="226"/>
        <v>104.15424999999999</v>
      </c>
      <c r="V614">
        <f t="shared" si="227"/>
        <v>8.7521018771112499E-2</v>
      </c>
      <c r="W614">
        <f t="shared" si="228"/>
        <v>1.8178345903681248</v>
      </c>
      <c r="X614">
        <f t="shared" si="229"/>
        <v>0.68900896873000494</v>
      </c>
      <c r="Y614">
        <f t="shared" si="230"/>
        <v>0.95969935102984016</v>
      </c>
      <c r="Z614">
        <f t="shared" si="231"/>
        <v>0</v>
      </c>
      <c r="AA614" s="1">
        <v>119.517507370253</v>
      </c>
      <c r="AB614" s="4">
        <f t="shared" si="245"/>
        <v>10.849221401473148</v>
      </c>
      <c r="AC614" s="3">
        <f t="shared" si="243"/>
        <v>10.849221401473148</v>
      </c>
      <c r="AD614">
        <f t="shared" si="244"/>
        <v>10.849221401473148</v>
      </c>
      <c r="AE614">
        <f t="shared" si="232"/>
        <v>10.849221401473148</v>
      </c>
      <c r="AF614" s="10">
        <f t="shared" si="233"/>
        <v>0</v>
      </c>
      <c r="AG614" s="8">
        <f t="shared" si="234"/>
        <v>0</v>
      </c>
      <c r="AH614" s="9">
        <f t="shared" si="235"/>
        <v>0</v>
      </c>
      <c r="AI614" s="11">
        <f t="shared" si="222"/>
        <v>0</v>
      </c>
    </row>
    <row r="615" spans="1:35" x14ac:dyDescent="0.3">
      <c r="A615" t="str">
        <f t="shared" si="223"/>
        <v>1946_2</v>
      </c>
      <c r="B615">
        <v>1946</v>
      </c>
      <c r="C615">
        <v>2</v>
      </c>
      <c r="D615">
        <v>6.42</v>
      </c>
      <c r="E615">
        <v>-7.46</v>
      </c>
      <c r="F615">
        <v>12.23</v>
      </c>
      <c r="G615">
        <f t="shared" si="236"/>
        <v>-0.52</v>
      </c>
      <c r="H615">
        <f t="shared" si="237"/>
        <v>0</v>
      </c>
      <c r="I615">
        <f t="shared" si="238"/>
        <v>0</v>
      </c>
      <c r="J615">
        <f t="shared" si="239"/>
        <v>12.23</v>
      </c>
      <c r="K615" s="3">
        <f t="shared" si="240"/>
        <v>64.110434769937413</v>
      </c>
      <c r="L615" s="3">
        <f t="shared" si="224"/>
        <v>0</v>
      </c>
      <c r="M615" s="3">
        <f t="shared" si="241"/>
        <v>76.340434769937417</v>
      </c>
      <c r="N615">
        <f t="shared" si="242"/>
        <v>0</v>
      </c>
      <c r="O615">
        <v>28</v>
      </c>
      <c r="P615" s="1">
        <v>9.8666666670000005</v>
      </c>
      <c r="Q615">
        <f t="shared" si="225"/>
        <v>0.59117134981516173</v>
      </c>
      <c r="R615" s="1">
        <v>5.0145850000000003</v>
      </c>
      <c r="S615" s="1">
        <v>300.84575000000001</v>
      </c>
      <c r="T615" s="1">
        <v>39.477305999999999</v>
      </c>
      <c r="U615">
        <f t="shared" si="226"/>
        <v>104.15424999999999</v>
      </c>
      <c r="V615">
        <f t="shared" si="227"/>
        <v>8.7521018771112499E-2</v>
      </c>
      <c r="W615">
        <f t="shared" si="228"/>
        <v>1.8178345903681248</v>
      </c>
      <c r="X615">
        <f t="shared" si="229"/>
        <v>0.68900896873000494</v>
      </c>
      <c r="Y615">
        <f t="shared" si="230"/>
        <v>0.95969935102984016</v>
      </c>
      <c r="Z615">
        <f t="shared" si="231"/>
        <v>0</v>
      </c>
      <c r="AA615" s="1">
        <v>119.517507370253</v>
      </c>
      <c r="AB615" s="4">
        <f t="shared" si="245"/>
        <v>10.849221401473148</v>
      </c>
      <c r="AC615" s="3">
        <f t="shared" si="243"/>
        <v>10.849221401473148</v>
      </c>
      <c r="AD615">
        <f t="shared" si="244"/>
        <v>10.849221401473148</v>
      </c>
      <c r="AE615">
        <f t="shared" si="232"/>
        <v>10.849221401473148</v>
      </c>
      <c r="AF615" s="10">
        <f t="shared" si="233"/>
        <v>0</v>
      </c>
      <c r="AG615" s="8">
        <f t="shared" si="234"/>
        <v>0</v>
      </c>
      <c r="AH615" s="9">
        <f t="shared" si="235"/>
        <v>0</v>
      </c>
      <c r="AI615" s="11">
        <f t="shared" si="222"/>
        <v>0</v>
      </c>
    </row>
    <row r="616" spans="1:35" x14ac:dyDescent="0.3">
      <c r="A616" t="str">
        <f t="shared" si="223"/>
        <v>1946_3</v>
      </c>
      <c r="B616">
        <v>1946</v>
      </c>
      <c r="C616">
        <v>3</v>
      </c>
      <c r="D616">
        <v>9.86</v>
      </c>
      <c r="E616">
        <v>-4.37</v>
      </c>
      <c r="F616">
        <v>116.32</v>
      </c>
      <c r="G616">
        <f t="shared" si="236"/>
        <v>2.7449999999999997</v>
      </c>
      <c r="H616">
        <f t="shared" si="237"/>
        <v>0.45749999816999992</v>
      </c>
      <c r="I616">
        <f t="shared" si="238"/>
        <v>53.216399787134385</v>
      </c>
      <c r="J616">
        <f t="shared" si="239"/>
        <v>63.103600212865615</v>
      </c>
      <c r="K616" s="3">
        <f t="shared" si="240"/>
        <v>76.340434769937417</v>
      </c>
      <c r="L616" s="3">
        <f t="shared" si="224"/>
        <v>63.79564574944979</v>
      </c>
      <c r="M616" s="3">
        <f t="shared" si="241"/>
        <v>75.648389233353242</v>
      </c>
      <c r="N616">
        <f t="shared" si="242"/>
        <v>117.01204553658417</v>
      </c>
      <c r="O616">
        <v>31</v>
      </c>
      <c r="P616" s="1">
        <v>11.08333333</v>
      </c>
      <c r="Q616">
        <f t="shared" si="225"/>
        <v>0.72573942806589553</v>
      </c>
      <c r="R616" s="1">
        <v>5.0145850000000003</v>
      </c>
      <c r="S616" s="1">
        <v>300.84575000000001</v>
      </c>
      <c r="T616" s="1">
        <v>39.477305999999999</v>
      </c>
      <c r="U616">
        <f t="shared" si="226"/>
        <v>104.15424999999999</v>
      </c>
      <c r="V616">
        <f t="shared" si="227"/>
        <v>8.7521018771112499E-2</v>
      </c>
      <c r="W616">
        <f t="shared" si="228"/>
        <v>1.8178345903681248</v>
      </c>
      <c r="X616">
        <f t="shared" si="229"/>
        <v>0.68900896873000494</v>
      </c>
      <c r="Y616">
        <f t="shared" si="230"/>
        <v>0.95969935102984016</v>
      </c>
      <c r="Z616">
        <f t="shared" si="231"/>
        <v>7.0913143169364385</v>
      </c>
      <c r="AA616" s="1">
        <v>119.517507370253</v>
      </c>
      <c r="AB616" s="4">
        <f t="shared" si="245"/>
        <v>10.849221401473148</v>
      </c>
      <c r="AC616" s="3">
        <f t="shared" si="243"/>
        <v>119.517507370253</v>
      </c>
      <c r="AD616">
        <f t="shared" si="244"/>
        <v>27.215790303969001</v>
      </c>
      <c r="AE616">
        <f t="shared" si="232"/>
        <v>144.22783584055315</v>
      </c>
      <c r="AF616" s="10">
        <f t="shared" si="233"/>
        <v>7.0913143169364385</v>
      </c>
      <c r="AG616" s="8">
        <f t="shared" si="234"/>
        <v>7.0913143169364385</v>
      </c>
      <c r="AH616" s="9">
        <f t="shared" si="235"/>
        <v>117.01204553658417</v>
      </c>
      <c r="AI616" s="11">
        <f t="shared" si="222"/>
        <v>0</v>
      </c>
    </row>
    <row r="617" spans="1:35" x14ac:dyDescent="0.3">
      <c r="A617" t="str">
        <f t="shared" si="223"/>
        <v>1946_4</v>
      </c>
      <c r="B617">
        <v>1946</v>
      </c>
      <c r="C617">
        <v>4</v>
      </c>
      <c r="D617">
        <v>16.760000000000002</v>
      </c>
      <c r="E617">
        <v>0.31</v>
      </c>
      <c r="F617">
        <v>16.46</v>
      </c>
      <c r="G617">
        <f t="shared" si="236"/>
        <v>8.5350000000000001</v>
      </c>
      <c r="H617">
        <f t="shared" si="237"/>
        <v>1</v>
      </c>
      <c r="I617">
        <f t="shared" si="238"/>
        <v>16.46</v>
      </c>
      <c r="J617">
        <f t="shared" si="239"/>
        <v>0</v>
      </c>
      <c r="K617" s="3">
        <f t="shared" si="240"/>
        <v>75.648389233353242</v>
      </c>
      <c r="L617" s="3">
        <f t="shared" si="224"/>
        <v>75.648389233353242</v>
      </c>
      <c r="M617" s="3">
        <f t="shared" si="241"/>
        <v>0</v>
      </c>
      <c r="N617">
        <f t="shared" si="242"/>
        <v>92.10838923335325</v>
      </c>
      <c r="O617">
        <v>30</v>
      </c>
      <c r="P617" s="1">
        <v>12.366666670000001</v>
      </c>
      <c r="Q617">
        <f t="shared" si="225"/>
        <v>1.0319345487451335</v>
      </c>
      <c r="R617" s="1">
        <v>5.0145850000000003</v>
      </c>
      <c r="S617" s="1">
        <v>300.84575000000001</v>
      </c>
      <c r="T617" s="1">
        <v>39.477305999999999</v>
      </c>
      <c r="U617">
        <f t="shared" si="226"/>
        <v>104.15424999999999</v>
      </c>
      <c r="V617">
        <f t="shared" si="227"/>
        <v>8.7521018771112499E-2</v>
      </c>
      <c r="W617">
        <f t="shared" si="228"/>
        <v>1.8178345903681248</v>
      </c>
      <c r="X617">
        <f t="shared" si="229"/>
        <v>0.68900896873000494</v>
      </c>
      <c r="Y617">
        <f t="shared" si="230"/>
        <v>0.95969935102984016</v>
      </c>
      <c r="Z617">
        <f t="shared" si="231"/>
        <v>33.157832062406051</v>
      </c>
      <c r="AA617" s="1">
        <v>119.517507370253</v>
      </c>
      <c r="AB617" s="4">
        <f t="shared" si="245"/>
        <v>119.517507370253</v>
      </c>
      <c r="AC617" s="3">
        <f t="shared" si="243"/>
        <v>119.517507370253</v>
      </c>
      <c r="AD617">
        <f t="shared" si="244"/>
        <v>195.72306095859076</v>
      </c>
      <c r="AE617">
        <f t="shared" si="232"/>
        <v>287.83145019194399</v>
      </c>
      <c r="AF617" s="10">
        <f t="shared" si="233"/>
        <v>33.157832062406051</v>
      </c>
      <c r="AG617" s="8">
        <f t="shared" si="234"/>
        <v>33.157832062406051</v>
      </c>
      <c r="AH617" s="9">
        <f t="shared" si="235"/>
        <v>92.10838923335325</v>
      </c>
      <c r="AI617" s="11">
        <f t="shared" si="222"/>
        <v>0</v>
      </c>
    </row>
    <row r="618" spans="1:35" x14ac:dyDescent="0.3">
      <c r="A618" t="str">
        <f t="shared" si="223"/>
        <v>1946_5</v>
      </c>
      <c r="B618">
        <v>1946</v>
      </c>
      <c r="C618">
        <v>5</v>
      </c>
      <c r="D618">
        <v>18.649999999999999</v>
      </c>
      <c r="E618">
        <v>2.54</v>
      </c>
      <c r="F618">
        <v>48.46</v>
      </c>
      <c r="G618">
        <f t="shared" si="236"/>
        <v>10.594999999999999</v>
      </c>
      <c r="H618">
        <f t="shared" si="237"/>
        <v>1</v>
      </c>
      <c r="I618">
        <f t="shared" si="238"/>
        <v>48.46</v>
      </c>
      <c r="J618">
        <f t="shared" si="239"/>
        <v>0</v>
      </c>
      <c r="K618" s="3">
        <f t="shared" si="240"/>
        <v>0</v>
      </c>
      <c r="L618" s="3">
        <f t="shared" si="224"/>
        <v>0</v>
      </c>
      <c r="M618" s="3">
        <f t="shared" si="241"/>
        <v>0</v>
      </c>
      <c r="N618">
        <f t="shared" si="242"/>
        <v>48.46</v>
      </c>
      <c r="O618">
        <v>31</v>
      </c>
      <c r="P618" s="1">
        <v>13.45</v>
      </c>
      <c r="Q618">
        <f t="shared" si="225"/>
        <v>1.1655668486673969</v>
      </c>
      <c r="R618" s="1">
        <v>5.0145850000000003</v>
      </c>
      <c r="S618" s="1">
        <v>300.84575000000001</v>
      </c>
      <c r="T618" s="1">
        <v>39.477305999999999</v>
      </c>
      <c r="U618">
        <f t="shared" si="226"/>
        <v>104.15424999999999</v>
      </c>
      <c r="V618">
        <f t="shared" si="227"/>
        <v>8.7521018771112499E-2</v>
      </c>
      <c r="W618">
        <f t="shared" si="228"/>
        <v>1.8178345903681248</v>
      </c>
      <c r="X618">
        <f t="shared" si="229"/>
        <v>0.68900896873000494</v>
      </c>
      <c r="Y618">
        <f t="shared" si="230"/>
        <v>0.95969935102984016</v>
      </c>
      <c r="Z618">
        <f t="shared" si="231"/>
        <v>51.869952144798745</v>
      </c>
      <c r="AA618" s="1">
        <v>119.517507370253</v>
      </c>
      <c r="AB618" s="4">
        <f t="shared" si="245"/>
        <v>119.517507370253</v>
      </c>
      <c r="AC618" s="3">
        <f t="shared" si="243"/>
        <v>116.10755522545426</v>
      </c>
      <c r="AD618">
        <f t="shared" si="244"/>
        <v>116.1557405257839</v>
      </c>
      <c r="AE618">
        <f t="shared" si="232"/>
        <v>164.61574052578391</v>
      </c>
      <c r="AF618" s="10">
        <f t="shared" si="233"/>
        <v>51.869952144798745</v>
      </c>
      <c r="AG618" s="8">
        <f t="shared" si="234"/>
        <v>51.869952144798745</v>
      </c>
      <c r="AH618" s="9">
        <f t="shared" si="235"/>
        <v>48.46</v>
      </c>
      <c r="AI618" s="11">
        <f t="shared" si="222"/>
        <v>0</v>
      </c>
    </row>
    <row r="619" spans="1:35" x14ac:dyDescent="0.3">
      <c r="A619" t="str">
        <f t="shared" si="223"/>
        <v>1946_6</v>
      </c>
      <c r="B619">
        <v>1946</v>
      </c>
      <c r="C619">
        <v>6</v>
      </c>
      <c r="D619">
        <v>25.55</v>
      </c>
      <c r="E619">
        <v>6.17</v>
      </c>
      <c r="F619">
        <v>1.99</v>
      </c>
      <c r="G619">
        <f t="shared" si="236"/>
        <v>15.86</v>
      </c>
      <c r="H619">
        <f t="shared" si="237"/>
        <v>1</v>
      </c>
      <c r="I619">
        <f t="shared" si="238"/>
        <v>1.99</v>
      </c>
      <c r="J619">
        <f t="shared" si="239"/>
        <v>0</v>
      </c>
      <c r="K619" s="3">
        <f t="shared" si="240"/>
        <v>0</v>
      </c>
      <c r="L619" s="3">
        <f t="shared" si="224"/>
        <v>0</v>
      </c>
      <c r="M619" s="3">
        <f t="shared" si="241"/>
        <v>0</v>
      </c>
      <c r="N619">
        <f t="shared" si="242"/>
        <v>1.99</v>
      </c>
      <c r="O619">
        <v>30</v>
      </c>
      <c r="P619" s="1">
        <v>14.31666667</v>
      </c>
      <c r="Q619">
        <f t="shared" si="225"/>
        <v>1.5786174891369988</v>
      </c>
      <c r="R619" s="1">
        <v>5.0145850000000003</v>
      </c>
      <c r="S619" s="1">
        <v>300.84575000000001</v>
      </c>
      <c r="T619" s="1">
        <v>39.477305999999999</v>
      </c>
      <c r="U619">
        <f t="shared" si="226"/>
        <v>104.15424999999999</v>
      </c>
      <c r="V619">
        <f t="shared" si="227"/>
        <v>8.7521018771112499E-2</v>
      </c>
      <c r="W619">
        <f t="shared" si="228"/>
        <v>1.8178345903681248</v>
      </c>
      <c r="X619">
        <f t="shared" si="229"/>
        <v>0.68900896873000494</v>
      </c>
      <c r="Y619">
        <f t="shared" si="230"/>
        <v>0.95969935102984016</v>
      </c>
      <c r="Z619">
        <f t="shared" si="231"/>
        <v>106.35465675833339</v>
      </c>
      <c r="AA619" s="1">
        <v>119.517507370253</v>
      </c>
      <c r="AB619" s="4">
        <f t="shared" si="245"/>
        <v>116.10755522545426</v>
      </c>
      <c r="AC619" s="3">
        <f t="shared" si="243"/>
        <v>11.742898467120867</v>
      </c>
      <c r="AD619">
        <f t="shared" si="244"/>
        <v>48.487230977639648</v>
      </c>
      <c r="AE619">
        <f t="shared" si="232"/>
        <v>50.47723097763965</v>
      </c>
      <c r="AF619" s="10">
        <f t="shared" si="233"/>
        <v>50.47723097763965</v>
      </c>
      <c r="AG619" s="8">
        <f t="shared" si="234"/>
        <v>106.35465675833339</v>
      </c>
      <c r="AH619" s="9">
        <f t="shared" si="235"/>
        <v>1.99</v>
      </c>
      <c r="AI619" s="11">
        <f t="shared" si="222"/>
        <v>55.877425780693741</v>
      </c>
    </row>
    <row r="620" spans="1:35" x14ac:dyDescent="0.3">
      <c r="A620" t="str">
        <f t="shared" si="223"/>
        <v>1946_7</v>
      </c>
      <c r="B620">
        <v>1946</v>
      </c>
      <c r="C620">
        <v>7</v>
      </c>
      <c r="D620">
        <v>30.25</v>
      </c>
      <c r="E620">
        <v>11.04</v>
      </c>
      <c r="F620">
        <v>19.05</v>
      </c>
      <c r="G620">
        <f t="shared" si="236"/>
        <v>20.645</v>
      </c>
      <c r="H620">
        <f t="shared" si="237"/>
        <v>1</v>
      </c>
      <c r="I620">
        <f t="shared" si="238"/>
        <v>19.05</v>
      </c>
      <c r="J620">
        <f t="shared" si="239"/>
        <v>0</v>
      </c>
      <c r="K620" s="3">
        <f t="shared" si="240"/>
        <v>0</v>
      </c>
      <c r="L620" s="3">
        <f t="shared" si="224"/>
        <v>0</v>
      </c>
      <c r="M620" s="3">
        <f t="shared" si="241"/>
        <v>0</v>
      </c>
      <c r="N620">
        <f t="shared" si="242"/>
        <v>19.05</v>
      </c>
      <c r="O620">
        <v>31</v>
      </c>
      <c r="P620" s="1">
        <v>13.766666669999999</v>
      </c>
      <c r="Q620">
        <f t="shared" si="225"/>
        <v>2.0602087586852669</v>
      </c>
      <c r="R620" s="1">
        <v>5.0145850000000003</v>
      </c>
      <c r="S620" s="1">
        <v>300.84575000000001</v>
      </c>
      <c r="T620" s="1">
        <v>39.477305999999999</v>
      </c>
      <c r="U620">
        <f t="shared" si="226"/>
        <v>104.15424999999999</v>
      </c>
      <c r="V620">
        <f t="shared" si="227"/>
        <v>8.7521018771112499E-2</v>
      </c>
      <c r="W620">
        <f t="shared" si="228"/>
        <v>1.8178345903681248</v>
      </c>
      <c r="X620">
        <f t="shared" si="229"/>
        <v>0.68900896873000494</v>
      </c>
      <c r="Y620">
        <f t="shared" si="230"/>
        <v>0.95969935102984016</v>
      </c>
      <c r="Z620">
        <f t="shared" si="231"/>
        <v>176.60459341823733</v>
      </c>
      <c r="AA620" s="1">
        <v>119.517507370253</v>
      </c>
      <c r="AB620" s="4">
        <f t="shared" si="245"/>
        <v>11.742898467120867</v>
      </c>
      <c r="AC620" s="3">
        <f t="shared" si="243"/>
        <v>0</v>
      </c>
      <c r="AD620">
        <f t="shared" si="244"/>
        <v>3.1424203743949657</v>
      </c>
      <c r="AE620">
        <f t="shared" si="232"/>
        <v>22.192420374394967</v>
      </c>
      <c r="AF620" s="10">
        <f t="shared" si="233"/>
        <v>22.192420374394967</v>
      </c>
      <c r="AG620" s="8">
        <f t="shared" si="234"/>
        <v>176.60459341823733</v>
      </c>
      <c r="AH620" s="9">
        <f t="shared" si="235"/>
        <v>19.05</v>
      </c>
      <c r="AI620" s="11">
        <f t="shared" si="222"/>
        <v>154.41217304384236</v>
      </c>
    </row>
    <row r="621" spans="1:35" x14ac:dyDescent="0.3">
      <c r="A621" t="str">
        <f t="shared" si="223"/>
        <v>1946_8</v>
      </c>
      <c r="B621">
        <v>1946</v>
      </c>
      <c r="C621">
        <v>8</v>
      </c>
      <c r="D621">
        <v>30.17</v>
      </c>
      <c r="E621">
        <v>11.52</v>
      </c>
      <c r="F621">
        <v>14.16</v>
      </c>
      <c r="G621">
        <f t="shared" si="236"/>
        <v>20.844999999999999</v>
      </c>
      <c r="H621">
        <f t="shared" si="237"/>
        <v>1</v>
      </c>
      <c r="I621">
        <f t="shared" si="238"/>
        <v>14.16</v>
      </c>
      <c r="J621">
        <f t="shared" si="239"/>
        <v>0</v>
      </c>
      <c r="K621" s="3">
        <f t="shared" si="240"/>
        <v>0</v>
      </c>
      <c r="L621" s="3">
        <f t="shared" si="224"/>
        <v>0</v>
      </c>
      <c r="M621" s="3">
        <f t="shared" si="241"/>
        <v>0</v>
      </c>
      <c r="N621">
        <f t="shared" si="242"/>
        <v>14.16</v>
      </c>
      <c r="O621">
        <v>31</v>
      </c>
      <c r="P621" s="1">
        <v>12.75</v>
      </c>
      <c r="Q621">
        <f t="shared" si="225"/>
        <v>2.0828715664894122</v>
      </c>
      <c r="R621" s="1">
        <v>5.0145850000000003</v>
      </c>
      <c r="S621" s="1">
        <v>300.84575000000001</v>
      </c>
      <c r="T621" s="1">
        <v>39.477305999999999</v>
      </c>
      <c r="U621">
        <f t="shared" si="226"/>
        <v>104.15424999999999</v>
      </c>
      <c r="V621">
        <f t="shared" si="227"/>
        <v>8.7521018771112499E-2</v>
      </c>
      <c r="W621">
        <f t="shared" si="228"/>
        <v>1.8178345903681248</v>
      </c>
      <c r="X621">
        <f t="shared" si="229"/>
        <v>0.68900896873000494</v>
      </c>
      <c r="Y621">
        <f t="shared" si="230"/>
        <v>0.95969935102984016</v>
      </c>
      <c r="Z621">
        <f t="shared" si="231"/>
        <v>166.85002044802727</v>
      </c>
      <c r="AA621" s="1">
        <v>119.517507370253</v>
      </c>
      <c r="AB621" s="4">
        <f t="shared" si="245"/>
        <v>0</v>
      </c>
      <c r="AC621" s="3">
        <f t="shared" si="243"/>
        <v>0</v>
      </c>
      <c r="AD621">
        <f t="shared" si="244"/>
        <v>0</v>
      </c>
      <c r="AE621">
        <f t="shared" si="232"/>
        <v>14.16</v>
      </c>
      <c r="AF621" s="10">
        <f t="shared" si="233"/>
        <v>14.16</v>
      </c>
      <c r="AG621" s="8">
        <f t="shared" si="234"/>
        <v>166.85002044802727</v>
      </c>
      <c r="AH621" s="9">
        <f t="shared" si="235"/>
        <v>14.16</v>
      </c>
      <c r="AI621" s="11">
        <f t="shared" si="222"/>
        <v>152.69002044802727</v>
      </c>
    </row>
    <row r="622" spans="1:35" x14ac:dyDescent="0.3">
      <c r="A622" t="str">
        <f t="shared" si="223"/>
        <v>1946_9</v>
      </c>
      <c r="B622">
        <v>1946</v>
      </c>
      <c r="C622">
        <v>9</v>
      </c>
      <c r="D622">
        <v>23.84</v>
      </c>
      <c r="E622">
        <v>5.3</v>
      </c>
      <c r="F622">
        <v>3.03</v>
      </c>
      <c r="G622">
        <f t="shared" si="236"/>
        <v>14.57</v>
      </c>
      <c r="H622">
        <f t="shared" si="237"/>
        <v>1</v>
      </c>
      <c r="I622">
        <f t="shared" si="238"/>
        <v>3.03</v>
      </c>
      <c r="J622">
        <f t="shared" si="239"/>
        <v>0</v>
      </c>
      <c r="K622" s="3">
        <f t="shared" si="240"/>
        <v>0</v>
      </c>
      <c r="L622" s="3">
        <f t="shared" si="224"/>
        <v>0</v>
      </c>
      <c r="M622" s="3">
        <f t="shared" si="241"/>
        <v>0</v>
      </c>
      <c r="N622">
        <f t="shared" si="242"/>
        <v>3.03</v>
      </c>
      <c r="O622">
        <v>30</v>
      </c>
      <c r="P622" s="1">
        <v>11.633333329999999</v>
      </c>
      <c r="Q622">
        <f t="shared" si="225"/>
        <v>1.4670491439956836</v>
      </c>
      <c r="R622" s="1">
        <v>5.0145850000000003</v>
      </c>
      <c r="S622" s="1">
        <v>300.84575000000001</v>
      </c>
      <c r="T622" s="1">
        <v>39.477305999999999</v>
      </c>
      <c r="U622">
        <f t="shared" si="226"/>
        <v>104.15424999999999</v>
      </c>
      <c r="V622">
        <f t="shared" si="227"/>
        <v>8.7521018771112499E-2</v>
      </c>
      <c r="W622">
        <f t="shared" si="228"/>
        <v>1.8178345903681248</v>
      </c>
      <c r="X622">
        <f t="shared" si="229"/>
        <v>0.68900896873000494</v>
      </c>
      <c r="Y622">
        <f t="shared" si="230"/>
        <v>0.95969935102984016</v>
      </c>
      <c r="Z622">
        <f t="shared" si="231"/>
        <v>74.111345554257696</v>
      </c>
      <c r="AA622" s="1">
        <v>119.517507370253</v>
      </c>
      <c r="AB622" s="4">
        <f t="shared" si="245"/>
        <v>0</v>
      </c>
      <c r="AC622" s="3">
        <f t="shared" si="243"/>
        <v>0</v>
      </c>
      <c r="AD622">
        <f t="shared" si="244"/>
        <v>0</v>
      </c>
      <c r="AE622">
        <f t="shared" si="232"/>
        <v>3.03</v>
      </c>
      <c r="AF622" s="10">
        <f t="shared" si="233"/>
        <v>3.03</v>
      </c>
      <c r="AG622" s="8">
        <f t="shared" si="234"/>
        <v>74.111345554257696</v>
      </c>
      <c r="AH622" s="9">
        <f t="shared" si="235"/>
        <v>3.03</v>
      </c>
      <c r="AI622" s="11">
        <f t="shared" si="222"/>
        <v>71.081345554257695</v>
      </c>
    </row>
    <row r="623" spans="1:35" x14ac:dyDescent="0.3">
      <c r="A623" t="str">
        <f t="shared" si="223"/>
        <v>1946_10</v>
      </c>
      <c r="B623">
        <v>1946</v>
      </c>
      <c r="C623">
        <v>10</v>
      </c>
      <c r="D623">
        <v>11.07</v>
      </c>
      <c r="E623">
        <v>-2.35</v>
      </c>
      <c r="F623">
        <v>76.2</v>
      </c>
      <c r="G623">
        <f t="shared" si="236"/>
        <v>4.3600000000000003</v>
      </c>
      <c r="H623">
        <f t="shared" si="237"/>
        <v>0.72666666376</v>
      </c>
      <c r="I623">
        <f t="shared" si="238"/>
        <v>55.371999778511999</v>
      </c>
      <c r="J623">
        <f t="shared" si="239"/>
        <v>20.828000221488001</v>
      </c>
      <c r="K623" s="3">
        <f t="shared" si="240"/>
        <v>0</v>
      </c>
      <c r="L623" s="3">
        <f t="shared" si="224"/>
        <v>15.135013433741227</v>
      </c>
      <c r="M623" s="3">
        <f t="shared" si="241"/>
        <v>5.6929867877467748</v>
      </c>
      <c r="N623">
        <f t="shared" si="242"/>
        <v>70.507013212253227</v>
      </c>
      <c r="O623">
        <v>31</v>
      </c>
      <c r="P623" s="1">
        <v>10.3</v>
      </c>
      <c r="Q623">
        <f t="shared" si="225"/>
        <v>0.8017932761217883</v>
      </c>
      <c r="R623" s="1">
        <v>5.0145850000000003</v>
      </c>
      <c r="S623" s="1">
        <v>300.84575000000001</v>
      </c>
      <c r="T623" s="1">
        <v>39.477305999999999</v>
      </c>
      <c r="U623">
        <f t="shared" si="226"/>
        <v>104.15424999999999</v>
      </c>
      <c r="V623">
        <f t="shared" si="227"/>
        <v>8.7521018771112499E-2</v>
      </c>
      <c r="W623">
        <f t="shared" si="228"/>
        <v>1.8178345903681248</v>
      </c>
      <c r="X623">
        <f t="shared" si="229"/>
        <v>0.68900896873000494</v>
      </c>
      <c r="Y623">
        <f t="shared" si="230"/>
        <v>0.95969935102984016</v>
      </c>
      <c r="Z623">
        <f t="shared" si="231"/>
        <v>11.497037915465153</v>
      </c>
      <c r="AA623" s="1">
        <v>119.517507370253</v>
      </c>
      <c r="AB623" s="4">
        <f t="shared" si="245"/>
        <v>0</v>
      </c>
      <c r="AC623" s="3">
        <f t="shared" si="243"/>
        <v>59.00997529678807</v>
      </c>
      <c r="AD623">
        <f t="shared" si="244"/>
        <v>0</v>
      </c>
      <c r="AE623">
        <f t="shared" si="232"/>
        <v>70.507013212253227</v>
      </c>
      <c r="AF623" s="10">
        <f t="shared" si="233"/>
        <v>11.497037915465153</v>
      </c>
      <c r="AG623" s="8">
        <f t="shared" si="234"/>
        <v>11.497037915465153</v>
      </c>
      <c r="AH623" s="9">
        <f t="shared" si="235"/>
        <v>70.507013212253227</v>
      </c>
      <c r="AI623" s="11">
        <f t="shared" si="222"/>
        <v>0</v>
      </c>
    </row>
    <row r="624" spans="1:35" x14ac:dyDescent="0.3">
      <c r="A624" t="str">
        <f t="shared" si="223"/>
        <v>1946_11</v>
      </c>
      <c r="B624">
        <v>1946</v>
      </c>
      <c r="C624">
        <v>11</v>
      </c>
      <c r="D624">
        <v>6.09</v>
      </c>
      <c r="E624">
        <v>-5.01</v>
      </c>
      <c r="F624">
        <v>36.549999999999997</v>
      </c>
      <c r="G624">
        <f t="shared" si="236"/>
        <v>0.54</v>
      </c>
      <c r="H624">
        <f t="shared" si="237"/>
        <v>8.9999999639999995E-2</v>
      </c>
      <c r="I624">
        <f t="shared" si="238"/>
        <v>3.2894999868419994</v>
      </c>
      <c r="J624">
        <f t="shared" si="239"/>
        <v>33.260500013157994</v>
      </c>
      <c r="K624" s="3">
        <f t="shared" si="240"/>
        <v>5.6929867877467748</v>
      </c>
      <c r="L624" s="3">
        <f t="shared" si="224"/>
        <v>3.5058137980581736</v>
      </c>
      <c r="M624" s="3">
        <f t="shared" si="241"/>
        <v>35.447673002846599</v>
      </c>
      <c r="N624">
        <f t="shared" si="242"/>
        <v>6.7953137849001735</v>
      </c>
      <c r="O624">
        <v>30</v>
      </c>
      <c r="P624" s="1">
        <v>9.4166666669999994</v>
      </c>
      <c r="Q624">
        <f t="shared" si="225"/>
        <v>0.63221165373181276</v>
      </c>
      <c r="R624" s="1">
        <v>5.0145850000000003</v>
      </c>
      <c r="S624" s="1">
        <v>300.84575000000001</v>
      </c>
      <c r="T624" s="1">
        <v>39.477305999999999</v>
      </c>
      <c r="U624">
        <f t="shared" si="226"/>
        <v>104.15424999999999</v>
      </c>
      <c r="V624">
        <f t="shared" si="227"/>
        <v>8.7521018771112499E-2</v>
      </c>
      <c r="W624">
        <f t="shared" si="228"/>
        <v>1.8178345903681248</v>
      </c>
      <c r="X624">
        <f t="shared" si="229"/>
        <v>0.68900896873000494</v>
      </c>
      <c r="Y624">
        <f t="shared" si="230"/>
        <v>0.95969935102984016</v>
      </c>
      <c r="Z624">
        <f t="shared" si="231"/>
        <v>1.0072314738902082</v>
      </c>
      <c r="AA624" s="1">
        <v>119.517507370253</v>
      </c>
      <c r="AB624" s="4">
        <f t="shared" si="245"/>
        <v>59.00997529678807</v>
      </c>
      <c r="AC624" s="3">
        <f t="shared" si="243"/>
        <v>64.798057607798029</v>
      </c>
      <c r="AD624">
        <f t="shared" si="244"/>
        <v>61.938084106082584</v>
      </c>
      <c r="AE624">
        <f t="shared" si="232"/>
        <v>68.733397890982758</v>
      </c>
      <c r="AF624" s="10">
        <f t="shared" si="233"/>
        <v>1.0072314738902082</v>
      </c>
      <c r="AG624" s="8">
        <f t="shared" si="234"/>
        <v>1.0072314738902082</v>
      </c>
      <c r="AH624" s="9">
        <f t="shared" si="235"/>
        <v>6.7953137849001735</v>
      </c>
      <c r="AI624" s="11">
        <f t="shared" si="222"/>
        <v>0</v>
      </c>
    </row>
    <row r="625" spans="1:35" x14ac:dyDescent="0.3">
      <c r="A625" t="str">
        <f t="shared" si="223"/>
        <v>1946_12</v>
      </c>
      <c r="B625">
        <v>1946</v>
      </c>
      <c r="C625">
        <v>12</v>
      </c>
      <c r="D625">
        <v>5.17</v>
      </c>
      <c r="E625">
        <v>-5.44</v>
      </c>
      <c r="F625">
        <v>27.76</v>
      </c>
      <c r="G625">
        <f t="shared" si="236"/>
        <v>-0.13500000000000023</v>
      </c>
      <c r="H625">
        <f t="shared" si="237"/>
        <v>0</v>
      </c>
      <c r="I625">
        <f t="shared" si="238"/>
        <v>0</v>
      </c>
      <c r="J625">
        <f t="shared" si="239"/>
        <v>27.76</v>
      </c>
      <c r="K625" s="3">
        <f t="shared" si="240"/>
        <v>35.447673002846599</v>
      </c>
      <c r="L625" s="3">
        <f t="shared" si="224"/>
        <v>0</v>
      </c>
      <c r="M625" s="3">
        <f t="shared" si="241"/>
        <v>63.207673002846605</v>
      </c>
      <c r="N625">
        <f t="shared" si="242"/>
        <v>0</v>
      </c>
      <c r="O625">
        <v>31</v>
      </c>
      <c r="P625" s="1">
        <v>8.8333333330000006</v>
      </c>
      <c r="Q625">
        <f t="shared" si="225"/>
        <v>0.60579645724975562</v>
      </c>
      <c r="R625" s="1">
        <v>5.0145850000000003</v>
      </c>
      <c r="S625" s="1">
        <v>300.84575000000001</v>
      </c>
      <c r="T625" s="1">
        <v>39.477305999999999</v>
      </c>
      <c r="U625">
        <f t="shared" si="226"/>
        <v>104.15424999999999</v>
      </c>
      <c r="V625">
        <f t="shared" si="227"/>
        <v>8.7521018771112499E-2</v>
      </c>
      <c r="W625">
        <f t="shared" si="228"/>
        <v>1.8178345903681248</v>
      </c>
      <c r="X625">
        <f t="shared" si="229"/>
        <v>0.68900896873000494</v>
      </c>
      <c r="Y625">
        <f t="shared" si="230"/>
        <v>0.95969935102984016</v>
      </c>
      <c r="Z625">
        <f t="shared" si="231"/>
        <v>0</v>
      </c>
      <c r="AA625" s="1">
        <v>119.517507370253</v>
      </c>
      <c r="AB625" s="4">
        <f t="shared" si="245"/>
        <v>64.798057607798029</v>
      </c>
      <c r="AC625" s="3">
        <f t="shared" si="243"/>
        <v>64.798057607798029</v>
      </c>
      <c r="AD625">
        <f t="shared" si="244"/>
        <v>64.798057607798029</v>
      </c>
      <c r="AE625">
        <f t="shared" si="232"/>
        <v>64.798057607798029</v>
      </c>
      <c r="AF625" s="10">
        <f t="shared" si="233"/>
        <v>0</v>
      </c>
      <c r="AG625" s="8">
        <f t="shared" si="234"/>
        <v>0</v>
      </c>
      <c r="AH625" s="9">
        <f t="shared" si="235"/>
        <v>0</v>
      </c>
      <c r="AI625" s="11">
        <f t="shared" si="222"/>
        <v>0</v>
      </c>
    </row>
    <row r="626" spans="1:35" x14ac:dyDescent="0.3">
      <c r="A626" t="str">
        <f t="shared" si="223"/>
        <v>1947_1</v>
      </c>
      <c r="B626">
        <v>1947</v>
      </c>
      <c r="C626">
        <v>1</v>
      </c>
      <c r="D626">
        <v>3.25</v>
      </c>
      <c r="E626">
        <v>-9.81</v>
      </c>
      <c r="F626">
        <v>8.4700000000000006</v>
      </c>
      <c r="G626">
        <f t="shared" si="236"/>
        <v>-3.2800000000000002</v>
      </c>
      <c r="H626">
        <f t="shared" si="237"/>
        <v>0</v>
      </c>
      <c r="I626">
        <f t="shared" si="238"/>
        <v>0</v>
      </c>
      <c r="J626">
        <f t="shared" si="239"/>
        <v>8.4700000000000006</v>
      </c>
      <c r="K626" s="3">
        <f t="shared" si="240"/>
        <v>63.207673002846605</v>
      </c>
      <c r="L626" s="3">
        <f t="shared" si="224"/>
        <v>0</v>
      </c>
      <c r="M626" s="3">
        <f t="shared" si="241"/>
        <v>71.677673002846603</v>
      </c>
      <c r="N626">
        <f t="shared" si="242"/>
        <v>0</v>
      </c>
      <c r="O626">
        <v>31</v>
      </c>
      <c r="P626" s="1">
        <v>9.0666666669999998</v>
      </c>
      <c r="Q626">
        <f t="shared" si="225"/>
        <v>0.4951554270112869</v>
      </c>
      <c r="R626" s="1">
        <v>5.0145850000000003</v>
      </c>
      <c r="S626" s="1">
        <v>300.84575000000001</v>
      </c>
      <c r="T626" s="1">
        <v>39.477305999999999</v>
      </c>
      <c r="U626">
        <f t="shared" si="226"/>
        <v>104.15424999999999</v>
      </c>
      <c r="V626">
        <f t="shared" si="227"/>
        <v>8.7521018771112499E-2</v>
      </c>
      <c r="W626">
        <f t="shared" si="228"/>
        <v>1.8178345903681248</v>
      </c>
      <c r="X626">
        <f t="shared" si="229"/>
        <v>0.68900896873000494</v>
      </c>
      <c r="Y626">
        <f t="shared" si="230"/>
        <v>0.95969935102984016</v>
      </c>
      <c r="Z626">
        <f t="shared" si="231"/>
        <v>0</v>
      </c>
      <c r="AA626" s="1">
        <v>119.517507370253</v>
      </c>
      <c r="AB626" s="4">
        <f t="shared" si="245"/>
        <v>64.798057607798029</v>
      </c>
      <c r="AC626" s="3">
        <f t="shared" si="243"/>
        <v>64.798057607798029</v>
      </c>
      <c r="AD626">
        <f t="shared" si="244"/>
        <v>64.798057607798029</v>
      </c>
      <c r="AE626">
        <f t="shared" si="232"/>
        <v>64.798057607798029</v>
      </c>
      <c r="AF626" s="10">
        <f t="shared" si="233"/>
        <v>0</v>
      </c>
      <c r="AG626" s="8">
        <f t="shared" si="234"/>
        <v>0</v>
      </c>
      <c r="AH626" s="9">
        <f t="shared" si="235"/>
        <v>0</v>
      </c>
      <c r="AI626" s="11">
        <f t="shared" si="222"/>
        <v>0</v>
      </c>
    </row>
    <row r="627" spans="1:35" x14ac:dyDescent="0.3">
      <c r="A627" t="str">
        <f t="shared" si="223"/>
        <v>1947_2</v>
      </c>
      <c r="B627">
        <v>1947</v>
      </c>
      <c r="C627">
        <v>2</v>
      </c>
      <c r="D627">
        <v>8.9700000000000006</v>
      </c>
      <c r="E627">
        <v>-3.24</v>
      </c>
      <c r="F627">
        <v>16.39</v>
      </c>
      <c r="G627">
        <f t="shared" si="236"/>
        <v>2.8650000000000002</v>
      </c>
      <c r="H627">
        <f t="shared" si="237"/>
        <v>0.47749999808999999</v>
      </c>
      <c r="I627">
        <f t="shared" si="238"/>
        <v>7.8262249686951</v>
      </c>
      <c r="J627">
        <f t="shared" si="239"/>
        <v>8.5637750313048997</v>
      </c>
      <c r="K627" s="3">
        <f t="shared" si="240"/>
        <v>71.677673002846603</v>
      </c>
      <c r="L627" s="3">
        <f t="shared" si="224"/>
        <v>38.315291283046179</v>
      </c>
      <c r="M627" s="3">
        <f t="shared" si="241"/>
        <v>41.926156751105331</v>
      </c>
      <c r="N627">
        <f t="shared" si="242"/>
        <v>46.14151625174128</v>
      </c>
      <c r="O627">
        <v>28</v>
      </c>
      <c r="P627" s="1">
        <v>9.8666666670000005</v>
      </c>
      <c r="Q627">
        <f t="shared" si="225"/>
        <v>0.73116283988253217</v>
      </c>
      <c r="R627" s="1">
        <v>5.0145850000000003</v>
      </c>
      <c r="S627" s="1">
        <v>300.84575000000001</v>
      </c>
      <c r="T627" s="1">
        <v>39.477305999999999</v>
      </c>
      <c r="U627">
        <f t="shared" si="226"/>
        <v>104.15424999999999</v>
      </c>
      <c r="V627">
        <f t="shared" si="227"/>
        <v>8.7521018771112499E-2</v>
      </c>
      <c r="W627">
        <f t="shared" si="228"/>
        <v>1.8178345903681248</v>
      </c>
      <c r="X627">
        <f t="shared" si="229"/>
        <v>0.68900896873000494</v>
      </c>
      <c r="Y627">
        <f t="shared" si="230"/>
        <v>0.95969935102984016</v>
      </c>
      <c r="Z627">
        <f t="shared" si="231"/>
        <v>5.9930796981869392</v>
      </c>
      <c r="AA627" s="1">
        <v>119.517507370253</v>
      </c>
      <c r="AB627" s="4">
        <f t="shared" si="245"/>
        <v>64.798057607798029</v>
      </c>
      <c r="AC627" s="3">
        <f t="shared" si="243"/>
        <v>104.94649416135238</v>
      </c>
      <c r="AD627">
        <f t="shared" si="244"/>
        <v>90.667284679259666</v>
      </c>
      <c r="AE627">
        <f t="shared" si="232"/>
        <v>136.80880093100095</v>
      </c>
      <c r="AF627" s="10">
        <f t="shared" si="233"/>
        <v>5.9930796981869392</v>
      </c>
      <c r="AG627" s="8">
        <f t="shared" si="234"/>
        <v>5.9930796981869392</v>
      </c>
      <c r="AH627" s="9">
        <f t="shared" si="235"/>
        <v>46.14151625174128</v>
      </c>
      <c r="AI627" s="11">
        <f t="shared" si="222"/>
        <v>0</v>
      </c>
    </row>
    <row r="628" spans="1:35" x14ac:dyDescent="0.3">
      <c r="A628" t="str">
        <f t="shared" si="223"/>
        <v>1947_3</v>
      </c>
      <c r="B628">
        <v>1947</v>
      </c>
      <c r="C628">
        <v>3</v>
      </c>
      <c r="D628">
        <v>11.11</v>
      </c>
      <c r="E628">
        <v>-2.6</v>
      </c>
      <c r="F628">
        <v>10.5</v>
      </c>
      <c r="G628">
        <f t="shared" si="236"/>
        <v>4.2549999999999999</v>
      </c>
      <c r="H628">
        <f t="shared" si="237"/>
        <v>0.70916666382999993</v>
      </c>
      <c r="I628">
        <f t="shared" si="238"/>
        <v>7.4462499702149989</v>
      </c>
      <c r="J628">
        <f t="shared" si="239"/>
        <v>3.0537500297850007</v>
      </c>
      <c r="K628" s="3">
        <f t="shared" si="240"/>
        <v>41.926156751105331</v>
      </c>
      <c r="L628" s="3">
        <f t="shared" si="224"/>
        <v>31.898250431188387</v>
      </c>
      <c r="M628" s="3">
        <f t="shared" si="241"/>
        <v>13.081656349701943</v>
      </c>
      <c r="N628">
        <f t="shared" si="242"/>
        <v>39.344500401403387</v>
      </c>
      <c r="O628">
        <v>31</v>
      </c>
      <c r="P628" s="1">
        <v>11.08333333</v>
      </c>
      <c r="Q628">
        <f t="shared" si="225"/>
        <v>0.79664300026129997</v>
      </c>
      <c r="R628" s="1">
        <v>5.0145850000000003</v>
      </c>
      <c r="S628" s="1">
        <v>300.84575000000001</v>
      </c>
      <c r="T628" s="1">
        <v>39.477305999999999</v>
      </c>
      <c r="U628">
        <f t="shared" si="226"/>
        <v>104.15424999999999</v>
      </c>
      <c r="V628">
        <f t="shared" si="227"/>
        <v>8.7521018771112499E-2</v>
      </c>
      <c r="W628">
        <f t="shared" si="228"/>
        <v>1.8178345903681248</v>
      </c>
      <c r="X628">
        <f t="shared" si="229"/>
        <v>0.68900896873000494</v>
      </c>
      <c r="Y628">
        <f t="shared" si="230"/>
        <v>0.95969935102984016</v>
      </c>
      <c r="Z628">
        <f t="shared" si="231"/>
        <v>12.000457617867378</v>
      </c>
      <c r="AA628" s="1">
        <v>119.517507370253</v>
      </c>
      <c r="AB628" s="4">
        <f t="shared" si="245"/>
        <v>104.94649416135238</v>
      </c>
      <c r="AC628" s="3">
        <f t="shared" si="243"/>
        <v>119.517507370253</v>
      </c>
      <c r="AD628">
        <f t="shared" si="244"/>
        <v>131.92552569603356</v>
      </c>
      <c r="AE628">
        <f t="shared" si="232"/>
        <v>171.27002609743695</v>
      </c>
      <c r="AF628" s="10">
        <f t="shared" si="233"/>
        <v>12.000457617867378</v>
      </c>
      <c r="AG628" s="8">
        <f t="shared" si="234"/>
        <v>12.000457617867378</v>
      </c>
      <c r="AH628" s="9">
        <f t="shared" si="235"/>
        <v>39.344500401403387</v>
      </c>
      <c r="AI628" s="11">
        <f t="shared" si="222"/>
        <v>0</v>
      </c>
    </row>
    <row r="629" spans="1:35" x14ac:dyDescent="0.3">
      <c r="A629" t="str">
        <f t="shared" si="223"/>
        <v>1947_4</v>
      </c>
      <c r="B629">
        <v>1947</v>
      </c>
      <c r="C629">
        <v>4</v>
      </c>
      <c r="D629">
        <v>12.95</v>
      </c>
      <c r="E629">
        <v>-1.25</v>
      </c>
      <c r="F629">
        <v>32.19</v>
      </c>
      <c r="G629">
        <f t="shared" si="236"/>
        <v>5.85</v>
      </c>
      <c r="H629">
        <f t="shared" si="237"/>
        <v>0.97499999609999988</v>
      </c>
      <c r="I629">
        <f t="shared" si="238"/>
        <v>31.385249874458992</v>
      </c>
      <c r="J629">
        <f t="shared" si="239"/>
        <v>0.80475012554100389</v>
      </c>
      <c r="K629" s="3">
        <f t="shared" si="240"/>
        <v>13.081656349701943</v>
      </c>
      <c r="L629" s="3">
        <f t="shared" si="224"/>
        <v>13.539246259204885</v>
      </c>
      <c r="M629" s="3">
        <f t="shared" si="241"/>
        <v>0.34716021603806063</v>
      </c>
      <c r="N629">
        <f t="shared" si="242"/>
        <v>44.92449613366388</v>
      </c>
      <c r="O629">
        <v>30</v>
      </c>
      <c r="P629" s="1">
        <v>12.366666670000001</v>
      </c>
      <c r="Q629">
        <f t="shared" si="225"/>
        <v>0.87811178103936482</v>
      </c>
      <c r="R629" s="1">
        <v>5.0145850000000003</v>
      </c>
      <c r="S629" s="1">
        <v>300.84575000000001</v>
      </c>
      <c r="T629" s="1">
        <v>39.477305999999999</v>
      </c>
      <c r="U629">
        <f t="shared" si="226"/>
        <v>104.15424999999999</v>
      </c>
      <c r="V629">
        <f t="shared" si="227"/>
        <v>8.7521018771112499E-2</v>
      </c>
      <c r="W629">
        <f t="shared" si="228"/>
        <v>1.8178345903681248</v>
      </c>
      <c r="X629">
        <f t="shared" si="229"/>
        <v>0.68900896873000494</v>
      </c>
      <c r="Y629">
        <f t="shared" si="230"/>
        <v>0.95969935102984016</v>
      </c>
      <c r="Z629">
        <f t="shared" si="231"/>
        <v>19.525106555659946</v>
      </c>
      <c r="AA629" s="1">
        <v>119.517507370253</v>
      </c>
      <c r="AB629" s="4">
        <f t="shared" si="245"/>
        <v>119.517507370253</v>
      </c>
      <c r="AC629" s="3">
        <f t="shared" si="243"/>
        <v>119.517507370253</v>
      </c>
      <c r="AD629">
        <f t="shared" si="244"/>
        <v>147.81757679036537</v>
      </c>
      <c r="AE629">
        <f t="shared" si="232"/>
        <v>192.74207292402923</v>
      </c>
      <c r="AF629" s="10">
        <f t="shared" si="233"/>
        <v>19.525106555659946</v>
      </c>
      <c r="AG629" s="8">
        <f t="shared" si="234"/>
        <v>19.525106555659946</v>
      </c>
      <c r="AH629" s="9">
        <f t="shared" si="235"/>
        <v>44.92449613366388</v>
      </c>
      <c r="AI629" s="11">
        <f t="shared" si="222"/>
        <v>0</v>
      </c>
    </row>
    <row r="630" spans="1:35" x14ac:dyDescent="0.3">
      <c r="A630" t="str">
        <f t="shared" si="223"/>
        <v>1947_5</v>
      </c>
      <c r="B630">
        <v>1947</v>
      </c>
      <c r="C630">
        <v>5</v>
      </c>
      <c r="D630">
        <v>21.44</v>
      </c>
      <c r="E630">
        <v>5.19</v>
      </c>
      <c r="F630">
        <v>35.21</v>
      </c>
      <c r="G630">
        <f t="shared" si="236"/>
        <v>13.315000000000001</v>
      </c>
      <c r="H630">
        <f t="shared" si="237"/>
        <v>1</v>
      </c>
      <c r="I630">
        <f t="shared" si="238"/>
        <v>35.21</v>
      </c>
      <c r="J630">
        <f t="shared" si="239"/>
        <v>0</v>
      </c>
      <c r="K630" s="3">
        <f t="shared" si="240"/>
        <v>0.34716021603806063</v>
      </c>
      <c r="L630" s="3">
        <f t="shared" si="224"/>
        <v>0.34716021603806063</v>
      </c>
      <c r="M630" s="3">
        <f t="shared" si="241"/>
        <v>0</v>
      </c>
      <c r="N630">
        <f t="shared" si="242"/>
        <v>35.557160216038064</v>
      </c>
      <c r="O630">
        <v>31</v>
      </c>
      <c r="P630" s="1">
        <v>13.45</v>
      </c>
      <c r="Q630">
        <f t="shared" si="225"/>
        <v>1.365214834162624</v>
      </c>
      <c r="R630" s="1">
        <v>5.0145850000000003</v>
      </c>
      <c r="S630" s="1">
        <v>300.84575000000001</v>
      </c>
      <c r="T630" s="1">
        <v>39.477305999999999</v>
      </c>
      <c r="U630">
        <f t="shared" si="226"/>
        <v>104.15424999999999</v>
      </c>
      <c r="V630">
        <f t="shared" si="227"/>
        <v>8.7521018771112499E-2</v>
      </c>
      <c r="W630">
        <f t="shared" si="228"/>
        <v>1.8178345903681248</v>
      </c>
      <c r="X630">
        <f t="shared" si="229"/>
        <v>0.68900896873000494</v>
      </c>
      <c r="Y630">
        <f t="shared" si="230"/>
        <v>0.95969935102984016</v>
      </c>
      <c r="Z630">
        <f t="shared" si="231"/>
        <v>75.627317678948927</v>
      </c>
      <c r="AA630" s="1">
        <v>119.517507370253</v>
      </c>
      <c r="AB630" s="4">
        <f t="shared" si="245"/>
        <v>119.517507370253</v>
      </c>
      <c r="AC630" s="3">
        <f t="shared" si="243"/>
        <v>79.447349907342129</v>
      </c>
      <c r="AD630">
        <f t="shared" si="244"/>
        <v>85.472685650683246</v>
      </c>
      <c r="AE630">
        <f t="shared" si="232"/>
        <v>121.0298458667213</v>
      </c>
      <c r="AF630" s="10">
        <f t="shared" si="233"/>
        <v>75.627317678948927</v>
      </c>
      <c r="AG630" s="8">
        <f t="shared" si="234"/>
        <v>75.627317678948927</v>
      </c>
      <c r="AH630" s="9">
        <f t="shared" si="235"/>
        <v>35.557160216038064</v>
      </c>
      <c r="AI630" s="11">
        <f t="shared" si="222"/>
        <v>0</v>
      </c>
    </row>
    <row r="631" spans="1:35" x14ac:dyDescent="0.3">
      <c r="A631" t="str">
        <f t="shared" si="223"/>
        <v>1947_6</v>
      </c>
      <c r="B631">
        <v>1947</v>
      </c>
      <c r="C631">
        <v>6</v>
      </c>
      <c r="D631">
        <v>22.08</v>
      </c>
      <c r="E631">
        <v>4.5199999999999996</v>
      </c>
      <c r="F631">
        <v>7.97</v>
      </c>
      <c r="G631">
        <f t="shared" si="236"/>
        <v>13.299999999999999</v>
      </c>
      <c r="H631">
        <f t="shared" si="237"/>
        <v>1</v>
      </c>
      <c r="I631">
        <f t="shared" si="238"/>
        <v>7.97</v>
      </c>
      <c r="J631">
        <f t="shared" si="239"/>
        <v>0</v>
      </c>
      <c r="K631" s="3">
        <f t="shared" si="240"/>
        <v>0</v>
      </c>
      <c r="L631" s="3">
        <f t="shared" si="224"/>
        <v>0</v>
      </c>
      <c r="M631" s="3">
        <f t="shared" si="241"/>
        <v>0</v>
      </c>
      <c r="N631">
        <f t="shared" si="242"/>
        <v>7.97</v>
      </c>
      <c r="O631">
        <v>30</v>
      </c>
      <c r="P631" s="1">
        <v>14.31666667</v>
      </c>
      <c r="Q631">
        <f t="shared" si="225"/>
        <v>1.3640362528884542</v>
      </c>
      <c r="R631" s="1">
        <v>5.0145850000000003</v>
      </c>
      <c r="S631" s="1">
        <v>300.84575000000001</v>
      </c>
      <c r="T631" s="1">
        <v>39.477305999999999</v>
      </c>
      <c r="U631">
        <f t="shared" si="226"/>
        <v>104.15424999999999</v>
      </c>
      <c r="V631">
        <f t="shared" si="227"/>
        <v>8.7521018771112499E-2</v>
      </c>
      <c r="W631">
        <f t="shared" si="228"/>
        <v>1.8178345903681248</v>
      </c>
      <c r="X631">
        <f t="shared" si="229"/>
        <v>0.68900896873000494</v>
      </c>
      <c r="Y631">
        <f t="shared" si="230"/>
        <v>0.95969935102984016</v>
      </c>
      <c r="Z631">
        <f t="shared" si="231"/>
        <v>77.7527935143913</v>
      </c>
      <c r="AA631" s="1">
        <v>119.517507370253</v>
      </c>
      <c r="AB631" s="4">
        <f t="shared" si="245"/>
        <v>79.447349907342129</v>
      </c>
      <c r="AC631" s="3">
        <f t="shared" si="243"/>
        <v>9.6645563929508285</v>
      </c>
      <c r="AD631">
        <f t="shared" si="244"/>
        <v>44.3105875886665</v>
      </c>
      <c r="AE631">
        <f t="shared" si="232"/>
        <v>52.280587588666499</v>
      </c>
      <c r="AF631" s="10">
        <f t="shared" si="233"/>
        <v>52.280587588666499</v>
      </c>
      <c r="AG631" s="8">
        <f t="shared" si="234"/>
        <v>77.7527935143913</v>
      </c>
      <c r="AH631" s="9">
        <f t="shared" si="235"/>
        <v>7.97</v>
      </c>
      <c r="AI631" s="11">
        <f t="shared" si="222"/>
        <v>25.472205925724801</v>
      </c>
    </row>
    <row r="632" spans="1:35" x14ac:dyDescent="0.3">
      <c r="A632" t="str">
        <f t="shared" si="223"/>
        <v>1947_7</v>
      </c>
      <c r="B632">
        <v>1947</v>
      </c>
      <c r="C632">
        <v>7</v>
      </c>
      <c r="D632">
        <v>30.61</v>
      </c>
      <c r="E632">
        <v>9.6300000000000008</v>
      </c>
      <c r="F632">
        <v>0.59</v>
      </c>
      <c r="G632">
        <f t="shared" si="236"/>
        <v>20.12</v>
      </c>
      <c r="H632">
        <f t="shared" si="237"/>
        <v>1</v>
      </c>
      <c r="I632">
        <f t="shared" si="238"/>
        <v>0.59</v>
      </c>
      <c r="J632">
        <f t="shared" si="239"/>
        <v>0</v>
      </c>
      <c r="K632" s="3">
        <f t="shared" si="240"/>
        <v>0</v>
      </c>
      <c r="L632" s="3">
        <f t="shared" si="224"/>
        <v>0</v>
      </c>
      <c r="M632" s="3">
        <f t="shared" si="241"/>
        <v>0</v>
      </c>
      <c r="N632">
        <f t="shared" si="242"/>
        <v>0.59</v>
      </c>
      <c r="O632">
        <v>31</v>
      </c>
      <c r="P632" s="1">
        <v>13.766666669999999</v>
      </c>
      <c r="Q632">
        <f t="shared" si="225"/>
        <v>2.0017430926534328</v>
      </c>
      <c r="R632" s="1">
        <v>5.0145850000000003</v>
      </c>
      <c r="S632" s="1">
        <v>300.84575000000001</v>
      </c>
      <c r="T632" s="1">
        <v>39.477305999999999</v>
      </c>
      <c r="U632">
        <f t="shared" si="226"/>
        <v>104.15424999999999</v>
      </c>
      <c r="V632">
        <f t="shared" si="227"/>
        <v>8.7521018771112499E-2</v>
      </c>
      <c r="W632">
        <f t="shared" si="228"/>
        <v>1.8178345903681248</v>
      </c>
      <c r="X632">
        <f t="shared" si="229"/>
        <v>0.68900896873000494</v>
      </c>
      <c r="Y632">
        <f t="shared" si="230"/>
        <v>0.95969935102984016</v>
      </c>
      <c r="Z632">
        <f t="shared" si="231"/>
        <v>167.52844534356825</v>
      </c>
      <c r="AA632" s="1">
        <v>119.517507370253</v>
      </c>
      <c r="AB632" s="4">
        <f t="shared" si="245"/>
        <v>9.6645563929508285</v>
      </c>
      <c r="AC632" s="3">
        <f t="shared" si="243"/>
        <v>0</v>
      </c>
      <c r="AD632">
        <f t="shared" si="244"/>
        <v>2.3909610768391403</v>
      </c>
      <c r="AE632">
        <f t="shared" si="232"/>
        <v>2.9809610768391401</v>
      </c>
      <c r="AF632" s="10">
        <f t="shared" si="233"/>
        <v>2.9809610768391401</v>
      </c>
      <c r="AG632" s="8">
        <f t="shared" si="234"/>
        <v>167.52844534356825</v>
      </c>
      <c r="AH632" s="9">
        <f t="shared" si="235"/>
        <v>0.59</v>
      </c>
      <c r="AI632" s="11">
        <f t="shared" si="222"/>
        <v>164.5474842667291</v>
      </c>
    </row>
    <row r="633" spans="1:35" x14ac:dyDescent="0.3">
      <c r="A633" t="str">
        <f t="shared" si="223"/>
        <v>1947_8</v>
      </c>
      <c r="B633">
        <v>1947</v>
      </c>
      <c r="C633">
        <v>8</v>
      </c>
      <c r="D633">
        <v>28.18</v>
      </c>
      <c r="E633">
        <v>9.5</v>
      </c>
      <c r="F633">
        <v>4.53</v>
      </c>
      <c r="G633">
        <f t="shared" si="236"/>
        <v>18.84</v>
      </c>
      <c r="H633">
        <f t="shared" si="237"/>
        <v>1</v>
      </c>
      <c r="I633">
        <f t="shared" si="238"/>
        <v>4.53</v>
      </c>
      <c r="J633">
        <f t="shared" si="239"/>
        <v>0</v>
      </c>
      <c r="K633" s="3">
        <f t="shared" si="240"/>
        <v>0</v>
      </c>
      <c r="L633" s="3">
        <f t="shared" si="224"/>
        <v>0</v>
      </c>
      <c r="M633" s="3">
        <f t="shared" si="241"/>
        <v>0</v>
      </c>
      <c r="N633">
        <f t="shared" si="242"/>
        <v>4.53</v>
      </c>
      <c r="O633">
        <v>31</v>
      </c>
      <c r="P633" s="1">
        <v>12.75</v>
      </c>
      <c r="Q633">
        <f t="shared" si="225"/>
        <v>1.8652484767532185</v>
      </c>
      <c r="R633" s="1">
        <v>5.0145850000000003</v>
      </c>
      <c r="S633" s="1">
        <v>300.84575000000001</v>
      </c>
      <c r="T633" s="1">
        <v>39.477305999999999</v>
      </c>
      <c r="U633">
        <f t="shared" si="226"/>
        <v>104.15424999999999</v>
      </c>
      <c r="V633">
        <f t="shared" si="227"/>
        <v>8.7521018771112499E-2</v>
      </c>
      <c r="W633">
        <f t="shared" si="228"/>
        <v>1.8178345903681248</v>
      </c>
      <c r="X633">
        <f t="shared" si="229"/>
        <v>0.68900896873000494</v>
      </c>
      <c r="Y633">
        <f t="shared" si="230"/>
        <v>0.95969935102984016</v>
      </c>
      <c r="Z633">
        <f t="shared" si="231"/>
        <v>135.97213329200932</v>
      </c>
      <c r="AA633" s="1">
        <v>119.517507370253</v>
      </c>
      <c r="AB633" s="4">
        <f t="shared" si="245"/>
        <v>0</v>
      </c>
      <c r="AC633" s="3">
        <f t="shared" si="243"/>
        <v>0</v>
      </c>
      <c r="AD633">
        <f t="shared" si="244"/>
        <v>0</v>
      </c>
      <c r="AE633">
        <f t="shared" si="232"/>
        <v>4.53</v>
      </c>
      <c r="AF633" s="10">
        <f t="shared" si="233"/>
        <v>4.53</v>
      </c>
      <c r="AG633" s="8">
        <f t="shared" si="234"/>
        <v>135.97213329200932</v>
      </c>
      <c r="AH633" s="9">
        <f t="shared" si="235"/>
        <v>4.53</v>
      </c>
      <c r="AI633" s="11">
        <f t="shared" si="222"/>
        <v>131.44213329200932</v>
      </c>
    </row>
    <row r="634" spans="1:35" x14ac:dyDescent="0.3">
      <c r="A634" t="str">
        <f t="shared" si="223"/>
        <v>1947_9</v>
      </c>
      <c r="B634">
        <v>1947</v>
      </c>
      <c r="C634">
        <v>9</v>
      </c>
      <c r="D634">
        <v>25.28</v>
      </c>
      <c r="E634">
        <v>6.37</v>
      </c>
      <c r="F634">
        <v>4.32</v>
      </c>
      <c r="G634">
        <f t="shared" si="236"/>
        <v>15.825000000000001</v>
      </c>
      <c r="H634">
        <f t="shared" si="237"/>
        <v>1</v>
      </c>
      <c r="I634">
        <f t="shared" si="238"/>
        <v>4.32</v>
      </c>
      <c r="J634">
        <f t="shared" si="239"/>
        <v>0</v>
      </c>
      <c r="K634" s="3">
        <f t="shared" si="240"/>
        <v>0</v>
      </c>
      <c r="L634" s="3">
        <f t="shared" si="224"/>
        <v>0</v>
      </c>
      <c r="M634" s="3">
        <f t="shared" si="241"/>
        <v>0</v>
      </c>
      <c r="N634">
        <f t="shared" si="242"/>
        <v>4.32</v>
      </c>
      <c r="O634">
        <v>30</v>
      </c>
      <c r="P634" s="1">
        <v>11.633333329999999</v>
      </c>
      <c r="Q634">
        <f t="shared" si="225"/>
        <v>1.5754948740228758</v>
      </c>
      <c r="R634" s="1">
        <v>5.0145850000000003</v>
      </c>
      <c r="S634" s="1">
        <v>300.84575000000001</v>
      </c>
      <c r="T634" s="1">
        <v>39.477305999999999</v>
      </c>
      <c r="U634">
        <f t="shared" si="226"/>
        <v>104.15424999999999</v>
      </c>
      <c r="V634">
        <f t="shared" si="227"/>
        <v>8.7521018771112499E-2</v>
      </c>
      <c r="W634">
        <f t="shared" si="228"/>
        <v>1.8178345903681248</v>
      </c>
      <c r="X634">
        <f t="shared" si="229"/>
        <v>0.68900896873000494</v>
      </c>
      <c r="Y634">
        <f t="shared" si="230"/>
        <v>0.95969935102984016</v>
      </c>
      <c r="Z634">
        <f t="shared" si="231"/>
        <v>86.070031013083536</v>
      </c>
      <c r="AA634" s="1">
        <v>119.517507370253</v>
      </c>
      <c r="AB634" s="4">
        <f t="shared" si="245"/>
        <v>0</v>
      </c>
      <c r="AC634" s="3">
        <f t="shared" si="243"/>
        <v>0</v>
      </c>
      <c r="AD634">
        <f t="shared" si="244"/>
        <v>0</v>
      </c>
      <c r="AE634">
        <f t="shared" si="232"/>
        <v>4.32</v>
      </c>
      <c r="AF634" s="10">
        <f t="shared" si="233"/>
        <v>4.32</v>
      </c>
      <c r="AG634" s="8">
        <f t="shared" si="234"/>
        <v>86.070031013083536</v>
      </c>
      <c r="AH634" s="9">
        <f t="shared" si="235"/>
        <v>4.32</v>
      </c>
      <c r="AI634" s="11">
        <f t="shared" si="222"/>
        <v>81.750031013083543</v>
      </c>
    </row>
    <row r="635" spans="1:35" x14ac:dyDescent="0.3">
      <c r="A635" t="str">
        <f t="shared" si="223"/>
        <v>1947_10</v>
      </c>
      <c r="B635">
        <v>1947</v>
      </c>
      <c r="C635">
        <v>10</v>
      </c>
      <c r="D635">
        <v>17.3</v>
      </c>
      <c r="E635">
        <v>1.93</v>
      </c>
      <c r="F635">
        <v>14.13</v>
      </c>
      <c r="G635">
        <f t="shared" si="236"/>
        <v>9.6150000000000002</v>
      </c>
      <c r="H635">
        <f t="shared" si="237"/>
        <v>1</v>
      </c>
      <c r="I635">
        <f t="shared" si="238"/>
        <v>14.13</v>
      </c>
      <c r="J635">
        <f t="shared" si="239"/>
        <v>0</v>
      </c>
      <c r="K635" s="3">
        <f t="shared" si="240"/>
        <v>0</v>
      </c>
      <c r="L635" s="3">
        <f t="shared" si="224"/>
        <v>0</v>
      </c>
      <c r="M635" s="3">
        <f t="shared" si="241"/>
        <v>0</v>
      </c>
      <c r="N635">
        <f t="shared" si="242"/>
        <v>14.13</v>
      </c>
      <c r="O635">
        <v>31</v>
      </c>
      <c r="P635" s="1">
        <v>10.3</v>
      </c>
      <c r="Q635">
        <f t="shared" si="225"/>
        <v>1.1002068955382565</v>
      </c>
      <c r="R635" s="1">
        <v>5.0145850000000003</v>
      </c>
      <c r="S635" s="1">
        <v>300.84575000000001</v>
      </c>
      <c r="T635" s="1">
        <v>39.477305999999999</v>
      </c>
      <c r="U635">
        <f t="shared" si="226"/>
        <v>104.15424999999999</v>
      </c>
      <c r="V635">
        <f t="shared" si="227"/>
        <v>8.7521018771112499E-2</v>
      </c>
      <c r="W635">
        <f t="shared" si="228"/>
        <v>1.8178345903681248</v>
      </c>
      <c r="X635">
        <f t="shared" si="229"/>
        <v>0.68900896873000494</v>
      </c>
      <c r="Y635">
        <f t="shared" si="230"/>
        <v>0.95969935102984016</v>
      </c>
      <c r="Z635">
        <f t="shared" si="231"/>
        <v>34.144287984640499</v>
      </c>
      <c r="AA635" s="1">
        <v>119.517507370253</v>
      </c>
      <c r="AB635" s="4">
        <f t="shared" si="245"/>
        <v>0</v>
      </c>
      <c r="AC635" s="3">
        <f t="shared" si="243"/>
        <v>0</v>
      </c>
      <c r="AD635">
        <f t="shared" si="244"/>
        <v>0</v>
      </c>
      <c r="AE635">
        <f t="shared" si="232"/>
        <v>14.13</v>
      </c>
      <c r="AF635" s="10">
        <f t="shared" si="233"/>
        <v>14.13</v>
      </c>
      <c r="AG635" s="8">
        <f t="shared" si="234"/>
        <v>34.144287984640499</v>
      </c>
      <c r="AH635" s="9">
        <f t="shared" si="235"/>
        <v>14.13</v>
      </c>
      <c r="AI635" s="11">
        <f t="shared" si="222"/>
        <v>20.014287984640497</v>
      </c>
    </row>
    <row r="636" spans="1:35" x14ac:dyDescent="0.3">
      <c r="A636" t="str">
        <f t="shared" si="223"/>
        <v>1947_11</v>
      </c>
      <c r="B636">
        <v>1947</v>
      </c>
      <c r="C636">
        <v>11</v>
      </c>
      <c r="D636">
        <v>4.68</v>
      </c>
      <c r="E636">
        <v>-6.3</v>
      </c>
      <c r="F636">
        <v>26.81</v>
      </c>
      <c r="G636">
        <f t="shared" si="236"/>
        <v>-0.81</v>
      </c>
      <c r="H636">
        <f t="shared" si="237"/>
        <v>0</v>
      </c>
      <c r="I636">
        <f t="shared" si="238"/>
        <v>0</v>
      </c>
      <c r="J636">
        <f t="shared" si="239"/>
        <v>26.81</v>
      </c>
      <c r="K636" s="3">
        <f t="shared" si="240"/>
        <v>0</v>
      </c>
      <c r="L636" s="3">
        <f t="shared" si="224"/>
        <v>0</v>
      </c>
      <c r="M636" s="3">
        <f t="shared" si="241"/>
        <v>26.81</v>
      </c>
      <c r="N636">
        <f t="shared" si="242"/>
        <v>0</v>
      </c>
      <c r="O636">
        <v>30</v>
      </c>
      <c r="P636" s="1">
        <v>9.4166666669999994</v>
      </c>
      <c r="Q636">
        <f t="shared" si="225"/>
        <v>0.58036216978296906</v>
      </c>
      <c r="R636" s="1">
        <v>5.0145850000000003</v>
      </c>
      <c r="S636" s="1">
        <v>300.84575000000001</v>
      </c>
      <c r="T636" s="1">
        <v>39.477305999999999</v>
      </c>
      <c r="U636">
        <f t="shared" si="226"/>
        <v>104.15424999999999</v>
      </c>
      <c r="V636">
        <f t="shared" si="227"/>
        <v>8.7521018771112499E-2</v>
      </c>
      <c r="W636">
        <f t="shared" si="228"/>
        <v>1.8178345903681248</v>
      </c>
      <c r="X636">
        <f t="shared" si="229"/>
        <v>0.68900896873000494</v>
      </c>
      <c r="Y636">
        <f t="shared" si="230"/>
        <v>0.95969935102984016</v>
      </c>
      <c r="Z636">
        <f t="shared" si="231"/>
        <v>0</v>
      </c>
      <c r="AA636" s="1">
        <v>119.517507370253</v>
      </c>
      <c r="AB636" s="4">
        <f t="shared" si="245"/>
        <v>0</v>
      </c>
      <c r="AC636" s="3">
        <f t="shared" si="243"/>
        <v>0</v>
      </c>
      <c r="AD636">
        <f t="shared" si="244"/>
        <v>0</v>
      </c>
      <c r="AE636">
        <f t="shared" si="232"/>
        <v>0</v>
      </c>
      <c r="AF636" s="10">
        <f t="shared" si="233"/>
        <v>0</v>
      </c>
      <c r="AG636" s="8">
        <f t="shared" si="234"/>
        <v>0</v>
      </c>
      <c r="AH636" s="9">
        <f t="shared" si="235"/>
        <v>0</v>
      </c>
      <c r="AI636" s="11">
        <f t="shared" si="222"/>
        <v>0</v>
      </c>
    </row>
    <row r="637" spans="1:35" x14ac:dyDescent="0.3">
      <c r="A637" t="str">
        <f t="shared" si="223"/>
        <v>1947_12</v>
      </c>
      <c r="B637">
        <v>1947</v>
      </c>
      <c r="C637">
        <v>12</v>
      </c>
      <c r="D637">
        <v>3.42</v>
      </c>
      <c r="E637">
        <v>-7.13</v>
      </c>
      <c r="F637">
        <v>16.190000000000001</v>
      </c>
      <c r="G637">
        <f t="shared" si="236"/>
        <v>-1.855</v>
      </c>
      <c r="H637">
        <f t="shared" si="237"/>
        <v>0</v>
      </c>
      <c r="I637">
        <f t="shared" si="238"/>
        <v>0</v>
      </c>
      <c r="J637">
        <f t="shared" si="239"/>
        <v>16.190000000000001</v>
      </c>
      <c r="K637" s="3">
        <f t="shared" si="240"/>
        <v>26.81</v>
      </c>
      <c r="L637" s="3">
        <f t="shared" si="224"/>
        <v>0</v>
      </c>
      <c r="M637" s="3">
        <f t="shared" si="241"/>
        <v>43</v>
      </c>
      <c r="N637">
        <f t="shared" si="242"/>
        <v>0</v>
      </c>
      <c r="O637">
        <v>31</v>
      </c>
      <c r="P637" s="1">
        <v>8.8333333330000006</v>
      </c>
      <c r="Q637">
        <f t="shared" si="225"/>
        <v>0.54284764632412152</v>
      </c>
      <c r="R637" s="1">
        <v>5.0145850000000003</v>
      </c>
      <c r="S637" s="1">
        <v>300.84575000000001</v>
      </c>
      <c r="T637" s="1">
        <v>39.477305999999999</v>
      </c>
      <c r="U637">
        <f t="shared" si="226"/>
        <v>104.15424999999999</v>
      </c>
      <c r="V637">
        <f t="shared" si="227"/>
        <v>8.7521018771112499E-2</v>
      </c>
      <c r="W637">
        <f t="shared" si="228"/>
        <v>1.8178345903681248</v>
      </c>
      <c r="X637">
        <f t="shared" si="229"/>
        <v>0.68900896873000494</v>
      </c>
      <c r="Y637">
        <f t="shared" si="230"/>
        <v>0.95969935102984016</v>
      </c>
      <c r="Z637">
        <f t="shared" si="231"/>
        <v>0</v>
      </c>
      <c r="AA637" s="1">
        <v>119.517507370253</v>
      </c>
      <c r="AB637" s="4">
        <f t="shared" si="245"/>
        <v>0</v>
      </c>
      <c r="AC637" s="3">
        <f t="shared" si="243"/>
        <v>0</v>
      </c>
      <c r="AD637">
        <f t="shared" si="244"/>
        <v>0</v>
      </c>
      <c r="AE637">
        <f t="shared" si="232"/>
        <v>0</v>
      </c>
      <c r="AF637" s="10">
        <f t="shared" si="233"/>
        <v>0</v>
      </c>
      <c r="AG637" s="8">
        <f t="shared" si="234"/>
        <v>0</v>
      </c>
      <c r="AH637" s="9">
        <f t="shared" si="235"/>
        <v>0</v>
      </c>
      <c r="AI637" s="11">
        <f t="shared" si="222"/>
        <v>0</v>
      </c>
    </row>
    <row r="638" spans="1:35" x14ac:dyDescent="0.3">
      <c r="A638" t="str">
        <f t="shared" si="223"/>
        <v>1948_1</v>
      </c>
      <c r="B638">
        <v>1948</v>
      </c>
      <c r="C638">
        <v>1</v>
      </c>
      <c r="D638">
        <v>7.65</v>
      </c>
      <c r="E638">
        <v>-5.89</v>
      </c>
      <c r="F638">
        <v>2.0699999999999998</v>
      </c>
      <c r="G638">
        <f t="shared" si="236"/>
        <v>0.88000000000000034</v>
      </c>
      <c r="H638">
        <f t="shared" si="237"/>
        <v>0.14666666608000004</v>
      </c>
      <c r="I638">
        <f t="shared" si="238"/>
        <v>0.30359999878560007</v>
      </c>
      <c r="J638">
        <f t="shared" si="239"/>
        <v>1.7664000012143999</v>
      </c>
      <c r="K638" s="3">
        <f t="shared" si="240"/>
        <v>43</v>
      </c>
      <c r="L638" s="3">
        <f t="shared" si="224"/>
        <v>6.5657386405818254</v>
      </c>
      <c r="M638" s="3">
        <f t="shared" si="241"/>
        <v>38.200661360632573</v>
      </c>
      <c r="N638">
        <f t="shared" si="242"/>
        <v>6.8693386393674256</v>
      </c>
      <c r="O638">
        <v>31</v>
      </c>
      <c r="P638" s="1">
        <v>9.0666666669999998</v>
      </c>
      <c r="Q638">
        <f t="shared" si="225"/>
        <v>0.64589876773336641</v>
      </c>
      <c r="R638" s="1">
        <v>5.0145850000000003</v>
      </c>
      <c r="S638" s="1">
        <v>300.84575000000001</v>
      </c>
      <c r="T638" s="1">
        <v>39.477305999999999</v>
      </c>
      <c r="U638">
        <f t="shared" si="226"/>
        <v>104.15424999999999</v>
      </c>
      <c r="V638">
        <f t="shared" si="227"/>
        <v>8.7521018771112499E-2</v>
      </c>
      <c r="W638">
        <f t="shared" si="228"/>
        <v>1.8178345903681248</v>
      </c>
      <c r="X638">
        <f t="shared" si="229"/>
        <v>0.68900896873000494</v>
      </c>
      <c r="Y638">
        <f t="shared" si="230"/>
        <v>0.95969935102984016</v>
      </c>
      <c r="Z638">
        <f t="shared" si="231"/>
        <v>1.6663727859701425</v>
      </c>
      <c r="AA638" s="1">
        <v>119.517507370253</v>
      </c>
      <c r="AB638" s="4">
        <f t="shared" si="245"/>
        <v>0</v>
      </c>
      <c r="AC638" s="3">
        <f t="shared" si="243"/>
        <v>5.2029658533972833</v>
      </c>
      <c r="AD638">
        <f t="shared" si="244"/>
        <v>0</v>
      </c>
      <c r="AE638">
        <f t="shared" si="232"/>
        <v>6.8693386393674256</v>
      </c>
      <c r="AF638" s="10">
        <f t="shared" si="233"/>
        <v>1.6663727859701425</v>
      </c>
      <c r="AG638" s="8">
        <f t="shared" si="234"/>
        <v>1.6663727859701425</v>
      </c>
      <c r="AH638" s="9">
        <f t="shared" si="235"/>
        <v>6.8693386393674256</v>
      </c>
      <c r="AI638" s="11">
        <f t="shared" si="222"/>
        <v>0</v>
      </c>
    </row>
    <row r="639" spans="1:35" x14ac:dyDescent="0.3">
      <c r="A639" t="str">
        <f t="shared" si="223"/>
        <v>1948_2</v>
      </c>
      <c r="B639">
        <v>1948</v>
      </c>
      <c r="C639">
        <v>2</v>
      </c>
      <c r="D639">
        <v>3.57</v>
      </c>
      <c r="E639">
        <v>-8.35</v>
      </c>
      <c r="F639">
        <v>20.62</v>
      </c>
      <c r="G639">
        <f t="shared" si="236"/>
        <v>-2.3899999999999997</v>
      </c>
      <c r="H639">
        <f t="shared" si="237"/>
        <v>0</v>
      </c>
      <c r="I639">
        <f t="shared" si="238"/>
        <v>0</v>
      </c>
      <c r="J639">
        <f t="shared" si="239"/>
        <v>20.62</v>
      </c>
      <c r="K639" s="3">
        <f t="shared" si="240"/>
        <v>38.200661360632573</v>
      </c>
      <c r="L639" s="3">
        <f t="shared" si="224"/>
        <v>0</v>
      </c>
      <c r="M639" s="3">
        <f t="shared" si="241"/>
        <v>58.82066136063257</v>
      </c>
      <c r="N639">
        <f t="shared" si="242"/>
        <v>0</v>
      </c>
      <c r="O639">
        <v>29</v>
      </c>
      <c r="P639" s="1">
        <v>9.8666666670000005</v>
      </c>
      <c r="Q639">
        <f t="shared" si="225"/>
        <v>0.52448559286384089</v>
      </c>
      <c r="R639" s="1">
        <v>5.0145850000000003</v>
      </c>
      <c r="S639" s="1">
        <v>300.84575000000001</v>
      </c>
      <c r="T639" s="1">
        <v>39.477305999999999</v>
      </c>
      <c r="U639">
        <f t="shared" si="226"/>
        <v>104.15424999999999</v>
      </c>
      <c r="V639">
        <f t="shared" si="227"/>
        <v>8.7521018771112499E-2</v>
      </c>
      <c r="W639">
        <f t="shared" si="228"/>
        <v>1.8178345903681248</v>
      </c>
      <c r="X639">
        <f t="shared" si="229"/>
        <v>0.68900896873000494</v>
      </c>
      <c r="Y639">
        <f t="shared" si="230"/>
        <v>0.95969935102984016</v>
      </c>
      <c r="Z639">
        <f t="shared" si="231"/>
        <v>0</v>
      </c>
      <c r="AA639" s="1">
        <v>119.517507370253</v>
      </c>
      <c r="AB639" s="4">
        <f t="shared" si="245"/>
        <v>5.2029658533972833</v>
      </c>
      <c r="AC639" s="3">
        <f t="shared" si="243"/>
        <v>5.2029658533972833</v>
      </c>
      <c r="AD639">
        <f t="shared" si="244"/>
        <v>5.2029658533972833</v>
      </c>
      <c r="AE639">
        <f t="shared" si="232"/>
        <v>5.2029658533972833</v>
      </c>
      <c r="AF639" s="10">
        <f t="shared" si="233"/>
        <v>0</v>
      </c>
      <c r="AG639" s="8">
        <f t="shared" si="234"/>
        <v>0</v>
      </c>
      <c r="AH639" s="9">
        <f t="shared" si="235"/>
        <v>0</v>
      </c>
      <c r="AI639" s="11">
        <f t="shared" si="222"/>
        <v>0</v>
      </c>
    </row>
    <row r="640" spans="1:35" x14ac:dyDescent="0.3">
      <c r="A640" t="str">
        <f t="shared" si="223"/>
        <v>1948_3</v>
      </c>
      <c r="B640">
        <v>1948</v>
      </c>
      <c r="C640">
        <v>3</v>
      </c>
      <c r="D640">
        <v>4.83</v>
      </c>
      <c r="E640">
        <v>-7</v>
      </c>
      <c r="F640">
        <v>39.74</v>
      </c>
      <c r="G640">
        <f t="shared" si="236"/>
        <v>-1.085</v>
      </c>
      <c r="H640">
        <f t="shared" si="237"/>
        <v>0</v>
      </c>
      <c r="I640">
        <f t="shared" si="238"/>
        <v>0</v>
      </c>
      <c r="J640">
        <f t="shared" si="239"/>
        <v>39.74</v>
      </c>
      <c r="K640" s="3">
        <f t="shared" si="240"/>
        <v>58.82066136063257</v>
      </c>
      <c r="L640" s="3">
        <f t="shared" si="224"/>
        <v>0</v>
      </c>
      <c r="M640" s="3">
        <f t="shared" si="241"/>
        <v>98.560661360632565</v>
      </c>
      <c r="N640">
        <f t="shared" si="242"/>
        <v>0</v>
      </c>
      <c r="O640">
        <v>31</v>
      </c>
      <c r="P640" s="1">
        <v>11.08333333</v>
      </c>
      <c r="Q640">
        <f t="shared" si="225"/>
        <v>0.57027399159518566</v>
      </c>
      <c r="R640" s="1">
        <v>5.0145850000000003</v>
      </c>
      <c r="S640" s="1">
        <v>300.84575000000001</v>
      </c>
      <c r="T640" s="1">
        <v>39.477305999999999</v>
      </c>
      <c r="U640">
        <f t="shared" si="226"/>
        <v>104.15424999999999</v>
      </c>
      <c r="V640">
        <f t="shared" si="227"/>
        <v>8.7521018771112499E-2</v>
      </c>
      <c r="W640">
        <f t="shared" si="228"/>
        <v>1.8178345903681248</v>
      </c>
      <c r="X640">
        <f t="shared" si="229"/>
        <v>0.68900896873000494</v>
      </c>
      <c r="Y640">
        <f t="shared" si="230"/>
        <v>0.95969935102984016</v>
      </c>
      <c r="Z640">
        <f t="shared" si="231"/>
        <v>0</v>
      </c>
      <c r="AA640" s="1">
        <v>119.517507370253</v>
      </c>
      <c r="AB640" s="4">
        <f t="shared" si="245"/>
        <v>5.2029658533972833</v>
      </c>
      <c r="AC640" s="3">
        <f t="shared" si="243"/>
        <v>5.2029658533972833</v>
      </c>
      <c r="AD640">
        <f t="shared" si="244"/>
        <v>5.2029658533972833</v>
      </c>
      <c r="AE640">
        <f t="shared" si="232"/>
        <v>5.2029658533972833</v>
      </c>
      <c r="AF640" s="10">
        <f t="shared" si="233"/>
        <v>0</v>
      </c>
      <c r="AG640" s="8">
        <f t="shared" si="234"/>
        <v>0</v>
      </c>
      <c r="AH640" s="9">
        <f t="shared" si="235"/>
        <v>0</v>
      </c>
      <c r="AI640" s="11">
        <f t="shared" si="222"/>
        <v>0</v>
      </c>
    </row>
    <row r="641" spans="1:35" x14ac:dyDescent="0.3">
      <c r="A641" t="str">
        <f t="shared" si="223"/>
        <v>1948_4</v>
      </c>
      <c r="B641">
        <v>1948</v>
      </c>
      <c r="C641">
        <v>4</v>
      </c>
      <c r="D641">
        <v>11.78</v>
      </c>
      <c r="E641">
        <v>-1.83</v>
      </c>
      <c r="F641">
        <v>33.42</v>
      </c>
      <c r="G641">
        <f t="shared" si="236"/>
        <v>4.9749999999999996</v>
      </c>
      <c r="H641">
        <f t="shared" si="237"/>
        <v>0.82916666334999989</v>
      </c>
      <c r="I641">
        <f t="shared" si="238"/>
        <v>27.710749889156997</v>
      </c>
      <c r="J641">
        <f t="shared" si="239"/>
        <v>5.709250110843004</v>
      </c>
      <c r="K641" s="3">
        <f t="shared" si="240"/>
        <v>98.560661360632565</v>
      </c>
      <c r="L641" s="3">
        <f t="shared" si="224"/>
        <v>86.457134582603274</v>
      </c>
      <c r="M641" s="3">
        <f t="shared" si="241"/>
        <v>17.812776888872293</v>
      </c>
      <c r="N641">
        <f t="shared" si="242"/>
        <v>114.16788447176027</v>
      </c>
      <c r="O641">
        <v>30</v>
      </c>
      <c r="P641" s="1">
        <v>12.366666670000001</v>
      </c>
      <c r="Q641">
        <f t="shared" si="225"/>
        <v>0.83255352690878803</v>
      </c>
      <c r="R641" s="1">
        <v>5.0145850000000003</v>
      </c>
      <c r="S641" s="1">
        <v>300.84575000000001</v>
      </c>
      <c r="T641" s="1">
        <v>39.477305999999999</v>
      </c>
      <c r="U641">
        <f t="shared" si="226"/>
        <v>104.15424999999999</v>
      </c>
      <c r="V641">
        <f t="shared" si="227"/>
        <v>8.7521018771112499E-2</v>
      </c>
      <c r="W641">
        <f t="shared" si="228"/>
        <v>1.8178345903681248</v>
      </c>
      <c r="X641">
        <f t="shared" si="229"/>
        <v>0.68900896873000494</v>
      </c>
      <c r="Y641">
        <f t="shared" si="230"/>
        <v>0.95969935102984016</v>
      </c>
      <c r="Z641">
        <f t="shared" si="231"/>
        <v>15.792701744898348</v>
      </c>
      <c r="AA641" s="1">
        <v>119.517507370253</v>
      </c>
      <c r="AB641" s="4">
        <f t="shared" si="245"/>
        <v>5.2029658533972833</v>
      </c>
      <c r="AC641" s="3">
        <f t="shared" si="243"/>
        <v>103.57814858025921</v>
      </c>
      <c r="AD641">
        <f t="shared" si="244"/>
        <v>11.850043245909905</v>
      </c>
      <c r="AE641">
        <f t="shared" si="232"/>
        <v>126.01792771767018</v>
      </c>
      <c r="AF641" s="10">
        <f t="shared" si="233"/>
        <v>15.792701744898348</v>
      </c>
      <c r="AG641" s="8">
        <f t="shared" si="234"/>
        <v>15.792701744898348</v>
      </c>
      <c r="AH641" s="9">
        <f t="shared" si="235"/>
        <v>114.16788447176027</v>
      </c>
      <c r="AI641" s="11">
        <f t="shared" si="222"/>
        <v>0</v>
      </c>
    </row>
    <row r="642" spans="1:35" x14ac:dyDescent="0.3">
      <c r="A642" t="str">
        <f t="shared" si="223"/>
        <v>1948_5</v>
      </c>
      <c r="B642">
        <v>1948</v>
      </c>
      <c r="C642">
        <v>5</v>
      </c>
      <c r="D642">
        <v>17.690000000000001</v>
      </c>
      <c r="E642">
        <v>1.41</v>
      </c>
      <c r="F642">
        <v>11.94</v>
      </c>
      <c r="G642">
        <f t="shared" si="236"/>
        <v>9.5500000000000007</v>
      </c>
      <c r="H642">
        <f t="shared" si="237"/>
        <v>1</v>
      </c>
      <c r="I642">
        <f t="shared" si="238"/>
        <v>11.94</v>
      </c>
      <c r="J642">
        <f t="shared" si="239"/>
        <v>0</v>
      </c>
      <c r="K642" s="3">
        <f t="shared" si="240"/>
        <v>17.812776888872293</v>
      </c>
      <c r="L642" s="3">
        <f t="shared" si="224"/>
        <v>17.812776888872293</v>
      </c>
      <c r="M642" s="3">
        <f t="shared" si="241"/>
        <v>0</v>
      </c>
      <c r="N642">
        <f t="shared" si="242"/>
        <v>29.75277688887229</v>
      </c>
      <c r="O642">
        <v>31</v>
      </c>
      <c r="P642" s="1">
        <v>13.45</v>
      </c>
      <c r="Q642">
        <f t="shared" si="225"/>
        <v>1.0959882261272922</v>
      </c>
      <c r="R642" s="1">
        <v>5.0145850000000003</v>
      </c>
      <c r="S642" s="1">
        <v>300.84575000000001</v>
      </c>
      <c r="T642" s="1">
        <v>39.477305999999999</v>
      </c>
      <c r="U642">
        <f t="shared" si="226"/>
        <v>104.15424999999999</v>
      </c>
      <c r="V642">
        <f t="shared" si="227"/>
        <v>8.7521018771112499E-2</v>
      </c>
      <c r="W642">
        <f t="shared" si="228"/>
        <v>1.8178345903681248</v>
      </c>
      <c r="X642">
        <f t="shared" si="229"/>
        <v>0.68900896873000494</v>
      </c>
      <c r="Y642">
        <f t="shared" si="230"/>
        <v>0.95969935102984016</v>
      </c>
      <c r="Z642">
        <f t="shared" si="231"/>
        <v>44.12538630738085</v>
      </c>
      <c r="AA642" s="1">
        <v>119.517507370253</v>
      </c>
      <c r="AB642" s="4">
        <f t="shared" si="245"/>
        <v>103.57814858025921</v>
      </c>
      <c r="AC642" s="3">
        <f t="shared" si="243"/>
        <v>89.20553916175065</v>
      </c>
      <c r="AD642">
        <f t="shared" si="244"/>
        <v>91.842129778158665</v>
      </c>
      <c r="AE642">
        <f t="shared" si="232"/>
        <v>121.59490666703095</v>
      </c>
      <c r="AF642" s="10">
        <f t="shared" si="233"/>
        <v>44.12538630738085</v>
      </c>
      <c r="AG642" s="8">
        <f t="shared" si="234"/>
        <v>44.12538630738085</v>
      </c>
      <c r="AH642" s="9">
        <f t="shared" si="235"/>
        <v>29.75277688887229</v>
      </c>
      <c r="AI642" s="11">
        <f t="shared" ref="AI642:AI705" si="246">AG642-AF642</f>
        <v>0</v>
      </c>
    </row>
    <row r="643" spans="1:35" x14ac:dyDescent="0.3">
      <c r="A643" t="str">
        <f t="shared" ref="A643:A706" si="247">B643&amp;"_"&amp;C643</f>
        <v>1948_6</v>
      </c>
      <c r="B643">
        <v>1948</v>
      </c>
      <c r="C643">
        <v>6</v>
      </c>
      <c r="D643">
        <v>23.08</v>
      </c>
      <c r="E643">
        <v>5.48</v>
      </c>
      <c r="F643">
        <v>60.14</v>
      </c>
      <c r="G643">
        <f t="shared" si="236"/>
        <v>14.28</v>
      </c>
      <c r="H643">
        <f t="shared" si="237"/>
        <v>1</v>
      </c>
      <c r="I643">
        <f t="shared" si="238"/>
        <v>60.14</v>
      </c>
      <c r="J643">
        <f t="shared" si="239"/>
        <v>0</v>
      </c>
      <c r="K643" s="3">
        <f t="shared" si="240"/>
        <v>0</v>
      </c>
      <c r="L643" s="3">
        <f t="shared" ref="L643:L706" si="248">(J643+K643)*H643</f>
        <v>0</v>
      </c>
      <c r="M643" s="3">
        <f t="shared" si="241"/>
        <v>0</v>
      </c>
      <c r="N643">
        <f t="shared" si="242"/>
        <v>60.14</v>
      </c>
      <c r="O643">
        <v>30</v>
      </c>
      <c r="P643" s="1">
        <v>14.31666667</v>
      </c>
      <c r="Q643">
        <f t="shared" ref="Q643:Q706" si="249">EXP(((17.3*G643)/(G643+273.2)))*0.611</f>
        <v>1.4429432321390785</v>
      </c>
      <c r="R643" s="1">
        <v>5.0145850000000003</v>
      </c>
      <c r="S643" s="1">
        <v>300.84575000000001</v>
      </c>
      <c r="T643" s="1">
        <v>39.477305999999999</v>
      </c>
      <c r="U643">
        <f t="shared" ref="U643:U706" si="250">ABS((180) - ABS(S643 - 225))</f>
        <v>104.15424999999999</v>
      </c>
      <c r="V643">
        <f t="shared" ref="V643:V706" si="251">R643*0.0174532925</f>
        <v>8.7521018771112499E-2</v>
      </c>
      <c r="W643">
        <f t="shared" ref="W643:W706" si="252">U643*0.0174532925</f>
        <v>1.8178345903681248</v>
      </c>
      <c r="X643">
        <f t="shared" ref="X643:X706" si="253">T643*0.0174532925</f>
        <v>0.68900896873000494</v>
      </c>
      <c r="Y643">
        <f t="shared" ref="Y643:Y706" si="254">0.339+0.808*(COS(X643)*COS(V643))-0.196*(SIN(X643)*SIN(V643))-0.482*(COS(W643)*SIN(V643))</f>
        <v>0.95969935102984016</v>
      </c>
      <c r="Z643">
        <f t="shared" ref="Z643:Z706" si="255">IF(G643&lt;0,0,((((Q643*G643)/(G643+273.3))*P643*O643*29.8)*Y643/10))</f>
        <v>88.01028089059605</v>
      </c>
      <c r="AA643" s="1">
        <v>119.517507370253</v>
      </c>
      <c r="AB643" s="4">
        <f t="shared" si="245"/>
        <v>89.20553916175065</v>
      </c>
      <c r="AC643" s="3">
        <f t="shared" si="243"/>
        <v>61.335258271154601</v>
      </c>
      <c r="AD643">
        <f t="shared" si="244"/>
        <v>70.651065580967355</v>
      </c>
      <c r="AE643">
        <f t="shared" ref="AE643:AE706" si="256">IF(AD643&gt;0,AD643+N643,N643)</f>
        <v>130.79106558096737</v>
      </c>
      <c r="AF643" s="10">
        <f t="shared" ref="AF643:AF706" si="257">MIN(IF(AE643&gt;0,AE643,0),Z643)</f>
        <v>88.01028089059605</v>
      </c>
      <c r="AG643" s="8">
        <f t="shared" ref="AG643:AG706" si="258">Z643</f>
        <v>88.01028089059605</v>
      </c>
      <c r="AH643" s="9">
        <f t="shared" ref="AH643:AH706" si="259">N643</f>
        <v>60.14</v>
      </c>
      <c r="AI643" s="11">
        <f t="shared" si="246"/>
        <v>0</v>
      </c>
    </row>
    <row r="644" spans="1:35" x14ac:dyDescent="0.3">
      <c r="A644" t="str">
        <f t="shared" si="247"/>
        <v>1948_7</v>
      </c>
      <c r="B644">
        <v>1948</v>
      </c>
      <c r="C644">
        <v>7</v>
      </c>
      <c r="D644">
        <v>30.41</v>
      </c>
      <c r="E644">
        <v>9.4600000000000009</v>
      </c>
      <c r="F644">
        <v>0.23</v>
      </c>
      <c r="G644">
        <f t="shared" ref="G644:G707" si="260">AVERAGE(D644:E644)</f>
        <v>19.935000000000002</v>
      </c>
      <c r="H644">
        <f t="shared" ref="H644:H707" si="261">IF(G644&lt;0,0,(IF(G644&gt;=6,1,(G644*0.166666666))))</f>
        <v>1</v>
      </c>
      <c r="I644">
        <f t="shared" ref="I644:I707" si="262">H644*F644</f>
        <v>0.23</v>
      </c>
      <c r="J644">
        <f t="shared" ref="J644:J707" si="263">(1-H644)*F644</f>
        <v>0</v>
      </c>
      <c r="K644" s="3">
        <f t="shared" ref="K644:K707" si="264">M643</f>
        <v>0</v>
      </c>
      <c r="L644" s="3">
        <f t="shared" si="248"/>
        <v>0</v>
      </c>
      <c r="M644" s="3">
        <f t="shared" ref="M644:M707" si="265">(((1-H644)^2)*F644)+((1-H644)*K644)</f>
        <v>0</v>
      </c>
      <c r="N644">
        <f t="shared" ref="N644:N707" si="266">I644+L644</f>
        <v>0.23</v>
      </c>
      <c r="O644">
        <v>31</v>
      </c>
      <c r="P644" s="1">
        <v>13.766666669999999</v>
      </c>
      <c r="Q644">
        <f t="shared" si="249"/>
        <v>1.9814900089101068</v>
      </c>
      <c r="R644" s="1">
        <v>5.0145850000000003</v>
      </c>
      <c r="S644" s="1">
        <v>300.84575000000001</v>
      </c>
      <c r="T644" s="1">
        <v>39.477305999999999</v>
      </c>
      <c r="U644">
        <f t="shared" si="250"/>
        <v>104.15424999999999</v>
      </c>
      <c r="V644">
        <f t="shared" si="251"/>
        <v>8.7521018771112499E-2</v>
      </c>
      <c r="W644">
        <f t="shared" si="252"/>
        <v>1.8178345903681248</v>
      </c>
      <c r="X644">
        <f t="shared" si="253"/>
        <v>0.68900896873000494</v>
      </c>
      <c r="Y644">
        <f t="shared" si="254"/>
        <v>0.95969935102984016</v>
      </c>
      <c r="Z644">
        <f t="shared" si="255"/>
        <v>164.41228957210939</v>
      </c>
      <c r="AA644" s="1">
        <v>119.517507370253</v>
      </c>
      <c r="AB644" s="4">
        <f t="shared" si="245"/>
        <v>61.335258271154601</v>
      </c>
      <c r="AC644" s="3">
        <f t="shared" ref="AC644:AC707" si="267">MIN(AA644,IF(((N644-Z644)+AB644)&lt;=0,0,((N644-Z644)+AB644)))</f>
        <v>0</v>
      </c>
      <c r="AD644">
        <f t="shared" ref="AD644:AD707" si="268">(AB644*(1-(1-(EXP(-1*(Z644-N644)/AA644)))))</f>
        <v>15.528013819381158</v>
      </c>
      <c r="AE644">
        <f t="shared" si="256"/>
        <v>15.758013819381159</v>
      </c>
      <c r="AF644" s="10">
        <f t="shared" si="257"/>
        <v>15.758013819381159</v>
      </c>
      <c r="AG644" s="8">
        <f t="shared" si="258"/>
        <v>164.41228957210939</v>
      </c>
      <c r="AH644" s="9">
        <f t="shared" si="259"/>
        <v>0.23</v>
      </c>
      <c r="AI644" s="11">
        <f t="shared" si="246"/>
        <v>148.65427575272824</v>
      </c>
    </row>
    <row r="645" spans="1:35" x14ac:dyDescent="0.3">
      <c r="A645" t="str">
        <f t="shared" si="247"/>
        <v>1948_8</v>
      </c>
      <c r="B645">
        <v>1948</v>
      </c>
      <c r="C645">
        <v>8</v>
      </c>
      <c r="D645">
        <v>28.98</v>
      </c>
      <c r="E645">
        <v>8.42</v>
      </c>
      <c r="F645">
        <v>5.84</v>
      </c>
      <c r="G645">
        <f t="shared" si="260"/>
        <v>18.7</v>
      </c>
      <c r="H645">
        <f t="shared" si="261"/>
        <v>1</v>
      </c>
      <c r="I645">
        <f t="shared" si="262"/>
        <v>5.84</v>
      </c>
      <c r="J645">
        <f t="shared" si="263"/>
        <v>0</v>
      </c>
      <c r="K645" s="3">
        <f t="shared" si="264"/>
        <v>0</v>
      </c>
      <c r="L645" s="3">
        <f t="shared" si="248"/>
        <v>0</v>
      </c>
      <c r="M645" s="3">
        <f t="shared" si="265"/>
        <v>0</v>
      </c>
      <c r="N645">
        <f t="shared" si="266"/>
        <v>5.84</v>
      </c>
      <c r="O645">
        <v>31</v>
      </c>
      <c r="P645" s="1">
        <v>12.75</v>
      </c>
      <c r="Q645">
        <f t="shared" si="249"/>
        <v>1.8508263048439388</v>
      </c>
      <c r="R645" s="1">
        <v>5.0145850000000003</v>
      </c>
      <c r="S645" s="1">
        <v>300.84575000000001</v>
      </c>
      <c r="T645" s="1">
        <v>39.477305999999999</v>
      </c>
      <c r="U645">
        <f t="shared" si="250"/>
        <v>104.15424999999999</v>
      </c>
      <c r="V645">
        <f t="shared" si="251"/>
        <v>8.7521018771112499E-2</v>
      </c>
      <c r="W645">
        <f t="shared" si="252"/>
        <v>1.8178345903681248</v>
      </c>
      <c r="X645">
        <f t="shared" si="253"/>
        <v>0.68900896873000494</v>
      </c>
      <c r="Y645">
        <f t="shared" si="254"/>
        <v>0.95969935102984016</v>
      </c>
      <c r="Z645">
        <f t="shared" si="255"/>
        <v>133.98240284252572</v>
      </c>
      <c r="AA645" s="1">
        <v>119.517507370253</v>
      </c>
      <c r="AB645" s="4">
        <f t="shared" si="245"/>
        <v>0</v>
      </c>
      <c r="AC645" s="3">
        <f t="shared" si="267"/>
        <v>0</v>
      </c>
      <c r="AD645">
        <f t="shared" si="268"/>
        <v>0</v>
      </c>
      <c r="AE645">
        <f t="shared" si="256"/>
        <v>5.84</v>
      </c>
      <c r="AF645" s="10">
        <f t="shared" si="257"/>
        <v>5.84</v>
      </c>
      <c r="AG645" s="8">
        <f t="shared" si="258"/>
        <v>133.98240284252572</v>
      </c>
      <c r="AH645" s="9">
        <f t="shared" si="259"/>
        <v>5.84</v>
      </c>
      <c r="AI645" s="11">
        <f t="shared" si="246"/>
        <v>128.14240284252571</v>
      </c>
    </row>
    <row r="646" spans="1:35" x14ac:dyDescent="0.3">
      <c r="A646" t="str">
        <f t="shared" si="247"/>
        <v>1948_9</v>
      </c>
      <c r="B646">
        <v>1948</v>
      </c>
      <c r="C646">
        <v>9</v>
      </c>
      <c r="D646">
        <v>24.32</v>
      </c>
      <c r="E646">
        <v>5.59</v>
      </c>
      <c r="F646">
        <v>20.89</v>
      </c>
      <c r="G646">
        <f t="shared" si="260"/>
        <v>14.955</v>
      </c>
      <c r="H646">
        <f t="shared" si="261"/>
        <v>1</v>
      </c>
      <c r="I646">
        <f t="shared" si="262"/>
        <v>20.89</v>
      </c>
      <c r="J646">
        <f t="shared" si="263"/>
        <v>0</v>
      </c>
      <c r="K646" s="3">
        <f t="shared" si="264"/>
        <v>0</v>
      </c>
      <c r="L646" s="3">
        <f t="shared" si="248"/>
        <v>0</v>
      </c>
      <c r="M646" s="3">
        <f t="shared" si="265"/>
        <v>0</v>
      </c>
      <c r="N646">
        <f t="shared" si="266"/>
        <v>20.89</v>
      </c>
      <c r="O646">
        <v>30</v>
      </c>
      <c r="P646" s="1">
        <v>11.633333329999999</v>
      </c>
      <c r="Q646">
        <f t="shared" si="249"/>
        <v>1.4995978934096932</v>
      </c>
      <c r="R646" s="1">
        <v>5.0145850000000003</v>
      </c>
      <c r="S646" s="1">
        <v>300.84575000000001</v>
      </c>
      <c r="T646" s="1">
        <v>39.477305999999999</v>
      </c>
      <c r="U646">
        <f t="shared" si="250"/>
        <v>104.15424999999999</v>
      </c>
      <c r="V646">
        <f t="shared" si="251"/>
        <v>8.7521018771112499E-2</v>
      </c>
      <c r="W646">
        <f t="shared" si="252"/>
        <v>1.8178345903681248</v>
      </c>
      <c r="X646">
        <f t="shared" si="253"/>
        <v>0.68900896873000494</v>
      </c>
      <c r="Y646">
        <f t="shared" si="254"/>
        <v>0.95969935102984016</v>
      </c>
      <c r="Z646">
        <f t="shared" si="255"/>
        <v>77.653544135412531</v>
      </c>
      <c r="AA646" s="1">
        <v>119.517507370253</v>
      </c>
      <c r="AB646" s="4">
        <f t="shared" ref="AB646:AB709" si="269">AC645</f>
        <v>0</v>
      </c>
      <c r="AC646" s="3">
        <f t="shared" si="267"/>
        <v>0</v>
      </c>
      <c r="AD646">
        <f t="shared" si="268"/>
        <v>0</v>
      </c>
      <c r="AE646">
        <f t="shared" si="256"/>
        <v>20.89</v>
      </c>
      <c r="AF646" s="10">
        <f t="shared" si="257"/>
        <v>20.89</v>
      </c>
      <c r="AG646" s="8">
        <f t="shared" si="258"/>
        <v>77.653544135412531</v>
      </c>
      <c r="AH646" s="9">
        <f t="shared" si="259"/>
        <v>20.89</v>
      </c>
      <c r="AI646" s="11">
        <f t="shared" si="246"/>
        <v>56.763544135412531</v>
      </c>
    </row>
    <row r="647" spans="1:35" x14ac:dyDescent="0.3">
      <c r="A647" t="str">
        <f t="shared" si="247"/>
        <v>1948_10</v>
      </c>
      <c r="B647">
        <v>1948</v>
      </c>
      <c r="C647">
        <v>10</v>
      </c>
      <c r="D647">
        <v>18.93</v>
      </c>
      <c r="E647">
        <v>1</v>
      </c>
      <c r="F647">
        <v>24.68</v>
      </c>
      <c r="G647">
        <f t="shared" si="260"/>
        <v>9.9649999999999999</v>
      </c>
      <c r="H647">
        <f t="shared" si="261"/>
        <v>1</v>
      </c>
      <c r="I647">
        <f t="shared" si="262"/>
        <v>24.68</v>
      </c>
      <c r="J647">
        <f t="shared" si="263"/>
        <v>0</v>
      </c>
      <c r="K647" s="3">
        <f t="shared" si="264"/>
        <v>0</v>
      </c>
      <c r="L647" s="3">
        <f t="shared" si="248"/>
        <v>0</v>
      </c>
      <c r="M647" s="3">
        <f t="shared" si="265"/>
        <v>0</v>
      </c>
      <c r="N647">
        <f t="shared" si="266"/>
        <v>24.68</v>
      </c>
      <c r="O647">
        <v>31</v>
      </c>
      <c r="P647" s="1">
        <v>10.3</v>
      </c>
      <c r="Q647">
        <f t="shared" si="249"/>
        <v>1.1231694593134658</v>
      </c>
      <c r="R647" s="1">
        <v>5.0145850000000003</v>
      </c>
      <c r="S647" s="1">
        <v>300.84575000000001</v>
      </c>
      <c r="T647" s="1">
        <v>39.477305999999999</v>
      </c>
      <c r="U647">
        <f t="shared" si="250"/>
        <v>104.15424999999999</v>
      </c>
      <c r="V647">
        <f t="shared" si="251"/>
        <v>8.7521018771112499E-2</v>
      </c>
      <c r="W647">
        <f t="shared" si="252"/>
        <v>1.8178345903681248</v>
      </c>
      <c r="X647">
        <f t="shared" si="253"/>
        <v>0.68900896873000494</v>
      </c>
      <c r="Y647">
        <f t="shared" si="254"/>
        <v>0.95969935102984016</v>
      </c>
      <c r="Z647">
        <f t="shared" si="255"/>
        <v>36.081123801525514</v>
      </c>
      <c r="AA647" s="1">
        <v>119.517507370253</v>
      </c>
      <c r="AB647" s="4">
        <f t="shared" si="269"/>
        <v>0</v>
      </c>
      <c r="AC647" s="3">
        <f t="shared" si="267"/>
        <v>0</v>
      </c>
      <c r="AD647">
        <f t="shared" si="268"/>
        <v>0</v>
      </c>
      <c r="AE647">
        <f t="shared" si="256"/>
        <v>24.68</v>
      </c>
      <c r="AF647" s="10">
        <f t="shared" si="257"/>
        <v>24.68</v>
      </c>
      <c r="AG647" s="8">
        <f t="shared" si="258"/>
        <v>36.081123801525514</v>
      </c>
      <c r="AH647" s="9">
        <f t="shared" si="259"/>
        <v>24.68</v>
      </c>
      <c r="AI647" s="11">
        <f t="shared" si="246"/>
        <v>11.401123801525515</v>
      </c>
    </row>
    <row r="648" spans="1:35" x14ac:dyDescent="0.3">
      <c r="A648" t="str">
        <f t="shared" si="247"/>
        <v>1948_11</v>
      </c>
      <c r="B648">
        <v>1948</v>
      </c>
      <c r="C648">
        <v>11</v>
      </c>
      <c r="D648">
        <v>7.57</v>
      </c>
      <c r="E648">
        <v>-6.93</v>
      </c>
      <c r="F648">
        <v>6.34</v>
      </c>
      <c r="G648">
        <f t="shared" si="260"/>
        <v>0.32000000000000028</v>
      </c>
      <c r="H648">
        <f t="shared" si="261"/>
        <v>5.3333333120000041E-2</v>
      </c>
      <c r="I648">
        <f t="shared" si="262"/>
        <v>0.33813333198080026</v>
      </c>
      <c r="J648">
        <f t="shared" si="263"/>
        <v>6.0018666680191997</v>
      </c>
      <c r="K648" s="3">
        <f t="shared" si="264"/>
        <v>0</v>
      </c>
      <c r="L648" s="3">
        <f t="shared" si="248"/>
        <v>0.32009955434729265</v>
      </c>
      <c r="M648" s="3">
        <f t="shared" si="265"/>
        <v>5.6817671136719072</v>
      </c>
      <c r="N648">
        <f t="shared" si="266"/>
        <v>0.65823288632809285</v>
      </c>
      <c r="O648">
        <v>30</v>
      </c>
      <c r="P648" s="1">
        <v>9.4166666669999994</v>
      </c>
      <c r="Q648">
        <f t="shared" si="249"/>
        <v>0.62349253691235063</v>
      </c>
      <c r="R648" s="1">
        <v>5.0145850000000003</v>
      </c>
      <c r="S648" s="1">
        <v>300.84575000000001</v>
      </c>
      <c r="T648" s="1">
        <v>39.477305999999999</v>
      </c>
      <c r="U648">
        <f t="shared" si="250"/>
        <v>104.15424999999999</v>
      </c>
      <c r="V648">
        <f t="shared" si="251"/>
        <v>8.7521018771112499E-2</v>
      </c>
      <c r="W648">
        <f t="shared" si="252"/>
        <v>1.8178345903681248</v>
      </c>
      <c r="X648">
        <f t="shared" si="253"/>
        <v>0.68900896873000494</v>
      </c>
      <c r="Y648">
        <f t="shared" si="254"/>
        <v>0.95969935102984016</v>
      </c>
      <c r="Z648">
        <f t="shared" si="255"/>
        <v>0.58911938920923645</v>
      </c>
      <c r="AA648" s="1">
        <v>119.517507370253</v>
      </c>
      <c r="AB648" s="4">
        <f t="shared" si="269"/>
        <v>0</v>
      </c>
      <c r="AC648" s="3">
        <f t="shared" si="267"/>
        <v>6.9113497118856393E-2</v>
      </c>
      <c r="AD648">
        <f t="shared" si="268"/>
        <v>0</v>
      </c>
      <c r="AE648">
        <f t="shared" si="256"/>
        <v>0.65823288632809285</v>
      </c>
      <c r="AF648" s="10">
        <f t="shared" si="257"/>
        <v>0.58911938920923645</v>
      </c>
      <c r="AG648" s="8">
        <f t="shared" si="258"/>
        <v>0.58911938920923645</v>
      </c>
      <c r="AH648" s="9">
        <f t="shared" si="259"/>
        <v>0.65823288632809285</v>
      </c>
      <c r="AI648" s="11">
        <f t="shared" si="246"/>
        <v>0</v>
      </c>
    </row>
    <row r="649" spans="1:35" x14ac:dyDescent="0.3">
      <c r="A649" t="str">
        <f t="shared" si="247"/>
        <v>1948_12</v>
      </c>
      <c r="B649">
        <v>1948</v>
      </c>
      <c r="C649">
        <v>12</v>
      </c>
      <c r="D649">
        <v>2.48</v>
      </c>
      <c r="E649">
        <v>-9.9700000000000006</v>
      </c>
      <c r="F649">
        <v>34.65</v>
      </c>
      <c r="G649">
        <f t="shared" si="260"/>
        <v>-3.7450000000000001</v>
      </c>
      <c r="H649">
        <f t="shared" si="261"/>
        <v>0</v>
      </c>
      <c r="I649">
        <f t="shared" si="262"/>
        <v>0</v>
      </c>
      <c r="J649">
        <f t="shared" si="263"/>
        <v>34.65</v>
      </c>
      <c r="K649" s="3">
        <f t="shared" si="264"/>
        <v>5.6817671136719072</v>
      </c>
      <c r="L649" s="3">
        <f t="shared" si="248"/>
        <v>0</v>
      </c>
      <c r="M649" s="3">
        <f t="shared" si="265"/>
        <v>40.331767113671908</v>
      </c>
      <c r="N649">
        <f t="shared" si="266"/>
        <v>0</v>
      </c>
      <c r="O649">
        <v>31</v>
      </c>
      <c r="P649" s="1">
        <v>8.8333333330000006</v>
      </c>
      <c r="Q649">
        <f t="shared" si="249"/>
        <v>0.48041687358913987</v>
      </c>
      <c r="R649" s="1">
        <v>5.0145850000000003</v>
      </c>
      <c r="S649" s="1">
        <v>300.84575000000001</v>
      </c>
      <c r="T649" s="1">
        <v>39.477305999999999</v>
      </c>
      <c r="U649">
        <f t="shared" si="250"/>
        <v>104.15424999999999</v>
      </c>
      <c r="V649">
        <f t="shared" si="251"/>
        <v>8.7521018771112499E-2</v>
      </c>
      <c r="W649">
        <f t="shared" si="252"/>
        <v>1.8178345903681248</v>
      </c>
      <c r="X649">
        <f t="shared" si="253"/>
        <v>0.68900896873000494</v>
      </c>
      <c r="Y649">
        <f t="shared" si="254"/>
        <v>0.95969935102984016</v>
      </c>
      <c r="Z649">
        <f t="shared" si="255"/>
        <v>0</v>
      </c>
      <c r="AA649" s="1">
        <v>119.517507370253</v>
      </c>
      <c r="AB649" s="4">
        <f t="shared" si="269"/>
        <v>6.9113497118856393E-2</v>
      </c>
      <c r="AC649" s="3">
        <f t="shared" si="267"/>
        <v>6.9113497118856393E-2</v>
      </c>
      <c r="AD649">
        <f t="shared" si="268"/>
        <v>6.9113497118856393E-2</v>
      </c>
      <c r="AE649">
        <f t="shared" si="256"/>
        <v>6.9113497118856393E-2</v>
      </c>
      <c r="AF649" s="10">
        <f t="shared" si="257"/>
        <v>0</v>
      </c>
      <c r="AG649" s="8">
        <f t="shared" si="258"/>
        <v>0</v>
      </c>
      <c r="AH649" s="9">
        <f t="shared" si="259"/>
        <v>0</v>
      </c>
      <c r="AI649" s="11">
        <f t="shared" si="246"/>
        <v>0</v>
      </c>
    </row>
    <row r="650" spans="1:35" x14ac:dyDescent="0.3">
      <c r="A650" t="str">
        <f t="shared" si="247"/>
        <v>1949_1</v>
      </c>
      <c r="B650">
        <v>1949</v>
      </c>
      <c r="C650">
        <v>1</v>
      </c>
      <c r="D650">
        <v>-3.62</v>
      </c>
      <c r="E650">
        <v>-17.489999999999998</v>
      </c>
      <c r="F650">
        <v>38.06</v>
      </c>
      <c r="G650">
        <f t="shared" si="260"/>
        <v>-10.555</v>
      </c>
      <c r="H650">
        <f t="shared" si="261"/>
        <v>0</v>
      </c>
      <c r="I650">
        <f t="shared" si="262"/>
        <v>0</v>
      </c>
      <c r="J650">
        <f t="shared" si="263"/>
        <v>38.06</v>
      </c>
      <c r="K650" s="3">
        <f t="shared" si="264"/>
        <v>40.331767113671908</v>
      </c>
      <c r="L650" s="3">
        <f t="shared" si="248"/>
        <v>0</v>
      </c>
      <c r="M650" s="3">
        <f t="shared" si="265"/>
        <v>78.391767113671904</v>
      </c>
      <c r="N650">
        <f t="shared" si="266"/>
        <v>0</v>
      </c>
      <c r="O650">
        <v>31</v>
      </c>
      <c r="P650" s="1">
        <v>9.0666666669999998</v>
      </c>
      <c r="Q650">
        <f t="shared" si="249"/>
        <v>0.30486109145150986</v>
      </c>
      <c r="R650" s="1">
        <v>5.0145850000000003</v>
      </c>
      <c r="S650" s="1">
        <v>300.84575000000001</v>
      </c>
      <c r="T650" s="1">
        <v>39.477305999999999</v>
      </c>
      <c r="U650">
        <f t="shared" si="250"/>
        <v>104.15424999999999</v>
      </c>
      <c r="V650">
        <f t="shared" si="251"/>
        <v>8.7521018771112499E-2</v>
      </c>
      <c r="W650">
        <f t="shared" si="252"/>
        <v>1.8178345903681248</v>
      </c>
      <c r="X650">
        <f t="shared" si="253"/>
        <v>0.68900896873000494</v>
      </c>
      <c r="Y650">
        <f t="shared" si="254"/>
        <v>0.95969935102984016</v>
      </c>
      <c r="Z650">
        <f t="shared" si="255"/>
        <v>0</v>
      </c>
      <c r="AA650" s="1">
        <v>119.517507370253</v>
      </c>
      <c r="AB650" s="4">
        <f t="shared" si="269"/>
        <v>6.9113497118856393E-2</v>
      </c>
      <c r="AC650" s="3">
        <f t="shared" si="267"/>
        <v>6.9113497118856393E-2</v>
      </c>
      <c r="AD650">
        <f t="shared" si="268"/>
        <v>6.9113497118856393E-2</v>
      </c>
      <c r="AE650">
        <f t="shared" si="256"/>
        <v>6.9113497118856393E-2</v>
      </c>
      <c r="AF650" s="10">
        <f t="shared" si="257"/>
        <v>0</v>
      </c>
      <c r="AG650" s="8">
        <f t="shared" si="258"/>
        <v>0</v>
      </c>
      <c r="AH650" s="9">
        <f t="shared" si="259"/>
        <v>0</v>
      </c>
      <c r="AI650" s="11">
        <f t="shared" si="246"/>
        <v>0</v>
      </c>
    </row>
    <row r="651" spans="1:35" x14ac:dyDescent="0.3">
      <c r="A651" t="str">
        <f t="shared" si="247"/>
        <v>1949_2</v>
      </c>
      <c r="B651">
        <v>1949</v>
      </c>
      <c r="C651">
        <v>2</v>
      </c>
      <c r="D651">
        <v>2.89</v>
      </c>
      <c r="E651">
        <v>-10.74</v>
      </c>
      <c r="F651">
        <v>19.96</v>
      </c>
      <c r="G651">
        <f t="shared" si="260"/>
        <v>-3.9249999999999998</v>
      </c>
      <c r="H651">
        <f t="shared" si="261"/>
        <v>0</v>
      </c>
      <c r="I651">
        <f t="shared" si="262"/>
        <v>0</v>
      </c>
      <c r="J651">
        <f t="shared" si="263"/>
        <v>19.96</v>
      </c>
      <c r="K651" s="3">
        <f t="shared" si="264"/>
        <v>78.391767113671904</v>
      </c>
      <c r="L651" s="3">
        <f t="shared" si="248"/>
        <v>0</v>
      </c>
      <c r="M651" s="3">
        <f t="shared" si="265"/>
        <v>98.351767113671912</v>
      </c>
      <c r="N651">
        <f t="shared" si="266"/>
        <v>0</v>
      </c>
      <c r="O651">
        <v>28</v>
      </c>
      <c r="P651" s="1">
        <v>9.8666666670000005</v>
      </c>
      <c r="Q651">
        <f t="shared" si="249"/>
        <v>0.47481682640227107</v>
      </c>
      <c r="R651" s="1">
        <v>5.0145850000000003</v>
      </c>
      <c r="S651" s="1">
        <v>300.84575000000001</v>
      </c>
      <c r="T651" s="1">
        <v>39.477305999999999</v>
      </c>
      <c r="U651">
        <f t="shared" si="250"/>
        <v>104.15424999999999</v>
      </c>
      <c r="V651">
        <f t="shared" si="251"/>
        <v>8.7521018771112499E-2</v>
      </c>
      <c r="W651">
        <f t="shared" si="252"/>
        <v>1.8178345903681248</v>
      </c>
      <c r="X651">
        <f t="shared" si="253"/>
        <v>0.68900896873000494</v>
      </c>
      <c r="Y651">
        <f t="shared" si="254"/>
        <v>0.95969935102984016</v>
      </c>
      <c r="Z651">
        <f t="shared" si="255"/>
        <v>0</v>
      </c>
      <c r="AA651" s="1">
        <v>119.517507370253</v>
      </c>
      <c r="AB651" s="4">
        <f t="shared" si="269"/>
        <v>6.9113497118856393E-2</v>
      </c>
      <c r="AC651" s="3">
        <f t="shared" si="267"/>
        <v>6.9113497118856393E-2</v>
      </c>
      <c r="AD651">
        <f t="shared" si="268"/>
        <v>6.9113497118856393E-2</v>
      </c>
      <c r="AE651">
        <f t="shared" si="256"/>
        <v>6.9113497118856393E-2</v>
      </c>
      <c r="AF651" s="10">
        <f t="shared" si="257"/>
        <v>0</v>
      </c>
      <c r="AG651" s="8">
        <f t="shared" si="258"/>
        <v>0</v>
      </c>
      <c r="AH651" s="9">
        <f t="shared" si="259"/>
        <v>0</v>
      </c>
      <c r="AI651" s="11">
        <f t="shared" si="246"/>
        <v>0</v>
      </c>
    </row>
    <row r="652" spans="1:35" x14ac:dyDescent="0.3">
      <c r="A652" t="str">
        <f t="shared" si="247"/>
        <v>1949_3</v>
      </c>
      <c r="B652">
        <v>1949</v>
      </c>
      <c r="C652">
        <v>3</v>
      </c>
      <c r="D652">
        <v>7.33</v>
      </c>
      <c r="E652">
        <v>-5.03</v>
      </c>
      <c r="F652">
        <v>37.82</v>
      </c>
      <c r="G652">
        <f t="shared" si="260"/>
        <v>1.1499999999999999</v>
      </c>
      <c r="H652">
        <f t="shared" si="261"/>
        <v>0.19166666589999998</v>
      </c>
      <c r="I652">
        <f t="shared" si="262"/>
        <v>7.2488333043379996</v>
      </c>
      <c r="J652">
        <f t="shared" si="263"/>
        <v>30.571166695662004</v>
      </c>
      <c r="K652" s="3">
        <f t="shared" si="264"/>
        <v>98.351767113671912</v>
      </c>
      <c r="L652" s="3">
        <f t="shared" si="248"/>
        <v>24.710228881281417</v>
      </c>
      <c r="M652" s="3">
        <f t="shared" si="265"/>
        <v>104.21270492805252</v>
      </c>
      <c r="N652">
        <f t="shared" si="266"/>
        <v>31.959062185619416</v>
      </c>
      <c r="O652">
        <v>31</v>
      </c>
      <c r="P652" s="1">
        <v>11.08333333</v>
      </c>
      <c r="Q652">
        <f t="shared" si="249"/>
        <v>0.65695387937467109</v>
      </c>
      <c r="R652" s="1">
        <v>5.0145850000000003</v>
      </c>
      <c r="S652" s="1">
        <v>300.84575000000001</v>
      </c>
      <c r="T652" s="1">
        <v>39.477305999999999</v>
      </c>
      <c r="U652">
        <f t="shared" si="250"/>
        <v>104.15424999999999</v>
      </c>
      <c r="V652">
        <f t="shared" si="251"/>
        <v>8.7521018771112499E-2</v>
      </c>
      <c r="W652">
        <f t="shared" si="252"/>
        <v>1.8178345903681248</v>
      </c>
      <c r="X652">
        <f t="shared" si="253"/>
        <v>0.68900896873000494</v>
      </c>
      <c r="Y652">
        <f t="shared" si="254"/>
        <v>0.95969935102984016</v>
      </c>
      <c r="Z652">
        <f t="shared" si="255"/>
        <v>2.7049113771394659</v>
      </c>
      <c r="AA652" s="1">
        <v>119.517507370253</v>
      </c>
      <c r="AB652" s="4">
        <f t="shared" si="269"/>
        <v>6.9113497118856393E-2</v>
      </c>
      <c r="AC652" s="3">
        <f t="shared" si="267"/>
        <v>29.323264305598805</v>
      </c>
      <c r="AD652">
        <f t="shared" si="268"/>
        <v>8.8280459677809814E-2</v>
      </c>
      <c r="AE652">
        <f t="shared" si="256"/>
        <v>32.047342645297228</v>
      </c>
      <c r="AF652" s="10">
        <f t="shared" si="257"/>
        <v>2.7049113771394659</v>
      </c>
      <c r="AG652" s="8">
        <f t="shared" si="258"/>
        <v>2.7049113771394659</v>
      </c>
      <c r="AH652" s="9">
        <f t="shared" si="259"/>
        <v>31.959062185619416</v>
      </c>
      <c r="AI652" s="11">
        <f t="shared" si="246"/>
        <v>0</v>
      </c>
    </row>
    <row r="653" spans="1:35" x14ac:dyDescent="0.3">
      <c r="A653" t="str">
        <f t="shared" si="247"/>
        <v>1949_4</v>
      </c>
      <c r="B653">
        <v>1949</v>
      </c>
      <c r="C653">
        <v>4</v>
      </c>
      <c r="D653">
        <v>16.88</v>
      </c>
      <c r="E653">
        <v>0.22</v>
      </c>
      <c r="F653">
        <v>6.3</v>
      </c>
      <c r="G653">
        <f t="shared" si="260"/>
        <v>8.5499999999999989</v>
      </c>
      <c r="H653">
        <f t="shared" si="261"/>
        <v>1</v>
      </c>
      <c r="I653">
        <f t="shared" si="262"/>
        <v>6.3</v>
      </c>
      <c r="J653">
        <f t="shared" si="263"/>
        <v>0</v>
      </c>
      <c r="K653" s="3">
        <f t="shared" si="264"/>
        <v>104.21270492805252</v>
      </c>
      <c r="L653" s="3">
        <f t="shared" si="248"/>
        <v>104.21270492805252</v>
      </c>
      <c r="M653" s="3">
        <f t="shared" si="265"/>
        <v>0</v>
      </c>
      <c r="N653">
        <f t="shared" si="266"/>
        <v>110.51270492805251</v>
      </c>
      <c r="O653">
        <v>30</v>
      </c>
      <c r="P653" s="1">
        <v>12.366666670000001</v>
      </c>
      <c r="Q653">
        <f t="shared" si="249"/>
        <v>1.0328566092857632</v>
      </c>
      <c r="R653" s="1">
        <v>5.0145850000000003</v>
      </c>
      <c r="S653" s="1">
        <v>300.84575000000001</v>
      </c>
      <c r="T653" s="1">
        <v>39.477305999999999</v>
      </c>
      <c r="U653">
        <f t="shared" si="250"/>
        <v>104.15424999999999</v>
      </c>
      <c r="V653">
        <f t="shared" si="251"/>
        <v>8.7521018771112499E-2</v>
      </c>
      <c r="W653">
        <f t="shared" si="252"/>
        <v>1.8178345903681248</v>
      </c>
      <c r="X653">
        <f t="shared" si="253"/>
        <v>0.68900896873000494</v>
      </c>
      <c r="Y653">
        <f t="shared" si="254"/>
        <v>0.95969935102984016</v>
      </c>
      <c r="Z653">
        <f t="shared" si="255"/>
        <v>33.244016058906105</v>
      </c>
      <c r="AA653" s="1">
        <v>119.517507370253</v>
      </c>
      <c r="AB653" s="4">
        <f t="shared" si="269"/>
        <v>29.323264305598805</v>
      </c>
      <c r="AC653" s="3">
        <f t="shared" si="267"/>
        <v>106.59195317474521</v>
      </c>
      <c r="AD653">
        <f t="shared" si="268"/>
        <v>55.973949503350021</v>
      </c>
      <c r="AE653">
        <f t="shared" si="256"/>
        <v>166.48665443140254</v>
      </c>
      <c r="AF653" s="10">
        <f t="shared" si="257"/>
        <v>33.244016058906105</v>
      </c>
      <c r="AG653" s="8">
        <f t="shared" si="258"/>
        <v>33.244016058906105</v>
      </c>
      <c r="AH653" s="9">
        <f t="shared" si="259"/>
        <v>110.51270492805251</v>
      </c>
      <c r="AI653" s="11">
        <f t="shared" si="246"/>
        <v>0</v>
      </c>
    </row>
    <row r="654" spans="1:35" x14ac:dyDescent="0.3">
      <c r="A654" t="str">
        <f t="shared" si="247"/>
        <v>1949_5</v>
      </c>
      <c r="B654">
        <v>1949</v>
      </c>
      <c r="C654">
        <v>5</v>
      </c>
      <c r="D654">
        <v>16.88</v>
      </c>
      <c r="E654">
        <v>2.2400000000000002</v>
      </c>
      <c r="F654">
        <v>69.08</v>
      </c>
      <c r="G654">
        <f t="shared" si="260"/>
        <v>9.5599999999999987</v>
      </c>
      <c r="H654">
        <f t="shared" si="261"/>
        <v>1</v>
      </c>
      <c r="I654">
        <f t="shared" si="262"/>
        <v>69.08</v>
      </c>
      <c r="J654">
        <f t="shared" si="263"/>
        <v>0</v>
      </c>
      <c r="K654" s="3">
        <f t="shared" si="264"/>
        <v>0</v>
      </c>
      <c r="L654" s="3">
        <f t="shared" si="248"/>
        <v>0</v>
      </c>
      <c r="M654" s="3">
        <f t="shared" si="265"/>
        <v>0</v>
      </c>
      <c r="N654">
        <f t="shared" si="266"/>
        <v>69.08</v>
      </c>
      <c r="O654">
        <v>31</v>
      </c>
      <c r="P654" s="1">
        <v>13.45</v>
      </c>
      <c r="Q654">
        <f t="shared" si="249"/>
        <v>1.0966363238205046</v>
      </c>
      <c r="R654" s="1">
        <v>5.0145850000000003</v>
      </c>
      <c r="S654" s="1">
        <v>300.84575000000001</v>
      </c>
      <c r="T654" s="1">
        <v>39.477305999999999</v>
      </c>
      <c r="U654">
        <f t="shared" si="250"/>
        <v>104.15424999999999</v>
      </c>
      <c r="V654">
        <f t="shared" si="251"/>
        <v>8.7521018771112499E-2</v>
      </c>
      <c r="W654">
        <f t="shared" si="252"/>
        <v>1.8178345903681248</v>
      </c>
      <c r="X654">
        <f t="shared" si="253"/>
        <v>0.68900896873000494</v>
      </c>
      <c r="Y654">
        <f t="shared" si="254"/>
        <v>0.95969935102984016</v>
      </c>
      <c r="Z654">
        <f t="shared" si="255"/>
        <v>44.196148638790447</v>
      </c>
      <c r="AA654" s="1">
        <v>119.517507370253</v>
      </c>
      <c r="AB654" s="4">
        <f t="shared" si="269"/>
        <v>106.59195317474521</v>
      </c>
      <c r="AC654" s="3">
        <f t="shared" si="267"/>
        <v>119.517507370253</v>
      </c>
      <c r="AD654">
        <f t="shared" si="268"/>
        <v>131.26400305779879</v>
      </c>
      <c r="AE654">
        <f t="shared" si="256"/>
        <v>200.34400305779877</v>
      </c>
      <c r="AF654" s="10">
        <f t="shared" si="257"/>
        <v>44.196148638790447</v>
      </c>
      <c r="AG654" s="8">
        <f t="shared" si="258"/>
        <v>44.196148638790447</v>
      </c>
      <c r="AH654" s="9">
        <f t="shared" si="259"/>
        <v>69.08</v>
      </c>
      <c r="AI654" s="11">
        <f t="shared" si="246"/>
        <v>0</v>
      </c>
    </row>
    <row r="655" spans="1:35" x14ac:dyDescent="0.3">
      <c r="A655" t="str">
        <f t="shared" si="247"/>
        <v>1949_6</v>
      </c>
      <c r="B655">
        <v>1949</v>
      </c>
      <c r="C655">
        <v>6</v>
      </c>
      <c r="D655">
        <v>23.73</v>
      </c>
      <c r="E655">
        <v>5.37</v>
      </c>
      <c r="F655">
        <v>7.53</v>
      </c>
      <c r="G655">
        <f t="shared" si="260"/>
        <v>14.55</v>
      </c>
      <c r="H655">
        <f t="shared" si="261"/>
        <v>1</v>
      </c>
      <c r="I655">
        <f t="shared" si="262"/>
        <v>7.53</v>
      </c>
      <c r="J655">
        <f t="shared" si="263"/>
        <v>0</v>
      </c>
      <c r="K655" s="3">
        <f t="shared" si="264"/>
        <v>0</v>
      </c>
      <c r="L655" s="3">
        <f t="shared" si="248"/>
        <v>0</v>
      </c>
      <c r="M655" s="3">
        <f t="shared" si="265"/>
        <v>0</v>
      </c>
      <c r="N655">
        <f t="shared" si="266"/>
        <v>7.53</v>
      </c>
      <c r="O655">
        <v>30</v>
      </c>
      <c r="P655" s="1">
        <v>14.31666667</v>
      </c>
      <c r="Q655">
        <f t="shared" si="249"/>
        <v>1.4653753856881806</v>
      </c>
      <c r="R655" s="1">
        <v>5.0145850000000003</v>
      </c>
      <c r="S655" s="1">
        <v>300.84575000000001</v>
      </c>
      <c r="T655" s="1">
        <v>39.477305999999999</v>
      </c>
      <c r="U655">
        <f t="shared" si="250"/>
        <v>104.15424999999999</v>
      </c>
      <c r="V655">
        <f t="shared" si="251"/>
        <v>8.7521018771112499E-2</v>
      </c>
      <c r="W655">
        <f t="shared" si="252"/>
        <v>1.8178345903681248</v>
      </c>
      <c r="X655">
        <f t="shared" si="253"/>
        <v>0.68900896873000494</v>
      </c>
      <c r="Y655">
        <f t="shared" si="254"/>
        <v>0.95969935102984016</v>
      </c>
      <c r="Z655">
        <f t="shared" si="255"/>
        <v>90.983006807530259</v>
      </c>
      <c r="AA655" s="1">
        <v>119.517507370253</v>
      </c>
      <c r="AB655" s="4">
        <f t="shared" si="269"/>
        <v>119.517507370253</v>
      </c>
      <c r="AC655" s="3">
        <f t="shared" si="267"/>
        <v>36.064500562722742</v>
      </c>
      <c r="AD655">
        <f t="shared" si="268"/>
        <v>59.454638376479338</v>
      </c>
      <c r="AE655">
        <f t="shared" si="256"/>
        <v>66.984638376479339</v>
      </c>
      <c r="AF655" s="10">
        <f t="shared" si="257"/>
        <v>66.984638376479339</v>
      </c>
      <c r="AG655" s="8">
        <f t="shared" si="258"/>
        <v>90.983006807530259</v>
      </c>
      <c r="AH655" s="9">
        <f t="shared" si="259"/>
        <v>7.53</v>
      </c>
      <c r="AI655" s="11">
        <f t="shared" si="246"/>
        <v>23.99836843105092</v>
      </c>
    </row>
    <row r="656" spans="1:35" x14ac:dyDescent="0.3">
      <c r="A656" t="str">
        <f t="shared" si="247"/>
        <v>1949_7</v>
      </c>
      <c r="B656">
        <v>1949</v>
      </c>
      <c r="C656">
        <v>7</v>
      </c>
      <c r="D656">
        <v>31</v>
      </c>
      <c r="E656">
        <v>10.64</v>
      </c>
      <c r="F656">
        <v>7.67</v>
      </c>
      <c r="G656">
        <f t="shared" si="260"/>
        <v>20.82</v>
      </c>
      <c r="H656">
        <f t="shared" si="261"/>
        <v>1</v>
      </c>
      <c r="I656">
        <f t="shared" si="262"/>
        <v>7.67</v>
      </c>
      <c r="J656">
        <f t="shared" si="263"/>
        <v>0</v>
      </c>
      <c r="K656" s="3">
        <f t="shared" si="264"/>
        <v>0</v>
      </c>
      <c r="L656" s="3">
        <f t="shared" si="248"/>
        <v>0</v>
      </c>
      <c r="M656" s="3">
        <f t="shared" si="265"/>
        <v>0</v>
      </c>
      <c r="N656">
        <f t="shared" si="266"/>
        <v>7.67</v>
      </c>
      <c r="O656">
        <v>31</v>
      </c>
      <c r="P656" s="1">
        <v>13.766666669999999</v>
      </c>
      <c r="Q656">
        <f t="shared" si="249"/>
        <v>2.0800268310534782</v>
      </c>
      <c r="R656" s="1">
        <v>5.0145850000000003</v>
      </c>
      <c r="S656" s="1">
        <v>300.84575000000001</v>
      </c>
      <c r="T656" s="1">
        <v>39.477305999999999</v>
      </c>
      <c r="U656">
        <f t="shared" si="250"/>
        <v>104.15424999999999</v>
      </c>
      <c r="V656">
        <f t="shared" si="251"/>
        <v>8.7521018771112499E-2</v>
      </c>
      <c r="W656">
        <f t="shared" si="252"/>
        <v>1.8178345903681248</v>
      </c>
      <c r="X656">
        <f t="shared" si="253"/>
        <v>0.68900896873000494</v>
      </c>
      <c r="Y656">
        <f t="shared" si="254"/>
        <v>0.95969935102984016</v>
      </c>
      <c r="Z656">
        <f t="shared" si="255"/>
        <v>179.70785525528896</v>
      </c>
      <c r="AA656" s="1">
        <v>119.517507370253</v>
      </c>
      <c r="AB656" s="4">
        <f t="shared" si="269"/>
        <v>36.064500562722742</v>
      </c>
      <c r="AC656" s="3">
        <f t="shared" si="267"/>
        <v>0</v>
      </c>
      <c r="AD656">
        <f t="shared" si="268"/>
        <v>8.5494980891605596</v>
      </c>
      <c r="AE656">
        <f t="shared" si="256"/>
        <v>16.21949808916056</v>
      </c>
      <c r="AF656" s="10">
        <f t="shared" si="257"/>
        <v>16.21949808916056</v>
      </c>
      <c r="AG656" s="8">
        <f t="shared" si="258"/>
        <v>179.70785525528896</v>
      </c>
      <c r="AH656" s="9">
        <f t="shared" si="259"/>
        <v>7.67</v>
      </c>
      <c r="AI656" s="11">
        <f t="shared" si="246"/>
        <v>163.4883571661284</v>
      </c>
    </row>
    <row r="657" spans="1:35" x14ac:dyDescent="0.3">
      <c r="A657" t="str">
        <f t="shared" si="247"/>
        <v>1949_8</v>
      </c>
      <c r="B657">
        <v>1949</v>
      </c>
      <c r="C657">
        <v>8</v>
      </c>
      <c r="D657">
        <v>29.83</v>
      </c>
      <c r="E657">
        <v>10.43</v>
      </c>
      <c r="F657">
        <v>3.34</v>
      </c>
      <c r="G657">
        <f t="shared" si="260"/>
        <v>20.13</v>
      </c>
      <c r="H657">
        <f t="shared" si="261"/>
        <v>1</v>
      </c>
      <c r="I657">
        <f t="shared" si="262"/>
        <v>3.34</v>
      </c>
      <c r="J657">
        <f t="shared" si="263"/>
        <v>0</v>
      </c>
      <c r="K657" s="3">
        <f t="shared" si="264"/>
        <v>0</v>
      </c>
      <c r="L657" s="3">
        <f t="shared" si="248"/>
        <v>0</v>
      </c>
      <c r="M657" s="3">
        <f t="shared" si="265"/>
        <v>0</v>
      </c>
      <c r="N657">
        <f t="shared" si="266"/>
        <v>3.34</v>
      </c>
      <c r="O657">
        <v>31</v>
      </c>
      <c r="P657" s="1">
        <v>12.75</v>
      </c>
      <c r="Q657">
        <f t="shared" si="249"/>
        <v>2.0028430004178852</v>
      </c>
      <c r="R657" s="1">
        <v>5.0145850000000003</v>
      </c>
      <c r="S657" s="1">
        <v>300.84575000000001</v>
      </c>
      <c r="T657" s="1">
        <v>39.477305999999999</v>
      </c>
      <c r="U657">
        <f t="shared" si="250"/>
        <v>104.15424999999999</v>
      </c>
      <c r="V657">
        <f t="shared" si="251"/>
        <v>8.7521018771112499E-2</v>
      </c>
      <c r="W657">
        <f t="shared" si="252"/>
        <v>1.8178345903681248</v>
      </c>
      <c r="X657">
        <f t="shared" si="253"/>
        <v>0.68900896873000494</v>
      </c>
      <c r="Y657">
        <f t="shared" si="254"/>
        <v>0.95969935102984016</v>
      </c>
      <c r="Z657">
        <f t="shared" si="255"/>
        <v>155.31360921638139</v>
      </c>
      <c r="AA657" s="1">
        <v>119.517507370253</v>
      </c>
      <c r="AB657" s="4">
        <f t="shared" si="269"/>
        <v>0</v>
      </c>
      <c r="AC657" s="3">
        <f t="shared" si="267"/>
        <v>0</v>
      </c>
      <c r="AD657">
        <f t="shared" si="268"/>
        <v>0</v>
      </c>
      <c r="AE657">
        <f t="shared" si="256"/>
        <v>3.34</v>
      </c>
      <c r="AF657" s="10">
        <f t="shared" si="257"/>
        <v>3.34</v>
      </c>
      <c r="AG657" s="8">
        <f t="shared" si="258"/>
        <v>155.31360921638139</v>
      </c>
      <c r="AH657" s="9">
        <f t="shared" si="259"/>
        <v>3.34</v>
      </c>
      <c r="AI657" s="11">
        <f t="shared" si="246"/>
        <v>151.97360921638139</v>
      </c>
    </row>
    <row r="658" spans="1:35" x14ac:dyDescent="0.3">
      <c r="A658" t="str">
        <f t="shared" si="247"/>
        <v>1949_9</v>
      </c>
      <c r="B658">
        <v>1949</v>
      </c>
      <c r="C658">
        <v>9</v>
      </c>
      <c r="D658">
        <v>26.75</v>
      </c>
      <c r="E658">
        <v>7.49</v>
      </c>
      <c r="F658">
        <v>5.29</v>
      </c>
      <c r="G658">
        <f t="shared" si="260"/>
        <v>17.12</v>
      </c>
      <c r="H658">
        <f t="shared" si="261"/>
        <v>1</v>
      </c>
      <c r="I658">
        <f t="shared" si="262"/>
        <v>5.29</v>
      </c>
      <c r="J658">
        <f t="shared" si="263"/>
        <v>0</v>
      </c>
      <c r="K658" s="3">
        <f t="shared" si="264"/>
        <v>0</v>
      </c>
      <c r="L658" s="3">
        <f t="shared" si="248"/>
        <v>0</v>
      </c>
      <c r="M658" s="3">
        <f t="shared" si="265"/>
        <v>0</v>
      </c>
      <c r="N658">
        <f t="shared" si="266"/>
        <v>5.29</v>
      </c>
      <c r="O658">
        <v>30</v>
      </c>
      <c r="P658" s="1">
        <v>11.633333329999999</v>
      </c>
      <c r="Q658">
        <f t="shared" si="249"/>
        <v>1.6947115106708595</v>
      </c>
      <c r="R658" s="1">
        <v>5.0145850000000003</v>
      </c>
      <c r="S658" s="1">
        <v>300.84575000000001</v>
      </c>
      <c r="T658" s="1">
        <v>39.477305999999999</v>
      </c>
      <c r="U658">
        <f t="shared" si="250"/>
        <v>104.15424999999999</v>
      </c>
      <c r="V658">
        <f t="shared" si="251"/>
        <v>8.7521018771112499E-2</v>
      </c>
      <c r="W658">
        <f t="shared" si="252"/>
        <v>1.8178345903681248</v>
      </c>
      <c r="X658">
        <f t="shared" si="253"/>
        <v>0.68900896873000494</v>
      </c>
      <c r="Y658">
        <f t="shared" si="254"/>
        <v>0.95969935102984016</v>
      </c>
      <c r="Z658">
        <f t="shared" si="255"/>
        <v>99.712570135684402</v>
      </c>
      <c r="AA658" s="1">
        <v>119.517507370253</v>
      </c>
      <c r="AB658" s="4">
        <f t="shared" si="269"/>
        <v>0</v>
      </c>
      <c r="AC658" s="3">
        <f t="shared" si="267"/>
        <v>0</v>
      </c>
      <c r="AD658">
        <f t="shared" si="268"/>
        <v>0</v>
      </c>
      <c r="AE658">
        <f t="shared" si="256"/>
        <v>5.29</v>
      </c>
      <c r="AF658" s="10">
        <f t="shared" si="257"/>
        <v>5.29</v>
      </c>
      <c r="AG658" s="8">
        <f t="shared" si="258"/>
        <v>99.712570135684402</v>
      </c>
      <c r="AH658" s="9">
        <f t="shared" si="259"/>
        <v>5.29</v>
      </c>
      <c r="AI658" s="11">
        <f t="shared" si="246"/>
        <v>94.422570135684396</v>
      </c>
    </row>
    <row r="659" spans="1:35" x14ac:dyDescent="0.3">
      <c r="A659" t="str">
        <f t="shared" si="247"/>
        <v>1949_10</v>
      </c>
      <c r="B659">
        <v>1949</v>
      </c>
      <c r="C659">
        <v>10</v>
      </c>
      <c r="D659">
        <v>16.579999999999998</v>
      </c>
      <c r="E659">
        <v>-0.4</v>
      </c>
      <c r="F659">
        <v>11.03</v>
      </c>
      <c r="G659">
        <f t="shared" si="260"/>
        <v>8.09</v>
      </c>
      <c r="H659">
        <f t="shared" si="261"/>
        <v>1</v>
      </c>
      <c r="I659">
        <f t="shared" si="262"/>
        <v>11.03</v>
      </c>
      <c r="J659">
        <f t="shared" si="263"/>
        <v>0</v>
      </c>
      <c r="K659" s="3">
        <f t="shared" si="264"/>
        <v>0</v>
      </c>
      <c r="L659" s="3">
        <f t="shared" si="248"/>
        <v>0</v>
      </c>
      <c r="M659" s="3">
        <f t="shared" si="265"/>
        <v>0</v>
      </c>
      <c r="N659">
        <f t="shared" si="266"/>
        <v>11.03</v>
      </c>
      <c r="O659">
        <v>31</v>
      </c>
      <c r="P659" s="1">
        <v>10.3</v>
      </c>
      <c r="Q659">
        <f t="shared" si="249"/>
        <v>1.0049078098640811</v>
      </c>
      <c r="R659" s="1">
        <v>5.0145850000000003</v>
      </c>
      <c r="S659" s="1">
        <v>300.84575000000001</v>
      </c>
      <c r="T659" s="1">
        <v>39.477305999999999</v>
      </c>
      <c r="U659">
        <f t="shared" si="250"/>
        <v>104.15424999999999</v>
      </c>
      <c r="V659">
        <f t="shared" si="251"/>
        <v>8.7521018771112499E-2</v>
      </c>
      <c r="W659">
        <f t="shared" si="252"/>
        <v>1.8178345903681248</v>
      </c>
      <c r="X659">
        <f t="shared" si="253"/>
        <v>0.68900896873000494</v>
      </c>
      <c r="Y659">
        <f t="shared" si="254"/>
        <v>0.95969935102984016</v>
      </c>
      <c r="Z659">
        <f t="shared" si="255"/>
        <v>26.382531620591021</v>
      </c>
      <c r="AA659" s="1">
        <v>119.517507370253</v>
      </c>
      <c r="AB659" s="4">
        <f t="shared" si="269"/>
        <v>0</v>
      </c>
      <c r="AC659" s="3">
        <f t="shared" si="267"/>
        <v>0</v>
      </c>
      <c r="AD659">
        <f t="shared" si="268"/>
        <v>0</v>
      </c>
      <c r="AE659">
        <f t="shared" si="256"/>
        <v>11.03</v>
      </c>
      <c r="AF659" s="10">
        <f t="shared" si="257"/>
        <v>11.03</v>
      </c>
      <c r="AG659" s="8">
        <f t="shared" si="258"/>
        <v>26.382531620591021</v>
      </c>
      <c r="AH659" s="9">
        <f t="shared" si="259"/>
        <v>11.03</v>
      </c>
      <c r="AI659" s="11">
        <f t="shared" si="246"/>
        <v>15.352531620591021</v>
      </c>
    </row>
    <row r="660" spans="1:35" x14ac:dyDescent="0.3">
      <c r="A660" t="str">
        <f t="shared" si="247"/>
        <v>1949_11</v>
      </c>
      <c r="B660">
        <v>1949</v>
      </c>
      <c r="C660">
        <v>11</v>
      </c>
      <c r="D660">
        <v>16.63</v>
      </c>
      <c r="E660">
        <v>-0.46</v>
      </c>
      <c r="F660">
        <v>14.57</v>
      </c>
      <c r="G660">
        <f t="shared" si="260"/>
        <v>8.0849999999999991</v>
      </c>
      <c r="H660">
        <f t="shared" si="261"/>
        <v>1</v>
      </c>
      <c r="I660">
        <f t="shared" si="262"/>
        <v>14.57</v>
      </c>
      <c r="J660">
        <f t="shared" si="263"/>
        <v>0</v>
      </c>
      <c r="K660" s="3">
        <f t="shared" si="264"/>
        <v>0</v>
      </c>
      <c r="L660" s="3">
        <f t="shared" si="248"/>
        <v>0</v>
      </c>
      <c r="M660" s="3">
        <f t="shared" si="265"/>
        <v>0</v>
      </c>
      <c r="N660">
        <f t="shared" si="266"/>
        <v>14.57</v>
      </c>
      <c r="O660">
        <v>30</v>
      </c>
      <c r="P660" s="1">
        <v>9.4166666669999994</v>
      </c>
      <c r="Q660">
        <f t="shared" si="249"/>
        <v>1.0046077158704105</v>
      </c>
      <c r="R660" s="1">
        <v>5.0145850000000003</v>
      </c>
      <c r="S660" s="1">
        <v>300.84575000000001</v>
      </c>
      <c r="T660" s="1">
        <v>39.477305999999999</v>
      </c>
      <c r="U660">
        <f t="shared" si="250"/>
        <v>104.15424999999999</v>
      </c>
      <c r="V660">
        <f t="shared" si="251"/>
        <v>8.7521018771112499E-2</v>
      </c>
      <c r="W660">
        <f t="shared" si="252"/>
        <v>1.8178345903681248</v>
      </c>
      <c r="X660">
        <f t="shared" si="253"/>
        <v>0.68900896873000494</v>
      </c>
      <c r="Y660">
        <f t="shared" si="254"/>
        <v>0.95969935102984016</v>
      </c>
      <c r="Z660">
        <f t="shared" si="255"/>
        <v>23.320910840880931</v>
      </c>
      <c r="AA660" s="1">
        <v>119.517507370253</v>
      </c>
      <c r="AB660" s="4">
        <f t="shared" si="269"/>
        <v>0</v>
      </c>
      <c r="AC660" s="3">
        <f t="shared" si="267"/>
        <v>0</v>
      </c>
      <c r="AD660">
        <f t="shared" si="268"/>
        <v>0</v>
      </c>
      <c r="AE660">
        <f t="shared" si="256"/>
        <v>14.57</v>
      </c>
      <c r="AF660" s="10">
        <f t="shared" si="257"/>
        <v>14.57</v>
      </c>
      <c r="AG660" s="8">
        <f t="shared" si="258"/>
        <v>23.320910840880931</v>
      </c>
      <c r="AH660" s="9">
        <f t="shared" si="259"/>
        <v>14.57</v>
      </c>
      <c r="AI660" s="11">
        <f t="shared" si="246"/>
        <v>8.7509108408809304</v>
      </c>
    </row>
    <row r="661" spans="1:35" x14ac:dyDescent="0.3">
      <c r="A661" t="str">
        <f t="shared" si="247"/>
        <v>1949_12</v>
      </c>
      <c r="B661">
        <v>1949</v>
      </c>
      <c r="C661">
        <v>12</v>
      </c>
      <c r="D661">
        <v>5.16</v>
      </c>
      <c r="E661">
        <v>-8.81</v>
      </c>
      <c r="F661">
        <v>17.920000000000002</v>
      </c>
      <c r="G661">
        <f t="shared" si="260"/>
        <v>-1.8250000000000002</v>
      </c>
      <c r="H661">
        <f t="shared" si="261"/>
        <v>0</v>
      </c>
      <c r="I661">
        <f t="shared" si="262"/>
        <v>0</v>
      </c>
      <c r="J661">
        <f t="shared" si="263"/>
        <v>17.920000000000002</v>
      </c>
      <c r="K661" s="3">
        <f t="shared" si="264"/>
        <v>0</v>
      </c>
      <c r="L661" s="3">
        <f t="shared" si="248"/>
        <v>0</v>
      </c>
      <c r="M661" s="3">
        <f t="shared" si="265"/>
        <v>17.920000000000002</v>
      </c>
      <c r="N661">
        <f t="shared" si="266"/>
        <v>0</v>
      </c>
      <c r="O661">
        <v>31</v>
      </c>
      <c r="P661" s="1">
        <v>8.8333333330000006</v>
      </c>
      <c r="Q661">
        <f t="shared" si="249"/>
        <v>0.54389393746643222</v>
      </c>
      <c r="R661" s="1">
        <v>5.0145850000000003</v>
      </c>
      <c r="S661" s="1">
        <v>300.84575000000001</v>
      </c>
      <c r="T661" s="1">
        <v>39.477305999999999</v>
      </c>
      <c r="U661">
        <f t="shared" si="250"/>
        <v>104.15424999999999</v>
      </c>
      <c r="V661">
        <f t="shared" si="251"/>
        <v>8.7521018771112499E-2</v>
      </c>
      <c r="W661">
        <f t="shared" si="252"/>
        <v>1.8178345903681248</v>
      </c>
      <c r="X661">
        <f t="shared" si="253"/>
        <v>0.68900896873000494</v>
      </c>
      <c r="Y661">
        <f t="shared" si="254"/>
        <v>0.95969935102984016</v>
      </c>
      <c r="Z661">
        <f t="shared" si="255"/>
        <v>0</v>
      </c>
      <c r="AA661" s="1">
        <v>119.517507370253</v>
      </c>
      <c r="AB661" s="4">
        <f t="shared" si="269"/>
        <v>0</v>
      </c>
      <c r="AC661" s="3">
        <f t="shared" si="267"/>
        <v>0</v>
      </c>
      <c r="AD661">
        <f t="shared" si="268"/>
        <v>0</v>
      </c>
      <c r="AE661">
        <f t="shared" si="256"/>
        <v>0</v>
      </c>
      <c r="AF661" s="10">
        <f t="shared" si="257"/>
        <v>0</v>
      </c>
      <c r="AG661" s="8">
        <f t="shared" si="258"/>
        <v>0</v>
      </c>
      <c r="AH661" s="9">
        <f t="shared" si="259"/>
        <v>0</v>
      </c>
      <c r="AI661" s="11">
        <f t="shared" si="246"/>
        <v>0</v>
      </c>
    </row>
    <row r="662" spans="1:35" x14ac:dyDescent="0.3">
      <c r="A662" t="str">
        <f t="shared" si="247"/>
        <v>1950_1</v>
      </c>
      <c r="B662">
        <v>1950</v>
      </c>
      <c r="C662">
        <v>1</v>
      </c>
      <c r="D662">
        <v>2.93</v>
      </c>
      <c r="E662">
        <v>-10.5</v>
      </c>
      <c r="F662">
        <v>26.47</v>
      </c>
      <c r="G662">
        <f t="shared" si="260"/>
        <v>-3.7850000000000001</v>
      </c>
      <c r="H662">
        <f t="shared" si="261"/>
        <v>0</v>
      </c>
      <c r="I662">
        <f t="shared" si="262"/>
        <v>0</v>
      </c>
      <c r="J662">
        <f t="shared" si="263"/>
        <v>26.47</v>
      </c>
      <c r="K662" s="3">
        <f t="shared" si="264"/>
        <v>17.920000000000002</v>
      </c>
      <c r="L662" s="3">
        <f t="shared" si="248"/>
        <v>0</v>
      </c>
      <c r="M662" s="3">
        <f t="shared" si="265"/>
        <v>44.39</v>
      </c>
      <c r="N662">
        <f t="shared" si="266"/>
        <v>0</v>
      </c>
      <c r="O662">
        <v>31</v>
      </c>
      <c r="P662" s="1">
        <v>9.0666666669999998</v>
      </c>
      <c r="Q662">
        <f t="shared" si="249"/>
        <v>0.47916738686661609</v>
      </c>
      <c r="R662" s="1">
        <v>5.0145850000000003</v>
      </c>
      <c r="S662" s="1">
        <v>300.84575000000001</v>
      </c>
      <c r="T662" s="1">
        <v>39.477305999999999</v>
      </c>
      <c r="U662">
        <f t="shared" si="250"/>
        <v>104.15424999999999</v>
      </c>
      <c r="V662">
        <f t="shared" si="251"/>
        <v>8.7521018771112499E-2</v>
      </c>
      <c r="W662">
        <f t="shared" si="252"/>
        <v>1.8178345903681248</v>
      </c>
      <c r="X662">
        <f t="shared" si="253"/>
        <v>0.68900896873000494</v>
      </c>
      <c r="Y662">
        <f t="shared" si="254"/>
        <v>0.95969935102984016</v>
      </c>
      <c r="Z662">
        <f t="shared" si="255"/>
        <v>0</v>
      </c>
      <c r="AA662" s="1">
        <v>119.517507370253</v>
      </c>
      <c r="AB662" s="4">
        <f t="shared" si="269"/>
        <v>0</v>
      </c>
      <c r="AC662" s="3">
        <f t="shared" si="267"/>
        <v>0</v>
      </c>
      <c r="AD662">
        <f t="shared" si="268"/>
        <v>0</v>
      </c>
      <c r="AE662">
        <f t="shared" si="256"/>
        <v>0</v>
      </c>
      <c r="AF662" s="10">
        <f t="shared" si="257"/>
        <v>0</v>
      </c>
      <c r="AG662" s="8">
        <f t="shared" si="258"/>
        <v>0</v>
      </c>
      <c r="AH662" s="9">
        <f t="shared" si="259"/>
        <v>0</v>
      </c>
      <c r="AI662" s="11">
        <f t="shared" si="246"/>
        <v>0</v>
      </c>
    </row>
    <row r="663" spans="1:35" x14ac:dyDescent="0.3">
      <c r="A663" t="str">
        <f t="shared" si="247"/>
        <v>1950_2</v>
      </c>
      <c r="B663">
        <v>1950</v>
      </c>
      <c r="C663">
        <v>2</v>
      </c>
      <c r="D663">
        <v>9.7899999999999991</v>
      </c>
      <c r="E663">
        <v>-5.62</v>
      </c>
      <c r="F663">
        <v>5.64</v>
      </c>
      <c r="G663">
        <f t="shared" si="260"/>
        <v>2.0849999999999995</v>
      </c>
      <c r="H663">
        <f t="shared" si="261"/>
        <v>0.34749999860999992</v>
      </c>
      <c r="I663">
        <f t="shared" si="262"/>
        <v>1.9598999921603995</v>
      </c>
      <c r="J663">
        <f t="shared" si="263"/>
        <v>3.6801000078396005</v>
      </c>
      <c r="K663" s="3">
        <f t="shared" si="264"/>
        <v>44.39</v>
      </c>
      <c r="L663" s="3">
        <f t="shared" si="248"/>
        <v>16.704359685906816</v>
      </c>
      <c r="M663" s="3">
        <f t="shared" si="265"/>
        <v>31.365740321932783</v>
      </c>
      <c r="N663">
        <f t="shared" si="266"/>
        <v>18.664259678067214</v>
      </c>
      <c r="O663">
        <v>28</v>
      </c>
      <c r="P663" s="1">
        <v>9.8666666670000005</v>
      </c>
      <c r="Q663">
        <f t="shared" si="249"/>
        <v>0.69654097359919254</v>
      </c>
      <c r="R663" s="1">
        <v>5.0145850000000003</v>
      </c>
      <c r="S663" s="1">
        <v>300.84575000000001</v>
      </c>
      <c r="T663" s="1">
        <v>39.477305999999999</v>
      </c>
      <c r="U663">
        <f t="shared" si="250"/>
        <v>104.15424999999999</v>
      </c>
      <c r="V663">
        <f t="shared" si="251"/>
        <v>8.7521018771112499E-2</v>
      </c>
      <c r="W663">
        <f t="shared" si="252"/>
        <v>1.8178345903681248</v>
      </c>
      <c r="X663">
        <f t="shared" si="253"/>
        <v>0.68900896873000494</v>
      </c>
      <c r="Y663">
        <f t="shared" si="254"/>
        <v>0.95969935102984016</v>
      </c>
      <c r="Z663">
        <f t="shared" si="255"/>
        <v>4.1667016051368453</v>
      </c>
      <c r="AA663" s="1">
        <v>119.517507370253</v>
      </c>
      <c r="AB663" s="4">
        <f t="shared" si="269"/>
        <v>0</v>
      </c>
      <c r="AC663" s="3">
        <f t="shared" si="267"/>
        <v>14.497558072930369</v>
      </c>
      <c r="AD663">
        <f t="shared" si="268"/>
        <v>0</v>
      </c>
      <c r="AE663">
        <f t="shared" si="256"/>
        <v>18.664259678067214</v>
      </c>
      <c r="AF663" s="10">
        <f t="shared" si="257"/>
        <v>4.1667016051368453</v>
      </c>
      <c r="AG663" s="8">
        <f t="shared" si="258"/>
        <v>4.1667016051368453</v>
      </c>
      <c r="AH663" s="9">
        <f t="shared" si="259"/>
        <v>18.664259678067214</v>
      </c>
      <c r="AI663" s="11">
        <f t="shared" si="246"/>
        <v>0</v>
      </c>
    </row>
    <row r="664" spans="1:35" x14ac:dyDescent="0.3">
      <c r="A664" t="str">
        <f t="shared" si="247"/>
        <v>1950_3</v>
      </c>
      <c r="B664">
        <v>1950</v>
      </c>
      <c r="C664">
        <v>3</v>
      </c>
      <c r="D664">
        <v>9.4600000000000009</v>
      </c>
      <c r="E664">
        <v>-5.81</v>
      </c>
      <c r="F664">
        <v>30.17</v>
      </c>
      <c r="G664">
        <f t="shared" si="260"/>
        <v>1.8250000000000006</v>
      </c>
      <c r="H664">
        <f t="shared" si="261"/>
        <v>0.3041666654500001</v>
      </c>
      <c r="I664">
        <f t="shared" si="262"/>
        <v>9.1767082966265026</v>
      </c>
      <c r="J664">
        <f t="shared" si="263"/>
        <v>20.993291703373497</v>
      </c>
      <c r="K664" s="3">
        <f t="shared" si="264"/>
        <v>31.365740321932783</v>
      </c>
      <c r="L664" s="3">
        <f t="shared" si="248"/>
        <v>15.925872177327175</v>
      </c>
      <c r="M664" s="3">
        <f t="shared" si="265"/>
        <v>36.433159847979098</v>
      </c>
      <c r="N664">
        <f t="shared" si="266"/>
        <v>25.10258047395368</v>
      </c>
      <c r="O664">
        <v>31</v>
      </c>
      <c r="P664" s="1">
        <v>11.08333333</v>
      </c>
      <c r="Q664">
        <f t="shared" si="249"/>
        <v>0.68532666913807772</v>
      </c>
      <c r="R664" s="1">
        <v>5.0145850000000003</v>
      </c>
      <c r="S664" s="1">
        <v>300.84575000000001</v>
      </c>
      <c r="T664" s="1">
        <v>39.477305999999999</v>
      </c>
      <c r="U664">
        <f t="shared" si="250"/>
        <v>104.15424999999999</v>
      </c>
      <c r="V664">
        <f t="shared" si="251"/>
        <v>8.7521018771112499E-2</v>
      </c>
      <c r="W664">
        <f t="shared" si="252"/>
        <v>1.8178345903681248</v>
      </c>
      <c r="X664">
        <f t="shared" si="253"/>
        <v>0.68900896873000494</v>
      </c>
      <c r="Y664">
        <f t="shared" si="254"/>
        <v>0.95969935102984016</v>
      </c>
      <c r="Z664">
        <f t="shared" si="255"/>
        <v>4.4669799129728522</v>
      </c>
      <c r="AA664" s="1">
        <v>119.517507370253</v>
      </c>
      <c r="AB664" s="4">
        <f t="shared" si="269"/>
        <v>14.497558072930369</v>
      </c>
      <c r="AC664" s="3">
        <f t="shared" si="267"/>
        <v>35.133158633911194</v>
      </c>
      <c r="AD664">
        <f t="shared" si="268"/>
        <v>17.229754139917802</v>
      </c>
      <c r="AE664">
        <f t="shared" si="256"/>
        <v>42.332334613871481</v>
      </c>
      <c r="AF664" s="10">
        <f t="shared" si="257"/>
        <v>4.4669799129728522</v>
      </c>
      <c r="AG664" s="8">
        <f t="shared" si="258"/>
        <v>4.4669799129728522</v>
      </c>
      <c r="AH664" s="9">
        <f t="shared" si="259"/>
        <v>25.10258047395368</v>
      </c>
      <c r="AI664" s="11">
        <f t="shared" si="246"/>
        <v>0</v>
      </c>
    </row>
    <row r="665" spans="1:35" x14ac:dyDescent="0.3">
      <c r="A665" t="str">
        <f t="shared" si="247"/>
        <v>1950_4</v>
      </c>
      <c r="B665">
        <v>1950</v>
      </c>
      <c r="C665">
        <v>4</v>
      </c>
      <c r="D665">
        <v>15.84</v>
      </c>
      <c r="E665">
        <v>-1.58</v>
      </c>
      <c r="F665">
        <v>23.84</v>
      </c>
      <c r="G665">
        <f t="shared" si="260"/>
        <v>7.13</v>
      </c>
      <c r="H665">
        <f t="shared" si="261"/>
        <v>1</v>
      </c>
      <c r="I665">
        <f t="shared" si="262"/>
        <v>23.84</v>
      </c>
      <c r="J665">
        <f t="shared" si="263"/>
        <v>0</v>
      </c>
      <c r="K665" s="3">
        <f t="shared" si="264"/>
        <v>36.433159847979098</v>
      </c>
      <c r="L665" s="3">
        <f t="shared" si="248"/>
        <v>36.433159847979098</v>
      </c>
      <c r="M665" s="3">
        <f t="shared" si="265"/>
        <v>0</v>
      </c>
      <c r="N665">
        <f t="shared" si="266"/>
        <v>60.273159847979102</v>
      </c>
      <c r="O665">
        <v>30</v>
      </c>
      <c r="P665" s="1">
        <v>12.366666670000001</v>
      </c>
      <c r="Q665">
        <f t="shared" si="249"/>
        <v>0.94871697071109795</v>
      </c>
      <c r="R665" s="1">
        <v>5.0145850000000003</v>
      </c>
      <c r="S665" s="1">
        <v>300.84575000000001</v>
      </c>
      <c r="T665" s="1">
        <v>39.477305999999999</v>
      </c>
      <c r="U665">
        <f t="shared" si="250"/>
        <v>104.15424999999999</v>
      </c>
      <c r="V665">
        <f t="shared" si="251"/>
        <v>8.7521018771112499E-2</v>
      </c>
      <c r="W665">
        <f t="shared" si="252"/>
        <v>1.8178345903681248</v>
      </c>
      <c r="X665">
        <f t="shared" si="253"/>
        <v>0.68900896873000494</v>
      </c>
      <c r="Y665">
        <f t="shared" si="254"/>
        <v>0.95969935102984016</v>
      </c>
      <c r="Z665">
        <f t="shared" si="255"/>
        <v>25.593348011768128</v>
      </c>
      <c r="AA665" s="1">
        <v>119.517507370253</v>
      </c>
      <c r="AB665" s="4">
        <f t="shared" si="269"/>
        <v>35.133158633911194</v>
      </c>
      <c r="AC665" s="3">
        <f t="shared" si="267"/>
        <v>69.812970470122167</v>
      </c>
      <c r="AD665">
        <f t="shared" si="268"/>
        <v>46.960672433040209</v>
      </c>
      <c r="AE665">
        <f t="shared" si="256"/>
        <v>107.23383228101932</v>
      </c>
      <c r="AF665" s="10">
        <f t="shared" si="257"/>
        <v>25.593348011768128</v>
      </c>
      <c r="AG665" s="8">
        <f t="shared" si="258"/>
        <v>25.593348011768128</v>
      </c>
      <c r="AH665" s="9">
        <f t="shared" si="259"/>
        <v>60.273159847979102</v>
      </c>
      <c r="AI665" s="11">
        <f t="shared" si="246"/>
        <v>0</v>
      </c>
    </row>
    <row r="666" spans="1:35" x14ac:dyDescent="0.3">
      <c r="A666" t="str">
        <f t="shared" si="247"/>
        <v>1950_5</v>
      </c>
      <c r="B666">
        <v>1950</v>
      </c>
      <c r="C666">
        <v>5</v>
      </c>
      <c r="D666">
        <v>18.66</v>
      </c>
      <c r="E666">
        <v>1.56</v>
      </c>
      <c r="F666">
        <v>24.21</v>
      </c>
      <c r="G666">
        <f t="shared" si="260"/>
        <v>10.11</v>
      </c>
      <c r="H666">
        <f t="shared" si="261"/>
        <v>1</v>
      </c>
      <c r="I666">
        <f t="shared" si="262"/>
        <v>24.21</v>
      </c>
      <c r="J666">
        <f t="shared" si="263"/>
        <v>0</v>
      </c>
      <c r="K666" s="3">
        <f t="shared" si="264"/>
        <v>0</v>
      </c>
      <c r="L666" s="3">
        <f t="shared" si="248"/>
        <v>0</v>
      </c>
      <c r="M666" s="3">
        <f t="shared" si="265"/>
        <v>0</v>
      </c>
      <c r="N666">
        <f t="shared" si="266"/>
        <v>24.21</v>
      </c>
      <c r="O666">
        <v>31</v>
      </c>
      <c r="P666" s="1">
        <v>13.45</v>
      </c>
      <c r="Q666">
        <f t="shared" si="249"/>
        <v>1.1328054183760785</v>
      </c>
      <c r="R666" s="1">
        <v>5.0145850000000003</v>
      </c>
      <c r="S666" s="1">
        <v>300.84575000000001</v>
      </c>
      <c r="T666" s="1">
        <v>39.477305999999999</v>
      </c>
      <c r="U666">
        <f t="shared" si="250"/>
        <v>104.15424999999999</v>
      </c>
      <c r="V666">
        <f t="shared" si="251"/>
        <v>8.7521018771112499E-2</v>
      </c>
      <c r="W666">
        <f t="shared" si="252"/>
        <v>1.8178345903681248</v>
      </c>
      <c r="X666">
        <f t="shared" si="253"/>
        <v>0.68900896873000494</v>
      </c>
      <c r="Y666">
        <f t="shared" si="254"/>
        <v>0.95969935102984016</v>
      </c>
      <c r="Z666">
        <f t="shared" si="255"/>
        <v>48.186651321810011</v>
      </c>
      <c r="AA666" s="1">
        <v>119.517507370253</v>
      </c>
      <c r="AB666" s="4">
        <f t="shared" si="269"/>
        <v>69.812970470122167</v>
      </c>
      <c r="AC666" s="3">
        <f t="shared" si="267"/>
        <v>45.836319148312157</v>
      </c>
      <c r="AD666">
        <f t="shared" si="268"/>
        <v>57.123053424263581</v>
      </c>
      <c r="AE666">
        <f t="shared" si="256"/>
        <v>81.333053424263582</v>
      </c>
      <c r="AF666" s="10">
        <f t="shared" si="257"/>
        <v>48.186651321810011</v>
      </c>
      <c r="AG666" s="8">
        <f t="shared" si="258"/>
        <v>48.186651321810011</v>
      </c>
      <c r="AH666" s="9">
        <f t="shared" si="259"/>
        <v>24.21</v>
      </c>
      <c r="AI666" s="11">
        <f t="shared" si="246"/>
        <v>0</v>
      </c>
    </row>
    <row r="667" spans="1:35" x14ac:dyDescent="0.3">
      <c r="A667" t="str">
        <f t="shared" si="247"/>
        <v>1950_6</v>
      </c>
      <c r="B667">
        <v>1950</v>
      </c>
      <c r="C667">
        <v>6</v>
      </c>
      <c r="D667">
        <v>25.6</v>
      </c>
      <c r="E667">
        <v>5.59</v>
      </c>
      <c r="F667">
        <v>9.5</v>
      </c>
      <c r="G667">
        <f t="shared" si="260"/>
        <v>15.595000000000001</v>
      </c>
      <c r="H667">
        <f t="shared" si="261"/>
        <v>1</v>
      </c>
      <c r="I667">
        <f t="shared" si="262"/>
        <v>9.5</v>
      </c>
      <c r="J667">
        <f t="shared" si="263"/>
        <v>0</v>
      </c>
      <c r="K667" s="3">
        <f t="shared" si="264"/>
        <v>0</v>
      </c>
      <c r="L667" s="3">
        <f t="shared" si="248"/>
        <v>0</v>
      </c>
      <c r="M667" s="3">
        <f t="shared" si="265"/>
        <v>0</v>
      </c>
      <c r="N667">
        <f t="shared" si="266"/>
        <v>9.5</v>
      </c>
      <c r="O667">
        <v>30</v>
      </c>
      <c r="P667" s="1">
        <v>14.31666667</v>
      </c>
      <c r="Q667">
        <f t="shared" si="249"/>
        <v>1.5551093636432713</v>
      </c>
      <c r="R667" s="1">
        <v>5.0145850000000003</v>
      </c>
      <c r="S667" s="1">
        <v>300.84575000000001</v>
      </c>
      <c r="T667" s="1">
        <v>39.477305999999999</v>
      </c>
      <c r="U667">
        <f t="shared" si="250"/>
        <v>104.15424999999999</v>
      </c>
      <c r="V667">
        <f t="shared" si="251"/>
        <v>8.7521018771112499E-2</v>
      </c>
      <c r="W667">
        <f t="shared" si="252"/>
        <v>1.8178345903681248</v>
      </c>
      <c r="X667">
        <f t="shared" si="253"/>
        <v>0.68900896873000494</v>
      </c>
      <c r="Y667">
        <f t="shared" si="254"/>
        <v>0.95969935102984016</v>
      </c>
      <c r="Z667">
        <f t="shared" si="255"/>
        <v>103.11478094036605</v>
      </c>
      <c r="AA667" s="1">
        <v>119.517507370253</v>
      </c>
      <c r="AB667" s="4">
        <f t="shared" si="269"/>
        <v>45.836319148312157</v>
      </c>
      <c r="AC667" s="3">
        <f t="shared" si="267"/>
        <v>0</v>
      </c>
      <c r="AD667">
        <f t="shared" si="268"/>
        <v>20.942995287873977</v>
      </c>
      <c r="AE667">
        <f t="shared" si="256"/>
        <v>30.442995287873977</v>
      </c>
      <c r="AF667" s="10">
        <f t="shared" si="257"/>
        <v>30.442995287873977</v>
      </c>
      <c r="AG667" s="8">
        <f t="shared" si="258"/>
        <v>103.11478094036605</v>
      </c>
      <c r="AH667" s="9">
        <f t="shared" si="259"/>
        <v>9.5</v>
      </c>
      <c r="AI667" s="11">
        <f t="shared" si="246"/>
        <v>72.671785652492076</v>
      </c>
    </row>
    <row r="668" spans="1:35" x14ac:dyDescent="0.3">
      <c r="A668" t="str">
        <f t="shared" si="247"/>
        <v>1950_7</v>
      </c>
      <c r="B668">
        <v>1950</v>
      </c>
      <c r="C668">
        <v>7</v>
      </c>
      <c r="D668">
        <v>30.56</v>
      </c>
      <c r="E668">
        <v>12.39</v>
      </c>
      <c r="F668">
        <v>16.5</v>
      </c>
      <c r="G668">
        <f t="shared" si="260"/>
        <v>21.475000000000001</v>
      </c>
      <c r="H668">
        <f t="shared" si="261"/>
        <v>1</v>
      </c>
      <c r="I668">
        <f t="shared" si="262"/>
        <v>16.5</v>
      </c>
      <c r="J668">
        <f t="shared" si="263"/>
        <v>0</v>
      </c>
      <c r="K668" s="3">
        <f t="shared" si="264"/>
        <v>0</v>
      </c>
      <c r="L668" s="3">
        <f t="shared" si="248"/>
        <v>0</v>
      </c>
      <c r="M668" s="3">
        <f t="shared" si="265"/>
        <v>0</v>
      </c>
      <c r="N668">
        <f t="shared" si="266"/>
        <v>16.5</v>
      </c>
      <c r="O668">
        <v>31</v>
      </c>
      <c r="P668" s="1">
        <v>13.766666669999999</v>
      </c>
      <c r="Q668">
        <f t="shared" si="249"/>
        <v>2.1556925059321963</v>
      </c>
      <c r="R668" s="1">
        <v>5.0145850000000003</v>
      </c>
      <c r="S668" s="1">
        <v>300.84575000000001</v>
      </c>
      <c r="T668" s="1">
        <v>39.477305999999999</v>
      </c>
      <c r="U668">
        <f t="shared" si="250"/>
        <v>104.15424999999999</v>
      </c>
      <c r="V668">
        <f t="shared" si="251"/>
        <v>8.7521018771112499E-2</v>
      </c>
      <c r="W668">
        <f t="shared" si="252"/>
        <v>1.8178345903681248</v>
      </c>
      <c r="X668">
        <f t="shared" si="253"/>
        <v>0.68900896873000494</v>
      </c>
      <c r="Y668">
        <f t="shared" si="254"/>
        <v>0.95969935102984016</v>
      </c>
      <c r="Z668">
        <f t="shared" si="255"/>
        <v>191.67756890693403</v>
      </c>
      <c r="AA668" s="1">
        <v>119.517507370253</v>
      </c>
      <c r="AB668" s="4">
        <f t="shared" si="269"/>
        <v>0</v>
      </c>
      <c r="AC668" s="3">
        <f t="shared" si="267"/>
        <v>0</v>
      </c>
      <c r="AD668">
        <f t="shared" si="268"/>
        <v>0</v>
      </c>
      <c r="AE668">
        <f t="shared" si="256"/>
        <v>16.5</v>
      </c>
      <c r="AF668" s="10">
        <f t="shared" si="257"/>
        <v>16.5</v>
      </c>
      <c r="AG668" s="8">
        <f t="shared" si="258"/>
        <v>191.67756890693403</v>
      </c>
      <c r="AH668" s="9">
        <f t="shared" si="259"/>
        <v>16.5</v>
      </c>
      <c r="AI668" s="11">
        <f t="shared" si="246"/>
        <v>175.17756890693403</v>
      </c>
    </row>
    <row r="669" spans="1:35" x14ac:dyDescent="0.3">
      <c r="A669" t="str">
        <f t="shared" si="247"/>
        <v>1950_8</v>
      </c>
      <c r="B669">
        <v>1950</v>
      </c>
      <c r="C669">
        <v>8</v>
      </c>
      <c r="D669">
        <v>30.64</v>
      </c>
      <c r="E669">
        <v>11.07</v>
      </c>
      <c r="F669">
        <v>2.4900000000000002</v>
      </c>
      <c r="G669">
        <f t="shared" si="260"/>
        <v>20.855</v>
      </c>
      <c r="H669">
        <f t="shared" si="261"/>
        <v>1</v>
      </c>
      <c r="I669">
        <f t="shared" si="262"/>
        <v>2.4900000000000002</v>
      </c>
      <c r="J669">
        <f t="shared" si="263"/>
        <v>0</v>
      </c>
      <c r="K669" s="3">
        <f t="shared" si="264"/>
        <v>0</v>
      </c>
      <c r="L669" s="3">
        <f t="shared" si="248"/>
        <v>0</v>
      </c>
      <c r="M669" s="3">
        <f t="shared" si="265"/>
        <v>0</v>
      </c>
      <c r="N669">
        <f t="shared" si="266"/>
        <v>2.4900000000000002</v>
      </c>
      <c r="O669">
        <v>31</v>
      </c>
      <c r="P669" s="1">
        <v>12.75</v>
      </c>
      <c r="Q669">
        <f t="shared" si="249"/>
        <v>2.0840104141246396</v>
      </c>
      <c r="R669" s="1">
        <v>5.0145850000000003</v>
      </c>
      <c r="S669" s="1">
        <v>300.84575000000001</v>
      </c>
      <c r="T669" s="1">
        <v>39.477305999999999</v>
      </c>
      <c r="U669">
        <f t="shared" si="250"/>
        <v>104.15424999999999</v>
      </c>
      <c r="V669">
        <f t="shared" si="251"/>
        <v>8.7521018771112499E-2</v>
      </c>
      <c r="W669">
        <f t="shared" si="252"/>
        <v>1.8178345903681248</v>
      </c>
      <c r="X669">
        <f t="shared" si="253"/>
        <v>0.68900896873000494</v>
      </c>
      <c r="Y669">
        <f t="shared" si="254"/>
        <v>0.95969935102984016</v>
      </c>
      <c r="Z669">
        <f t="shared" si="255"/>
        <v>167.01565765556671</v>
      </c>
      <c r="AA669" s="1">
        <v>119.517507370253</v>
      </c>
      <c r="AB669" s="4">
        <f t="shared" si="269"/>
        <v>0</v>
      </c>
      <c r="AC669" s="3">
        <f t="shared" si="267"/>
        <v>0</v>
      </c>
      <c r="AD669">
        <f t="shared" si="268"/>
        <v>0</v>
      </c>
      <c r="AE669">
        <f t="shared" si="256"/>
        <v>2.4900000000000002</v>
      </c>
      <c r="AF669" s="10">
        <f t="shared" si="257"/>
        <v>2.4900000000000002</v>
      </c>
      <c r="AG669" s="8">
        <f t="shared" si="258"/>
        <v>167.01565765556671</v>
      </c>
      <c r="AH669" s="9">
        <f t="shared" si="259"/>
        <v>2.4900000000000002</v>
      </c>
      <c r="AI669" s="11">
        <f t="shared" si="246"/>
        <v>164.5256576555667</v>
      </c>
    </row>
    <row r="670" spans="1:35" x14ac:dyDescent="0.3">
      <c r="A670" t="str">
        <f t="shared" si="247"/>
        <v>1950_9</v>
      </c>
      <c r="B670">
        <v>1950</v>
      </c>
      <c r="C670">
        <v>9</v>
      </c>
      <c r="D670">
        <v>22.9</v>
      </c>
      <c r="E670">
        <v>6.45</v>
      </c>
      <c r="F670">
        <v>15.82</v>
      </c>
      <c r="G670">
        <f t="shared" si="260"/>
        <v>14.674999999999999</v>
      </c>
      <c r="H670">
        <f t="shared" si="261"/>
        <v>1</v>
      </c>
      <c r="I670">
        <f t="shared" si="262"/>
        <v>15.82</v>
      </c>
      <c r="J670">
        <f t="shared" si="263"/>
        <v>0</v>
      </c>
      <c r="K670" s="3">
        <f t="shared" si="264"/>
        <v>0</v>
      </c>
      <c r="L670" s="3">
        <f t="shared" si="248"/>
        <v>0</v>
      </c>
      <c r="M670" s="3">
        <f t="shared" si="265"/>
        <v>0</v>
      </c>
      <c r="N670">
        <f t="shared" si="266"/>
        <v>15.82</v>
      </c>
      <c r="O670">
        <v>30</v>
      </c>
      <c r="P670" s="1">
        <v>11.633333329999999</v>
      </c>
      <c r="Q670">
        <f t="shared" si="249"/>
        <v>1.4758639502746786</v>
      </c>
      <c r="R670" s="1">
        <v>5.0145850000000003</v>
      </c>
      <c r="S670" s="1">
        <v>300.84575000000001</v>
      </c>
      <c r="T670" s="1">
        <v>39.477305999999999</v>
      </c>
      <c r="U670">
        <f t="shared" si="250"/>
        <v>104.15424999999999</v>
      </c>
      <c r="V670">
        <f t="shared" si="251"/>
        <v>8.7521018771112499E-2</v>
      </c>
      <c r="W670">
        <f t="shared" si="252"/>
        <v>1.8178345903681248</v>
      </c>
      <c r="X670">
        <f t="shared" si="253"/>
        <v>0.68900896873000494</v>
      </c>
      <c r="Y670">
        <f t="shared" si="254"/>
        <v>0.95969935102984016</v>
      </c>
      <c r="Z670">
        <f t="shared" si="255"/>
        <v>75.066564386599481</v>
      </c>
      <c r="AA670" s="1">
        <v>119.517507370253</v>
      </c>
      <c r="AB670" s="4">
        <f t="shared" si="269"/>
        <v>0</v>
      </c>
      <c r="AC670" s="3">
        <f t="shared" si="267"/>
        <v>0</v>
      </c>
      <c r="AD670">
        <f t="shared" si="268"/>
        <v>0</v>
      </c>
      <c r="AE670">
        <f t="shared" si="256"/>
        <v>15.82</v>
      </c>
      <c r="AF670" s="10">
        <f t="shared" si="257"/>
        <v>15.82</v>
      </c>
      <c r="AG670" s="8">
        <f t="shared" si="258"/>
        <v>75.066564386599481</v>
      </c>
      <c r="AH670" s="9">
        <f t="shared" si="259"/>
        <v>15.82</v>
      </c>
      <c r="AI670" s="11">
        <f t="shared" si="246"/>
        <v>59.246564386599481</v>
      </c>
    </row>
    <row r="671" spans="1:35" x14ac:dyDescent="0.3">
      <c r="A671" t="str">
        <f t="shared" si="247"/>
        <v>1950_10</v>
      </c>
      <c r="B671">
        <v>1950</v>
      </c>
      <c r="C671">
        <v>10</v>
      </c>
      <c r="D671">
        <v>20.97</v>
      </c>
      <c r="E671">
        <v>3.66</v>
      </c>
      <c r="F671">
        <v>29.06</v>
      </c>
      <c r="G671">
        <f t="shared" si="260"/>
        <v>12.315</v>
      </c>
      <c r="H671">
        <f t="shared" si="261"/>
        <v>1</v>
      </c>
      <c r="I671">
        <f t="shared" si="262"/>
        <v>29.06</v>
      </c>
      <c r="J671">
        <f t="shared" si="263"/>
        <v>0</v>
      </c>
      <c r="K671" s="3">
        <f t="shared" si="264"/>
        <v>0</v>
      </c>
      <c r="L671" s="3">
        <f t="shared" si="248"/>
        <v>0</v>
      </c>
      <c r="M671" s="3">
        <f t="shared" si="265"/>
        <v>0</v>
      </c>
      <c r="N671">
        <f t="shared" si="266"/>
        <v>29.06</v>
      </c>
      <c r="O671">
        <v>31</v>
      </c>
      <c r="P671" s="1">
        <v>10.3</v>
      </c>
      <c r="Q671">
        <f t="shared" si="249"/>
        <v>1.288572994560381</v>
      </c>
      <c r="R671" s="1">
        <v>5.0145850000000003</v>
      </c>
      <c r="S671" s="1">
        <v>300.84575000000001</v>
      </c>
      <c r="T671" s="1">
        <v>39.477305999999999</v>
      </c>
      <c r="U671">
        <f t="shared" si="250"/>
        <v>104.15424999999999</v>
      </c>
      <c r="V671">
        <f t="shared" si="251"/>
        <v>8.7521018771112499E-2</v>
      </c>
      <c r="W671">
        <f t="shared" si="252"/>
        <v>1.8178345903681248</v>
      </c>
      <c r="X671">
        <f t="shared" si="253"/>
        <v>0.68900896873000494</v>
      </c>
      <c r="Y671">
        <f t="shared" si="254"/>
        <v>0.95969935102984016</v>
      </c>
      <c r="Z671">
        <f t="shared" si="255"/>
        <v>50.735601452449735</v>
      </c>
      <c r="AA671" s="1">
        <v>119.517507370253</v>
      </c>
      <c r="AB671" s="4">
        <f t="shared" si="269"/>
        <v>0</v>
      </c>
      <c r="AC671" s="3">
        <f t="shared" si="267"/>
        <v>0</v>
      </c>
      <c r="AD671">
        <f t="shared" si="268"/>
        <v>0</v>
      </c>
      <c r="AE671">
        <f t="shared" si="256"/>
        <v>29.06</v>
      </c>
      <c r="AF671" s="10">
        <f t="shared" si="257"/>
        <v>29.06</v>
      </c>
      <c r="AG671" s="8">
        <f t="shared" si="258"/>
        <v>50.735601452449735</v>
      </c>
      <c r="AH671" s="9">
        <f t="shared" si="259"/>
        <v>29.06</v>
      </c>
      <c r="AI671" s="11">
        <f t="shared" si="246"/>
        <v>21.675601452449737</v>
      </c>
    </row>
    <row r="672" spans="1:35" x14ac:dyDescent="0.3">
      <c r="A672" t="str">
        <f t="shared" si="247"/>
        <v>1950_11</v>
      </c>
      <c r="B672">
        <v>1950</v>
      </c>
      <c r="C672">
        <v>11</v>
      </c>
      <c r="D672">
        <v>13.06</v>
      </c>
      <c r="E672">
        <v>-0.83</v>
      </c>
      <c r="F672">
        <v>42.67</v>
      </c>
      <c r="G672">
        <f t="shared" si="260"/>
        <v>6.1150000000000002</v>
      </c>
      <c r="H672">
        <f t="shared" si="261"/>
        <v>1</v>
      </c>
      <c r="I672">
        <f t="shared" si="262"/>
        <v>42.67</v>
      </c>
      <c r="J672">
        <f t="shared" si="263"/>
        <v>0</v>
      </c>
      <c r="K672" s="3">
        <f t="shared" si="264"/>
        <v>0</v>
      </c>
      <c r="L672" s="3">
        <f t="shared" si="248"/>
        <v>0</v>
      </c>
      <c r="M672" s="3">
        <f t="shared" si="265"/>
        <v>0</v>
      </c>
      <c r="N672">
        <f t="shared" si="266"/>
        <v>42.67</v>
      </c>
      <c r="O672">
        <v>30</v>
      </c>
      <c r="P672" s="1">
        <v>9.4166666669999994</v>
      </c>
      <c r="Q672">
        <f t="shared" si="249"/>
        <v>0.89233638756942191</v>
      </c>
      <c r="R672" s="1">
        <v>5.0145850000000003</v>
      </c>
      <c r="S672" s="1">
        <v>300.84575000000001</v>
      </c>
      <c r="T672" s="1">
        <v>39.477305999999999</v>
      </c>
      <c r="U672">
        <f t="shared" si="250"/>
        <v>104.15424999999999</v>
      </c>
      <c r="V672">
        <f t="shared" si="251"/>
        <v>8.7521018771112499E-2</v>
      </c>
      <c r="W672">
        <f t="shared" si="252"/>
        <v>1.8178345903681248</v>
      </c>
      <c r="X672">
        <f t="shared" si="253"/>
        <v>0.68900896873000494</v>
      </c>
      <c r="Y672">
        <f t="shared" si="254"/>
        <v>0.95969935102984016</v>
      </c>
      <c r="Z672">
        <f t="shared" si="255"/>
        <v>15.777757064669382</v>
      </c>
      <c r="AA672" s="1">
        <v>119.517507370253</v>
      </c>
      <c r="AB672" s="4">
        <f t="shared" si="269"/>
        <v>0</v>
      </c>
      <c r="AC672" s="3">
        <f t="shared" si="267"/>
        <v>26.892242935330621</v>
      </c>
      <c r="AD672">
        <f t="shared" si="268"/>
        <v>0</v>
      </c>
      <c r="AE672">
        <f t="shared" si="256"/>
        <v>42.67</v>
      </c>
      <c r="AF672" s="10">
        <f t="shared" si="257"/>
        <v>15.777757064669382</v>
      </c>
      <c r="AG672" s="8">
        <f t="shared" si="258"/>
        <v>15.777757064669382</v>
      </c>
      <c r="AH672" s="9">
        <f t="shared" si="259"/>
        <v>42.67</v>
      </c>
      <c r="AI672" s="11">
        <f t="shared" si="246"/>
        <v>0</v>
      </c>
    </row>
    <row r="673" spans="1:35" x14ac:dyDescent="0.3">
      <c r="A673" t="str">
        <f t="shared" si="247"/>
        <v>1950_12</v>
      </c>
      <c r="B673">
        <v>1950</v>
      </c>
      <c r="C673">
        <v>12</v>
      </c>
      <c r="D673">
        <v>9.2100000000000009</v>
      </c>
      <c r="E673">
        <v>-2.0499999999999998</v>
      </c>
      <c r="F673">
        <v>36.21</v>
      </c>
      <c r="G673">
        <f t="shared" si="260"/>
        <v>3.5800000000000005</v>
      </c>
      <c r="H673">
        <f t="shared" si="261"/>
        <v>0.59666666428000004</v>
      </c>
      <c r="I673">
        <f t="shared" si="262"/>
        <v>21.605299913578801</v>
      </c>
      <c r="J673">
        <f t="shared" si="263"/>
        <v>14.604700086421198</v>
      </c>
      <c r="K673" s="3">
        <f t="shared" si="264"/>
        <v>0</v>
      </c>
      <c r="L673" s="3">
        <f t="shared" si="248"/>
        <v>8.7141376833747639</v>
      </c>
      <c r="M673" s="3">
        <f t="shared" si="265"/>
        <v>5.8905624030464336</v>
      </c>
      <c r="N673">
        <f t="shared" si="266"/>
        <v>30.319437596953563</v>
      </c>
      <c r="O673">
        <v>31</v>
      </c>
      <c r="P673" s="1">
        <v>8.8333333330000006</v>
      </c>
      <c r="Q673">
        <f t="shared" si="249"/>
        <v>0.76422567161680421</v>
      </c>
      <c r="R673" s="1">
        <v>5.0145850000000003</v>
      </c>
      <c r="S673" s="1">
        <v>300.84575000000001</v>
      </c>
      <c r="T673" s="1">
        <v>39.477305999999999</v>
      </c>
      <c r="U673">
        <f t="shared" si="250"/>
        <v>104.15424999999999</v>
      </c>
      <c r="V673">
        <f t="shared" si="251"/>
        <v>8.7521018771112499E-2</v>
      </c>
      <c r="W673">
        <f t="shared" si="252"/>
        <v>1.8178345903681248</v>
      </c>
      <c r="X673">
        <f t="shared" si="253"/>
        <v>0.68900896873000494</v>
      </c>
      <c r="Y673">
        <f t="shared" si="254"/>
        <v>0.95969935102984016</v>
      </c>
      <c r="Z673">
        <f t="shared" si="255"/>
        <v>7.7383940505084201</v>
      </c>
      <c r="AA673" s="1">
        <v>119.517507370253</v>
      </c>
      <c r="AB673" s="4">
        <f t="shared" si="269"/>
        <v>26.892242935330621</v>
      </c>
      <c r="AC673" s="3">
        <f t="shared" si="267"/>
        <v>49.473286481775766</v>
      </c>
      <c r="AD673">
        <f t="shared" si="268"/>
        <v>32.484820082739553</v>
      </c>
      <c r="AE673">
        <f t="shared" si="256"/>
        <v>62.804257679693116</v>
      </c>
      <c r="AF673" s="10">
        <f t="shared" si="257"/>
        <v>7.7383940505084201</v>
      </c>
      <c r="AG673" s="8">
        <f t="shared" si="258"/>
        <v>7.7383940505084201</v>
      </c>
      <c r="AH673" s="9">
        <f t="shared" si="259"/>
        <v>30.319437596953563</v>
      </c>
      <c r="AI673" s="11">
        <f t="shared" si="246"/>
        <v>0</v>
      </c>
    </row>
    <row r="674" spans="1:35" x14ac:dyDescent="0.3">
      <c r="A674" t="str">
        <f t="shared" si="247"/>
        <v>1951_1</v>
      </c>
      <c r="B674">
        <v>1951</v>
      </c>
      <c r="C674">
        <v>1</v>
      </c>
      <c r="D674">
        <v>5.1100000000000003</v>
      </c>
      <c r="E674">
        <v>-6.97</v>
      </c>
      <c r="F674">
        <v>19.489999999999998</v>
      </c>
      <c r="G674">
        <f t="shared" si="260"/>
        <v>-0.92999999999999972</v>
      </c>
      <c r="H674">
        <f t="shared" si="261"/>
        <v>0</v>
      </c>
      <c r="I674">
        <f t="shared" si="262"/>
        <v>0</v>
      </c>
      <c r="J674">
        <f t="shared" si="263"/>
        <v>19.489999999999998</v>
      </c>
      <c r="K674" s="3">
        <f t="shared" si="264"/>
        <v>5.8905624030464336</v>
      </c>
      <c r="L674" s="3">
        <f t="shared" si="248"/>
        <v>0</v>
      </c>
      <c r="M674" s="3">
        <f t="shared" si="265"/>
        <v>25.380562403046433</v>
      </c>
      <c r="N674">
        <f t="shared" si="266"/>
        <v>0</v>
      </c>
      <c r="O674">
        <v>31</v>
      </c>
      <c r="P674" s="1">
        <v>9.0666666669999998</v>
      </c>
      <c r="Q674">
        <f t="shared" si="249"/>
        <v>0.57594080219923427</v>
      </c>
      <c r="R674" s="1">
        <v>5.0145850000000003</v>
      </c>
      <c r="S674" s="1">
        <v>300.84575000000001</v>
      </c>
      <c r="T674" s="1">
        <v>39.477305999999999</v>
      </c>
      <c r="U674">
        <f t="shared" si="250"/>
        <v>104.15424999999999</v>
      </c>
      <c r="V674">
        <f t="shared" si="251"/>
        <v>8.7521018771112499E-2</v>
      </c>
      <c r="W674">
        <f t="shared" si="252"/>
        <v>1.8178345903681248</v>
      </c>
      <c r="X674">
        <f t="shared" si="253"/>
        <v>0.68900896873000494</v>
      </c>
      <c r="Y674">
        <f t="shared" si="254"/>
        <v>0.95969935102984016</v>
      </c>
      <c r="Z674">
        <f t="shared" si="255"/>
        <v>0</v>
      </c>
      <c r="AA674" s="1">
        <v>119.517507370253</v>
      </c>
      <c r="AB674" s="4">
        <f t="shared" si="269"/>
        <v>49.473286481775766</v>
      </c>
      <c r="AC674" s="3">
        <f t="shared" si="267"/>
        <v>49.473286481775766</v>
      </c>
      <c r="AD674">
        <f t="shared" si="268"/>
        <v>49.473286481775766</v>
      </c>
      <c r="AE674">
        <f t="shared" si="256"/>
        <v>49.473286481775766</v>
      </c>
      <c r="AF674" s="10">
        <f t="shared" si="257"/>
        <v>0</v>
      </c>
      <c r="AG674" s="8">
        <f t="shared" si="258"/>
        <v>0</v>
      </c>
      <c r="AH674" s="9">
        <f t="shared" si="259"/>
        <v>0</v>
      </c>
      <c r="AI674" s="11">
        <f t="shared" si="246"/>
        <v>0</v>
      </c>
    </row>
    <row r="675" spans="1:35" x14ac:dyDescent="0.3">
      <c r="A675" t="str">
        <f t="shared" si="247"/>
        <v>1951_2</v>
      </c>
      <c r="B675">
        <v>1951</v>
      </c>
      <c r="C675">
        <v>2</v>
      </c>
      <c r="D675">
        <v>7.09</v>
      </c>
      <c r="E675">
        <v>-5.51</v>
      </c>
      <c r="F675">
        <v>19.93</v>
      </c>
      <c r="G675">
        <f t="shared" si="260"/>
        <v>0.79</v>
      </c>
      <c r="H675">
        <f t="shared" si="261"/>
        <v>0.13166666614</v>
      </c>
      <c r="I675">
        <f t="shared" si="262"/>
        <v>2.6241166561701998</v>
      </c>
      <c r="J675">
        <f t="shared" si="263"/>
        <v>17.305883343829798</v>
      </c>
      <c r="K675" s="3">
        <f t="shared" si="264"/>
        <v>25.380562403046433</v>
      </c>
      <c r="L675" s="3">
        <f t="shared" si="248"/>
        <v>5.6203820008571759</v>
      </c>
      <c r="M675" s="3">
        <f t="shared" si="265"/>
        <v>37.066063746019054</v>
      </c>
      <c r="N675">
        <f t="shared" si="266"/>
        <v>8.2444986570273748</v>
      </c>
      <c r="O675">
        <v>28</v>
      </c>
      <c r="P675" s="1">
        <v>9.8666666670000005</v>
      </c>
      <c r="Q675">
        <f t="shared" si="249"/>
        <v>0.64225045324485541</v>
      </c>
      <c r="R675" s="1">
        <v>5.0145850000000003</v>
      </c>
      <c r="S675" s="1">
        <v>300.84575000000001</v>
      </c>
      <c r="T675" s="1">
        <v>39.477305999999999</v>
      </c>
      <c r="U675">
        <f t="shared" si="250"/>
        <v>104.15424999999999</v>
      </c>
      <c r="V675">
        <f t="shared" si="251"/>
        <v>8.7521018771112499E-2</v>
      </c>
      <c r="W675">
        <f t="shared" si="252"/>
        <v>1.8178345903681248</v>
      </c>
      <c r="X675">
        <f t="shared" si="253"/>
        <v>0.68900896873000494</v>
      </c>
      <c r="Y675">
        <f t="shared" si="254"/>
        <v>0.95969935102984016</v>
      </c>
      <c r="Z675">
        <f t="shared" si="255"/>
        <v>1.4625754278617689</v>
      </c>
      <c r="AA675" s="1">
        <v>119.517507370253</v>
      </c>
      <c r="AB675" s="4">
        <f t="shared" si="269"/>
        <v>49.473286481775766</v>
      </c>
      <c r="AC675" s="3">
        <f t="shared" si="267"/>
        <v>56.255209710941372</v>
      </c>
      <c r="AD675">
        <f t="shared" si="268"/>
        <v>52.36178540956103</v>
      </c>
      <c r="AE675">
        <f t="shared" si="256"/>
        <v>60.606284066588401</v>
      </c>
      <c r="AF675" s="10">
        <f t="shared" si="257"/>
        <v>1.4625754278617689</v>
      </c>
      <c r="AG675" s="8">
        <f t="shared" si="258"/>
        <v>1.4625754278617689</v>
      </c>
      <c r="AH675" s="9">
        <f t="shared" si="259"/>
        <v>8.2444986570273748</v>
      </c>
      <c r="AI675" s="11">
        <f t="shared" si="246"/>
        <v>0</v>
      </c>
    </row>
    <row r="676" spans="1:35" x14ac:dyDescent="0.3">
      <c r="A676" t="str">
        <f t="shared" si="247"/>
        <v>1951_3</v>
      </c>
      <c r="B676">
        <v>1951</v>
      </c>
      <c r="C676">
        <v>3</v>
      </c>
      <c r="D676">
        <v>8.52</v>
      </c>
      <c r="E676">
        <v>-5.4</v>
      </c>
      <c r="F676">
        <v>26.01</v>
      </c>
      <c r="G676">
        <f t="shared" si="260"/>
        <v>1.5599999999999996</v>
      </c>
      <c r="H676">
        <f t="shared" si="261"/>
        <v>0.25999999895999992</v>
      </c>
      <c r="I676">
        <f t="shared" si="262"/>
        <v>6.762599972949598</v>
      </c>
      <c r="J676">
        <f t="shared" si="263"/>
        <v>19.247400027050404</v>
      </c>
      <c r="K676" s="3">
        <f t="shared" si="264"/>
        <v>37.066063746019054</v>
      </c>
      <c r="L676" s="3">
        <f t="shared" si="248"/>
        <v>14.641500522432052</v>
      </c>
      <c r="M676" s="3">
        <f t="shared" si="265"/>
        <v>41.671963250637404</v>
      </c>
      <c r="N676">
        <f t="shared" si="266"/>
        <v>21.404100495381648</v>
      </c>
      <c r="O676">
        <v>31</v>
      </c>
      <c r="P676" s="1">
        <v>11.08333333</v>
      </c>
      <c r="Q676">
        <f t="shared" si="249"/>
        <v>0.67406117013436717</v>
      </c>
      <c r="R676" s="1">
        <v>5.0145850000000003</v>
      </c>
      <c r="S676" s="1">
        <v>300.84575000000001</v>
      </c>
      <c r="T676" s="1">
        <v>39.477305999999999</v>
      </c>
      <c r="U676">
        <f t="shared" si="250"/>
        <v>104.15424999999999</v>
      </c>
      <c r="V676">
        <f t="shared" si="251"/>
        <v>8.7521018771112499E-2</v>
      </c>
      <c r="W676">
        <f t="shared" si="252"/>
        <v>1.8178345903681248</v>
      </c>
      <c r="X676">
        <f t="shared" si="253"/>
        <v>0.68900896873000494</v>
      </c>
      <c r="Y676">
        <f t="shared" si="254"/>
        <v>0.95969935102984016</v>
      </c>
      <c r="Z676">
        <f t="shared" si="255"/>
        <v>3.7592042237303822</v>
      </c>
      <c r="AA676" s="1">
        <v>119.517507370253</v>
      </c>
      <c r="AB676" s="4">
        <f t="shared" si="269"/>
        <v>56.255209710941372</v>
      </c>
      <c r="AC676" s="3">
        <f t="shared" si="267"/>
        <v>73.900105982592635</v>
      </c>
      <c r="AD676">
        <f t="shared" si="268"/>
        <v>65.204798341432024</v>
      </c>
      <c r="AE676">
        <f t="shared" si="256"/>
        <v>86.608898836813665</v>
      </c>
      <c r="AF676" s="10">
        <f t="shared" si="257"/>
        <v>3.7592042237303822</v>
      </c>
      <c r="AG676" s="8">
        <f t="shared" si="258"/>
        <v>3.7592042237303822</v>
      </c>
      <c r="AH676" s="9">
        <f t="shared" si="259"/>
        <v>21.404100495381648</v>
      </c>
      <c r="AI676" s="11">
        <f t="shared" si="246"/>
        <v>0</v>
      </c>
    </row>
    <row r="677" spans="1:35" x14ac:dyDescent="0.3">
      <c r="A677" t="str">
        <f t="shared" si="247"/>
        <v>1951_4</v>
      </c>
      <c r="B677">
        <v>1951</v>
      </c>
      <c r="C677">
        <v>4</v>
      </c>
      <c r="D677">
        <v>15.85</v>
      </c>
      <c r="E677">
        <v>0.6</v>
      </c>
      <c r="F677">
        <v>44.21</v>
      </c>
      <c r="G677">
        <f t="shared" si="260"/>
        <v>8.2249999999999996</v>
      </c>
      <c r="H677">
        <f t="shared" si="261"/>
        <v>1</v>
      </c>
      <c r="I677">
        <f t="shared" si="262"/>
        <v>44.21</v>
      </c>
      <c r="J677">
        <f t="shared" si="263"/>
        <v>0</v>
      </c>
      <c r="K677" s="3">
        <f t="shared" si="264"/>
        <v>41.671963250637404</v>
      </c>
      <c r="L677" s="3">
        <f t="shared" si="248"/>
        <v>41.671963250637404</v>
      </c>
      <c r="M677" s="3">
        <f t="shared" si="265"/>
        <v>0</v>
      </c>
      <c r="N677">
        <f t="shared" si="266"/>
        <v>85.881963250637398</v>
      </c>
      <c r="O677">
        <v>30</v>
      </c>
      <c r="P677" s="1">
        <v>12.366666670000001</v>
      </c>
      <c r="Q677">
        <f t="shared" si="249"/>
        <v>1.013040256779816</v>
      </c>
      <c r="R677" s="1">
        <v>5.0145850000000003</v>
      </c>
      <c r="S677" s="1">
        <v>300.84575000000001</v>
      </c>
      <c r="T677" s="1">
        <v>39.477305999999999</v>
      </c>
      <c r="U677">
        <f t="shared" si="250"/>
        <v>104.15424999999999</v>
      </c>
      <c r="V677">
        <f t="shared" si="251"/>
        <v>8.7521018771112499E-2</v>
      </c>
      <c r="W677">
        <f t="shared" si="252"/>
        <v>1.8178345903681248</v>
      </c>
      <c r="X677">
        <f t="shared" si="253"/>
        <v>0.68900896873000494</v>
      </c>
      <c r="Y677">
        <f t="shared" si="254"/>
        <v>0.95969935102984016</v>
      </c>
      <c r="Z677">
        <f t="shared" si="255"/>
        <v>31.402991262585932</v>
      </c>
      <c r="AA677" s="1">
        <v>119.517507370253</v>
      </c>
      <c r="AB677" s="4">
        <f t="shared" si="269"/>
        <v>73.900105982592635</v>
      </c>
      <c r="AC677" s="3">
        <f t="shared" si="267"/>
        <v>119.517507370253</v>
      </c>
      <c r="AD677">
        <f t="shared" si="268"/>
        <v>116.57542174142631</v>
      </c>
      <c r="AE677">
        <f t="shared" si="256"/>
        <v>202.45738499206371</v>
      </c>
      <c r="AF677" s="10">
        <f t="shared" si="257"/>
        <v>31.402991262585932</v>
      </c>
      <c r="AG677" s="8">
        <f t="shared" si="258"/>
        <v>31.402991262585932</v>
      </c>
      <c r="AH677" s="9">
        <f t="shared" si="259"/>
        <v>85.881963250637398</v>
      </c>
      <c r="AI677" s="11">
        <f t="shared" si="246"/>
        <v>0</v>
      </c>
    </row>
    <row r="678" spans="1:35" x14ac:dyDescent="0.3">
      <c r="A678" t="str">
        <f t="shared" si="247"/>
        <v>1951_5</v>
      </c>
      <c r="B678">
        <v>1951</v>
      </c>
      <c r="C678">
        <v>5</v>
      </c>
      <c r="D678">
        <v>19.48</v>
      </c>
      <c r="E678">
        <v>3.16</v>
      </c>
      <c r="F678">
        <v>23.41</v>
      </c>
      <c r="G678">
        <f t="shared" si="260"/>
        <v>11.32</v>
      </c>
      <c r="H678">
        <f t="shared" si="261"/>
        <v>1</v>
      </c>
      <c r="I678">
        <f t="shared" si="262"/>
        <v>23.41</v>
      </c>
      <c r="J678">
        <f t="shared" si="263"/>
        <v>0</v>
      </c>
      <c r="K678" s="3">
        <f t="shared" si="264"/>
        <v>0</v>
      </c>
      <c r="L678" s="3">
        <f t="shared" si="248"/>
        <v>0</v>
      </c>
      <c r="M678" s="3">
        <f t="shared" si="265"/>
        <v>0</v>
      </c>
      <c r="N678">
        <f t="shared" si="266"/>
        <v>23.41</v>
      </c>
      <c r="O678">
        <v>31</v>
      </c>
      <c r="P678" s="1">
        <v>13.45</v>
      </c>
      <c r="Q678">
        <f t="shared" si="249"/>
        <v>1.2160948561168634</v>
      </c>
      <c r="R678" s="1">
        <v>5.0145850000000003</v>
      </c>
      <c r="S678" s="1">
        <v>300.84575000000001</v>
      </c>
      <c r="T678" s="1">
        <v>39.477305999999999</v>
      </c>
      <c r="U678">
        <f t="shared" si="250"/>
        <v>104.15424999999999</v>
      </c>
      <c r="V678">
        <f t="shared" si="251"/>
        <v>8.7521018771112499E-2</v>
      </c>
      <c r="W678">
        <f t="shared" si="252"/>
        <v>1.8178345903681248</v>
      </c>
      <c r="X678">
        <f t="shared" si="253"/>
        <v>0.68900896873000494</v>
      </c>
      <c r="Y678">
        <f t="shared" si="254"/>
        <v>0.95969935102984016</v>
      </c>
      <c r="Z678">
        <f t="shared" si="255"/>
        <v>57.674509193951437</v>
      </c>
      <c r="AA678" s="1">
        <v>119.517507370253</v>
      </c>
      <c r="AB678" s="4">
        <f t="shared" si="269"/>
        <v>119.517507370253</v>
      </c>
      <c r="AC678" s="3">
        <f t="shared" si="267"/>
        <v>85.25299817630156</v>
      </c>
      <c r="AD678">
        <f t="shared" si="268"/>
        <v>89.727075892941954</v>
      </c>
      <c r="AE678">
        <f t="shared" si="256"/>
        <v>113.13707589294195</v>
      </c>
      <c r="AF678" s="10">
        <f t="shared" si="257"/>
        <v>57.674509193951437</v>
      </c>
      <c r="AG678" s="8">
        <f t="shared" si="258"/>
        <v>57.674509193951437</v>
      </c>
      <c r="AH678" s="9">
        <f t="shared" si="259"/>
        <v>23.41</v>
      </c>
      <c r="AI678" s="11">
        <f t="shared" si="246"/>
        <v>0</v>
      </c>
    </row>
    <row r="679" spans="1:35" x14ac:dyDescent="0.3">
      <c r="A679" t="str">
        <f t="shared" si="247"/>
        <v>1951_6</v>
      </c>
      <c r="B679">
        <v>1951</v>
      </c>
      <c r="C679">
        <v>6</v>
      </c>
      <c r="D679">
        <v>25.39</v>
      </c>
      <c r="E679">
        <v>7.13</v>
      </c>
      <c r="F679">
        <v>7.62</v>
      </c>
      <c r="G679">
        <f t="shared" si="260"/>
        <v>16.260000000000002</v>
      </c>
      <c r="H679">
        <f t="shared" si="261"/>
        <v>1</v>
      </c>
      <c r="I679">
        <f t="shared" si="262"/>
        <v>7.62</v>
      </c>
      <c r="J679">
        <f t="shared" si="263"/>
        <v>0</v>
      </c>
      <c r="K679" s="3">
        <f t="shared" si="264"/>
        <v>0</v>
      </c>
      <c r="L679" s="3">
        <f t="shared" si="248"/>
        <v>0</v>
      </c>
      <c r="M679" s="3">
        <f t="shared" si="265"/>
        <v>0</v>
      </c>
      <c r="N679">
        <f t="shared" si="266"/>
        <v>7.62</v>
      </c>
      <c r="O679">
        <v>30</v>
      </c>
      <c r="P679" s="1">
        <v>14.31666667</v>
      </c>
      <c r="Q679">
        <f t="shared" si="249"/>
        <v>1.6146921950744577</v>
      </c>
      <c r="R679" s="1">
        <v>5.0145850000000003</v>
      </c>
      <c r="S679" s="1">
        <v>300.84575000000001</v>
      </c>
      <c r="T679" s="1">
        <v>39.477305999999999</v>
      </c>
      <c r="U679">
        <f t="shared" si="250"/>
        <v>104.15424999999999</v>
      </c>
      <c r="V679">
        <f t="shared" si="251"/>
        <v>8.7521018771112499E-2</v>
      </c>
      <c r="W679">
        <f t="shared" si="252"/>
        <v>1.8178345903681248</v>
      </c>
      <c r="X679">
        <f t="shared" si="253"/>
        <v>0.68900896873000494</v>
      </c>
      <c r="Y679">
        <f t="shared" si="254"/>
        <v>0.95969935102984016</v>
      </c>
      <c r="Z679">
        <f t="shared" si="255"/>
        <v>111.37465014072828</v>
      </c>
      <c r="AA679" s="1">
        <v>119.517507370253</v>
      </c>
      <c r="AB679" s="4">
        <f t="shared" si="269"/>
        <v>85.25299817630156</v>
      </c>
      <c r="AC679" s="3">
        <f t="shared" si="267"/>
        <v>0</v>
      </c>
      <c r="AD679">
        <f t="shared" si="268"/>
        <v>35.784352527936136</v>
      </c>
      <c r="AE679">
        <f t="shared" si="256"/>
        <v>43.404352527936133</v>
      </c>
      <c r="AF679" s="10">
        <f t="shared" si="257"/>
        <v>43.404352527936133</v>
      </c>
      <c r="AG679" s="8">
        <f t="shared" si="258"/>
        <v>111.37465014072828</v>
      </c>
      <c r="AH679" s="9">
        <f t="shared" si="259"/>
        <v>7.62</v>
      </c>
      <c r="AI679" s="11">
        <f t="shared" si="246"/>
        <v>67.970297612792137</v>
      </c>
    </row>
    <row r="680" spans="1:35" x14ac:dyDescent="0.3">
      <c r="A680" t="str">
        <f t="shared" si="247"/>
        <v>1951_7</v>
      </c>
      <c r="B680">
        <v>1951</v>
      </c>
      <c r="C680">
        <v>7</v>
      </c>
      <c r="D680">
        <v>31.15</v>
      </c>
      <c r="E680">
        <v>12.24</v>
      </c>
      <c r="F680">
        <v>32.96</v>
      </c>
      <c r="G680">
        <f t="shared" si="260"/>
        <v>21.695</v>
      </c>
      <c r="H680">
        <f t="shared" si="261"/>
        <v>1</v>
      </c>
      <c r="I680">
        <f t="shared" si="262"/>
        <v>32.96</v>
      </c>
      <c r="J680">
        <f t="shared" si="263"/>
        <v>0</v>
      </c>
      <c r="K680" s="3">
        <f t="shared" si="264"/>
        <v>0</v>
      </c>
      <c r="L680" s="3">
        <f t="shared" si="248"/>
        <v>0</v>
      </c>
      <c r="M680" s="3">
        <f t="shared" si="265"/>
        <v>0</v>
      </c>
      <c r="N680">
        <f t="shared" si="266"/>
        <v>32.96</v>
      </c>
      <c r="O680">
        <v>31</v>
      </c>
      <c r="P680" s="1">
        <v>13.766666669999999</v>
      </c>
      <c r="Q680">
        <f t="shared" si="249"/>
        <v>2.1816418570969294</v>
      </c>
      <c r="R680" s="1">
        <v>5.0145850000000003</v>
      </c>
      <c r="S680" s="1">
        <v>300.84575000000001</v>
      </c>
      <c r="T680" s="1">
        <v>39.477305999999999</v>
      </c>
      <c r="U680">
        <f t="shared" si="250"/>
        <v>104.15424999999999</v>
      </c>
      <c r="V680">
        <f t="shared" si="251"/>
        <v>8.7521018771112499E-2</v>
      </c>
      <c r="W680">
        <f t="shared" si="252"/>
        <v>1.8178345903681248</v>
      </c>
      <c r="X680">
        <f t="shared" si="253"/>
        <v>0.68900896873000494</v>
      </c>
      <c r="Y680">
        <f t="shared" si="254"/>
        <v>0.95969935102984016</v>
      </c>
      <c r="Z680">
        <f t="shared" si="255"/>
        <v>195.82602704660738</v>
      </c>
      <c r="AA680" s="1">
        <v>119.517507370253</v>
      </c>
      <c r="AB680" s="4">
        <f t="shared" si="269"/>
        <v>0</v>
      </c>
      <c r="AC680" s="3">
        <f t="shared" si="267"/>
        <v>0</v>
      </c>
      <c r="AD680">
        <f t="shared" si="268"/>
        <v>0</v>
      </c>
      <c r="AE680">
        <f t="shared" si="256"/>
        <v>32.96</v>
      </c>
      <c r="AF680" s="10">
        <f t="shared" si="257"/>
        <v>32.96</v>
      </c>
      <c r="AG680" s="8">
        <f t="shared" si="258"/>
        <v>195.82602704660738</v>
      </c>
      <c r="AH680" s="9">
        <f t="shared" si="259"/>
        <v>32.96</v>
      </c>
      <c r="AI680" s="11">
        <f t="shared" si="246"/>
        <v>162.86602704660737</v>
      </c>
    </row>
    <row r="681" spans="1:35" x14ac:dyDescent="0.3">
      <c r="A681" t="str">
        <f t="shared" si="247"/>
        <v>1951_8</v>
      </c>
      <c r="B681">
        <v>1951</v>
      </c>
      <c r="C681">
        <v>8</v>
      </c>
      <c r="D681">
        <v>28.92</v>
      </c>
      <c r="E681">
        <v>10.44</v>
      </c>
      <c r="F681">
        <v>12.85</v>
      </c>
      <c r="G681">
        <f t="shared" si="260"/>
        <v>19.68</v>
      </c>
      <c r="H681">
        <f t="shared" si="261"/>
        <v>1</v>
      </c>
      <c r="I681">
        <f t="shared" si="262"/>
        <v>12.85</v>
      </c>
      <c r="J681">
        <f t="shared" si="263"/>
        <v>0</v>
      </c>
      <c r="K681" s="3">
        <f t="shared" si="264"/>
        <v>0</v>
      </c>
      <c r="L681" s="3">
        <f t="shared" si="248"/>
        <v>0</v>
      </c>
      <c r="M681" s="3">
        <f t="shared" si="265"/>
        <v>0</v>
      </c>
      <c r="N681">
        <f t="shared" si="266"/>
        <v>12.85</v>
      </c>
      <c r="O681">
        <v>31</v>
      </c>
      <c r="P681" s="1">
        <v>12.75</v>
      </c>
      <c r="Q681">
        <f t="shared" si="249"/>
        <v>1.9538679087108304</v>
      </c>
      <c r="R681" s="1">
        <v>5.0145850000000003</v>
      </c>
      <c r="S681" s="1">
        <v>300.84575000000001</v>
      </c>
      <c r="T681" s="1">
        <v>39.477305999999999</v>
      </c>
      <c r="U681">
        <f t="shared" si="250"/>
        <v>104.15424999999999</v>
      </c>
      <c r="V681">
        <f t="shared" si="251"/>
        <v>8.7521018771112499E-2</v>
      </c>
      <c r="W681">
        <f t="shared" si="252"/>
        <v>1.8178345903681248</v>
      </c>
      <c r="X681">
        <f t="shared" si="253"/>
        <v>0.68900896873000494</v>
      </c>
      <c r="Y681">
        <f t="shared" si="254"/>
        <v>0.95969935102984016</v>
      </c>
      <c r="Z681">
        <f t="shared" si="255"/>
        <v>148.3561871388136</v>
      </c>
      <c r="AA681" s="1">
        <v>119.517507370253</v>
      </c>
      <c r="AB681" s="4">
        <f t="shared" si="269"/>
        <v>0</v>
      </c>
      <c r="AC681" s="3">
        <f t="shared" si="267"/>
        <v>0</v>
      </c>
      <c r="AD681">
        <f t="shared" si="268"/>
        <v>0</v>
      </c>
      <c r="AE681">
        <f t="shared" si="256"/>
        <v>12.85</v>
      </c>
      <c r="AF681" s="10">
        <f t="shared" si="257"/>
        <v>12.85</v>
      </c>
      <c r="AG681" s="8">
        <f t="shared" si="258"/>
        <v>148.3561871388136</v>
      </c>
      <c r="AH681" s="9">
        <f t="shared" si="259"/>
        <v>12.85</v>
      </c>
      <c r="AI681" s="11">
        <f t="shared" si="246"/>
        <v>135.5061871388136</v>
      </c>
    </row>
    <row r="682" spans="1:35" x14ac:dyDescent="0.3">
      <c r="A682" t="str">
        <f t="shared" si="247"/>
        <v>1951_9</v>
      </c>
      <c r="B682">
        <v>1951</v>
      </c>
      <c r="C682">
        <v>9</v>
      </c>
      <c r="D682">
        <v>27.54</v>
      </c>
      <c r="E682">
        <v>7.92</v>
      </c>
      <c r="F682">
        <v>1.33</v>
      </c>
      <c r="G682">
        <f t="shared" si="260"/>
        <v>17.73</v>
      </c>
      <c r="H682">
        <f t="shared" si="261"/>
        <v>1</v>
      </c>
      <c r="I682">
        <f t="shared" si="262"/>
        <v>1.33</v>
      </c>
      <c r="J682">
        <f t="shared" si="263"/>
        <v>0</v>
      </c>
      <c r="K682" s="3">
        <f t="shared" si="264"/>
        <v>0</v>
      </c>
      <c r="L682" s="3">
        <f t="shared" si="248"/>
        <v>0</v>
      </c>
      <c r="M682" s="3">
        <f t="shared" si="265"/>
        <v>0</v>
      </c>
      <c r="N682">
        <f t="shared" si="266"/>
        <v>1.33</v>
      </c>
      <c r="O682">
        <v>30</v>
      </c>
      <c r="P682" s="1">
        <v>11.633333329999999</v>
      </c>
      <c r="Q682">
        <f t="shared" si="249"/>
        <v>1.7535579522178657</v>
      </c>
      <c r="R682" s="1">
        <v>5.0145850000000003</v>
      </c>
      <c r="S682" s="1">
        <v>300.84575000000001</v>
      </c>
      <c r="T682" s="1">
        <v>39.477305999999999</v>
      </c>
      <c r="U682">
        <f t="shared" si="250"/>
        <v>104.15424999999999</v>
      </c>
      <c r="V682">
        <f t="shared" si="251"/>
        <v>8.7521018771112499E-2</v>
      </c>
      <c r="W682">
        <f t="shared" si="252"/>
        <v>1.8178345903681248</v>
      </c>
      <c r="X682">
        <f t="shared" si="253"/>
        <v>0.68900896873000494</v>
      </c>
      <c r="Y682">
        <f t="shared" si="254"/>
        <v>0.95969935102984016</v>
      </c>
      <c r="Z682">
        <f t="shared" si="255"/>
        <v>106.62719670998524</v>
      </c>
      <c r="AA682" s="1">
        <v>119.517507370253</v>
      </c>
      <c r="AB682" s="4">
        <f t="shared" si="269"/>
        <v>0</v>
      </c>
      <c r="AC682" s="3">
        <f t="shared" si="267"/>
        <v>0</v>
      </c>
      <c r="AD682">
        <f t="shared" si="268"/>
        <v>0</v>
      </c>
      <c r="AE682">
        <f t="shared" si="256"/>
        <v>1.33</v>
      </c>
      <c r="AF682" s="10">
        <f t="shared" si="257"/>
        <v>1.33</v>
      </c>
      <c r="AG682" s="8">
        <f t="shared" si="258"/>
        <v>106.62719670998524</v>
      </c>
      <c r="AH682" s="9">
        <f t="shared" si="259"/>
        <v>1.33</v>
      </c>
      <c r="AI682" s="11">
        <f t="shared" si="246"/>
        <v>105.29719670998524</v>
      </c>
    </row>
    <row r="683" spans="1:35" x14ac:dyDescent="0.3">
      <c r="A683" t="str">
        <f t="shared" si="247"/>
        <v>1951_10</v>
      </c>
      <c r="B683">
        <v>1951</v>
      </c>
      <c r="C683">
        <v>10</v>
      </c>
      <c r="D683">
        <v>16.760000000000002</v>
      </c>
      <c r="E683">
        <v>0.19</v>
      </c>
      <c r="F683">
        <v>19.899999999999999</v>
      </c>
      <c r="G683">
        <f t="shared" si="260"/>
        <v>8.4750000000000014</v>
      </c>
      <c r="H683">
        <f t="shared" si="261"/>
        <v>1</v>
      </c>
      <c r="I683">
        <f t="shared" si="262"/>
        <v>19.899999999999999</v>
      </c>
      <c r="J683">
        <f t="shared" si="263"/>
        <v>0</v>
      </c>
      <c r="K683" s="3">
        <f t="shared" si="264"/>
        <v>0</v>
      </c>
      <c r="L683" s="3">
        <f t="shared" si="248"/>
        <v>0</v>
      </c>
      <c r="M683" s="3">
        <f t="shared" si="265"/>
        <v>0</v>
      </c>
      <c r="N683">
        <f t="shared" si="266"/>
        <v>19.899999999999999</v>
      </c>
      <c r="O683">
        <v>31</v>
      </c>
      <c r="P683" s="1">
        <v>10.3</v>
      </c>
      <c r="Q683">
        <f t="shared" si="249"/>
        <v>1.0282535526269518</v>
      </c>
      <c r="R683" s="1">
        <v>5.0145850000000003</v>
      </c>
      <c r="S683" s="1">
        <v>300.84575000000001</v>
      </c>
      <c r="T683" s="1">
        <v>39.477305999999999</v>
      </c>
      <c r="U683">
        <f t="shared" si="250"/>
        <v>104.15424999999999</v>
      </c>
      <c r="V683">
        <f t="shared" si="251"/>
        <v>8.7521018771112499E-2</v>
      </c>
      <c r="W683">
        <f t="shared" si="252"/>
        <v>1.8178345903681248</v>
      </c>
      <c r="X683">
        <f t="shared" si="253"/>
        <v>0.68900896873000494</v>
      </c>
      <c r="Y683">
        <f t="shared" si="254"/>
        <v>0.95969935102984016</v>
      </c>
      <c r="Z683">
        <f t="shared" si="255"/>
        <v>28.241505918825659</v>
      </c>
      <c r="AA683" s="1">
        <v>119.517507370253</v>
      </c>
      <c r="AB683" s="4">
        <f t="shared" si="269"/>
        <v>0</v>
      </c>
      <c r="AC683" s="3">
        <f t="shared" si="267"/>
        <v>0</v>
      </c>
      <c r="AD683">
        <f t="shared" si="268"/>
        <v>0</v>
      </c>
      <c r="AE683">
        <f t="shared" si="256"/>
        <v>19.899999999999999</v>
      </c>
      <c r="AF683" s="10">
        <f t="shared" si="257"/>
        <v>19.899999999999999</v>
      </c>
      <c r="AG683" s="8">
        <f t="shared" si="258"/>
        <v>28.241505918825659</v>
      </c>
      <c r="AH683" s="9">
        <f t="shared" si="259"/>
        <v>19.899999999999999</v>
      </c>
      <c r="AI683" s="11">
        <f t="shared" si="246"/>
        <v>8.3415059188256606</v>
      </c>
    </row>
    <row r="684" spans="1:35" x14ac:dyDescent="0.3">
      <c r="A684" t="str">
        <f t="shared" si="247"/>
        <v>1951_11</v>
      </c>
      <c r="B684">
        <v>1951</v>
      </c>
      <c r="C684">
        <v>11</v>
      </c>
      <c r="D684">
        <v>9.81</v>
      </c>
      <c r="E684">
        <v>-3.62</v>
      </c>
      <c r="F684">
        <v>13.59</v>
      </c>
      <c r="G684">
        <f t="shared" si="260"/>
        <v>3.0950000000000002</v>
      </c>
      <c r="H684">
        <f t="shared" si="261"/>
        <v>0.51583333126999997</v>
      </c>
      <c r="I684">
        <f t="shared" si="262"/>
        <v>7.0101749719592998</v>
      </c>
      <c r="J684">
        <f t="shared" si="263"/>
        <v>6.5798250280407</v>
      </c>
      <c r="K684" s="3">
        <f t="shared" si="264"/>
        <v>0</v>
      </c>
      <c r="L684" s="3">
        <f t="shared" si="248"/>
        <v>3.3940930633879551</v>
      </c>
      <c r="M684" s="3">
        <f t="shared" si="265"/>
        <v>3.1857319646527449</v>
      </c>
      <c r="N684">
        <f t="shared" si="266"/>
        <v>10.404268035347254</v>
      </c>
      <c r="O684">
        <v>30</v>
      </c>
      <c r="P684" s="1">
        <v>9.4166666669999994</v>
      </c>
      <c r="Q684">
        <f t="shared" si="249"/>
        <v>0.74165784822812442</v>
      </c>
      <c r="R684" s="1">
        <v>5.0145850000000003</v>
      </c>
      <c r="S684" s="1">
        <v>300.84575000000001</v>
      </c>
      <c r="T684" s="1">
        <v>39.477305999999999</v>
      </c>
      <c r="U684">
        <f t="shared" si="250"/>
        <v>104.15424999999999</v>
      </c>
      <c r="V684">
        <f t="shared" si="251"/>
        <v>8.7521018771112499E-2</v>
      </c>
      <c r="W684">
        <f t="shared" si="252"/>
        <v>1.8178345903681248</v>
      </c>
      <c r="X684">
        <f t="shared" si="253"/>
        <v>0.68900896873000494</v>
      </c>
      <c r="Y684">
        <f t="shared" si="254"/>
        <v>0.95969935102984016</v>
      </c>
      <c r="Z684">
        <f t="shared" si="255"/>
        <v>6.7097136337552836</v>
      </c>
      <c r="AA684" s="1">
        <v>119.517507370253</v>
      </c>
      <c r="AB684" s="4">
        <f t="shared" si="269"/>
        <v>0</v>
      </c>
      <c r="AC684" s="3">
        <f t="shared" si="267"/>
        <v>3.6945544015919705</v>
      </c>
      <c r="AD684">
        <f t="shared" si="268"/>
        <v>0</v>
      </c>
      <c r="AE684">
        <f t="shared" si="256"/>
        <v>10.404268035347254</v>
      </c>
      <c r="AF684" s="10">
        <f t="shared" si="257"/>
        <v>6.7097136337552836</v>
      </c>
      <c r="AG684" s="8">
        <f t="shared" si="258"/>
        <v>6.7097136337552836</v>
      </c>
      <c r="AH684" s="9">
        <f t="shared" si="259"/>
        <v>10.404268035347254</v>
      </c>
      <c r="AI684" s="11">
        <f t="shared" si="246"/>
        <v>0</v>
      </c>
    </row>
    <row r="685" spans="1:35" x14ac:dyDescent="0.3">
      <c r="A685" t="str">
        <f t="shared" si="247"/>
        <v>1951_12</v>
      </c>
      <c r="B685">
        <v>1951</v>
      </c>
      <c r="C685">
        <v>12</v>
      </c>
      <c r="D685">
        <v>1.9</v>
      </c>
      <c r="E685">
        <v>-9.3000000000000007</v>
      </c>
      <c r="F685">
        <v>47.5</v>
      </c>
      <c r="G685">
        <f t="shared" si="260"/>
        <v>-3.7</v>
      </c>
      <c r="H685">
        <f t="shared" si="261"/>
        <v>0</v>
      </c>
      <c r="I685">
        <f t="shared" si="262"/>
        <v>0</v>
      </c>
      <c r="J685">
        <f t="shared" si="263"/>
        <v>47.5</v>
      </c>
      <c r="K685" s="3">
        <f t="shared" si="264"/>
        <v>3.1857319646527449</v>
      </c>
      <c r="L685" s="3">
        <f t="shared" si="248"/>
        <v>0</v>
      </c>
      <c r="M685" s="3">
        <f t="shared" si="265"/>
        <v>50.685731964652746</v>
      </c>
      <c r="N685">
        <f t="shared" si="266"/>
        <v>0</v>
      </c>
      <c r="O685">
        <v>31</v>
      </c>
      <c r="P685" s="1">
        <v>8.8333333330000006</v>
      </c>
      <c r="Q685">
        <f t="shared" si="249"/>
        <v>0.48182599589943592</v>
      </c>
      <c r="R685" s="1">
        <v>5.0145850000000003</v>
      </c>
      <c r="S685" s="1">
        <v>300.84575000000001</v>
      </c>
      <c r="T685" s="1">
        <v>39.477305999999999</v>
      </c>
      <c r="U685">
        <f t="shared" si="250"/>
        <v>104.15424999999999</v>
      </c>
      <c r="V685">
        <f t="shared" si="251"/>
        <v>8.7521018771112499E-2</v>
      </c>
      <c r="W685">
        <f t="shared" si="252"/>
        <v>1.8178345903681248</v>
      </c>
      <c r="X685">
        <f t="shared" si="253"/>
        <v>0.68900896873000494</v>
      </c>
      <c r="Y685">
        <f t="shared" si="254"/>
        <v>0.95969935102984016</v>
      </c>
      <c r="Z685">
        <f t="shared" si="255"/>
        <v>0</v>
      </c>
      <c r="AA685" s="1">
        <v>119.517507370253</v>
      </c>
      <c r="AB685" s="4">
        <f t="shared" si="269"/>
        <v>3.6945544015919705</v>
      </c>
      <c r="AC685" s="3">
        <f t="shared" si="267"/>
        <v>3.6945544015919705</v>
      </c>
      <c r="AD685">
        <f t="shared" si="268"/>
        <v>3.6945544015919705</v>
      </c>
      <c r="AE685">
        <f t="shared" si="256"/>
        <v>3.6945544015919705</v>
      </c>
      <c r="AF685" s="10">
        <f t="shared" si="257"/>
        <v>0</v>
      </c>
      <c r="AG685" s="8">
        <f t="shared" si="258"/>
        <v>0</v>
      </c>
      <c r="AH685" s="9">
        <f t="shared" si="259"/>
        <v>0</v>
      </c>
      <c r="AI685" s="11">
        <f t="shared" si="246"/>
        <v>0</v>
      </c>
    </row>
    <row r="686" spans="1:35" x14ac:dyDescent="0.3">
      <c r="A686" t="str">
        <f t="shared" si="247"/>
        <v>1952_1</v>
      </c>
      <c r="B686">
        <v>1952</v>
      </c>
      <c r="C686">
        <v>1</v>
      </c>
      <c r="D686">
        <v>2.3199999999999998</v>
      </c>
      <c r="E686">
        <v>-10</v>
      </c>
      <c r="F686">
        <v>40.81</v>
      </c>
      <c r="G686">
        <f t="shared" si="260"/>
        <v>-3.84</v>
      </c>
      <c r="H686">
        <f t="shared" si="261"/>
        <v>0</v>
      </c>
      <c r="I686">
        <f t="shared" si="262"/>
        <v>0</v>
      </c>
      <c r="J686">
        <f t="shared" si="263"/>
        <v>40.81</v>
      </c>
      <c r="K686" s="3">
        <f t="shared" si="264"/>
        <v>50.685731964652746</v>
      </c>
      <c r="L686" s="3">
        <f t="shared" si="248"/>
        <v>0</v>
      </c>
      <c r="M686" s="3">
        <f t="shared" si="265"/>
        <v>91.495731964652748</v>
      </c>
      <c r="N686">
        <f t="shared" si="266"/>
        <v>0</v>
      </c>
      <c r="O686">
        <v>31</v>
      </c>
      <c r="P686" s="1">
        <v>9.0666666669999998</v>
      </c>
      <c r="Q686">
        <f t="shared" si="249"/>
        <v>0.47745404408849562</v>
      </c>
      <c r="R686" s="1">
        <v>5.0145850000000003</v>
      </c>
      <c r="S686" s="1">
        <v>300.84575000000001</v>
      </c>
      <c r="T686" s="1">
        <v>39.477305999999999</v>
      </c>
      <c r="U686">
        <f t="shared" si="250"/>
        <v>104.15424999999999</v>
      </c>
      <c r="V686">
        <f t="shared" si="251"/>
        <v>8.7521018771112499E-2</v>
      </c>
      <c r="W686">
        <f t="shared" si="252"/>
        <v>1.8178345903681248</v>
      </c>
      <c r="X686">
        <f t="shared" si="253"/>
        <v>0.68900896873000494</v>
      </c>
      <c r="Y686">
        <f t="shared" si="254"/>
        <v>0.95969935102984016</v>
      </c>
      <c r="Z686">
        <f t="shared" si="255"/>
        <v>0</v>
      </c>
      <c r="AA686" s="1">
        <v>119.517507370253</v>
      </c>
      <c r="AB686" s="4">
        <f t="shared" si="269"/>
        <v>3.6945544015919705</v>
      </c>
      <c r="AC686" s="3">
        <f t="shared" si="267"/>
        <v>3.6945544015919705</v>
      </c>
      <c r="AD686">
        <f t="shared" si="268"/>
        <v>3.6945544015919705</v>
      </c>
      <c r="AE686">
        <f t="shared" si="256"/>
        <v>3.6945544015919705</v>
      </c>
      <c r="AF686" s="10">
        <f t="shared" si="257"/>
        <v>0</v>
      </c>
      <c r="AG686" s="8">
        <f t="shared" si="258"/>
        <v>0</v>
      </c>
      <c r="AH686" s="9">
        <f t="shared" si="259"/>
        <v>0</v>
      </c>
      <c r="AI686" s="11">
        <f t="shared" si="246"/>
        <v>0</v>
      </c>
    </row>
    <row r="687" spans="1:35" x14ac:dyDescent="0.3">
      <c r="A687" t="str">
        <f t="shared" si="247"/>
        <v>1952_2</v>
      </c>
      <c r="B687">
        <v>1952</v>
      </c>
      <c r="C687">
        <v>2</v>
      </c>
      <c r="D687">
        <v>4.55</v>
      </c>
      <c r="E687">
        <v>-7.61</v>
      </c>
      <c r="F687">
        <v>20.100000000000001</v>
      </c>
      <c r="G687">
        <f t="shared" si="260"/>
        <v>-1.5300000000000002</v>
      </c>
      <c r="H687">
        <f t="shared" si="261"/>
        <v>0</v>
      </c>
      <c r="I687">
        <f t="shared" si="262"/>
        <v>0</v>
      </c>
      <c r="J687">
        <f t="shared" si="263"/>
        <v>20.100000000000001</v>
      </c>
      <c r="K687" s="3">
        <f t="shared" si="264"/>
        <v>91.495731964652748</v>
      </c>
      <c r="L687" s="3">
        <f t="shared" si="248"/>
        <v>0</v>
      </c>
      <c r="M687" s="3">
        <f t="shared" si="265"/>
        <v>111.59573196465274</v>
      </c>
      <c r="N687">
        <f t="shared" si="266"/>
        <v>0</v>
      </c>
      <c r="O687">
        <v>29</v>
      </c>
      <c r="P687" s="1">
        <v>9.8666666670000005</v>
      </c>
      <c r="Q687">
        <f t="shared" si="249"/>
        <v>0.5542779372892741</v>
      </c>
      <c r="R687" s="1">
        <v>5.0145850000000003</v>
      </c>
      <c r="S687" s="1">
        <v>300.84575000000001</v>
      </c>
      <c r="T687" s="1">
        <v>39.477305999999999</v>
      </c>
      <c r="U687">
        <f t="shared" si="250"/>
        <v>104.15424999999999</v>
      </c>
      <c r="V687">
        <f t="shared" si="251"/>
        <v>8.7521018771112499E-2</v>
      </c>
      <c r="W687">
        <f t="shared" si="252"/>
        <v>1.8178345903681248</v>
      </c>
      <c r="X687">
        <f t="shared" si="253"/>
        <v>0.68900896873000494</v>
      </c>
      <c r="Y687">
        <f t="shared" si="254"/>
        <v>0.95969935102984016</v>
      </c>
      <c r="Z687">
        <f t="shared" si="255"/>
        <v>0</v>
      </c>
      <c r="AA687" s="1">
        <v>119.517507370253</v>
      </c>
      <c r="AB687" s="4">
        <f t="shared" si="269"/>
        <v>3.6945544015919705</v>
      </c>
      <c r="AC687" s="3">
        <f t="shared" si="267"/>
        <v>3.6945544015919705</v>
      </c>
      <c r="AD687">
        <f t="shared" si="268"/>
        <v>3.6945544015919705</v>
      </c>
      <c r="AE687">
        <f t="shared" si="256"/>
        <v>3.6945544015919705</v>
      </c>
      <c r="AF687" s="10">
        <f t="shared" si="257"/>
        <v>0</v>
      </c>
      <c r="AG687" s="8">
        <f t="shared" si="258"/>
        <v>0</v>
      </c>
      <c r="AH687" s="9">
        <f t="shared" si="259"/>
        <v>0</v>
      </c>
      <c r="AI687" s="11">
        <f t="shared" si="246"/>
        <v>0</v>
      </c>
    </row>
    <row r="688" spans="1:35" x14ac:dyDescent="0.3">
      <c r="A688" t="str">
        <f t="shared" si="247"/>
        <v>1952_3</v>
      </c>
      <c r="B688">
        <v>1952</v>
      </c>
      <c r="C688">
        <v>3</v>
      </c>
      <c r="D688">
        <v>3.23</v>
      </c>
      <c r="E688">
        <v>-7.4</v>
      </c>
      <c r="F688">
        <v>65.86</v>
      </c>
      <c r="G688">
        <f t="shared" si="260"/>
        <v>-2.085</v>
      </c>
      <c r="H688">
        <f t="shared" si="261"/>
        <v>0</v>
      </c>
      <c r="I688">
        <f t="shared" si="262"/>
        <v>0</v>
      </c>
      <c r="J688">
        <f t="shared" si="263"/>
        <v>65.86</v>
      </c>
      <c r="K688" s="3">
        <f t="shared" si="264"/>
        <v>111.59573196465274</v>
      </c>
      <c r="L688" s="3">
        <f t="shared" si="248"/>
        <v>0</v>
      </c>
      <c r="M688" s="3">
        <f t="shared" si="265"/>
        <v>177.45573196465273</v>
      </c>
      <c r="N688">
        <f t="shared" si="266"/>
        <v>0</v>
      </c>
      <c r="O688">
        <v>31</v>
      </c>
      <c r="P688" s="1">
        <v>11.08333333</v>
      </c>
      <c r="Q688">
        <f t="shared" si="249"/>
        <v>0.5348850913880554</v>
      </c>
      <c r="R688" s="1">
        <v>5.0145850000000003</v>
      </c>
      <c r="S688" s="1">
        <v>300.84575000000001</v>
      </c>
      <c r="T688" s="1">
        <v>39.477305999999999</v>
      </c>
      <c r="U688">
        <f t="shared" si="250"/>
        <v>104.15424999999999</v>
      </c>
      <c r="V688">
        <f t="shared" si="251"/>
        <v>8.7521018771112499E-2</v>
      </c>
      <c r="W688">
        <f t="shared" si="252"/>
        <v>1.8178345903681248</v>
      </c>
      <c r="X688">
        <f t="shared" si="253"/>
        <v>0.68900896873000494</v>
      </c>
      <c r="Y688">
        <f t="shared" si="254"/>
        <v>0.95969935102984016</v>
      </c>
      <c r="Z688">
        <f t="shared" si="255"/>
        <v>0</v>
      </c>
      <c r="AA688" s="1">
        <v>119.517507370253</v>
      </c>
      <c r="AB688" s="4">
        <f t="shared" si="269"/>
        <v>3.6945544015919705</v>
      </c>
      <c r="AC688" s="3">
        <f t="shared" si="267"/>
        <v>3.6945544015919705</v>
      </c>
      <c r="AD688">
        <f t="shared" si="268"/>
        <v>3.6945544015919705</v>
      </c>
      <c r="AE688">
        <f t="shared" si="256"/>
        <v>3.6945544015919705</v>
      </c>
      <c r="AF688" s="10">
        <f t="shared" si="257"/>
        <v>0</v>
      </c>
      <c r="AG688" s="8">
        <f t="shared" si="258"/>
        <v>0</v>
      </c>
      <c r="AH688" s="9">
        <f t="shared" si="259"/>
        <v>0</v>
      </c>
      <c r="AI688" s="11">
        <f t="shared" si="246"/>
        <v>0</v>
      </c>
    </row>
    <row r="689" spans="1:35" x14ac:dyDescent="0.3">
      <c r="A689" t="str">
        <f t="shared" si="247"/>
        <v>1952_4</v>
      </c>
      <c r="B689">
        <v>1952</v>
      </c>
      <c r="C689">
        <v>4</v>
      </c>
      <c r="D689">
        <v>14.98</v>
      </c>
      <c r="E689">
        <v>0.56000000000000005</v>
      </c>
      <c r="F689">
        <v>41.02</v>
      </c>
      <c r="G689">
        <f t="shared" si="260"/>
        <v>7.7700000000000005</v>
      </c>
      <c r="H689">
        <f t="shared" si="261"/>
        <v>1</v>
      </c>
      <c r="I689">
        <f t="shared" si="262"/>
        <v>41.02</v>
      </c>
      <c r="J689">
        <f t="shared" si="263"/>
        <v>0</v>
      </c>
      <c r="K689" s="3">
        <f t="shared" si="264"/>
        <v>177.45573196465273</v>
      </c>
      <c r="L689" s="3">
        <f t="shared" si="248"/>
        <v>177.45573196465273</v>
      </c>
      <c r="M689" s="3">
        <f t="shared" si="265"/>
        <v>0</v>
      </c>
      <c r="N689">
        <f t="shared" si="266"/>
        <v>218.47573196465274</v>
      </c>
      <c r="O689">
        <v>30</v>
      </c>
      <c r="P689" s="1">
        <v>12.366666670000001</v>
      </c>
      <c r="Q689">
        <f t="shared" si="249"/>
        <v>0.9858602239255424</v>
      </c>
      <c r="R689" s="1">
        <v>5.0145850000000003</v>
      </c>
      <c r="S689" s="1">
        <v>300.84575000000001</v>
      </c>
      <c r="T689" s="1">
        <v>39.477305999999999</v>
      </c>
      <c r="U689">
        <f t="shared" si="250"/>
        <v>104.15424999999999</v>
      </c>
      <c r="V689">
        <f t="shared" si="251"/>
        <v>8.7521018771112499E-2</v>
      </c>
      <c r="W689">
        <f t="shared" si="252"/>
        <v>1.8178345903681248</v>
      </c>
      <c r="X689">
        <f t="shared" si="253"/>
        <v>0.68900896873000494</v>
      </c>
      <c r="Y689">
        <f t="shared" si="254"/>
        <v>0.95969935102984016</v>
      </c>
      <c r="Z689">
        <f t="shared" si="255"/>
        <v>28.916601148803096</v>
      </c>
      <c r="AA689" s="1">
        <v>119.517507370253</v>
      </c>
      <c r="AB689" s="4">
        <f t="shared" si="269"/>
        <v>3.6945544015919705</v>
      </c>
      <c r="AC689" s="3">
        <f t="shared" si="267"/>
        <v>119.517507370253</v>
      </c>
      <c r="AD689">
        <f t="shared" si="268"/>
        <v>18.045502174136551</v>
      </c>
      <c r="AE689">
        <f t="shared" si="256"/>
        <v>236.52123413878928</v>
      </c>
      <c r="AF689" s="10">
        <f t="shared" si="257"/>
        <v>28.916601148803096</v>
      </c>
      <c r="AG689" s="8">
        <f t="shared" si="258"/>
        <v>28.916601148803096</v>
      </c>
      <c r="AH689" s="9">
        <f t="shared" si="259"/>
        <v>218.47573196465274</v>
      </c>
      <c r="AI689" s="11">
        <f t="shared" si="246"/>
        <v>0</v>
      </c>
    </row>
    <row r="690" spans="1:35" x14ac:dyDescent="0.3">
      <c r="A690" t="str">
        <f t="shared" si="247"/>
        <v>1952_5</v>
      </c>
      <c r="B690">
        <v>1952</v>
      </c>
      <c r="C690">
        <v>5</v>
      </c>
      <c r="D690">
        <v>21.01</v>
      </c>
      <c r="E690">
        <v>3.72</v>
      </c>
      <c r="F690">
        <v>6.01</v>
      </c>
      <c r="G690">
        <f t="shared" si="260"/>
        <v>12.365</v>
      </c>
      <c r="H690">
        <f t="shared" si="261"/>
        <v>1</v>
      </c>
      <c r="I690">
        <f t="shared" si="262"/>
        <v>6.01</v>
      </c>
      <c r="J690">
        <f t="shared" si="263"/>
        <v>0</v>
      </c>
      <c r="K690" s="3">
        <f t="shared" si="264"/>
        <v>0</v>
      </c>
      <c r="L690" s="3">
        <f t="shared" si="248"/>
        <v>0</v>
      </c>
      <c r="M690" s="3">
        <f t="shared" si="265"/>
        <v>0</v>
      </c>
      <c r="N690">
        <f t="shared" si="266"/>
        <v>6.01</v>
      </c>
      <c r="O690">
        <v>31</v>
      </c>
      <c r="P690" s="1">
        <v>13.45</v>
      </c>
      <c r="Q690">
        <f t="shared" si="249"/>
        <v>1.2923132516858291</v>
      </c>
      <c r="R690" s="1">
        <v>5.0145850000000003</v>
      </c>
      <c r="S690" s="1">
        <v>300.84575000000001</v>
      </c>
      <c r="T690" s="1">
        <v>39.477305999999999</v>
      </c>
      <c r="U690">
        <f t="shared" si="250"/>
        <v>104.15424999999999</v>
      </c>
      <c r="V690">
        <f t="shared" si="251"/>
        <v>8.7521018771112499E-2</v>
      </c>
      <c r="W690">
        <f t="shared" si="252"/>
        <v>1.8178345903681248</v>
      </c>
      <c r="X690">
        <f t="shared" si="253"/>
        <v>0.68900896873000494</v>
      </c>
      <c r="Y690">
        <f t="shared" si="254"/>
        <v>0.95969935102984016</v>
      </c>
      <c r="Z690">
        <f t="shared" si="255"/>
        <v>66.70222613315066</v>
      </c>
      <c r="AA690" s="1">
        <v>119.517507370253</v>
      </c>
      <c r="AB690" s="4">
        <f t="shared" si="269"/>
        <v>119.517507370253</v>
      </c>
      <c r="AC690" s="3">
        <f t="shared" si="267"/>
        <v>58.825281237102338</v>
      </c>
      <c r="AD690">
        <f t="shared" si="268"/>
        <v>71.927058215703639</v>
      </c>
      <c r="AE690">
        <f t="shared" si="256"/>
        <v>77.937058215703644</v>
      </c>
      <c r="AF690" s="10">
        <f t="shared" si="257"/>
        <v>66.70222613315066</v>
      </c>
      <c r="AG690" s="8">
        <f t="shared" si="258"/>
        <v>66.70222613315066</v>
      </c>
      <c r="AH690" s="9">
        <f t="shared" si="259"/>
        <v>6.01</v>
      </c>
      <c r="AI690" s="11">
        <f t="shared" si="246"/>
        <v>0</v>
      </c>
    </row>
    <row r="691" spans="1:35" x14ac:dyDescent="0.3">
      <c r="A691" t="str">
        <f t="shared" si="247"/>
        <v>1952_6</v>
      </c>
      <c r="B691">
        <v>1952</v>
      </c>
      <c r="C691">
        <v>6</v>
      </c>
      <c r="D691">
        <v>23.5</v>
      </c>
      <c r="E691">
        <v>5.75</v>
      </c>
      <c r="F691">
        <v>20.9</v>
      </c>
      <c r="G691">
        <f t="shared" si="260"/>
        <v>14.625</v>
      </c>
      <c r="H691">
        <f t="shared" si="261"/>
        <v>1</v>
      </c>
      <c r="I691">
        <f t="shared" si="262"/>
        <v>20.9</v>
      </c>
      <c r="J691">
        <f t="shared" si="263"/>
        <v>0</v>
      </c>
      <c r="K691" s="3">
        <f t="shared" si="264"/>
        <v>0</v>
      </c>
      <c r="L691" s="3">
        <f t="shared" si="248"/>
        <v>0</v>
      </c>
      <c r="M691" s="3">
        <f t="shared" si="265"/>
        <v>0</v>
      </c>
      <c r="N691">
        <f t="shared" si="266"/>
        <v>20.9</v>
      </c>
      <c r="O691">
        <v>30</v>
      </c>
      <c r="P691" s="1">
        <v>14.31666667</v>
      </c>
      <c r="Q691">
        <f t="shared" si="249"/>
        <v>1.4716606396551639</v>
      </c>
      <c r="R691" s="1">
        <v>5.0145850000000003</v>
      </c>
      <c r="S691" s="1">
        <v>300.84575000000001</v>
      </c>
      <c r="T691" s="1">
        <v>39.477305999999999</v>
      </c>
      <c r="U691">
        <f t="shared" si="250"/>
        <v>104.15424999999999</v>
      </c>
      <c r="V691">
        <f t="shared" si="251"/>
        <v>8.7521018771112499E-2</v>
      </c>
      <c r="W691">
        <f t="shared" si="252"/>
        <v>1.8178345903681248</v>
      </c>
      <c r="X691">
        <f t="shared" si="253"/>
        <v>0.68900896873000494</v>
      </c>
      <c r="Y691">
        <f t="shared" si="254"/>
        <v>0.95969935102984016</v>
      </c>
      <c r="Z691">
        <f t="shared" si="255"/>
        <v>91.820321127285553</v>
      </c>
      <c r="AA691" s="1">
        <v>119.517507370253</v>
      </c>
      <c r="AB691" s="4">
        <f t="shared" si="269"/>
        <v>58.825281237102338</v>
      </c>
      <c r="AC691" s="3">
        <f t="shared" si="267"/>
        <v>0</v>
      </c>
      <c r="AD691">
        <f t="shared" si="268"/>
        <v>32.498149830136057</v>
      </c>
      <c r="AE691">
        <f t="shared" si="256"/>
        <v>53.398149830136056</v>
      </c>
      <c r="AF691" s="10">
        <f t="shared" si="257"/>
        <v>53.398149830136056</v>
      </c>
      <c r="AG691" s="8">
        <f t="shared" si="258"/>
        <v>91.820321127285553</v>
      </c>
      <c r="AH691" s="9">
        <f t="shared" si="259"/>
        <v>20.9</v>
      </c>
      <c r="AI691" s="11">
        <f t="shared" si="246"/>
        <v>38.422171297149497</v>
      </c>
    </row>
    <row r="692" spans="1:35" x14ac:dyDescent="0.3">
      <c r="A692" t="str">
        <f t="shared" si="247"/>
        <v>1952_7</v>
      </c>
      <c r="B692">
        <v>1952</v>
      </c>
      <c r="C692">
        <v>7</v>
      </c>
      <c r="D692">
        <v>30.07</v>
      </c>
      <c r="E692">
        <v>11.91</v>
      </c>
      <c r="F692">
        <v>32.340000000000003</v>
      </c>
      <c r="G692">
        <f t="shared" si="260"/>
        <v>20.990000000000002</v>
      </c>
      <c r="H692">
        <f t="shared" si="261"/>
        <v>1</v>
      </c>
      <c r="I692">
        <f t="shared" si="262"/>
        <v>32.340000000000003</v>
      </c>
      <c r="J692">
        <f t="shared" si="263"/>
        <v>0</v>
      </c>
      <c r="K692" s="3">
        <f t="shared" si="264"/>
        <v>0</v>
      </c>
      <c r="L692" s="3">
        <f t="shared" si="248"/>
        <v>0</v>
      </c>
      <c r="M692" s="3">
        <f t="shared" si="265"/>
        <v>0</v>
      </c>
      <c r="N692">
        <f t="shared" si="266"/>
        <v>32.340000000000003</v>
      </c>
      <c r="O692">
        <v>31</v>
      </c>
      <c r="P692" s="1">
        <v>13.766666669999999</v>
      </c>
      <c r="Q692">
        <f t="shared" si="249"/>
        <v>2.0994383056737238</v>
      </c>
      <c r="R692" s="1">
        <v>5.0145850000000003</v>
      </c>
      <c r="S692" s="1">
        <v>300.84575000000001</v>
      </c>
      <c r="T692" s="1">
        <v>39.477305999999999</v>
      </c>
      <c r="U692">
        <f t="shared" si="250"/>
        <v>104.15424999999999</v>
      </c>
      <c r="V692">
        <f t="shared" si="251"/>
        <v>8.7521018771112499E-2</v>
      </c>
      <c r="W692">
        <f t="shared" si="252"/>
        <v>1.8178345903681248</v>
      </c>
      <c r="X692">
        <f t="shared" si="253"/>
        <v>0.68900896873000494</v>
      </c>
      <c r="Y692">
        <f t="shared" si="254"/>
        <v>0.95969935102984016</v>
      </c>
      <c r="Z692">
        <f t="shared" si="255"/>
        <v>182.76036073833913</v>
      </c>
      <c r="AA692" s="1">
        <v>119.517507370253</v>
      </c>
      <c r="AB692" s="4">
        <f t="shared" si="269"/>
        <v>0</v>
      </c>
      <c r="AC692" s="3">
        <f t="shared" si="267"/>
        <v>0</v>
      </c>
      <c r="AD692">
        <f t="shared" si="268"/>
        <v>0</v>
      </c>
      <c r="AE692">
        <f t="shared" si="256"/>
        <v>32.340000000000003</v>
      </c>
      <c r="AF692" s="10">
        <f t="shared" si="257"/>
        <v>32.340000000000003</v>
      </c>
      <c r="AG692" s="8">
        <f t="shared" si="258"/>
        <v>182.76036073833913</v>
      </c>
      <c r="AH692" s="9">
        <f t="shared" si="259"/>
        <v>32.340000000000003</v>
      </c>
      <c r="AI692" s="11">
        <f t="shared" si="246"/>
        <v>150.42036073833913</v>
      </c>
    </row>
    <row r="693" spans="1:35" x14ac:dyDescent="0.3">
      <c r="A693" t="str">
        <f t="shared" si="247"/>
        <v>1952_8</v>
      </c>
      <c r="B693">
        <v>1952</v>
      </c>
      <c r="C693">
        <v>8</v>
      </c>
      <c r="D693">
        <v>30.88</v>
      </c>
      <c r="E693">
        <v>11.5</v>
      </c>
      <c r="F693">
        <v>1.23</v>
      </c>
      <c r="G693">
        <f t="shared" si="260"/>
        <v>21.189999999999998</v>
      </c>
      <c r="H693">
        <f t="shared" si="261"/>
        <v>1</v>
      </c>
      <c r="I693">
        <f t="shared" si="262"/>
        <v>1.23</v>
      </c>
      <c r="J693">
        <f t="shared" si="263"/>
        <v>0</v>
      </c>
      <c r="K693" s="3">
        <f t="shared" si="264"/>
        <v>0</v>
      </c>
      <c r="L693" s="3">
        <f t="shared" si="248"/>
        <v>0</v>
      </c>
      <c r="M693" s="3">
        <f t="shared" si="265"/>
        <v>0</v>
      </c>
      <c r="N693">
        <f t="shared" si="266"/>
        <v>1.23</v>
      </c>
      <c r="O693">
        <v>31</v>
      </c>
      <c r="P693" s="1">
        <v>12.75</v>
      </c>
      <c r="Q693">
        <f t="shared" si="249"/>
        <v>2.1224782365081585</v>
      </c>
      <c r="R693" s="1">
        <v>5.0145850000000003</v>
      </c>
      <c r="S693" s="1">
        <v>300.84575000000001</v>
      </c>
      <c r="T693" s="1">
        <v>39.477305999999999</v>
      </c>
      <c r="U693">
        <f t="shared" si="250"/>
        <v>104.15424999999999</v>
      </c>
      <c r="V693">
        <f t="shared" si="251"/>
        <v>8.7521018771112499E-2</v>
      </c>
      <c r="W693">
        <f t="shared" si="252"/>
        <v>1.8178345903681248</v>
      </c>
      <c r="X693">
        <f t="shared" si="253"/>
        <v>0.68900896873000494</v>
      </c>
      <c r="Y693">
        <f t="shared" si="254"/>
        <v>0.95969935102984016</v>
      </c>
      <c r="Z693">
        <f t="shared" si="255"/>
        <v>172.63426267826657</v>
      </c>
      <c r="AA693" s="1">
        <v>119.517507370253</v>
      </c>
      <c r="AB693" s="4">
        <f t="shared" si="269"/>
        <v>0</v>
      </c>
      <c r="AC693" s="3">
        <f t="shared" si="267"/>
        <v>0</v>
      </c>
      <c r="AD693">
        <f t="shared" si="268"/>
        <v>0</v>
      </c>
      <c r="AE693">
        <f t="shared" si="256"/>
        <v>1.23</v>
      </c>
      <c r="AF693" s="10">
        <f t="shared" si="257"/>
        <v>1.23</v>
      </c>
      <c r="AG693" s="8">
        <f t="shared" si="258"/>
        <v>172.63426267826657</v>
      </c>
      <c r="AH693" s="9">
        <f t="shared" si="259"/>
        <v>1.23</v>
      </c>
      <c r="AI693" s="11">
        <f t="shared" si="246"/>
        <v>171.40426267826658</v>
      </c>
    </row>
    <row r="694" spans="1:35" x14ac:dyDescent="0.3">
      <c r="A694" t="str">
        <f t="shared" si="247"/>
        <v>1952_9</v>
      </c>
      <c r="B694">
        <v>1952</v>
      </c>
      <c r="C694">
        <v>9</v>
      </c>
      <c r="D694">
        <v>26.33</v>
      </c>
      <c r="E694">
        <v>8.3699999999999992</v>
      </c>
      <c r="F694">
        <v>9.83</v>
      </c>
      <c r="G694">
        <f t="shared" si="260"/>
        <v>17.349999999999998</v>
      </c>
      <c r="H694">
        <f t="shared" si="261"/>
        <v>1</v>
      </c>
      <c r="I694">
        <f t="shared" si="262"/>
        <v>9.83</v>
      </c>
      <c r="J694">
        <f t="shared" si="263"/>
        <v>0</v>
      </c>
      <c r="K694" s="3">
        <f t="shared" si="264"/>
        <v>0</v>
      </c>
      <c r="L694" s="3">
        <f t="shared" si="248"/>
        <v>0</v>
      </c>
      <c r="M694" s="3">
        <f t="shared" si="265"/>
        <v>0</v>
      </c>
      <c r="N694">
        <f t="shared" si="266"/>
        <v>9.83</v>
      </c>
      <c r="O694">
        <v>30</v>
      </c>
      <c r="P694" s="1">
        <v>11.633333329999999</v>
      </c>
      <c r="Q694">
        <f t="shared" si="249"/>
        <v>1.7166928419860203</v>
      </c>
      <c r="R694" s="1">
        <v>5.0145850000000003</v>
      </c>
      <c r="S694" s="1">
        <v>300.84575000000001</v>
      </c>
      <c r="T694" s="1">
        <v>39.477305999999999</v>
      </c>
      <c r="U694">
        <f t="shared" si="250"/>
        <v>104.15424999999999</v>
      </c>
      <c r="V694">
        <f t="shared" si="251"/>
        <v>8.7521018771112499E-2</v>
      </c>
      <c r="W694">
        <f t="shared" si="252"/>
        <v>1.8178345903681248</v>
      </c>
      <c r="X694">
        <f t="shared" si="253"/>
        <v>0.68900896873000494</v>
      </c>
      <c r="Y694">
        <f t="shared" si="254"/>
        <v>0.95969935102984016</v>
      </c>
      <c r="Z694">
        <f t="shared" si="255"/>
        <v>102.28186543291051</v>
      </c>
      <c r="AA694" s="1">
        <v>119.517507370253</v>
      </c>
      <c r="AB694" s="4">
        <f t="shared" si="269"/>
        <v>0</v>
      </c>
      <c r="AC694" s="3">
        <f t="shared" si="267"/>
        <v>0</v>
      </c>
      <c r="AD694">
        <f t="shared" si="268"/>
        <v>0</v>
      </c>
      <c r="AE694">
        <f t="shared" si="256"/>
        <v>9.83</v>
      </c>
      <c r="AF694" s="10">
        <f t="shared" si="257"/>
        <v>9.83</v>
      </c>
      <c r="AG694" s="8">
        <f t="shared" si="258"/>
        <v>102.28186543291051</v>
      </c>
      <c r="AH694" s="9">
        <f t="shared" si="259"/>
        <v>9.83</v>
      </c>
      <c r="AI694" s="11">
        <f t="shared" si="246"/>
        <v>92.451865432910509</v>
      </c>
    </row>
    <row r="695" spans="1:35" x14ac:dyDescent="0.3">
      <c r="A695" t="str">
        <f t="shared" si="247"/>
        <v>1952_10</v>
      </c>
      <c r="B695">
        <v>1952</v>
      </c>
      <c r="C695">
        <v>10</v>
      </c>
      <c r="D695">
        <v>23.93</v>
      </c>
      <c r="E695">
        <v>4.3099999999999996</v>
      </c>
      <c r="F695">
        <v>0.56999999999999995</v>
      </c>
      <c r="G695">
        <f t="shared" si="260"/>
        <v>14.12</v>
      </c>
      <c r="H695">
        <f t="shared" si="261"/>
        <v>1</v>
      </c>
      <c r="I695">
        <f t="shared" si="262"/>
        <v>0.56999999999999995</v>
      </c>
      <c r="J695">
        <f t="shared" si="263"/>
        <v>0</v>
      </c>
      <c r="K695" s="3">
        <f t="shared" si="264"/>
        <v>0</v>
      </c>
      <c r="L695" s="3">
        <f t="shared" si="248"/>
        <v>0</v>
      </c>
      <c r="M695" s="3">
        <f t="shared" si="265"/>
        <v>0</v>
      </c>
      <c r="N695">
        <f t="shared" si="266"/>
        <v>0.56999999999999995</v>
      </c>
      <c r="O695">
        <v>31</v>
      </c>
      <c r="P695" s="1">
        <v>10.3</v>
      </c>
      <c r="Q695">
        <f t="shared" si="249"/>
        <v>1.4297929219283572</v>
      </c>
      <c r="R695" s="1">
        <v>5.0145850000000003</v>
      </c>
      <c r="S695" s="1">
        <v>300.84575000000001</v>
      </c>
      <c r="T695" s="1">
        <v>39.477305999999999</v>
      </c>
      <c r="U695">
        <f t="shared" si="250"/>
        <v>104.15424999999999</v>
      </c>
      <c r="V695">
        <f t="shared" si="251"/>
        <v>8.7521018771112499E-2</v>
      </c>
      <c r="W695">
        <f t="shared" si="252"/>
        <v>1.8178345903681248</v>
      </c>
      <c r="X695">
        <f t="shared" si="253"/>
        <v>0.68900896873000494</v>
      </c>
      <c r="Y695">
        <f t="shared" si="254"/>
        <v>0.95969935102984016</v>
      </c>
      <c r="Z695">
        <f t="shared" si="255"/>
        <v>64.141814017539147</v>
      </c>
      <c r="AA695" s="1">
        <v>119.517507370253</v>
      </c>
      <c r="AB695" s="4">
        <f t="shared" si="269"/>
        <v>0</v>
      </c>
      <c r="AC695" s="3">
        <f t="shared" si="267"/>
        <v>0</v>
      </c>
      <c r="AD695">
        <f t="shared" si="268"/>
        <v>0</v>
      </c>
      <c r="AE695">
        <f t="shared" si="256"/>
        <v>0.56999999999999995</v>
      </c>
      <c r="AF695" s="10">
        <f t="shared" si="257"/>
        <v>0.56999999999999995</v>
      </c>
      <c r="AG695" s="8">
        <f t="shared" si="258"/>
        <v>64.141814017539147</v>
      </c>
      <c r="AH695" s="9">
        <f t="shared" si="259"/>
        <v>0.56999999999999995</v>
      </c>
      <c r="AI695" s="11">
        <f t="shared" si="246"/>
        <v>63.571814017539147</v>
      </c>
    </row>
    <row r="696" spans="1:35" x14ac:dyDescent="0.3">
      <c r="A696" t="str">
        <f t="shared" si="247"/>
        <v>1952_11</v>
      </c>
      <c r="B696">
        <v>1952</v>
      </c>
      <c r="C696">
        <v>11</v>
      </c>
      <c r="D696">
        <v>7.86</v>
      </c>
      <c r="E696">
        <v>-7.57</v>
      </c>
      <c r="F696">
        <v>6.82</v>
      </c>
      <c r="G696">
        <f t="shared" si="260"/>
        <v>0.14500000000000002</v>
      </c>
      <c r="H696">
        <f t="shared" si="261"/>
        <v>2.4166666570000002E-2</v>
      </c>
      <c r="I696">
        <f t="shared" si="262"/>
        <v>0.16481666600740003</v>
      </c>
      <c r="J696">
        <f t="shared" si="263"/>
        <v>6.6551833339925999</v>
      </c>
      <c r="K696" s="3">
        <f t="shared" si="264"/>
        <v>0</v>
      </c>
      <c r="L696" s="3">
        <f t="shared" si="248"/>
        <v>0.16083359659482013</v>
      </c>
      <c r="M696" s="3">
        <f t="shared" si="265"/>
        <v>6.4943497373977799</v>
      </c>
      <c r="N696">
        <f t="shared" si="266"/>
        <v>0.32565026260222019</v>
      </c>
      <c r="O696">
        <v>30</v>
      </c>
      <c r="P696" s="1">
        <v>9.4166666669999994</v>
      </c>
      <c r="Q696">
        <f t="shared" si="249"/>
        <v>0.61663298345784512</v>
      </c>
      <c r="R696" s="1">
        <v>5.0145850000000003</v>
      </c>
      <c r="S696" s="1">
        <v>300.84575000000001</v>
      </c>
      <c r="T696" s="1">
        <v>39.477305999999999</v>
      </c>
      <c r="U696">
        <f t="shared" si="250"/>
        <v>104.15424999999999</v>
      </c>
      <c r="V696">
        <f t="shared" si="251"/>
        <v>8.7521018771112499E-2</v>
      </c>
      <c r="W696">
        <f t="shared" si="252"/>
        <v>1.8178345903681248</v>
      </c>
      <c r="X696">
        <f t="shared" si="253"/>
        <v>0.68900896873000494</v>
      </c>
      <c r="Y696">
        <f t="shared" si="254"/>
        <v>0.95969935102984016</v>
      </c>
      <c r="Z696">
        <f t="shared" si="255"/>
        <v>0.26417680548785916</v>
      </c>
      <c r="AA696" s="1">
        <v>119.517507370253</v>
      </c>
      <c r="AB696" s="4">
        <f t="shared" si="269"/>
        <v>0</v>
      </c>
      <c r="AC696" s="3">
        <f t="shared" si="267"/>
        <v>6.147345711436103E-2</v>
      </c>
      <c r="AD696">
        <f t="shared" si="268"/>
        <v>0</v>
      </c>
      <c r="AE696">
        <f t="shared" si="256"/>
        <v>0.32565026260222019</v>
      </c>
      <c r="AF696" s="10">
        <f t="shared" si="257"/>
        <v>0.26417680548785916</v>
      </c>
      <c r="AG696" s="8">
        <f t="shared" si="258"/>
        <v>0.26417680548785916</v>
      </c>
      <c r="AH696" s="9">
        <f t="shared" si="259"/>
        <v>0.32565026260222019</v>
      </c>
      <c r="AI696" s="11">
        <f t="shared" si="246"/>
        <v>0</v>
      </c>
    </row>
    <row r="697" spans="1:35" x14ac:dyDescent="0.3">
      <c r="A697" t="str">
        <f t="shared" si="247"/>
        <v>1952_12</v>
      </c>
      <c r="B697">
        <v>1952</v>
      </c>
      <c r="C697">
        <v>12</v>
      </c>
      <c r="D697">
        <v>4.84</v>
      </c>
      <c r="E697">
        <v>-6.75</v>
      </c>
      <c r="F697">
        <v>20.6</v>
      </c>
      <c r="G697">
        <f t="shared" si="260"/>
        <v>-0.95500000000000007</v>
      </c>
      <c r="H697">
        <f t="shared" si="261"/>
        <v>0</v>
      </c>
      <c r="I697">
        <f t="shared" si="262"/>
        <v>0</v>
      </c>
      <c r="J697">
        <f t="shared" si="263"/>
        <v>20.6</v>
      </c>
      <c r="K697" s="3">
        <f t="shared" si="264"/>
        <v>6.4943497373977799</v>
      </c>
      <c r="L697" s="3">
        <f t="shared" si="248"/>
        <v>0</v>
      </c>
      <c r="M697" s="3">
        <f t="shared" si="265"/>
        <v>27.094349737397781</v>
      </c>
      <c r="N697">
        <f t="shared" si="266"/>
        <v>0</v>
      </c>
      <c r="O697">
        <v>31</v>
      </c>
      <c r="P697" s="1">
        <v>8.8333333330000006</v>
      </c>
      <c r="Q697">
        <f t="shared" si="249"/>
        <v>0.57502344420823559</v>
      </c>
      <c r="R697" s="1">
        <v>5.0145850000000003</v>
      </c>
      <c r="S697" s="1">
        <v>300.84575000000001</v>
      </c>
      <c r="T697" s="1">
        <v>39.477305999999999</v>
      </c>
      <c r="U697">
        <f t="shared" si="250"/>
        <v>104.15424999999999</v>
      </c>
      <c r="V697">
        <f t="shared" si="251"/>
        <v>8.7521018771112499E-2</v>
      </c>
      <c r="W697">
        <f t="shared" si="252"/>
        <v>1.8178345903681248</v>
      </c>
      <c r="X697">
        <f t="shared" si="253"/>
        <v>0.68900896873000494</v>
      </c>
      <c r="Y697">
        <f t="shared" si="254"/>
        <v>0.95969935102984016</v>
      </c>
      <c r="Z697">
        <f t="shared" si="255"/>
        <v>0</v>
      </c>
      <c r="AA697" s="1">
        <v>119.517507370253</v>
      </c>
      <c r="AB697" s="4">
        <f t="shared" si="269"/>
        <v>6.147345711436103E-2</v>
      </c>
      <c r="AC697" s="3">
        <f t="shared" si="267"/>
        <v>6.147345711436103E-2</v>
      </c>
      <c r="AD697">
        <f t="shared" si="268"/>
        <v>6.147345711436103E-2</v>
      </c>
      <c r="AE697">
        <f t="shared" si="256"/>
        <v>6.147345711436103E-2</v>
      </c>
      <c r="AF697" s="10">
        <f t="shared" si="257"/>
        <v>0</v>
      </c>
      <c r="AG697" s="8">
        <f t="shared" si="258"/>
        <v>0</v>
      </c>
      <c r="AH697" s="9">
        <f t="shared" si="259"/>
        <v>0</v>
      </c>
      <c r="AI697" s="11">
        <f t="shared" si="246"/>
        <v>0</v>
      </c>
    </row>
    <row r="698" spans="1:35" x14ac:dyDescent="0.3">
      <c r="A698" t="str">
        <f t="shared" si="247"/>
        <v>1953_1</v>
      </c>
      <c r="B698">
        <v>1953</v>
      </c>
      <c r="C698">
        <v>1</v>
      </c>
      <c r="D698">
        <v>9.42</v>
      </c>
      <c r="E698">
        <v>-2.98</v>
      </c>
      <c r="F698">
        <v>16.8</v>
      </c>
      <c r="G698">
        <f t="shared" si="260"/>
        <v>3.2199999999999998</v>
      </c>
      <c r="H698">
        <f t="shared" si="261"/>
        <v>0.53666666451999989</v>
      </c>
      <c r="I698">
        <f t="shared" si="262"/>
        <v>9.0159999639359985</v>
      </c>
      <c r="J698">
        <f t="shared" si="263"/>
        <v>7.7840000360640023</v>
      </c>
      <c r="K698" s="3">
        <f t="shared" si="264"/>
        <v>27.094349737397781</v>
      </c>
      <c r="L698" s="3">
        <f t="shared" si="248"/>
        <v>18.718047636885629</v>
      </c>
      <c r="M698" s="3">
        <f t="shared" si="265"/>
        <v>16.160302136576156</v>
      </c>
      <c r="N698">
        <f t="shared" si="266"/>
        <v>27.734047600821626</v>
      </c>
      <c r="O698">
        <v>31</v>
      </c>
      <c r="P698" s="1">
        <v>9.0666666669999998</v>
      </c>
      <c r="Q698">
        <f t="shared" si="249"/>
        <v>0.74741726846217349</v>
      </c>
      <c r="R698" s="1">
        <v>5.0145850000000003</v>
      </c>
      <c r="S698" s="1">
        <v>300.84575000000001</v>
      </c>
      <c r="T698" s="1">
        <v>39.477305999999999</v>
      </c>
      <c r="U698">
        <f t="shared" si="250"/>
        <v>104.15424999999999</v>
      </c>
      <c r="V698">
        <f t="shared" si="251"/>
        <v>8.7521018771112499E-2</v>
      </c>
      <c r="W698">
        <f t="shared" si="252"/>
        <v>1.8178345903681248</v>
      </c>
      <c r="X698">
        <f t="shared" si="253"/>
        <v>0.68900896873000494</v>
      </c>
      <c r="Y698">
        <f t="shared" si="254"/>
        <v>0.95969935102984016</v>
      </c>
      <c r="Z698">
        <f t="shared" si="255"/>
        <v>6.9960557158774082</v>
      </c>
      <c r="AA698" s="1">
        <v>119.517507370253</v>
      </c>
      <c r="AB698" s="4">
        <f t="shared" si="269"/>
        <v>6.147345711436103E-2</v>
      </c>
      <c r="AC698" s="3">
        <f t="shared" si="267"/>
        <v>20.799465342058578</v>
      </c>
      <c r="AD698">
        <f t="shared" si="268"/>
        <v>7.3121303242060953E-2</v>
      </c>
      <c r="AE698">
        <f t="shared" si="256"/>
        <v>27.807168904063687</v>
      </c>
      <c r="AF698" s="10">
        <f t="shared" si="257"/>
        <v>6.9960557158774082</v>
      </c>
      <c r="AG698" s="8">
        <f t="shared" si="258"/>
        <v>6.9960557158774082</v>
      </c>
      <c r="AH698" s="9">
        <f t="shared" si="259"/>
        <v>27.734047600821626</v>
      </c>
      <c r="AI698" s="11">
        <f t="shared" si="246"/>
        <v>0</v>
      </c>
    </row>
    <row r="699" spans="1:35" x14ac:dyDescent="0.3">
      <c r="A699" t="str">
        <f t="shared" si="247"/>
        <v>1953_2</v>
      </c>
      <c r="B699">
        <v>1953</v>
      </c>
      <c r="C699">
        <v>2</v>
      </c>
      <c r="D699">
        <v>7.27</v>
      </c>
      <c r="E699">
        <v>-6.65</v>
      </c>
      <c r="F699">
        <v>13.62</v>
      </c>
      <c r="G699">
        <f t="shared" si="260"/>
        <v>0.30999999999999961</v>
      </c>
      <c r="H699">
        <f t="shared" si="261"/>
        <v>5.1666666459999934E-2</v>
      </c>
      <c r="I699">
        <f t="shared" si="262"/>
        <v>0.70369999718519904</v>
      </c>
      <c r="J699">
        <f t="shared" si="263"/>
        <v>12.916300002814801</v>
      </c>
      <c r="K699" s="3">
        <f t="shared" si="264"/>
        <v>16.160302136576156</v>
      </c>
      <c r="L699" s="3">
        <f t="shared" si="248"/>
        <v>1.502291104526033</v>
      </c>
      <c r="M699" s="3">
        <f t="shared" si="265"/>
        <v>27.574311034864923</v>
      </c>
      <c r="N699">
        <f t="shared" si="266"/>
        <v>2.2059911017112319</v>
      </c>
      <c r="O699">
        <v>28</v>
      </c>
      <c r="P699" s="1">
        <v>9.8666666670000005</v>
      </c>
      <c r="Q699">
        <f t="shared" si="249"/>
        <v>0.62309875244768897</v>
      </c>
      <c r="R699" s="1">
        <v>5.0145850000000003</v>
      </c>
      <c r="S699" s="1">
        <v>300.84575000000001</v>
      </c>
      <c r="T699" s="1">
        <v>39.477305999999999</v>
      </c>
      <c r="U699">
        <f t="shared" si="250"/>
        <v>104.15424999999999</v>
      </c>
      <c r="V699">
        <f t="shared" si="251"/>
        <v>8.7521018771112499E-2</v>
      </c>
      <c r="W699">
        <f t="shared" si="252"/>
        <v>1.8178345903681248</v>
      </c>
      <c r="X699">
        <f t="shared" si="253"/>
        <v>0.68900896873000494</v>
      </c>
      <c r="Y699">
        <f t="shared" si="254"/>
        <v>0.95969935102984016</v>
      </c>
      <c r="Z699">
        <f t="shared" si="255"/>
        <v>0.55778465496628526</v>
      </c>
      <c r="AA699" s="1">
        <v>119.517507370253</v>
      </c>
      <c r="AB699" s="4">
        <f t="shared" si="269"/>
        <v>20.799465342058578</v>
      </c>
      <c r="AC699" s="3">
        <f t="shared" si="267"/>
        <v>22.447671788803525</v>
      </c>
      <c r="AD699">
        <f t="shared" si="268"/>
        <v>21.088287337236189</v>
      </c>
      <c r="AE699">
        <f t="shared" si="256"/>
        <v>23.294278438947419</v>
      </c>
      <c r="AF699" s="10">
        <f t="shared" si="257"/>
        <v>0.55778465496628526</v>
      </c>
      <c r="AG699" s="8">
        <f t="shared" si="258"/>
        <v>0.55778465496628526</v>
      </c>
      <c r="AH699" s="9">
        <f t="shared" si="259"/>
        <v>2.2059911017112319</v>
      </c>
      <c r="AI699" s="11">
        <f t="shared" si="246"/>
        <v>0</v>
      </c>
    </row>
    <row r="700" spans="1:35" x14ac:dyDescent="0.3">
      <c r="A700" t="str">
        <f t="shared" si="247"/>
        <v>1953_3</v>
      </c>
      <c r="B700">
        <v>1953</v>
      </c>
      <c r="C700">
        <v>3</v>
      </c>
      <c r="D700">
        <v>10.9</v>
      </c>
      <c r="E700">
        <v>-4.12</v>
      </c>
      <c r="F700">
        <v>7.97</v>
      </c>
      <c r="G700">
        <f t="shared" si="260"/>
        <v>3.39</v>
      </c>
      <c r="H700">
        <f t="shared" si="261"/>
        <v>0.56499999773999998</v>
      </c>
      <c r="I700">
        <f t="shared" si="262"/>
        <v>4.5030499819877994</v>
      </c>
      <c r="J700">
        <f t="shared" si="263"/>
        <v>3.4669500180121999</v>
      </c>
      <c r="K700" s="3">
        <f t="shared" si="264"/>
        <v>27.574311034864923</v>
      </c>
      <c r="L700" s="3">
        <f t="shared" si="248"/>
        <v>17.538312424722324</v>
      </c>
      <c r="M700" s="3">
        <f t="shared" si="265"/>
        <v>13.502948628154799</v>
      </c>
      <c r="N700">
        <f t="shared" si="266"/>
        <v>22.041362406710125</v>
      </c>
      <c r="O700">
        <v>31</v>
      </c>
      <c r="P700" s="1">
        <v>11.08333333</v>
      </c>
      <c r="Q700">
        <f t="shared" si="249"/>
        <v>0.75531344688607982</v>
      </c>
      <c r="R700" s="1">
        <v>5.0145850000000003</v>
      </c>
      <c r="S700" s="1">
        <v>300.84575000000001</v>
      </c>
      <c r="T700" s="1">
        <v>39.477305999999999</v>
      </c>
      <c r="U700">
        <f t="shared" si="250"/>
        <v>104.15424999999999</v>
      </c>
      <c r="V700">
        <f t="shared" si="251"/>
        <v>8.7521018771112499E-2</v>
      </c>
      <c r="W700">
        <f t="shared" si="252"/>
        <v>1.8178345903681248</v>
      </c>
      <c r="X700">
        <f t="shared" si="253"/>
        <v>0.68900896873000494</v>
      </c>
      <c r="Y700">
        <f t="shared" si="254"/>
        <v>0.95969935102984016</v>
      </c>
      <c r="Z700">
        <f t="shared" si="255"/>
        <v>9.0932054844568544</v>
      </c>
      <c r="AA700" s="1">
        <v>119.517507370253</v>
      </c>
      <c r="AB700" s="4">
        <f t="shared" si="269"/>
        <v>22.447671788803525</v>
      </c>
      <c r="AC700" s="3">
        <f t="shared" si="267"/>
        <v>35.395828711056794</v>
      </c>
      <c r="AD700">
        <f t="shared" si="268"/>
        <v>25.016204827239168</v>
      </c>
      <c r="AE700">
        <f t="shared" si="256"/>
        <v>47.057567233949293</v>
      </c>
      <c r="AF700" s="10">
        <f t="shared" si="257"/>
        <v>9.0932054844568544</v>
      </c>
      <c r="AG700" s="8">
        <f t="shared" si="258"/>
        <v>9.0932054844568544</v>
      </c>
      <c r="AH700" s="9">
        <f t="shared" si="259"/>
        <v>22.041362406710125</v>
      </c>
      <c r="AI700" s="11">
        <f t="shared" si="246"/>
        <v>0</v>
      </c>
    </row>
    <row r="701" spans="1:35" x14ac:dyDescent="0.3">
      <c r="A701" t="str">
        <f t="shared" si="247"/>
        <v>1953_4</v>
      </c>
      <c r="B701">
        <v>1953</v>
      </c>
      <c r="C701">
        <v>4</v>
      </c>
      <c r="D701">
        <v>13.63</v>
      </c>
      <c r="E701">
        <v>-2.08</v>
      </c>
      <c r="F701">
        <v>17.989999999999998</v>
      </c>
      <c r="G701">
        <f t="shared" si="260"/>
        <v>5.7750000000000004</v>
      </c>
      <c r="H701">
        <f t="shared" si="261"/>
        <v>0.96249999615000004</v>
      </c>
      <c r="I701">
        <f t="shared" si="262"/>
        <v>17.3153749307385</v>
      </c>
      <c r="J701">
        <f t="shared" si="263"/>
        <v>0.67462506926149923</v>
      </c>
      <c r="K701" s="3">
        <f t="shared" si="264"/>
        <v>13.502948628154799</v>
      </c>
      <c r="L701" s="3">
        <f t="shared" si="248"/>
        <v>13.645914629179529</v>
      </c>
      <c r="M701" s="3">
        <f t="shared" si="265"/>
        <v>0.53165906823676934</v>
      </c>
      <c r="N701">
        <f t="shared" si="266"/>
        <v>30.961289559918029</v>
      </c>
      <c r="O701">
        <v>30</v>
      </c>
      <c r="P701" s="1">
        <v>12.366666670000001</v>
      </c>
      <c r="Q701">
        <f t="shared" si="249"/>
        <v>0.87412243087634955</v>
      </c>
      <c r="R701" s="1">
        <v>5.0145850000000003</v>
      </c>
      <c r="S701" s="1">
        <v>300.84575000000001</v>
      </c>
      <c r="T701" s="1">
        <v>39.477305999999999</v>
      </c>
      <c r="U701">
        <f t="shared" si="250"/>
        <v>104.15424999999999</v>
      </c>
      <c r="V701">
        <f t="shared" si="251"/>
        <v>8.7521018771112499E-2</v>
      </c>
      <c r="W701">
        <f t="shared" si="252"/>
        <v>1.8178345903681248</v>
      </c>
      <c r="X701">
        <f t="shared" si="253"/>
        <v>0.68900896873000494</v>
      </c>
      <c r="Y701">
        <f t="shared" si="254"/>
        <v>0.95969935102984016</v>
      </c>
      <c r="Z701">
        <f t="shared" si="255"/>
        <v>19.192373858820069</v>
      </c>
      <c r="AA701" s="1">
        <v>119.517507370253</v>
      </c>
      <c r="AB701" s="4">
        <f t="shared" si="269"/>
        <v>35.395828711056794</v>
      </c>
      <c r="AC701" s="3">
        <f t="shared" si="267"/>
        <v>47.164744412154754</v>
      </c>
      <c r="AD701">
        <f t="shared" si="268"/>
        <v>39.058643803584616</v>
      </c>
      <c r="AE701">
        <f t="shared" si="256"/>
        <v>70.019933363502645</v>
      </c>
      <c r="AF701" s="10">
        <f t="shared" si="257"/>
        <v>19.192373858820069</v>
      </c>
      <c r="AG701" s="8">
        <f t="shared" si="258"/>
        <v>19.192373858820069</v>
      </c>
      <c r="AH701" s="9">
        <f t="shared" si="259"/>
        <v>30.961289559918029</v>
      </c>
      <c r="AI701" s="11">
        <f t="shared" si="246"/>
        <v>0</v>
      </c>
    </row>
    <row r="702" spans="1:35" x14ac:dyDescent="0.3">
      <c r="A702" t="str">
        <f t="shared" si="247"/>
        <v>1953_5</v>
      </c>
      <c r="B702">
        <v>1953</v>
      </c>
      <c r="C702">
        <v>5</v>
      </c>
      <c r="D702">
        <v>14.52</v>
      </c>
      <c r="E702">
        <v>-0.67</v>
      </c>
      <c r="F702">
        <v>24.36</v>
      </c>
      <c r="G702">
        <f t="shared" si="260"/>
        <v>6.9249999999999998</v>
      </c>
      <c r="H702">
        <f t="shared" si="261"/>
        <v>1</v>
      </c>
      <c r="I702">
        <f t="shared" si="262"/>
        <v>24.36</v>
      </c>
      <c r="J702">
        <f t="shared" si="263"/>
        <v>0</v>
      </c>
      <c r="K702" s="3">
        <f t="shared" si="264"/>
        <v>0.53165906823676934</v>
      </c>
      <c r="L702" s="3">
        <f t="shared" si="248"/>
        <v>0.53165906823676934</v>
      </c>
      <c r="M702" s="3">
        <f t="shared" si="265"/>
        <v>0</v>
      </c>
      <c r="N702">
        <f t="shared" si="266"/>
        <v>24.89165906823677</v>
      </c>
      <c r="O702">
        <v>31</v>
      </c>
      <c r="P702" s="1">
        <v>13.45</v>
      </c>
      <c r="Q702">
        <f t="shared" si="249"/>
        <v>0.93708322987064485</v>
      </c>
      <c r="R702" s="1">
        <v>5.0145850000000003</v>
      </c>
      <c r="S702" s="1">
        <v>300.84575000000001</v>
      </c>
      <c r="T702" s="1">
        <v>39.477305999999999</v>
      </c>
      <c r="U702">
        <f t="shared" si="250"/>
        <v>104.15424999999999</v>
      </c>
      <c r="V702">
        <f t="shared" si="251"/>
        <v>8.7521018771112499E-2</v>
      </c>
      <c r="W702">
        <f t="shared" si="252"/>
        <v>1.8178345903681248</v>
      </c>
      <c r="X702">
        <f t="shared" si="253"/>
        <v>0.68900896873000494</v>
      </c>
      <c r="Y702">
        <f t="shared" si="254"/>
        <v>0.95969935102984016</v>
      </c>
      <c r="Z702">
        <f t="shared" si="255"/>
        <v>27.613821237370569</v>
      </c>
      <c r="AA702" s="1">
        <v>119.517507370253</v>
      </c>
      <c r="AB702" s="4">
        <f t="shared" si="269"/>
        <v>47.164744412154754</v>
      </c>
      <c r="AC702" s="3">
        <f t="shared" si="267"/>
        <v>44.442582243020951</v>
      </c>
      <c r="AD702">
        <f t="shared" si="268"/>
        <v>46.102648989872804</v>
      </c>
      <c r="AE702">
        <f t="shared" si="256"/>
        <v>70.994308058109567</v>
      </c>
      <c r="AF702" s="10">
        <f t="shared" si="257"/>
        <v>27.613821237370569</v>
      </c>
      <c r="AG702" s="8">
        <f t="shared" si="258"/>
        <v>27.613821237370569</v>
      </c>
      <c r="AH702" s="9">
        <f t="shared" si="259"/>
        <v>24.89165906823677</v>
      </c>
      <c r="AI702" s="11">
        <f t="shared" si="246"/>
        <v>0</v>
      </c>
    </row>
    <row r="703" spans="1:35" x14ac:dyDescent="0.3">
      <c r="A703" t="str">
        <f t="shared" si="247"/>
        <v>1953_6</v>
      </c>
      <c r="B703">
        <v>1953</v>
      </c>
      <c r="C703">
        <v>6</v>
      </c>
      <c r="D703">
        <v>24.25</v>
      </c>
      <c r="E703">
        <v>5.84</v>
      </c>
      <c r="F703">
        <v>13.37</v>
      </c>
      <c r="G703">
        <f t="shared" si="260"/>
        <v>15.045</v>
      </c>
      <c r="H703">
        <f t="shared" si="261"/>
        <v>1</v>
      </c>
      <c r="I703">
        <f t="shared" si="262"/>
        <v>13.37</v>
      </c>
      <c r="J703">
        <f t="shared" si="263"/>
        <v>0</v>
      </c>
      <c r="K703" s="3">
        <f t="shared" si="264"/>
        <v>0</v>
      </c>
      <c r="L703" s="3">
        <f t="shared" si="248"/>
        <v>0</v>
      </c>
      <c r="M703" s="3">
        <f t="shared" si="265"/>
        <v>0</v>
      </c>
      <c r="N703">
        <f t="shared" si="266"/>
        <v>13.37</v>
      </c>
      <c r="O703">
        <v>30</v>
      </c>
      <c r="P703" s="1">
        <v>14.31666667</v>
      </c>
      <c r="Q703">
        <f t="shared" si="249"/>
        <v>1.5072975036349894</v>
      </c>
      <c r="R703" s="1">
        <v>5.0145850000000003</v>
      </c>
      <c r="S703" s="1">
        <v>300.84575000000001</v>
      </c>
      <c r="T703" s="1">
        <v>39.477305999999999</v>
      </c>
      <c r="U703">
        <f t="shared" si="250"/>
        <v>104.15424999999999</v>
      </c>
      <c r="V703">
        <f t="shared" si="251"/>
        <v>8.7521018771112499E-2</v>
      </c>
      <c r="W703">
        <f t="shared" si="252"/>
        <v>1.8178345903681248</v>
      </c>
      <c r="X703">
        <f t="shared" si="253"/>
        <v>0.68900896873000494</v>
      </c>
      <c r="Y703">
        <f t="shared" si="254"/>
        <v>0.95969935102984016</v>
      </c>
      <c r="Z703">
        <f t="shared" si="255"/>
        <v>96.603615441869323</v>
      </c>
      <c r="AA703" s="1">
        <v>119.517507370253</v>
      </c>
      <c r="AB703" s="4">
        <f t="shared" si="269"/>
        <v>44.442582243020951</v>
      </c>
      <c r="AC703" s="3">
        <f t="shared" si="267"/>
        <v>0</v>
      </c>
      <c r="AD703">
        <f t="shared" si="268"/>
        <v>22.148825874749054</v>
      </c>
      <c r="AE703">
        <f t="shared" si="256"/>
        <v>35.518825874749055</v>
      </c>
      <c r="AF703" s="10">
        <f t="shared" si="257"/>
        <v>35.518825874749055</v>
      </c>
      <c r="AG703" s="8">
        <f t="shared" si="258"/>
        <v>96.603615441869323</v>
      </c>
      <c r="AH703" s="9">
        <f t="shared" si="259"/>
        <v>13.37</v>
      </c>
      <c r="AI703" s="11">
        <f t="shared" si="246"/>
        <v>61.084789567120268</v>
      </c>
    </row>
    <row r="704" spans="1:35" x14ac:dyDescent="0.3">
      <c r="A704" t="str">
        <f t="shared" si="247"/>
        <v>1953_7</v>
      </c>
      <c r="B704">
        <v>1953</v>
      </c>
      <c r="C704">
        <v>7</v>
      </c>
      <c r="D704">
        <v>32.799999999999997</v>
      </c>
      <c r="E704">
        <v>13.52</v>
      </c>
      <c r="F704">
        <v>7.99</v>
      </c>
      <c r="G704">
        <f t="shared" si="260"/>
        <v>23.159999999999997</v>
      </c>
      <c r="H704">
        <f t="shared" si="261"/>
        <v>1</v>
      </c>
      <c r="I704">
        <f t="shared" si="262"/>
        <v>7.99</v>
      </c>
      <c r="J704">
        <f t="shared" si="263"/>
        <v>0</v>
      </c>
      <c r="K704" s="3">
        <f t="shared" si="264"/>
        <v>0</v>
      </c>
      <c r="L704" s="3">
        <f t="shared" si="248"/>
        <v>0</v>
      </c>
      <c r="M704" s="3">
        <f t="shared" si="265"/>
        <v>0</v>
      </c>
      <c r="N704">
        <f t="shared" si="266"/>
        <v>7.99</v>
      </c>
      <c r="O704">
        <v>31</v>
      </c>
      <c r="P704" s="1">
        <v>13.766666669999999</v>
      </c>
      <c r="Q704">
        <f t="shared" si="249"/>
        <v>2.3615200671970649</v>
      </c>
      <c r="R704" s="1">
        <v>5.0145850000000003</v>
      </c>
      <c r="S704" s="1">
        <v>300.84575000000001</v>
      </c>
      <c r="T704" s="1">
        <v>39.477305999999999</v>
      </c>
      <c r="U704">
        <f t="shared" si="250"/>
        <v>104.15424999999999</v>
      </c>
      <c r="V704">
        <f t="shared" si="251"/>
        <v>8.7521018771112499E-2</v>
      </c>
      <c r="W704">
        <f t="shared" si="252"/>
        <v>1.8178345903681248</v>
      </c>
      <c r="X704">
        <f t="shared" si="253"/>
        <v>0.68900896873000494</v>
      </c>
      <c r="Y704">
        <f t="shared" si="254"/>
        <v>0.95969935102984016</v>
      </c>
      <c r="Z704">
        <f t="shared" si="255"/>
        <v>225.16767695038169</v>
      </c>
      <c r="AA704" s="1">
        <v>119.517507370253</v>
      </c>
      <c r="AB704" s="4">
        <f t="shared" si="269"/>
        <v>0</v>
      </c>
      <c r="AC704" s="3">
        <f t="shared" si="267"/>
        <v>0</v>
      </c>
      <c r="AD704">
        <f t="shared" si="268"/>
        <v>0</v>
      </c>
      <c r="AE704">
        <f t="shared" si="256"/>
        <v>7.99</v>
      </c>
      <c r="AF704" s="10">
        <f t="shared" si="257"/>
        <v>7.99</v>
      </c>
      <c r="AG704" s="8">
        <f t="shared" si="258"/>
        <v>225.16767695038169</v>
      </c>
      <c r="AH704" s="9">
        <f t="shared" si="259"/>
        <v>7.99</v>
      </c>
      <c r="AI704" s="11">
        <f t="shared" si="246"/>
        <v>217.17767695038168</v>
      </c>
    </row>
    <row r="705" spans="1:35" x14ac:dyDescent="0.3">
      <c r="A705" t="str">
        <f t="shared" si="247"/>
        <v>1953_8</v>
      </c>
      <c r="B705">
        <v>1953</v>
      </c>
      <c r="C705">
        <v>8</v>
      </c>
      <c r="D705">
        <v>29.57</v>
      </c>
      <c r="E705">
        <v>10.14</v>
      </c>
      <c r="F705">
        <v>12.61</v>
      </c>
      <c r="G705">
        <f t="shared" si="260"/>
        <v>19.855</v>
      </c>
      <c r="H705">
        <f t="shared" si="261"/>
        <v>1</v>
      </c>
      <c r="I705">
        <f t="shared" si="262"/>
        <v>12.61</v>
      </c>
      <c r="J705">
        <f t="shared" si="263"/>
        <v>0</v>
      </c>
      <c r="K705" s="3">
        <f t="shared" si="264"/>
        <v>0</v>
      </c>
      <c r="L705" s="3">
        <f t="shared" si="248"/>
        <v>0</v>
      </c>
      <c r="M705" s="3">
        <f t="shared" si="265"/>
        <v>0</v>
      </c>
      <c r="N705">
        <f t="shared" si="266"/>
        <v>12.61</v>
      </c>
      <c r="O705">
        <v>31</v>
      </c>
      <c r="P705" s="1">
        <v>12.75</v>
      </c>
      <c r="Q705">
        <f t="shared" si="249"/>
        <v>1.972787661053907</v>
      </c>
      <c r="R705" s="1">
        <v>5.0145850000000003</v>
      </c>
      <c r="S705" s="1">
        <v>300.84575000000001</v>
      </c>
      <c r="T705" s="1">
        <v>39.477305999999999</v>
      </c>
      <c r="U705">
        <f t="shared" si="250"/>
        <v>104.15424999999999</v>
      </c>
      <c r="V705">
        <f t="shared" si="251"/>
        <v>8.7521018771112499E-2</v>
      </c>
      <c r="W705">
        <f t="shared" si="252"/>
        <v>1.8178345903681248</v>
      </c>
      <c r="X705">
        <f t="shared" si="253"/>
        <v>0.68900896873000494</v>
      </c>
      <c r="Y705">
        <f t="shared" si="254"/>
        <v>0.95969935102984016</v>
      </c>
      <c r="Z705">
        <f t="shared" si="255"/>
        <v>151.03453829698293</v>
      </c>
      <c r="AA705" s="1">
        <v>119.517507370253</v>
      </c>
      <c r="AB705" s="4">
        <f t="shared" si="269"/>
        <v>0</v>
      </c>
      <c r="AC705" s="3">
        <f t="shared" si="267"/>
        <v>0</v>
      </c>
      <c r="AD705">
        <f t="shared" si="268"/>
        <v>0</v>
      </c>
      <c r="AE705">
        <f t="shared" si="256"/>
        <v>12.61</v>
      </c>
      <c r="AF705" s="10">
        <f t="shared" si="257"/>
        <v>12.61</v>
      </c>
      <c r="AG705" s="8">
        <f t="shared" si="258"/>
        <v>151.03453829698293</v>
      </c>
      <c r="AH705" s="9">
        <f t="shared" si="259"/>
        <v>12.61</v>
      </c>
      <c r="AI705" s="11">
        <f t="shared" si="246"/>
        <v>138.42453829698292</v>
      </c>
    </row>
    <row r="706" spans="1:35" x14ac:dyDescent="0.3">
      <c r="A706" t="str">
        <f t="shared" si="247"/>
        <v>1953_9</v>
      </c>
      <c r="B706">
        <v>1953</v>
      </c>
      <c r="C706">
        <v>9</v>
      </c>
      <c r="D706">
        <v>27.93</v>
      </c>
      <c r="E706">
        <v>6.69</v>
      </c>
      <c r="F706">
        <v>0.83</v>
      </c>
      <c r="G706">
        <f t="shared" si="260"/>
        <v>17.309999999999999</v>
      </c>
      <c r="H706">
        <f t="shared" si="261"/>
        <v>1</v>
      </c>
      <c r="I706">
        <f t="shared" si="262"/>
        <v>0.83</v>
      </c>
      <c r="J706">
        <f t="shared" si="263"/>
        <v>0</v>
      </c>
      <c r="K706" s="3">
        <f t="shared" si="264"/>
        <v>0</v>
      </c>
      <c r="L706" s="3">
        <f t="shared" si="248"/>
        <v>0</v>
      </c>
      <c r="M706" s="3">
        <f t="shared" si="265"/>
        <v>0</v>
      </c>
      <c r="N706">
        <f t="shared" si="266"/>
        <v>0.83</v>
      </c>
      <c r="O706">
        <v>30</v>
      </c>
      <c r="P706" s="1">
        <v>11.633333329999999</v>
      </c>
      <c r="Q706">
        <f t="shared" si="249"/>
        <v>1.7128521352336892</v>
      </c>
      <c r="R706" s="1">
        <v>5.0145850000000003</v>
      </c>
      <c r="S706" s="1">
        <v>300.84575000000001</v>
      </c>
      <c r="T706" s="1">
        <v>39.477305999999999</v>
      </c>
      <c r="U706">
        <f t="shared" si="250"/>
        <v>104.15424999999999</v>
      </c>
      <c r="V706">
        <f t="shared" si="251"/>
        <v>8.7521018771112499E-2</v>
      </c>
      <c r="W706">
        <f t="shared" si="252"/>
        <v>1.8178345903681248</v>
      </c>
      <c r="X706">
        <f t="shared" si="253"/>
        <v>0.68900896873000494</v>
      </c>
      <c r="Y706">
        <f t="shared" si="254"/>
        <v>0.95969935102984016</v>
      </c>
      <c r="Z706">
        <f t="shared" si="255"/>
        <v>101.8317667842098</v>
      </c>
      <c r="AA706" s="1">
        <v>119.517507370253</v>
      </c>
      <c r="AB706" s="4">
        <f t="shared" si="269"/>
        <v>0</v>
      </c>
      <c r="AC706" s="3">
        <f t="shared" si="267"/>
        <v>0</v>
      </c>
      <c r="AD706">
        <f t="shared" si="268"/>
        <v>0</v>
      </c>
      <c r="AE706">
        <f t="shared" si="256"/>
        <v>0.83</v>
      </c>
      <c r="AF706" s="10">
        <f t="shared" si="257"/>
        <v>0.83</v>
      </c>
      <c r="AG706" s="8">
        <f t="shared" si="258"/>
        <v>101.8317667842098</v>
      </c>
      <c r="AH706" s="9">
        <f t="shared" si="259"/>
        <v>0.83</v>
      </c>
      <c r="AI706" s="11">
        <f t="shared" ref="AI706:AI769" si="270">AG706-AF706</f>
        <v>101.00176678420981</v>
      </c>
    </row>
    <row r="707" spans="1:35" x14ac:dyDescent="0.3">
      <c r="A707" t="str">
        <f t="shared" ref="A707:A770" si="271">B707&amp;"_"&amp;C707</f>
        <v>1953_10</v>
      </c>
      <c r="B707">
        <v>1953</v>
      </c>
      <c r="C707">
        <v>10</v>
      </c>
      <c r="D707">
        <v>17.54</v>
      </c>
      <c r="E707">
        <v>1.73</v>
      </c>
      <c r="F707">
        <v>23.61</v>
      </c>
      <c r="G707">
        <f t="shared" si="260"/>
        <v>9.6349999999999998</v>
      </c>
      <c r="H707">
        <f t="shared" si="261"/>
        <v>1</v>
      </c>
      <c r="I707">
        <f t="shared" si="262"/>
        <v>23.61</v>
      </c>
      <c r="J707">
        <f t="shared" si="263"/>
        <v>0</v>
      </c>
      <c r="K707" s="3">
        <f t="shared" si="264"/>
        <v>0</v>
      </c>
      <c r="L707" s="3">
        <f t="shared" ref="L707:L770" si="272">(J707+K707)*H707</f>
        <v>0</v>
      </c>
      <c r="M707" s="3">
        <f t="shared" si="265"/>
        <v>0</v>
      </c>
      <c r="N707">
        <f t="shared" si="266"/>
        <v>23.61</v>
      </c>
      <c r="O707">
        <v>31</v>
      </c>
      <c r="P707" s="1">
        <v>10.3</v>
      </c>
      <c r="Q707">
        <f t="shared" ref="Q707:Q770" si="273">EXP(((17.3*G707)/(G707+273.2)))*0.611</f>
        <v>1.1015078203647588</v>
      </c>
      <c r="R707" s="1">
        <v>5.0145850000000003</v>
      </c>
      <c r="S707" s="1">
        <v>300.84575000000001</v>
      </c>
      <c r="T707" s="1">
        <v>39.477305999999999</v>
      </c>
      <c r="U707">
        <f t="shared" ref="U707:U770" si="274">ABS((180) - ABS(S707 - 225))</f>
        <v>104.15424999999999</v>
      </c>
      <c r="V707">
        <f t="shared" ref="V707:V770" si="275">R707*0.0174532925</f>
        <v>8.7521018771112499E-2</v>
      </c>
      <c r="W707">
        <f t="shared" ref="W707:W770" si="276">U707*0.0174532925</f>
        <v>1.8178345903681248</v>
      </c>
      <c r="X707">
        <f t="shared" ref="X707:X770" si="277">T707*0.0174532925</f>
        <v>0.68900896873000494</v>
      </c>
      <c r="Y707">
        <f t="shared" ref="Y707:Y770" si="278">0.339+0.808*(COS(X707)*COS(V707))-0.196*(SIN(X707)*SIN(V707))-0.482*(COS(W707)*SIN(V707))</f>
        <v>0.95969935102984016</v>
      </c>
      <c r="Z707">
        <f t="shared" ref="Z707:Z770" si="279">IF(G707&lt;0,0,((((Q707*G707)/(G707+273.3))*P707*O707*29.8)*Y707/10))</f>
        <v>34.253346919671564</v>
      </c>
      <c r="AA707" s="1">
        <v>119.517507370253</v>
      </c>
      <c r="AB707" s="4">
        <f t="shared" si="269"/>
        <v>0</v>
      </c>
      <c r="AC707" s="3">
        <f t="shared" si="267"/>
        <v>0</v>
      </c>
      <c r="AD707">
        <f t="shared" si="268"/>
        <v>0</v>
      </c>
      <c r="AE707">
        <f t="shared" ref="AE707:AE770" si="280">IF(AD707&gt;0,AD707+N707,N707)</f>
        <v>23.61</v>
      </c>
      <c r="AF707" s="10">
        <f t="shared" ref="AF707:AF770" si="281">MIN(IF(AE707&gt;0,AE707,0),Z707)</f>
        <v>23.61</v>
      </c>
      <c r="AG707" s="8">
        <f t="shared" ref="AG707:AG770" si="282">Z707</f>
        <v>34.253346919671564</v>
      </c>
      <c r="AH707" s="9">
        <f t="shared" ref="AH707:AH770" si="283">N707</f>
        <v>23.61</v>
      </c>
      <c r="AI707" s="11">
        <f t="shared" si="270"/>
        <v>10.643346919671565</v>
      </c>
    </row>
    <row r="708" spans="1:35" x14ac:dyDescent="0.3">
      <c r="A708" t="str">
        <f t="shared" si="271"/>
        <v>1953_11</v>
      </c>
      <c r="B708">
        <v>1953</v>
      </c>
      <c r="C708">
        <v>11</v>
      </c>
      <c r="D708">
        <v>12.32</v>
      </c>
      <c r="E708">
        <v>-7.0000000000000007E-2</v>
      </c>
      <c r="F708">
        <v>9.84</v>
      </c>
      <c r="G708">
        <f t="shared" ref="G708:G771" si="284">AVERAGE(D708:E708)</f>
        <v>6.125</v>
      </c>
      <c r="H708">
        <f t="shared" ref="H708:H771" si="285">IF(G708&lt;0,0,(IF(G708&gt;=6,1,(G708*0.166666666))))</f>
        <v>1</v>
      </c>
      <c r="I708">
        <f t="shared" ref="I708:I771" si="286">H708*F708</f>
        <v>9.84</v>
      </c>
      <c r="J708">
        <f t="shared" ref="J708:J771" si="287">(1-H708)*F708</f>
        <v>0</v>
      </c>
      <c r="K708" s="3">
        <f t="shared" ref="K708:K771" si="288">M707</f>
        <v>0</v>
      </c>
      <c r="L708" s="3">
        <f t="shared" si="272"/>
        <v>0</v>
      </c>
      <c r="M708" s="3">
        <f t="shared" ref="M708:M771" si="289">(((1-H708)^2)*F708)+((1-H708)*K708)</f>
        <v>0</v>
      </c>
      <c r="N708">
        <f t="shared" ref="N708:N771" si="290">I708+L708</f>
        <v>9.84</v>
      </c>
      <c r="O708">
        <v>30</v>
      </c>
      <c r="P708" s="1">
        <v>9.4166666669999994</v>
      </c>
      <c r="Q708">
        <f t="shared" si="273"/>
        <v>0.89287712058476143</v>
      </c>
      <c r="R708" s="1">
        <v>5.0145850000000003</v>
      </c>
      <c r="S708" s="1">
        <v>300.84575000000001</v>
      </c>
      <c r="T708" s="1">
        <v>39.477305999999999</v>
      </c>
      <c r="U708">
        <f t="shared" si="274"/>
        <v>104.15424999999999</v>
      </c>
      <c r="V708">
        <f t="shared" si="275"/>
        <v>8.7521018771112499E-2</v>
      </c>
      <c r="W708">
        <f t="shared" si="276"/>
        <v>1.8178345903681248</v>
      </c>
      <c r="X708">
        <f t="shared" si="277"/>
        <v>0.68900896873000494</v>
      </c>
      <c r="Y708">
        <f t="shared" si="278"/>
        <v>0.95969935102984016</v>
      </c>
      <c r="Z708">
        <f t="shared" si="279"/>
        <v>15.812569428531154</v>
      </c>
      <c r="AA708" s="1">
        <v>119.517507370253</v>
      </c>
      <c r="AB708" s="4">
        <f t="shared" si="269"/>
        <v>0</v>
      </c>
      <c r="AC708" s="3">
        <f t="shared" ref="AC708:AC771" si="291">MIN(AA708,IF(((N708-Z708)+AB708)&lt;=0,0,((N708-Z708)+AB708)))</f>
        <v>0</v>
      </c>
      <c r="AD708">
        <f t="shared" ref="AD708:AD771" si="292">(AB708*(1-(1-(EXP(-1*(Z708-N708)/AA708)))))</f>
        <v>0</v>
      </c>
      <c r="AE708">
        <f t="shared" si="280"/>
        <v>9.84</v>
      </c>
      <c r="AF708" s="10">
        <f t="shared" si="281"/>
        <v>9.84</v>
      </c>
      <c r="AG708" s="8">
        <f t="shared" si="282"/>
        <v>15.812569428531154</v>
      </c>
      <c r="AH708" s="9">
        <f t="shared" si="283"/>
        <v>9.84</v>
      </c>
      <c r="AI708" s="11">
        <f t="shared" si="270"/>
        <v>5.9725694285311537</v>
      </c>
    </row>
    <row r="709" spans="1:35" x14ac:dyDescent="0.3">
      <c r="A709" t="str">
        <f t="shared" si="271"/>
        <v>1953_12</v>
      </c>
      <c r="B709">
        <v>1953</v>
      </c>
      <c r="C709">
        <v>12</v>
      </c>
      <c r="D709">
        <v>5.4</v>
      </c>
      <c r="E709">
        <v>-6.8</v>
      </c>
      <c r="F709">
        <v>17.72</v>
      </c>
      <c r="G709">
        <f t="shared" si="284"/>
        <v>-0.69999999999999973</v>
      </c>
      <c r="H709">
        <f t="shared" si="285"/>
        <v>0</v>
      </c>
      <c r="I709">
        <f t="shared" si="286"/>
        <v>0</v>
      </c>
      <c r="J709">
        <f t="shared" si="287"/>
        <v>17.72</v>
      </c>
      <c r="K709" s="3">
        <f t="shared" si="288"/>
        <v>0</v>
      </c>
      <c r="L709" s="3">
        <f t="shared" si="272"/>
        <v>0</v>
      </c>
      <c r="M709" s="3">
        <f t="shared" si="289"/>
        <v>17.72</v>
      </c>
      <c r="N709">
        <f t="shared" si="290"/>
        <v>0</v>
      </c>
      <c r="O709">
        <v>31</v>
      </c>
      <c r="P709" s="1">
        <v>8.8333333330000006</v>
      </c>
      <c r="Q709">
        <f t="shared" si="273"/>
        <v>0.58444144263069142</v>
      </c>
      <c r="R709" s="1">
        <v>5.0145850000000003</v>
      </c>
      <c r="S709" s="1">
        <v>300.84575000000001</v>
      </c>
      <c r="T709" s="1">
        <v>39.477305999999999</v>
      </c>
      <c r="U709">
        <f t="shared" si="274"/>
        <v>104.15424999999999</v>
      </c>
      <c r="V709">
        <f t="shared" si="275"/>
        <v>8.7521018771112499E-2</v>
      </c>
      <c r="W709">
        <f t="shared" si="276"/>
        <v>1.8178345903681248</v>
      </c>
      <c r="X709">
        <f t="shared" si="277"/>
        <v>0.68900896873000494</v>
      </c>
      <c r="Y709">
        <f t="shared" si="278"/>
        <v>0.95969935102984016</v>
      </c>
      <c r="Z709">
        <f t="shared" si="279"/>
        <v>0</v>
      </c>
      <c r="AA709" s="1">
        <v>119.517507370253</v>
      </c>
      <c r="AB709" s="4">
        <f t="shared" si="269"/>
        <v>0</v>
      </c>
      <c r="AC709" s="3">
        <f t="shared" si="291"/>
        <v>0</v>
      </c>
      <c r="AD709">
        <f t="shared" si="292"/>
        <v>0</v>
      </c>
      <c r="AE709">
        <f t="shared" si="280"/>
        <v>0</v>
      </c>
      <c r="AF709" s="10">
        <f t="shared" si="281"/>
        <v>0</v>
      </c>
      <c r="AG709" s="8">
        <f t="shared" si="282"/>
        <v>0</v>
      </c>
      <c r="AH709" s="9">
        <f t="shared" si="283"/>
        <v>0</v>
      </c>
      <c r="AI709" s="11">
        <f t="shared" si="270"/>
        <v>0</v>
      </c>
    </row>
    <row r="710" spans="1:35" x14ac:dyDescent="0.3">
      <c r="A710" t="str">
        <f t="shared" si="271"/>
        <v>1954_1</v>
      </c>
      <c r="B710">
        <v>1954</v>
      </c>
      <c r="C710">
        <v>1</v>
      </c>
      <c r="D710">
        <v>6.3</v>
      </c>
      <c r="E710">
        <v>-6.3</v>
      </c>
      <c r="F710">
        <v>15.58</v>
      </c>
      <c r="G710">
        <f t="shared" si="284"/>
        <v>0</v>
      </c>
      <c r="H710">
        <f t="shared" si="285"/>
        <v>0</v>
      </c>
      <c r="I710">
        <f t="shared" si="286"/>
        <v>0</v>
      </c>
      <c r="J710">
        <f t="shared" si="287"/>
        <v>15.58</v>
      </c>
      <c r="K710" s="3">
        <f t="shared" si="288"/>
        <v>17.72</v>
      </c>
      <c r="L710" s="3">
        <f t="shared" si="272"/>
        <v>0</v>
      </c>
      <c r="M710" s="3">
        <f t="shared" si="289"/>
        <v>33.299999999999997</v>
      </c>
      <c r="N710">
        <f t="shared" si="290"/>
        <v>0</v>
      </c>
      <c r="O710">
        <v>31</v>
      </c>
      <c r="P710" s="1">
        <v>9.0666666669999998</v>
      </c>
      <c r="Q710">
        <f t="shared" si="273"/>
        <v>0.61099999999999999</v>
      </c>
      <c r="R710" s="1">
        <v>5.0145850000000003</v>
      </c>
      <c r="S710" s="1">
        <v>300.84575000000001</v>
      </c>
      <c r="T710" s="1">
        <v>39.477305999999999</v>
      </c>
      <c r="U710">
        <f t="shared" si="274"/>
        <v>104.15424999999999</v>
      </c>
      <c r="V710">
        <f t="shared" si="275"/>
        <v>8.7521018771112499E-2</v>
      </c>
      <c r="W710">
        <f t="shared" si="276"/>
        <v>1.8178345903681248</v>
      </c>
      <c r="X710">
        <f t="shared" si="277"/>
        <v>0.68900896873000494</v>
      </c>
      <c r="Y710">
        <f t="shared" si="278"/>
        <v>0.95969935102984016</v>
      </c>
      <c r="Z710">
        <f t="shared" si="279"/>
        <v>0</v>
      </c>
      <c r="AA710" s="1">
        <v>119.517507370253</v>
      </c>
      <c r="AB710" s="4">
        <f t="shared" ref="AB710:AB773" si="293">AC709</f>
        <v>0</v>
      </c>
      <c r="AC710" s="3">
        <f t="shared" si="291"/>
        <v>0</v>
      </c>
      <c r="AD710">
        <f t="shared" si="292"/>
        <v>0</v>
      </c>
      <c r="AE710">
        <f t="shared" si="280"/>
        <v>0</v>
      </c>
      <c r="AF710" s="10">
        <f t="shared" si="281"/>
        <v>0</v>
      </c>
      <c r="AG710" s="8">
        <f t="shared" si="282"/>
        <v>0</v>
      </c>
      <c r="AH710" s="9">
        <f t="shared" si="283"/>
        <v>0</v>
      </c>
      <c r="AI710" s="11">
        <f t="shared" si="270"/>
        <v>0</v>
      </c>
    </row>
    <row r="711" spans="1:35" x14ac:dyDescent="0.3">
      <c r="A711" t="str">
        <f t="shared" si="271"/>
        <v>1954_2</v>
      </c>
      <c r="B711">
        <v>1954</v>
      </c>
      <c r="C711">
        <v>2</v>
      </c>
      <c r="D711">
        <v>10.45</v>
      </c>
      <c r="E711">
        <v>-4.05</v>
      </c>
      <c r="F711">
        <v>17.22</v>
      </c>
      <c r="G711">
        <f t="shared" si="284"/>
        <v>3.1999999999999997</v>
      </c>
      <c r="H711">
        <f t="shared" si="285"/>
        <v>0.53333333119999993</v>
      </c>
      <c r="I711">
        <f t="shared" si="286"/>
        <v>9.1839999632639984</v>
      </c>
      <c r="J711">
        <f t="shared" si="287"/>
        <v>8.0360000367360005</v>
      </c>
      <c r="K711" s="3">
        <f t="shared" si="288"/>
        <v>33.299999999999997</v>
      </c>
      <c r="L711" s="3">
        <f t="shared" si="272"/>
        <v>22.04586659807573</v>
      </c>
      <c r="M711" s="3">
        <f t="shared" si="289"/>
        <v>19.29013343866027</v>
      </c>
      <c r="N711">
        <f t="shared" si="290"/>
        <v>31.229866561339726</v>
      </c>
      <c r="O711">
        <v>28</v>
      </c>
      <c r="P711" s="1">
        <v>9.8666666670000005</v>
      </c>
      <c r="Q711">
        <f t="shared" si="273"/>
        <v>0.7464931156541661</v>
      </c>
      <c r="R711" s="1">
        <v>5.0145850000000003</v>
      </c>
      <c r="S711" s="1">
        <v>300.84575000000001</v>
      </c>
      <c r="T711" s="1">
        <v>39.477305999999999</v>
      </c>
      <c r="U711">
        <f t="shared" si="274"/>
        <v>104.15424999999999</v>
      </c>
      <c r="V711">
        <f t="shared" si="275"/>
        <v>8.7521018771112499E-2</v>
      </c>
      <c r="W711">
        <f t="shared" si="276"/>
        <v>1.8178345903681248</v>
      </c>
      <c r="X711">
        <f t="shared" si="277"/>
        <v>0.68900896873000494</v>
      </c>
      <c r="Y711">
        <f t="shared" si="278"/>
        <v>0.95969935102984016</v>
      </c>
      <c r="Z711">
        <f t="shared" si="279"/>
        <v>6.825910702554026</v>
      </c>
      <c r="AA711" s="1">
        <v>119.517507370253</v>
      </c>
      <c r="AB711" s="4">
        <f t="shared" si="293"/>
        <v>0</v>
      </c>
      <c r="AC711" s="3">
        <f t="shared" si="291"/>
        <v>24.4039558587857</v>
      </c>
      <c r="AD711">
        <f t="shared" si="292"/>
        <v>0</v>
      </c>
      <c r="AE711">
        <f t="shared" si="280"/>
        <v>31.229866561339726</v>
      </c>
      <c r="AF711" s="10">
        <f t="shared" si="281"/>
        <v>6.825910702554026</v>
      </c>
      <c r="AG711" s="8">
        <f t="shared" si="282"/>
        <v>6.825910702554026</v>
      </c>
      <c r="AH711" s="9">
        <f t="shared" si="283"/>
        <v>31.229866561339726</v>
      </c>
      <c r="AI711" s="11">
        <f t="shared" si="270"/>
        <v>0</v>
      </c>
    </row>
    <row r="712" spans="1:35" x14ac:dyDescent="0.3">
      <c r="A712" t="str">
        <f t="shared" si="271"/>
        <v>1954_3</v>
      </c>
      <c r="B712">
        <v>1954</v>
      </c>
      <c r="C712">
        <v>3</v>
      </c>
      <c r="D712">
        <v>7.28</v>
      </c>
      <c r="E712">
        <v>-5.72</v>
      </c>
      <c r="F712">
        <v>60.94</v>
      </c>
      <c r="G712">
        <f t="shared" si="284"/>
        <v>0.78000000000000025</v>
      </c>
      <c r="H712">
        <f t="shared" si="285"/>
        <v>0.12999999948000004</v>
      </c>
      <c r="I712">
        <f t="shared" si="286"/>
        <v>7.9221999683112028</v>
      </c>
      <c r="J712">
        <f t="shared" si="287"/>
        <v>53.017800031688793</v>
      </c>
      <c r="K712" s="3">
        <f t="shared" si="288"/>
        <v>19.29013343866027</v>
      </c>
      <c r="L712" s="3">
        <f t="shared" si="272"/>
        <v>9.4000313135452576</v>
      </c>
      <c r="M712" s="3">
        <f t="shared" si="289"/>
        <v>62.9079021568038</v>
      </c>
      <c r="N712">
        <f t="shared" si="290"/>
        <v>17.32223128185646</v>
      </c>
      <c r="O712">
        <v>31</v>
      </c>
      <c r="P712" s="1">
        <v>11.08333333</v>
      </c>
      <c r="Q712">
        <f t="shared" si="273"/>
        <v>0.64184621171162204</v>
      </c>
      <c r="R712" s="1">
        <v>5.0145850000000003</v>
      </c>
      <c r="S712" s="1">
        <v>300.84575000000001</v>
      </c>
      <c r="T712" s="1">
        <v>39.477305999999999</v>
      </c>
      <c r="U712">
        <f t="shared" si="274"/>
        <v>104.15424999999999</v>
      </c>
      <c r="V712">
        <f t="shared" si="275"/>
        <v>8.7521018771112499E-2</v>
      </c>
      <c r="W712">
        <f t="shared" si="276"/>
        <v>1.8178345903681248</v>
      </c>
      <c r="X712">
        <f t="shared" si="277"/>
        <v>0.68900896873000494</v>
      </c>
      <c r="Y712">
        <f t="shared" si="278"/>
        <v>0.95969935102984016</v>
      </c>
      <c r="Z712">
        <f t="shared" si="279"/>
        <v>1.7948650177222594</v>
      </c>
      <c r="AA712" s="1">
        <v>119.517507370253</v>
      </c>
      <c r="AB712" s="4">
        <f t="shared" si="293"/>
        <v>24.4039558587857</v>
      </c>
      <c r="AC712" s="3">
        <f t="shared" si="291"/>
        <v>39.931322122919902</v>
      </c>
      <c r="AD712">
        <f t="shared" si="292"/>
        <v>27.78961334934996</v>
      </c>
      <c r="AE712">
        <f t="shared" si="280"/>
        <v>45.111844631206424</v>
      </c>
      <c r="AF712" s="10">
        <f t="shared" si="281"/>
        <v>1.7948650177222594</v>
      </c>
      <c r="AG712" s="8">
        <f t="shared" si="282"/>
        <v>1.7948650177222594</v>
      </c>
      <c r="AH712" s="9">
        <f t="shared" si="283"/>
        <v>17.32223128185646</v>
      </c>
      <c r="AI712" s="11">
        <f t="shared" si="270"/>
        <v>0</v>
      </c>
    </row>
    <row r="713" spans="1:35" x14ac:dyDescent="0.3">
      <c r="A713" t="str">
        <f t="shared" si="271"/>
        <v>1954_4</v>
      </c>
      <c r="B713">
        <v>1954</v>
      </c>
      <c r="C713">
        <v>4</v>
      </c>
      <c r="D713">
        <v>17.48</v>
      </c>
      <c r="E713">
        <v>0.37</v>
      </c>
      <c r="F713">
        <v>31.8</v>
      </c>
      <c r="G713">
        <f t="shared" si="284"/>
        <v>8.9250000000000007</v>
      </c>
      <c r="H713">
        <f t="shared" si="285"/>
        <v>1</v>
      </c>
      <c r="I713">
        <f t="shared" si="286"/>
        <v>31.8</v>
      </c>
      <c r="J713">
        <f t="shared" si="287"/>
        <v>0</v>
      </c>
      <c r="K713" s="3">
        <f t="shared" si="288"/>
        <v>62.9079021568038</v>
      </c>
      <c r="L713" s="3">
        <f t="shared" si="272"/>
        <v>62.9079021568038</v>
      </c>
      <c r="M713" s="3">
        <f t="shared" si="289"/>
        <v>0</v>
      </c>
      <c r="N713">
        <f t="shared" si="290"/>
        <v>94.707902156803797</v>
      </c>
      <c r="O713">
        <v>30</v>
      </c>
      <c r="P713" s="1">
        <v>12.366666670000001</v>
      </c>
      <c r="Q713">
        <f t="shared" si="273"/>
        <v>1.0561452102176128</v>
      </c>
      <c r="R713" s="1">
        <v>5.0145850000000003</v>
      </c>
      <c r="S713" s="1">
        <v>300.84575000000001</v>
      </c>
      <c r="T713" s="1">
        <v>39.477305999999999</v>
      </c>
      <c r="U713">
        <f t="shared" si="274"/>
        <v>104.15424999999999</v>
      </c>
      <c r="V713">
        <f t="shared" si="275"/>
        <v>8.7521018771112499E-2</v>
      </c>
      <c r="W713">
        <f t="shared" si="276"/>
        <v>1.8178345903681248</v>
      </c>
      <c r="X713">
        <f t="shared" si="277"/>
        <v>0.68900896873000494</v>
      </c>
      <c r="Y713">
        <f t="shared" si="278"/>
        <v>0.95969935102984016</v>
      </c>
      <c r="Z713">
        <f t="shared" si="279"/>
        <v>35.437391928192056</v>
      </c>
      <c r="AA713" s="1">
        <v>119.517507370253</v>
      </c>
      <c r="AB713" s="4">
        <f t="shared" si="293"/>
        <v>39.931322122919902</v>
      </c>
      <c r="AC713" s="3">
        <f t="shared" si="291"/>
        <v>99.201832351531635</v>
      </c>
      <c r="AD713">
        <f t="shared" si="292"/>
        <v>65.567222281437353</v>
      </c>
      <c r="AE713">
        <f t="shared" si="280"/>
        <v>160.27512443824116</v>
      </c>
      <c r="AF713" s="10">
        <f t="shared" si="281"/>
        <v>35.437391928192056</v>
      </c>
      <c r="AG713" s="8">
        <f t="shared" si="282"/>
        <v>35.437391928192056</v>
      </c>
      <c r="AH713" s="9">
        <f t="shared" si="283"/>
        <v>94.707902156803797</v>
      </c>
      <c r="AI713" s="11">
        <f t="shared" si="270"/>
        <v>0</v>
      </c>
    </row>
    <row r="714" spans="1:35" x14ac:dyDescent="0.3">
      <c r="A714" t="str">
        <f t="shared" si="271"/>
        <v>1954_5</v>
      </c>
      <c r="B714">
        <v>1954</v>
      </c>
      <c r="C714">
        <v>5</v>
      </c>
      <c r="D714">
        <v>23.06</v>
      </c>
      <c r="E714">
        <v>5.05</v>
      </c>
      <c r="F714">
        <v>5.05</v>
      </c>
      <c r="G714">
        <f t="shared" si="284"/>
        <v>14.055</v>
      </c>
      <c r="H714">
        <f t="shared" si="285"/>
        <v>1</v>
      </c>
      <c r="I714">
        <f t="shared" si="286"/>
        <v>5.05</v>
      </c>
      <c r="J714">
        <f t="shared" si="287"/>
        <v>0</v>
      </c>
      <c r="K714" s="3">
        <f t="shared" si="288"/>
        <v>0</v>
      </c>
      <c r="L714" s="3">
        <f t="shared" si="272"/>
        <v>0</v>
      </c>
      <c r="M714" s="3">
        <f t="shared" si="289"/>
        <v>0</v>
      </c>
      <c r="N714">
        <f t="shared" si="290"/>
        <v>5.05</v>
      </c>
      <c r="O714">
        <v>31</v>
      </c>
      <c r="P714" s="1">
        <v>13.45</v>
      </c>
      <c r="Q714">
        <f t="shared" si="273"/>
        <v>1.4244807537585809</v>
      </c>
      <c r="R714" s="1">
        <v>5.0145850000000003</v>
      </c>
      <c r="S714" s="1">
        <v>300.84575000000001</v>
      </c>
      <c r="T714" s="1">
        <v>39.477305999999999</v>
      </c>
      <c r="U714">
        <f t="shared" si="274"/>
        <v>104.15424999999999</v>
      </c>
      <c r="V714">
        <f t="shared" si="275"/>
        <v>8.7521018771112499E-2</v>
      </c>
      <c r="W714">
        <f t="shared" si="276"/>
        <v>1.8178345903681248</v>
      </c>
      <c r="X714">
        <f t="shared" si="277"/>
        <v>0.68900896873000494</v>
      </c>
      <c r="Y714">
        <f t="shared" si="278"/>
        <v>0.95969935102984016</v>
      </c>
      <c r="Z714">
        <f t="shared" si="279"/>
        <v>83.081460195723395</v>
      </c>
      <c r="AA714" s="1">
        <v>119.517507370253</v>
      </c>
      <c r="AB714" s="4">
        <f t="shared" si="293"/>
        <v>99.201832351531635</v>
      </c>
      <c r="AC714" s="3">
        <f t="shared" si="291"/>
        <v>21.170372155808238</v>
      </c>
      <c r="AD714">
        <f t="shared" si="292"/>
        <v>51.638587164129724</v>
      </c>
      <c r="AE714">
        <f t="shared" si="280"/>
        <v>56.688587164129721</v>
      </c>
      <c r="AF714" s="10">
        <f t="shared" si="281"/>
        <v>56.688587164129721</v>
      </c>
      <c r="AG714" s="8">
        <f t="shared" si="282"/>
        <v>83.081460195723395</v>
      </c>
      <c r="AH714" s="9">
        <f t="shared" si="283"/>
        <v>5.05</v>
      </c>
      <c r="AI714" s="11">
        <f t="shared" si="270"/>
        <v>26.392873031593673</v>
      </c>
    </row>
    <row r="715" spans="1:35" x14ac:dyDescent="0.3">
      <c r="A715" t="str">
        <f t="shared" si="271"/>
        <v>1954_6</v>
      </c>
      <c r="B715">
        <v>1954</v>
      </c>
      <c r="C715">
        <v>6</v>
      </c>
      <c r="D715">
        <v>23.73</v>
      </c>
      <c r="E715">
        <v>6.18</v>
      </c>
      <c r="F715">
        <v>28.24</v>
      </c>
      <c r="G715">
        <f t="shared" si="284"/>
        <v>14.955</v>
      </c>
      <c r="H715">
        <f t="shared" si="285"/>
        <v>1</v>
      </c>
      <c r="I715">
        <f t="shared" si="286"/>
        <v>28.24</v>
      </c>
      <c r="J715">
        <f t="shared" si="287"/>
        <v>0</v>
      </c>
      <c r="K715" s="3">
        <f t="shared" si="288"/>
        <v>0</v>
      </c>
      <c r="L715" s="3">
        <f t="shared" si="272"/>
        <v>0</v>
      </c>
      <c r="M715" s="3">
        <f t="shared" si="289"/>
        <v>0</v>
      </c>
      <c r="N715">
        <f t="shared" si="290"/>
        <v>28.24</v>
      </c>
      <c r="O715">
        <v>30</v>
      </c>
      <c r="P715" s="1">
        <v>14.31666667</v>
      </c>
      <c r="Q715">
        <f t="shared" si="273"/>
        <v>1.4995978934096932</v>
      </c>
      <c r="R715" s="1">
        <v>5.0145850000000003</v>
      </c>
      <c r="S715" s="1">
        <v>300.84575000000001</v>
      </c>
      <c r="T715" s="1">
        <v>39.477305999999999</v>
      </c>
      <c r="U715">
        <f t="shared" si="274"/>
        <v>104.15424999999999</v>
      </c>
      <c r="V715">
        <f t="shared" si="275"/>
        <v>8.7521018771112499E-2</v>
      </c>
      <c r="W715">
        <f t="shared" si="276"/>
        <v>1.8178345903681248</v>
      </c>
      <c r="X715">
        <f t="shared" si="277"/>
        <v>0.68900896873000494</v>
      </c>
      <c r="Y715">
        <f t="shared" si="278"/>
        <v>0.95969935102984016</v>
      </c>
      <c r="Z715">
        <f t="shared" si="279"/>
        <v>95.565035024302404</v>
      </c>
      <c r="AA715" s="1">
        <v>119.517507370253</v>
      </c>
      <c r="AB715" s="4">
        <f t="shared" si="293"/>
        <v>21.170372155808238</v>
      </c>
      <c r="AC715" s="3">
        <f t="shared" si="291"/>
        <v>0</v>
      </c>
      <c r="AD715">
        <f t="shared" si="292"/>
        <v>12.052785286579383</v>
      </c>
      <c r="AE715">
        <f t="shared" si="280"/>
        <v>40.292785286579381</v>
      </c>
      <c r="AF715" s="10">
        <f t="shared" si="281"/>
        <v>40.292785286579381</v>
      </c>
      <c r="AG715" s="8">
        <f t="shared" si="282"/>
        <v>95.565035024302404</v>
      </c>
      <c r="AH715" s="9">
        <f t="shared" si="283"/>
        <v>28.24</v>
      </c>
      <c r="AI715" s="11">
        <f t="shared" si="270"/>
        <v>55.272249737723023</v>
      </c>
    </row>
    <row r="716" spans="1:35" x14ac:dyDescent="0.3">
      <c r="A716" t="str">
        <f t="shared" si="271"/>
        <v>1954_7</v>
      </c>
      <c r="B716">
        <v>1954</v>
      </c>
      <c r="C716">
        <v>7</v>
      </c>
      <c r="D716">
        <v>31.75</v>
      </c>
      <c r="E716">
        <v>12.5</v>
      </c>
      <c r="F716">
        <v>11.16</v>
      </c>
      <c r="G716">
        <f t="shared" si="284"/>
        <v>22.125</v>
      </c>
      <c r="H716">
        <f t="shared" si="285"/>
        <v>1</v>
      </c>
      <c r="I716">
        <f t="shared" si="286"/>
        <v>11.16</v>
      </c>
      <c r="J716">
        <f t="shared" si="287"/>
        <v>0</v>
      </c>
      <c r="K716" s="3">
        <f t="shared" si="288"/>
        <v>0</v>
      </c>
      <c r="L716" s="3">
        <f t="shared" si="272"/>
        <v>0</v>
      </c>
      <c r="M716" s="3">
        <f t="shared" si="289"/>
        <v>0</v>
      </c>
      <c r="N716">
        <f t="shared" si="290"/>
        <v>11.16</v>
      </c>
      <c r="O716">
        <v>31</v>
      </c>
      <c r="P716" s="1">
        <v>13.766666669999999</v>
      </c>
      <c r="Q716">
        <f t="shared" si="273"/>
        <v>2.2331514723468304</v>
      </c>
      <c r="R716" s="1">
        <v>5.0145850000000003</v>
      </c>
      <c r="S716" s="1">
        <v>300.84575000000001</v>
      </c>
      <c r="T716" s="1">
        <v>39.477305999999999</v>
      </c>
      <c r="U716">
        <f t="shared" si="274"/>
        <v>104.15424999999999</v>
      </c>
      <c r="V716">
        <f t="shared" si="275"/>
        <v>8.7521018771112499E-2</v>
      </c>
      <c r="W716">
        <f t="shared" si="276"/>
        <v>1.8178345903681248</v>
      </c>
      <c r="X716">
        <f t="shared" si="277"/>
        <v>0.68900896873000494</v>
      </c>
      <c r="Y716">
        <f t="shared" si="278"/>
        <v>0.95969935102984016</v>
      </c>
      <c r="Z716">
        <f t="shared" si="279"/>
        <v>204.12498839789998</v>
      </c>
      <c r="AA716" s="1">
        <v>119.517507370253</v>
      </c>
      <c r="AB716" s="4">
        <f t="shared" si="293"/>
        <v>0</v>
      </c>
      <c r="AC716" s="3">
        <f t="shared" si="291"/>
        <v>0</v>
      </c>
      <c r="AD716">
        <f t="shared" si="292"/>
        <v>0</v>
      </c>
      <c r="AE716">
        <f t="shared" si="280"/>
        <v>11.16</v>
      </c>
      <c r="AF716" s="10">
        <f t="shared" si="281"/>
        <v>11.16</v>
      </c>
      <c r="AG716" s="8">
        <f t="shared" si="282"/>
        <v>204.12498839789998</v>
      </c>
      <c r="AH716" s="9">
        <f t="shared" si="283"/>
        <v>11.16</v>
      </c>
      <c r="AI716" s="11">
        <f t="shared" si="270"/>
        <v>192.96498839789999</v>
      </c>
    </row>
    <row r="717" spans="1:35" x14ac:dyDescent="0.3">
      <c r="A717" t="str">
        <f t="shared" si="271"/>
        <v>1954_8</v>
      </c>
      <c r="B717">
        <v>1954</v>
      </c>
      <c r="C717">
        <v>8</v>
      </c>
      <c r="D717">
        <v>28.53</v>
      </c>
      <c r="E717">
        <v>8.26</v>
      </c>
      <c r="F717">
        <v>0.15</v>
      </c>
      <c r="G717">
        <f t="shared" si="284"/>
        <v>18.395</v>
      </c>
      <c r="H717">
        <f t="shared" si="285"/>
        <v>1</v>
      </c>
      <c r="I717">
        <f t="shared" si="286"/>
        <v>0.15</v>
      </c>
      <c r="J717">
        <f t="shared" si="287"/>
        <v>0</v>
      </c>
      <c r="K717" s="3">
        <f t="shared" si="288"/>
        <v>0</v>
      </c>
      <c r="L717" s="3">
        <f t="shared" si="272"/>
        <v>0</v>
      </c>
      <c r="M717" s="3">
        <f t="shared" si="289"/>
        <v>0</v>
      </c>
      <c r="N717">
        <f t="shared" si="290"/>
        <v>0.15</v>
      </c>
      <c r="O717">
        <v>31</v>
      </c>
      <c r="P717" s="1">
        <v>12.75</v>
      </c>
      <c r="Q717">
        <f t="shared" si="273"/>
        <v>1.8197445376026469</v>
      </c>
      <c r="R717" s="1">
        <v>5.0145850000000003</v>
      </c>
      <c r="S717" s="1">
        <v>300.84575000000001</v>
      </c>
      <c r="T717" s="1">
        <v>39.477305999999999</v>
      </c>
      <c r="U717">
        <f t="shared" si="274"/>
        <v>104.15424999999999</v>
      </c>
      <c r="V717">
        <f t="shared" si="275"/>
        <v>8.7521018771112499E-2</v>
      </c>
      <c r="W717">
        <f t="shared" si="276"/>
        <v>1.8178345903681248</v>
      </c>
      <c r="X717">
        <f t="shared" si="277"/>
        <v>0.68900896873000494</v>
      </c>
      <c r="Y717">
        <f t="shared" si="278"/>
        <v>0.95969935102984016</v>
      </c>
      <c r="Z717">
        <f t="shared" si="279"/>
        <v>129.71929375401928</v>
      </c>
      <c r="AA717" s="1">
        <v>119.517507370253</v>
      </c>
      <c r="AB717" s="4">
        <f t="shared" si="293"/>
        <v>0</v>
      </c>
      <c r="AC717" s="3">
        <f t="shared" si="291"/>
        <v>0</v>
      </c>
      <c r="AD717">
        <f t="shared" si="292"/>
        <v>0</v>
      </c>
      <c r="AE717">
        <f t="shared" si="280"/>
        <v>0.15</v>
      </c>
      <c r="AF717" s="10">
        <f t="shared" si="281"/>
        <v>0.15</v>
      </c>
      <c r="AG717" s="8">
        <f t="shared" si="282"/>
        <v>129.71929375401928</v>
      </c>
      <c r="AH717" s="9">
        <f t="shared" si="283"/>
        <v>0.15</v>
      </c>
      <c r="AI717" s="11">
        <f t="shared" si="270"/>
        <v>129.56929375401927</v>
      </c>
    </row>
    <row r="718" spans="1:35" x14ac:dyDescent="0.3">
      <c r="A718" t="str">
        <f t="shared" si="271"/>
        <v>1954_9</v>
      </c>
      <c r="B718">
        <v>1954</v>
      </c>
      <c r="C718">
        <v>9</v>
      </c>
      <c r="D718">
        <v>24.99</v>
      </c>
      <c r="E718">
        <v>5.62</v>
      </c>
      <c r="F718">
        <v>4.92</v>
      </c>
      <c r="G718">
        <f t="shared" si="284"/>
        <v>15.305</v>
      </c>
      <c r="H718">
        <f t="shared" si="285"/>
        <v>1</v>
      </c>
      <c r="I718">
        <f t="shared" si="286"/>
        <v>4.92</v>
      </c>
      <c r="J718">
        <f t="shared" si="287"/>
        <v>0</v>
      </c>
      <c r="K718" s="3">
        <f t="shared" si="288"/>
        <v>0</v>
      </c>
      <c r="L718" s="3">
        <f t="shared" si="272"/>
        <v>0</v>
      </c>
      <c r="M718" s="3">
        <f t="shared" si="289"/>
        <v>0</v>
      </c>
      <c r="N718">
        <f t="shared" si="290"/>
        <v>4.92</v>
      </c>
      <c r="O718">
        <v>30</v>
      </c>
      <c r="P718" s="1">
        <v>11.633333329999999</v>
      </c>
      <c r="Q718">
        <f t="shared" si="273"/>
        <v>1.5297361537158154</v>
      </c>
      <c r="R718" s="1">
        <v>5.0145850000000003</v>
      </c>
      <c r="S718" s="1">
        <v>300.84575000000001</v>
      </c>
      <c r="T718" s="1">
        <v>39.477305999999999</v>
      </c>
      <c r="U718">
        <f t="shared" si="274"/>
        <v>104.15424999999999</v>
      </c>
      <c r="V718">
        <f t="shared" si="275"/>
        <v>8.7521018771112499E-2</v>
      </c>
      <c r="W718">
        <f t="shared" si="276"/>
        <v>1.8178345903681248</v>
      </c>
      <c r="X718">
        <f t="shared" si="277"/>
        <v>0.68900896873000494</v>
      </c>
      <c r="Y718">
        <f t="shared" si="278"/>
        <v>0.95969935102984016</v>
      </c>
      <c r="Z718">
        <f t="shared" si="279"/>
        <v>80.96977007196179</v>
      </c>
      <c r="AA718" s="1">
        <v>119.517507370253</v>
      </c>
      <c r="AB718" s="4">
        <f t="shared" si="293"/>
        <v>0</v>
      </c>
      <c r="AC718" s="3">
        <f t="shared" si="291"/>
        <v>0</v>
      </c>
      <c r="AD718">
        <f t="shared" si="292"/>
        <v>0</v>
      </c>
      <c r="AE718">
        <f t="shared" si="280"/>
        <v>4.92</v>
      </c>
      <c r="AF718" s="10">
        <f t="shared" si="281"/>
        <v>4.92</v>
      </c>
      <c r="AG718" s="8">
        <f t="shared" si="282"/>
        <v>80.96977007196179</v>
      </c>
      <c r="AH718" s="9">
        <f t="shared" si="283"/>
        <v>4.92</v>
      </c>
      <c r="AI718" s="11">
        <f t="shared" si="270"/>
        <v>76.049770071961788</v>
      </c>
    </row>
    <row r="719" spans="1:35" x14ac:dyDescent="0.3">
      <c r="A719" t="str">
        <f t="shared" si="271"/>
        <v>1954_10</v>
      </c>
      <c r="B719">
        <v>1954</v>
      </c>
      <c r="C719">
        <v>10</v>
      </c>
      <c r="D719">
        <v>19.690000000000001</v>
      </c>
      <c r="E719">
        <v>1.37</v>
      </c>
      <c r="F719">
        <v>2.39</v>
      </c>
      <c r="G719">
        <f t="shared" si="284"/>
        <v>10.530000000000001</v>
      </c>
      <c r="H719">
        <f t="shared" si="285"/>
        <v>1</v>
      </c>
      <c r="I719">
        <f t="shared" si="286"/>
        <v>2.39</v>
      </c>
      <c r="J719">
        <f t="shared" si="287"/>
        <v>0</v>
      </c>
      <c r="K719" s="3">
        <f t="shared" si="288"/>
        <v>0</v>
      </c>
      <c r="L719" s="3">
        <f t="shared" si="272"/>
        <v>0</v>
      </c>
      <c r="M719" s="3">
        <f t="shared" si="289"/>
        <v>0</v>
      </c>
      <c r="N719">
        <f t="shared" si="290"/>
        <v>2.39</v>
      </c>
      <c r="O719">
        <v>31</v>
      </c>
      <c r="P719" s="1">
        <v>10.3</v>
      </c>
      <c r="Q719">
        <f t="shared" si="273"/>
        <v>1.1611283190471229</v>
      </c>
      <c r="R719" s="1">
        <v>5.0145850000000003</v>
      </c>
      <c r="S719" s="1">
        <v>300.84575000000001</v>
      </c>
      <c r="T719" s="1">
        <v>39.477305999999999</v>
      </c>
      <c r="U719">
        <f t="shared" si="274"/>
        <v>104.15424999999999</v>
      </c>
      <c r="V719">
        <f t="shared" si="275"/>
        <v>8.7521018771112499E-2</v>
      </c>
      <c r="W719">
        <f t="shared" si="276"/>
        <v>1.8178345903681248</v>
      </c>
      <c r="X719">
        <f t="shared" si="277"/>
        <v>0.68900896873000494</v>
      </c>
      <c r="Y719">
        <f t="shared" si="278"/>
        <v>0.95969935102984016</v>
      </c>
      <c r="Z719">
        <f t="shared" si="279"/>
        <v>39.336949209032504</v>
      </c>
      <c r="AA719" s="1">
        <v>119.517507370253</v>
      </c>
      <c r="AB719" s="4">
        <f t="shared" si="293"/>
        <v>0</v>
      </c>
      <c r="AC719" s="3">
        <f t="shared" si="291"/>
        <v>0</v>
      </c>
      <c r="AD719">
        <f t="shared" si="292"/>
        <v>0</v>
      </c>
      <c r="AE719">
        <f t="shared" si="280"/>
        <v>2.39</v>
      </c>
      <c r="AF719" s="10">
        <f t="shared" si="281"/>
        <v>2.39</v>
      </c>
      <c r="AG719" s="8">
        <f t="shared" si="282"/>
        <v>39.336949209032504</v>
      </c>
      <c r="AH719" s="9">
        <f t="shared" si="283"/>
        <v>2.39</v>
      </c>
      <c r="AI719" s="11">
        <f t="shared" si="270"/>
        <v>36.946949209032503</v>
      </c>
    </row>
    <row r="720" spans="1:35" x14ac:dyDescent="0.3">
      <c r="A720" t="str">
        <f t="shared" si="271"/>
        <v>1954_11</v>
      </c>
      <c r="B720">
        <v>1954</v>
      </c>
      <c r="C720">
        <v>11</v>
      </c>
      <c r="D720">
        <v>13.45</v>
      </c>
      <c r="E720">
        <v>-1.44</v>
      </c>
      <c r="F720">
        <v>14.7</v>
      </c>
      <c r="G720">
        <f t="shared" si="284"/>
        <v>6.0049999999999999</v>
      </c>
      <c r="H720">
        <f t="shared" si="285"/>
        <v>1</v>
      </c>
      <c r="I720">
        <f t="shared" si="286"/>
        <v>14.7</v>
      </c>
      <c r="J720">
        <f t="shared" si="287"/>
        <v>0</v>
      </c>
      <c r="K720" s="3">
        <f t="shared" si="288"/>
        <v>0</v>
      </c>
      <c r="L720" s="3">
        <f t="shared" si="272"/>
        <v>0</v>
      </c>
      <c r="M720" s="3">
        <f t="shared" si="289"/>
        <v>0</v>
      </c>
      <c r="N720">
        <f t="shared" si="290"/>
        <v>14.7</v>
      </c>
      <c r="O720">
        <v>30</v>
      </c>
      <c r="P720" s="1">
        <v>9.4166666669999994</v>
      </c>
      <c r="Q720">
        <f t="shared" si="273"/>
        <v>0.88640735530020354</v>
      </c>
      <c r="R720" s="1">
        <v>5.0145850000000003</v>
      </c>
      <c r="S720" s="1">
        <v>300.84575000000001</v>
      </c>
      <c r="T720" s="1">
        <v>39.477305999999999</v>
      </c>
      <c r="U720">
        <f t="shared" si="274"/>
        <v>104.15424999999999</v>
      </c>
      <c r="V720">
        <f t="shared" si="275"/>
        <v>8.7521018771112499E-2</v>
      </c>
      <c r="W720">
        <f t="shared" si="276"/>
        <v>1.8178345903681248</v>
      </c>
      <c r="X720">
        <f t="shared" si="277"/>
        <v>0.68900896873000494</v>
      </c>
      <c r="Y720">
        <f t="shared" si="278"/>
        <v>0.95969935102984016</v>
      </c>
      <c r="Z720">
        <f t="shared" si="279"/>
        <v>15.39705176599622</v>
      </c>
      <c r="AA720" s="1">
        <v>119.517507370253</v>
      </c>
      <c r="AB720" s="4">
        <f t="shared" si="293"/>
        <v>0</v>
      </c>
      <c r="AC720" s="3">
        <f t="shared" si="291"/>
        <v>0</v>
      </c>
      <c r="AD720">
        <f t="shared" si="292"/>
        <v>0</v>
      </c>
      <c r="AE720">
        <f t="shared" si="280"/>
        <v>14.7</v>
      </c>
      <c r="AF720" s="10">
        <f t="shared" si="281"/>
        <v>14.7</v>
      </c>
      <c r="AG720" s="8">
        <f t="shared" si="282"/>
        <v>15.39705176599622</v>
      </c>
      <c r="AH720" s="9">
        <f t="shared" si="283"/>
        <v>14.7</v>
      </c>
      <c r="AI720" s="11">
        <f t="shared" si="270"/>
        <v>0.69705176599622121</v>
      </c>
    </row>
    <row r="721" spans="1:35" x14ac:dyDescent="0.3">
      <c r="A721" t="str">
        <f t="shared" si="271"/>
        <v>1954_12</v>
      </c>
      <c r="B721">
        <v>1954</v>
      </c>
      <c r="C721">
        <v>12</v>
      </c>
      <c r="D721">
        <v>4.8</v>
      </c>
      <c r="E721">
        <v>-7.37</v>
      </c>
      <c r="F721">
        <v>29.84</v>
      </c>
      <c r="G721">
        <f t="shared" si="284"/>
        <v>-1.2850000000000001</v>
      </c>
      <c r="H721">
        <f t="shared" si="285"/>
        <v>0</v>
      </c>
      <c r="I721">
        <f t="shared" si="286"/>
        <v>0</v>
      </c>
      <c r="J721">
        <f t="shared" si="287"/>
        <v>29.84</v>
      </c>
      <c r="K721" s="3">
        <f t="shared" si="288"/>
        <v>0</v>
      </c>
      <c r="L721" s="3">
        <f t="shared" si="272"/>
        <v>0</v>
      </c>
      <c r="M721" s="3">
        <f t="shared" si="289"/>
        <v>29.84</v>
      </c>
      <c r="N721">
        <f t="shared" si="290"/>
        <v>0</v>
      </c>
      <c r="O721">
        <v>31</v>
      </c>
      <c r="P721" s="1">
        <v>8.8333333330000006</v>
      </c>
      <c r="Q721">
        <f t="shared" si="273"/>
        <v>0.56303490881634333</v>
      </c>
      <c r="R721" s="1">
        <v>5.0145850000000003</v>
      </c>
      <c r="S721" s="1">
        <v>300.84575000000001</v>
      </c>
      <c r="T721" s="1">
        <v>39.477305999999999</v>
      </c>
      <c r="U721">
        <f t="shared" si="274"/>
        <v>104.15424999999999</v>
      </c>
      <c r="V721">
        <f t="shared" si="275"/>
        <v>8.7521018771112499E-2</v>
      </c>
      <c r="W721">
        <f t="shared" si="276"/>
        <v>1.8178345903681248</v>
      </c>
      <c r="X721">
        <f t="shared" si="277"/>
        <v>0.68900896873000494</v>
      </c>
      <c r="Y721">
        <f t="shared" si="278"/>
        <v>0.95969935102984016</v>
      </c>
      <c r="Z721">
        <f t="shared" si="279"/>
        <v>0</v>
      </c>
      <c r="AA721" s="1">
        <v>119.517507370253</v>
      </c>
      <c r="AB721" s="4">
        <f t="shared" si="293"/>
        <v>0</v>
      </c>
      <c r="AC721" s="3">
        <f t="shared" si="291"/>
        <v>0</v>
      </c>
      <c r="AD721">
        <f t="shared" si="292"/>
        <v>0</v>
      </c>
      <c r="AE721">
        <f t="shared" si="280"/>
        <v>0</v>
      </c>
      <c r="AF721" s="10">
        <f t="shared" si="281"/>
        <v>0</v>
      </c>
      <c r="AG721" s="8">
        <f t="shared" si="282"/>
        <v>0</v>
      </c>
      <c r="AH721" s="9">
        <f t="shared" si="283"/>
        <v>0</v>
      </c>
      <c r="AI721" s="11">
        <f t="shared" si="270"/>
        <v>0</v>
      </c>
    </row>
    <row r="722" spans="1:35" x14ac:dyDescent="0.3">
      <c r="A722" t="str">
        <f t="shared" si="271"/>
        <v>1955_1</v>
      </c>
      <c r="B722">
        <v>1955</v>
      </c>
      <c r="C722">
        <v>1</v>
      </c>
      <c r="D722">
        <v>0.73</v>
      </c>
      <c r="E722">
        <v>-11.68</v>
      </c>
      <c r="F722">
        <v>31.23</v>
      </c>
      <c r="G722">
        <f t="shared" si="284"/>
        <v>-5.4749999999999996</v>
      </c>
      <c r="H722">
        <f t="shared" si="285"/>
        <v>0</v>
      </c>
      <c r="I722">
        <f t="shared" si="286"/>
        <v>0</v>
      </c>
      <c r="J722">
        <f t="shared" si="287"/>
        <v>31.23</v>
      </c>
      <c r="K722" s="3">
        <f t="shared" si="288"/>
        <v>29.84</v>
      </c>
      <c r="L722" s="3">
        <f t="shared" si="272"/>
        <v>0</v>
      </c>
      <c r="M722" s="3">
        <f t="shared" si="289"/>
        <v>61.07</v>
      </c>
      <c r="N722">
        <f t="shared" si="290"/>
        <v>0</v>
      </c>
      <c r="O722">
        <v>31</v>
      </c>
      <c r="P722" s="1">
        <v>9.0666666669999998</v>
      </c>
      <c r="Q722">
        <f t="shared" si="273"/>
        <v>0.42893715848537201</v>
      </c>
      <c r="R722" s="1">
        <v>5.0145850000000003</v>
      </c>
      <c r="S722" s="1">
        <v>300.84575000000001</v>
      </c>
      <c r="T722" s="1">
        <v>39.477305999999999</v>
      </c>
      <c r="U722">
        <f t="shared" si="274"/>
        <v>104.15424999999999</v>
      </c>
      <c r="V722">
        <f t="shared" si="275"/>
        <v>8.7521018771112499E-2</v>
      </c>
      <c r="W722">
        <f t="shared" si="276"/>
        <v>1.8178345903681248</v>
      </c>
      <c r="X722">
        <f t="shared" si="277"/>
        <v>0.68900896873000494</v>
      </c>
      <c r="Y722">
        <f t="shared" si="278"/>
        <v>0.95969935102984016</v>
      </c>
      <c r="Z722">
        <f t="shared" si="279"/>
        <v>0</v>
      </c>
      <c r="AA722" s="1">
        <v>119.517507370253</v>
      </c>
      <c r="AB722" s="4">
        <f t="shared" si="293"/>
        <v>0</v>
      </c>
      <c r="AC722" s="3">
        <f t="shared" si="291"/>
        <v>0</v>
      </c>
      <c r="AD722">
        <f t="shared" si="292"/>
        <v>0</v>
      </c>
      <c r="AE722">
        <f t="shared" si="280"/>
        <v>0</v>
      </c>
      <c r="AF722" s="10">
        <f t="shared" si="281"/>
        <v>0</v>
      </c>
      <c r="AG722" s="8">
        <f t="shared" si="282"/>
        <v>0</v>
      </c>
      <c r="AH722" s="9">
        <f t="shared" si="283"/>
        <v>0</v>
      </c>
      <c r="AI722" s="11">
        <f t="shared" si="270"/>
        <v>0</v>
      </c>
    </row>
    <row r="723" spans="1:35" x14ac:dyDescent="0.3">
      <c r="A723" t="str">
        <f t="shared" si="271"/>
        <v>1955_2</v>
      </c>
      <c r="B723">
        <v>1955</v>
      </c>
      <c r="C723">
        <v>2</v>
      </c>
      <c r="D723">
        <v>1.88</v>
      </c>
      <c r="E723">
        <v>-10.61</v>
      </c>
      <c r="F723">
        <v>22.41</v>
      </c>
      <c r="G723">
        <f t="shared" si="284"/>
        <v>-4.3650000000000002</v>
      </c>
      <c r="H723">
        <f t="shared" si="285"/>
        <v>0</v>
      </c>
      <c r="I723">
        <f t="shared" si="286"/>
        <v>0</v>
      </c>
      <c r="J723">
        <f t="shared" si="287"/>
        <v>22.41</v>
      </c>
      <c r="K723" s="3">
        <f t="shared" si="288"/>
        <v>61.07</v>
      </c>
      <c r="L723" s="3">
        <f t="shared" si="272"/>
        <v>0</v>
      </c>
      <c r="M723" s="3">
        <f t="shared" si="289"/>
        <v>83.48</v>
      </c>
      <c r="N723">
        <f t="shared" si="290"/>
        <v>0</v>
      </c>
      <c r="O723">
        <v>28</v>
      </c>
      <c r="P723" s="1">
        <v>9.8666666670000005</v>
      </c>
      <c r="Q723">
        <f t="shared" si="273"/>
        <v>0.46137059531692548</v>
      </c>
      <c r="R723" s="1">
        <v>5.0145850000000003</v>
      </c>
      <c r="S723" s="1">
        <v>300.84575000000001</v>
      </c>
      <c r="T723" s="1">
        <v>39.477305999999999</v>
      </c>
      <c r="U723">
        <f t="shared" si="274"/>
        <v>104.15424999999999</v>
      </c>
      <c r="V723">
        <f t="shared" si="275"/>
        <v>8.7521018771112499E-2</v>
      </c>
      <c r="W723">
        <f t="shared" si="276"/>
        <v>1.8178345903681248</v>
      </c>
      <c r="X723">
        <f t="shared" si="277"/>
        <v>0.68900896873000494</v>
      </c>
      <c r="Y723">
        <f t="shared" si="278"/>
        <v>0.95969935102984016</v>
      </c>
      <c r="Z723">
        <f t="shared" si="279"/>
        <v>0</v>
      </c>
      <c r="AA723" s="1">
        <v>119.517507370253</v>
      </c>
      <c r="AB723" s="4">
        <f t="shared" si="293"/>
        <v>0</v>
      </c>
      <c r="AC723" s="3">
        <f t="shared" si="291"/>
        <v>0</v>
      </c>
      <c r="AD723">
        <f t="shared" si="292"/>
        <v>0</v>
      </c>
      <c r="AE723">
        <f t="shared" si="280"/>
        <v>0</v>
      </c>
      <c r="AF723" s="10">
        <f t="shared" si="281"/>
        <v>0</v>
      </c>
      <c r="AG723" s="8">
        <f t="shared" si="282"/>
        <v>0</v>
      </c>
      <c r="AH723" s="9">
        <f t="shared" si="283"/>
        <v>0</v>
      </c>
      <c r="AI723" s="11">
        <f t="shared" si="270"/>
        <v>0</v>
      </c>
    </row>
    <row r="724" spans="1:35" x14ac:dyDescent="0.3">
      <c r="A724" t="str">
        <f t="shared" si="271"/>
        <v>1955_3</v>
      </c>
      <c r="B724">
        <v>1955</v>
      </c>
      <c r="C724">
        <v>3</v>
      </c>
      <c r="D724">
        <v>8.2200000000000006</v>
      </c>
      <c r="E724">
        <v>-5.95</v>
      </c>
      <c r="F724">
        <v>7.85</v>
      </c>
      <c r="G724">
        <f t="shared" si="284"/>
        <v>1.1350000000000002</v>
      </c>
      <c r="H724">
        <f t="shared" si="285"/>
        <v>0.18916666591000003</v>
      </c>
      <c r="I724">
        <f t="shared" si="286"/>
        <v>1.4849583273935001</v>
      </c>
      <c r="J724">
        <f t="shared" si="287"/>
        <v>6.3650416726065</v>
      </c>
      <c r="K724" s="3">
        <f t="shared" si="288"/>
        <v>83.48</v>
      </c>
      <c r="L724" s="3">
        <f t="shared" si="272"/>
        <v>16.995686981751984</v>
      </c>
      <c r="M724" s="3">
        <f t="shared" si="289"/>
        <v>72.849354690854526</v>
      </c>
      <c r="N724">
        <f t="shared" si="290"/>
        <v>18.480645309145483</v>
      </c>
      <c r="O724">
        <v>31</v>
      </c>
      <c r="P724" s="1">
        <v>11.08333333</v>
      </c>
      <c r="Q724">
        <f t="shared" si="273"/>
        <v>0.65633534729691567</v>
      </c>
      <c r="R724" s="1">
        <v>5.0145850000000003</v>
      </c>
      <c r="S724" s="1">
        <v>300.84575000000001</v>
      </c>
      <c r="T724" s="1">
        <v>39.477305999999999</v>
      </c>
      <c r="U724">
        <f t="shared" si="274"/>
        <v>104.15424999999999</v>
      </c>
      <c r="V724">
        <f t="shared" si="275"/>
        <v>8.7521018771112499E-2</v>
      </c>
      <c r="W724">
        <f t="shared" si="276"/>
        <v>1.8178345903681248</v>
      </c>
      <c r="X724">
        <f t="shared" si="277"/>
        <v>0.68900896873000494</v>
      </c>
      <c r="Y724">
        <f t="shared" si="278"/>
        <v>0.95969935102984016</v>
      </c>
      <c r="Z724">
        <f t="shared" si="279"/>
        <v>2.667262205769124</v>
      </c>
      <c r="AA724" s="1">
        <v>119.517507370253</v>
      </c>
      <c r="AB724" s="4">
        <f t="shared" si="293"/>
        <v>0</v>
      </c>
      <c r="AC724" s="3">
        <f t="shared" si="291"/>
        <v>15.81338310337636</v>
      </c>
      <c r="AD724">
        <f t="shared" si="292"/>
        <v>0</v>
      </c>
      <c r="AE724">
        <f t="shared" si="280"/>
        <v>18.480645309145483</v>
      </c>
      <c r="AF724" s="10">
        <f t="shared" si="281"/>
        <v>2.667262205769124</v>
      </c>
      <c r="AG724" s="8">
        <f t="shared" si="282"/>
        <v>2.667262205769124</v>
      </c>
      <c r="AH724" s="9">
        <f t="shared" si="283"/>
        <v>18.480645309145483</v>
      </c>
      <c r="AI724" s="11">
        <f t="shared" si="270"/>
        <v>0</v>
      </c>
    </row>
    <row r="725" spans="1:35" x14ac:dyDescent="0.3">
      <c r="A725" t="str">
        <f t="shared" si="271"/>
        <v>1955_4</v>
      </c>
      <c r="B725">
        <v>1955</v>
      </c>
      <c r="C725">
        <v>4</v>
      </c>
      <c r="D725">
        <v>11.89</v>
      </c>
      <c r="E725">
        <v>-4.03</v>
      </c>
      <c r="F725">
        <v>17.16</v>
      </c>
      <c r="G725">
        <f t="shared" si="284"/>
        <v>3.93</v>
      </c>
      <c r="H725">
        <f t="shared" si="285"/>
        <v>0.65499999738000003</v>
      </c>
      <c r="I725">
        <f t="shared" si="286"/>
        <v>11.2397999550408</v>
      </c>
      <c r="J725">
        <f t="shared" si="287"/>
        <v>5.9202000449591994</v>
      </c>
      <c r="K725" s="3">
        <f t="shared" si="288"/>
        <v>72.849354690854526</v>
      </c>
      <c r="L725" s="3">
        <f t="shared" si="272"/>
        <v>51.594058145581762</v>
      </c>
      <c r="M725" s="3">
        <f t="shared" si="289"/>
        <v>27.175496590231965</v>
      </c>
      <c r="N725">
        <f t="shared" si="290"/>
        <v>62.833858100622564</v>
      </c>
      <c r="O725">
        <v>30</v>
      </c>
      <c r="P725" s="1">
        <v>12.366666670000001</v>
      </c>
      <c r="Q725">
        <f t="shared" si="273"/>
        <v>0.78088623592241246</v>
      </c>
      <c r="R725" s="1">
        <v>5.0145850000000003</v>
      </c>
      <c r="S725" s="1">
        <v>300.84575000000001</v>
      </c>
      <c r="T725" s="1">
        <v>39.477305999999999</v>
      </c>
      <c r="U725">
        <f t="shared" si="274"/>
        <v>104.15424999999999</v>
      </c>
      <c r="V725">
        <f t="shared" si="275"/>
        <v>8.7521018771112499E-2</v>
      </c>
      <c r="W725">
        <f t="shared" si="276"/>
        <v>1.8178345903681248</v>
      </c>
      <c r="X725">
        <f t="shared" si="277"/>
        <v>0.68900896873000494</v>
      </c>
      <c r="Y725">
        <f t="shared" si="278"/>
        <v>0.95969935102984016</v>
      </c>
      <c r="Z725">
        <f t="shared" si="279"/>
        <v>11.745336623938181</v>
      </c>
      <c r="AA725" s="1">
        <v>119.517507370253</v>
      </c>
      <c r="AB725" s="4">
        <f t="shared" si="293"/>
        <v>15.81338310337636</v>
      </c>
      <c r="AC725" s="3">
        <f t="shared" si="291"/>
        <v>66.901904580060744</v>
      </c>
      <c r="AD725">
        <f t="shared" si="292"/>
        <v>24.247487334850405</v>
      </c>
      <c r="AE725">
        <f t="shared" si="280"/>
        <v>87.081345435472969</v>
      </c>
      <c r="AF725" s="10">
        <f t="shared" si="281"/>
        <v>11.745336623938181</v>
      </c>
      <c r="AG725" s="8">
        <f t="shared" si="282"/>
        <v>11.745336623938181</v>
      </c>
      <c r="AH725" s="9">
        <f t="shared" si="283"/>
        <v>62.833858100622564</v>
      </c>
      <c r="AI725" s="11">
        <f t="shared" si="270"/>
        <v>0</v>
      </c>
    </row>
    <row r="726" spans="1:35" x14ac:dyDescent="0.3">
      <c r="A726" t="str">
        <f t="shared" si="271"/>
        <v>1955_5</v>
      </c>
      <c r="B726">
        <v>1955</v>
      </c>
      <c r="C726">
        <v>5</v>
      </c>
      <c r="D726">
        <v>17.12</v>
      </c>
      <c r="E726">
        <v>1.34</v>
      </c>
      <c r="F726">
        <v>55.07</v>
      </c>
      <c r="G726">
        <f t="shared" si="284"/>
        <v>9.23</v>
      </c>
      <c r="H726">
        <f t="shared" si="285"/>
        <v>1</v>
      </c>
      <c r="I726">
        <f t="shared" si="286"/>
        <v>55.07</v>
      </c>
      <c r="J726">
        <f t="shared" si="287"/>
        <v>0</v>
      </c>
      <c r="K726" s="3">
        <f t="shared" si="288"/>
        <v>27.175496590231965</v>
      </c>
      <c r="L726" s="3">
        <f t="shared" si="272"/>
        <v>27.175496590231965</v>
      </c>
      <c r="M726" s="3">
        <f t="shared" si="289"/>
        <v>0</v>
      </c>
      <c r="N726">
        <f t="shared" si="290"/>
        <v>82.245496590231966</v>
      </c>
      <c r="O726">
        <v>31</v>
      </c>
      <c r="P726" s="1">
        <v>13.45</v>
      </c>
      <c r="Q726">
        <f t="shared" si="273"/>
        <v>1.075426332640123</v>
      </c>
      <c r="R726" s="1">
        <v>5.0145850000000003</v>
      </c>
      <c r="S726" s="1">
        <v>300.84575000000001</v>
      </c>
      <c r="T726" s="1">
        <v>39.477305999999999</v>
      </c>
      <c r="U726">
        <f t="shared" si="274"/>
        <v>104.15424999999999</v>
      </c>
      <c r="V726">
        <f t="shared" si="275"/>
        <v>8.7521018771112499E-2</v>
      </c>
      <c r="W726">
        <f t="shared" si="276"/>
        <v>1.8178345903681248</v>
      </c>
      <c r="X726">
        <f t="shared" si="277"/>
        <v>0.68900896873000494</v>
      </c>
      <c r="Y726">
        <f t="shared" si="278"/>
        <v>0.95969935102984016</v>
      </c>
      <c r="Z726">
        <f t="shared" si="279"/>
        <v>41.894136290785234</v>
      </c>
      <c r="AA726" s="1">
        <v>119.517507370253</v>
      </c>
      <c r="AB726" s="4">
        <f t="shared" si="293"/>
        <v>66.901904580060744</v>
      </c>
      <c r="AC726" s="3">
        <f t="shared" si="291"/>
        <v>107.25326487950747</v>
      </c>
      <c r="AD726">
        <f t="shared" si="292"/>
        <v>93.770120444938556</v>
      </c>
      <c r="AE726">
        <f t="shared" si="280"/>
        <v>176.01561703517052</v>
      </c>
      <c r="AF726" s="10">
        <f t="shared" si="281"/>
        <v>41.894136290785234</v>
      </c>
      <c r="AG726" s="8">
        <f t="shared" si="282"/>
        <v>41.894136290785234</v>
      </c>
      <c r="AH726" s="9">
        <f t="shared" si="283"/>
        <v>82.245496590231966</v>
      </c>
      <c r="AI726" s="11">
        <f t="shared" si="270"/>
        <v>0</v>
      </c>
    </row>
    <row r="727" spans="1:35" x14ac:dyDescent="0.3">
      <c r="A727" t="str">
        <f t="shared" si="271"/>
        <v>1955_6</v>
      </c>
      <c r="B727">
        <v>1955</v>
      </c>
      <c r="C727">
        <v>6</v>
      </c>
      <c r="D727">
        <v>25.07</v>
      </c>
      <c r="E727">
        <v>6.91</v>
      </c>
      <c r="F727">
        <v>13.84</v>
      </c>
      <c r="G727">
        <f t="shared" si="284"/>
        <v>15.99</v>
      </c>
      <c r="H727">
        <f t="shared" si="285"/>
        <v>1</v>
      </c>
      <c r="I727">
        <f t="shared" si="286"/>
        <v>13.84</v>
      </c>
      <c r="J727">
        <f t="shared" si="287"/>
        <v>0</v>
      </c>
      <c r="K727" s="3">
        <f t="shared" si="288"/>
        <v>0</v>
      </c>
      <c r="L727" s="3">
        <f t="shared" si="272"/>
        <v>0</v>
      </c>
      <c r="M727" s="3">
        <f t="shared" si="289"/>
        <v>0</v>
      </c>
      <c r="N727">
        <f t="shared" si="290"/>
        <v>13.84</v>
      </c>
      <c r="O727">
        <v>30</v>
      </c>
      <c r="P727" s="1">
        <v>14.31666667</v>
      </c>
      <c r="Q727">
        <f t="shared" si="273"/>
        <v>1.5902633834095647</v>
      </c>
      <c r="R727" s="1">
        <v>5.0145850000000003</v>
      </c>
      <c r="S727" s="1">
        <v>300.84575000000001</v>
      </c>
      <c r="T727" s="1">
        <v>39.477305999999999</v>
      </c>
      <c r="U727">
        <f t="shared" si="274"/>
        <v>104.15424999999999</v>
      </c>
      <c r="V727">
        <f t="shared" si="275"/>
        <v>8.7521018771112499E-2</v>
      </c>
      <c r="W727">
        <f t="shared" si="276"/>
        <v>1.8178345903681248</v>
      </c>
      <c r="X727">
        <f t="shared" si="277"/>
        <v>0.68900896873000494</v>
      </c>
      <c r="Y727">
        <f t="shared" si="278"/>
        <v>0.95969935102984016</v>
      </c>
      <c r="Z727">
        <f t="shared" si="279"/>
        <v>107.96891446935487</v>
      </c>
      <c r="AA727" s="1">
        <v>119.517507370253</v>
      </c>
      <c r="AB727" s="4">
        <f t="shared" si="293"/>
        <v>107.25326487950747</v>
      </c>
      <c r="AC727" s="3">
        <f t="shared" si="291"/>
        <v>13.124350410152601</v>
      </c>
      <c r="AD727">
        <f t="shared" si="292"/>
        <v>48.794554669894161</v>
      </c>
      <c r="AE727">
        <f t="shared" si="280"/>
        <v>62.634554669894158</v>
      </c>
      <c r="AF727" s="10">
        <f t="shared" si="281"/>
        <v>62.634554669894158</v>
      </c>
      <c r="AG727" s="8">
        <f t="shared" si="282"/>
        <v>107.96891446935487</v>
      </c>
      <c r="AH727" s="9">
        <f t="shared" si="283"/>
        <v>13.84</v>
      </c>
      <c r="AI727" s="11">
        <f t="shared" si="270"/>
        <v>45.334359799460714</v>
      </c>
    </row>
    <row r="728" spans="1:35" x14ac:dyDescent="0.3">
      <c r="A728" t="str">
        <f t="shared" si="271"/>
        <v>1955_7</v>
      </c>
      <c r="B728">
        <v>1955</v>
      </c>
      <c r="C728">
        <v>7</v>
      </c>
      <c r="D728">
        <v>29.08</v>
      </c>
      <c r="E728">
        <v>9.98</v>
      </c>
      <c r="F728">
        <v>17.68</v>
      </c>
      <c r="G728">
        <f t="shared" si="284"/>
        <v>19.53</v>
      </c>
      <c r="H728">
        <f t="shared" si="285"/>
        <v>1</v>
      </c>
      <c r="I728">
        <f t="shared" si="286"/>
        <v>17.68</v>
      </c>
      <c r="J728">
        <f t="shared" si="287"/>
        <v>0</v>
      </c>
      <c r="K728" s="3">
        <f t="shared" si="288"/>
        <v>0</v>
      </c>
      <c r="L728" s="3">
        <f t="shared" si="272"/>
        <v>0</v>
      </c>
      <c r="M728" s="3">
        <f t="shared" si="289"/>
        <v>0</v>
      </c>
      <c r="N728">
        <f t="shared" si="290"/>
        <v>17.68</v>
      </c>
      <c r="O728">
        <v>31</v>
      </c>
      <c r="P728" s="1">
        <v>13.766666669999999</v>
      </c>
      <c r="Q728">
        <f t="shared" si="273"/>
        <v>1.9377776909514421</v>
      </c>
      <c r="R728" s="1">
        <v>5.0145850000000003</v>
      </c>
      <c r="S728" s="1">
        <v>300.84575000000001</v>
      </c>
      <c r="T728" s="1">
        <v>39.477305999999999</v>
      </c>
      <c r="U728">
        <f t="shared" si="274"/>
        <v>104.15424999999999</v>
      </c>
      <c r="V728">
        <f t="shared" si="275"/>
        <v>8.7521018771112499E-2</v>
      </c>
      <c r="W728">
        <f t="shared" si="276"/>
        <v>1.8178345903681248</v>
      </c>
      <c r="X728">
        <f t="shared" si="277"/>
        <v>0.68900896873000494</v>
      </c>
      <c r="Y728">
        <f t="shared" si="278"/>
        <v>0.95969935102984016</v>
      </c>
      <c r="Z728">
        <f t="shared" si="279"/>
        <v>157.7366392847762</v>
      </c>
      <c r="AA728" s="1">
        <v>119.517507370253</v>
      </c>
      <c r="AB728" s="4">
        <f t="shared" si="293"/>
        <v>13.124350410152601</v>
      </c>
      <c r="AC728" s="3">
        <f t="shared" si="291"/>
        <v>0</v>
      </c>
      <c r="AD728">
        <f t="shared" si="292"/>
        <v>4.0658340926473588</v>
      </c>
      <c r="AE728">
        <f t="shared" si="280"/>
        <v>21.745834092647357</v>
      </c>
      <c r="AF728" s="10">
        <f t="shared" si="281"/>
        <v>21.745834092647357</v>
      </c>
      <c r="AG728" s="8">
        <f t="shared" si="282"/>
        <v>157.7366392847762</v>
      </c>
      <c r="AH728" s="9">
        <f t="shared" si="283"/>
        <v>17.68</v>
      </c>
      <c r="AI728" s="11">
        <f t="shared" si="270"/>
        <v>135.99080519212885</v>
      </c>
    </row>
    <row r="729" spans="1:35" x14ac:dyDescent="0.3">
      <c r="A729" t="str">
        <f t="shared" si="271"/>
        <v>1955_8</v>
      </c>
      <c r="B729">
        <v>1955</v>
      </c>
      <c r="C729">
        <v>8</v>
      </c>
      <c r="D729">
        <v>31.17</v>
      </c>
      <c r="E729">
        <v>11.5</v>
      </c>
      <c r="F729">
        <v>23.46</v>
      </c>
      <c r="G729">
        <f t="shared" si="284"/>
        <v>21.335000000000001</v>
      </c>
      <c r="H729">
        <f t="shared" si="285"/>
        <v>1</v>
      </c>
      <c r="I729">
        <f t="shared" si="286"/>
        <v>23.46</v>
      </c>
      <c r="J729">
        <f t="shared" si="287"/>
        <v>0</v>
      </c>
      <c r="K729" s="3">
        <f t="shared" si="288"/>
        <v>0</v>
      </c>
      <c r="L729" s="3">
        <f t="shared" si="272"/>
        <v>0</v>
      </c>
      <c r="M729" s="3">
        <f t="shared" si="289"/>
        <v>0</v>
      </c>
      <c r="N729">
        <f t="shared" si="290"/>
        <v>23.46</v>
      </c>
      <c r="O729">
        <v>31</v>
      </c>
      <c r="P729" s="1">
        <v>12.75</v>
      </c>
      <c r="Q729">
        <f t="shared" si="273"/>
        <v>2.1393203076301512</v>
      </c>
      <c r="R729" s="1">
        <v>5.0145850000000003</v>
      </c>
      <c r="S729" s="1">
        <v>300.84575000000001</v>
      </c>
      <c r="T729" s="1">
        <v>39.477305999999999</v>
      </c>
      <c r="U729">
        <f t="shared" si="274"/>
        <v>104.15424999999999</v>
      </c>
      <c r="V729">
        <f t="shared" si="275"/>
        <v>8.7521018771112499E-2</v>
      </c>
      <c r="W729">
        <f t="shared" si="276"/>
        <v>1.8178345903681248</v>
      </c>
      <c r="X729">
        <f t="shared" si="277"/>
        <v>0.68900896873000494</v>
      </c>
      <c r="Y729">
        <f t="shared" si="278"/>
        <v>0.95969935102984016</v>
      </c>
      <c r="Z729">
        <f t="shared" si="279"/>
        <v>175.10859719557692</v>
      </c>
      <c r="AA729" s="1">
        <v>119.517507370253</v>
      </c>
      <c r="AB729" s="4">
        <f t="shared" si="293"/>
        <v>0</v>
      </c>
      <c r="AC729" s="3">
        <f t="shared" si="291"/>
        <v>0</v>
      </c>
      <c r="AD729">
        <f t="shared" si="292"/>
        <v>0</v>
      </c>
      <c r="AE729">
        <f t="shared" si="280"/>
        <v>23.46</v>
      </c>
      <c r="AF729" s="10">
        <f t="shared" si="281"/>
        <v>23.46</v>
      </c>
      <c r="AG729" s="8">
        <f t="shared" si="282"/>
        <v>175.10859719557692</v>
      </c>
      <c r="AH729" s="9">
        <f t="shared" si="283"/>
        <v>23.46</v>
      </c>
      <c r="AI729" s="11">
        <f t="shared" si="270"/>
        <v>151.64859719557691</v>
      </c>
    </row>
    <row r="730" spans="1:35" x14ac:dyDescent="0.3">
      <c r="A730" t="str">
        <f t="shared" si="271"/>
        <v>1955_9</v>
      </c>
      <c r="B730">
        <v>1955</v>
      </c>
      <c r="C730">
        <v>9</v>
      </c>
      <c r="D730">
        <v>25.73</v>
      </c>
      <c r="E730">
        <v>6.91</v>
      </c>
      <c r="F730">
        <v>11.44</v>
      </c>
      <c r="G730">
        <f t="shared" si="284"/>
        <v>16.32</v>
      </c>
      <c r="H730">
        <f t="shared" si="285"/>
        <v>1</v>
      </c>
      <c r="I730">
        <f t="shared" si="286"/>
        <v>11.44</v>
      </c>
      <c r="J730">
        <f t="shared" si="287"/>
        <v>0</v>
      </c>
      <c r="K730" s="3">
        <f t="shared" si="288"/>
        <v>0</v>
      </c>
      <c r="L730" s="3">
        <f t="shared" si="272"/>
        <v>0</v>
      </c>
      <c r="M730" s="3">
        <f t="shared" si="289"/>
        <v>0</v>
      </c>
      <c r="N730">
        <f t="shared" si="290"/>
        <v>11.44</v>
      </c>
      <c r="O730">
        <v>30</v>
      </c>
      <c r="P730" s="1">
        <v>11.633333329999999</v>
      </c>
      <c r="Q730">
        <f t="shared" si="273"/>
        <v>1.620165323857907</v>
      </c>
      <c r="R730" s="1">
        <v>5.0145850000000003</v>
      </c>
      <c r="S730" s="1">
        <v>300.84575000000001</v>
      </c>
      <c r="T730" s="1">
        <v>39.477305999999999</v>
      </c>
      <c r="U730">
        <f t="shared" si="274"/>
        <v>104.15424999999999</v>
      </c>
      <c r="V730">
        <f t="shared" si="275"/>
        <v>8.7521018771112499E-2</v>
      </c>
      <c r="W730">
        <f t="shared" si="276"/>
        <v>1.8178345903681248</v>
      </c>
      <c r="X730">
        <f t="shared" si="277"/>
        <v>0.68900896873000494</v>
      </c>
      <c r="Y730">
        <f t="shared" si="278"/>
        <v>0.95969935102984016</v>
      </c>
      <c r="Z730">
        <f t="shared" si="279"/>
        <v>91.122962373076433</v>
      </c>
      <c r="AA730" s="1">
        <v>119.517507370253</v>
      </c>
      <c r="AB730" s="4">
        <f t="shared" si="293"/>
        <v>0</v>
      </c>
      <c r="AC730" s="3">
        <f t="shared" si="291"/>
        <v>0</v>
      </c>
      <c r="AD730">
        <f t="shared" si="292"/>
        <v>0</v>
      </c>
      <c r="AE730">
        <f t="shared" si="280"/>
        <v>11.44</v>
      </c>
      <c r="AF730" s="10">
        <f t="shared" si="281"/>
        <v>11.44</v>
      </c>
      <c r="AG730" s="8">
        <f t="shared" si="282"/>
        <v>91.122962373076433</v>
      </c>
      <c r="AH730" s="9">
        <f t="shared" si="283"/>
        <v>11.44</v>
      </c>
      <c r="AI730" s="11">
        <f t="shared" si="270"/>
        <v>79.682962373076435</v>
      </c>
    </row>
    <row r="731" spans="1:35" x14ac:dyDescent="0.3">
      <c r="A731" t="str">
        <f t="shared" si="271"/>
        <v>1955_10</v>
      </c>
      <c r="B731">
        <v>1955</v>
      </c>
      <c r="C731">
        <v>10</v>
      </c>
      <c r="D731">
        <v>20.3</v>
      </c>
      <c r="E731">
        <v>2.23</v>
      </c>
      <c r="F731">
        <v>2.13</v>
      </c>
      <c r="G731">
        <f t="shared" si="284"/>
        <v>11.265000000000001</v>
      </c>
      <c r="H731">
        <f t="shared" si="285"/>
        <v>1</v>
      </c>
      <c r="I731">
        <f t="shared" si="286"/>
        <v>2.13</v>
      </c>
      <c r="J731">
        <f t="shared" si="287"/>
        <v>0</v>
      </c>
      <c r="K731" s="3">
        <f t="shared" si="288"/>
        <v>0</v>
      </c>
      <c r="L731" s="3">
        <f t="shared" si="272"/>
        <v>0</v>
      </c>
      <c r="M731" s="3">
        <f t="shared" si="289"/>
        <v>0</v>
      </c>
      <c r="N731">
        <f t="shared" si="290"/>
        <v>2.13</v>
      </c>
      <c r="O731">
        <v>31</v>
      </c>
      <c r="P731" s="1">
        <v>10.3</v>
      </c>
      <c r="Q731">
        <f t="shared" si="273"/>
        <v>1.2121952741445774</v>
      </c>
      <c r="R731" s="1">
        <v>5.0145850000000003</v>
      </c>
      <c r="S731" s="1">
        <v>300.84575000000001</v>
      </c>
      <c r="T731" s="1">
        <v>39.477305999999999</v>
      </c>
      <c r="U731">
        <f t="shared" si="274"/>
        <v>104.15424999999999</v>
      </c>
      <c r="V731">
        <f t="shared" si="275"/>
        <v>8.7521018771112499E-2</v>
      </c>
      <c r="W731">
        <f t="shared" si="276"/>
        <v>1.8178345903681248</v>
      </c>
      <c r="X731">
        <f t="shared" si="277"/>
        <v>0.68900896873000494</v>
      </c>
      <c r="Y731">
        <f t="shared" si="278"/>
        <v>0.95969935102984016</v>
      </c>
      <c r="Z731">
        <f t="shared" si="279"/>
        <v>43.82003128099548</v>
      </c>
      <c r="AA731" s="1">
        <v>119.517507370253</v>
      </c>
      <c r="AB731" s="4">
        <f t="shared" si="293"/>
        <v>0</v>
      </c>
      <c r="AC731" s="3">
        <f t="shared" si="291"/>
        <v>0</v>
      </c>
      <c r="AD731">
        <f t="shared" si="292"/>
        <v>0</v>
      </c>
      <c r="AE731">
        <f t="shared" si="280"/>
        <v>2.13</v>
      </c>
      <c r="AF731" s="10">
        <f t="shared" si="281"/>
        <v>2.13</v>
      </c>
      <c r="AG731" s="8">
        <f t="shared" si="282"/>
        <v>43.82003128099548</v>
      </c>
      <c r="AH731" s="9">
        <f t="shared" si="283"/>
        <v>2.13</v>
      </c>
      <c r="AI731" s="11">
        <f t="shared" si="270"/>
        <v>41.690031280995477</v>
      </c>
    </row>
    <row r="732" spans="1:35" x14ac:dyDescent="0.3">
      <c r="A732" t="str">
        <f t="shared" si="271"/>
        <v>1955_11</v>
      </c>
      <c r="B732">
        <v>1955</v>
      </c>
      <c r="C732">
        <v>11</v>
      </c>
      <c r="D732">
        <v>9.2100000000000009</v>
      </c>
      <c r="E732">
        <v>-5.32</v>
      </c>
      <c r="F732">
        <v>31.09</v>
      </c>
      <c r="G732">
        <f t="shared" si="284"/>
        <v>1.9450000000000003</v>
      </c>
      <c r="H732">
        <f t="shared" si="285"/>
        <v>0.32416666537000005</v>
      </c>
      <c r="I732">
        <f t="shared" si="286"/>
        <v>10.078341626353302</v>
      </c>
      <c r="J732">
        <f t="shared" si="287"/>
        <v>21.0116583736467</v>
      </c>
      <c r="K732" s="3">
        <f t="shared" si="288"/>
        <v>0</v>
      </c>
      <c r="L732" s="3">
        <f t="shared" si="272"/>
        <v>6.8112792288786892</v>
      </c>
      <c r="M732" s="3">
        <f t="shared" si="289"/>
        <v>14.200379144768011</v>
      </c>
      <c r="N732">
        <f t="shared" si="290"/>
        <v>16.889620855231989</v>
      </c>
      <c r="O732">
        <v>30</v>
      </c>
      <c r="P732" s="1">
        <v>9.4166666669999994</v>
      </c>
      <c r="Q732">
        <f t="shared" si="273"/>
        <v>0.69048252090966711</v>
      </c>
      <c r="R732" s="1">
        <v>5.0145850000000003</v>
      </c>
      <c r="S732" s="1">
        <v>300.84575000000001</v>
      </c>
      <c r="T732" s="1">
        <v>39.477305999999999</v>
      </c>
      <c r="U732">
        <f t="shared" si="274"/>
        <v>104.15424999999999</v>
      </c>
      <c r="V732">
        <f t="shared" si="275"/>
        <v>8.7521018771112499E-2</v>
      </c>
      <c r="W732">
        <f t="shared" si="276"/>
        <v>1.8178345903681248</v>
      </c>
      <c r="X732">
        <f t="shared" si="277"/>
        <v>0.68900896873000494</v>
      </c>
      <c r="Y732">
        <f t="shared" si="278"/>
        <v>0.95969935102984016</v>
      </c>
      <c r="Z732">
        <f t="shared" si="279"/>
        <v>3.9420558571164244</v>
      </c>
      <c r="AA732" s="1">
        <v>119.517507370253</v>
      </c>
      <c r="AB732" s="4">
        <f t="shared" si="293"/>
        <v>0</v>
      </c>
      <c r="AC732" s="3">
        <f t="shared" si="291"/>
        <v>12.947564998115565</v>
      </c>
      <c r="AD732">
        <f t="shared" si="292"/>
        <v>0</v>
      </c>
      <c r="AE732">
        <f t="shared" si="280"/>
        <v>16.889620855231989</v>
      </c>
      <c r="AF732" s="10">
        <f t="shared" si="281"/>
        <v>3.9420558571164244</v>
      </c>
      <c r="AG732" s="8">
        <f t="shared" si="282"/>
        <v>3.9420558571164244</v>
      </c>
      <c r="AH732" s="9">
        <f t="shared" si="283"/>
        <v>16.889620855231989</v>
      </c>
      <c r="AI732" s="11">
        <f t="shared" si="270"/>
        <v>0</v>
      </c>
    </row>
    <row r="733" spans="1:35" x14ac:dyDescent="0.3">
      <c r="A733" t="str">
        <f t="shared" si="271"/>
        <v>1955_12</v>
      </c>
      <c r="B733">
        <v>1955</v>
      </c>
      <c r="C733">
        <v>12</v>
      </c>
      <c r="D733">
        <v>5.79</v>
      </c>
      <c r="E733">
        <v>-4.78</v>
      </c>
      <c r="F733">
        <v>48.35</v>
      </c>
      <c r="G733">
        <f t="shared" si="284"/>
        <v>0.50499999999999989</v>
      </c>
      <c r="H733">
        <f t="shared" si="285"/>
        <v>8.4166666329999973E-2</v>
      </c>
      <c r="I733">
        <f t="shared" si="286"/>
        <v>4.0694583170554992</v>
      </c>
      <c r="J733">
        <f t="shared" si="287"/>
        <v>44.280541682944502</v>
      </c>
      <c r="K733" s="3">
        <f t="shared" si="288"/>
        <v>14.200379144768011</v>
      </c>
      <c r="L733" s="3">
        <f t="shared" si="272"/>
        <v>4.9221441499772247</v>
      </c>
      <c r="M733" s="3">
        <f t="shared" si="289"/>
        <v>53.558776677735281</v>
      </c>
      <c r="N733">
        <f t="shared" si="290"/>
        <v>8.9916024670327239</v>
      </c>
      <c r="O733">
        <v>31</v>
      </c>
      <c r="P733" s="1">
        <v>8.8333333330000006</v>
      </c>
      <c r="Q733">
        <f t="shared" si="273"/>
        <v>0.63081735124981853</v>
      </c>
      <c r="R733" s="1">
        <v>5.0145850000000003</v>
      </c>
      <c r="S733" s="1">
        <v>300.84575000000001</v>
      </c>
      <c r="T733" s="1">
        <v>39.477305999999999</v>
      </c>
      <c r="U733">
        <f t="shared" si="274"/>
        <v>104.15424999999999</v>
      </c>
      <c r="V733">
        <f t="shared" si="275"/>
        <v>8.7521018771112499E-2</v>
      </c>
      <c r="W733">
        <f t="shared" si="276"/>
        <v>1.8178345903681248</v>
      </c>
      <c r="X733">
        <f t="shared" si="277"/>
        <v>0.68900896873000494</v>
      </c>
      <c r="Y733">
        <f t="shared" si="278"/>
        <v>0.95969935102984016</v>
      </c>
      <c r="Z733">
        <f t="shared" si="279"/>
        <v>0.9111532157498512</v>
      </c>
      <c r="AA733" s="1">
        <v>119.517507370253</v>
      </c>
      <c r="AB733" s="4">
        <f t="shared" si="293"/>
        <v>12.947564998115565</v>
      </c>
      <c r="AC733" s="3">
        <f t="shared" si="291"/>
        <v>21.028014249398439</v>
      </c>
      <c r="AD733">
        <f t="shared" si="292"/>
        <v>13.853205592310992</v>
      </c>
      <c r="AE733">
        <f t="shared" si="280"/>
        <v>22.844808059343716</v>
      </c>
      <c r="AF733" s="10">
        <f t="shared" si="281"/>
        <v>0.9111532157498512</v>
      </c>
      <c r="AG733" s="8">
        <f t="shared" si="282"/>
        <v>0.9111532157498512</v>
      </c>
      <c r="AH733" s="9">
        <f t="shared" si="283"/>
        <v>8.9916024670327239</v>
      </c>
      <c r="AI733" s="11">
        <f t="shared" si="270"/>
        <v>0</v>
      </c>
    </row>
    <row r="734" spans="1:35" x14ac:dyDescent="0.3">
      <c r="A734" t="str">
        <f t="shared" si="271"/>
        <v>1956_1</v>
      </c>
      <c r="B734">
        <v>1956</v>
      </c>
      <c r="C734">
        <v>1</v>
      </c>
      <c r="D734">
        <v>6.08</v>
      </c>
      <c r="E734">
        <v>-5</v>
      </c>
      <c r="F734">
        <v>56.28</v>
      </c>
      <c r="G734">
        <f t="shared" si="284"/>
        <v>0.54</v>
      </c>
      <c r="H734">
        <f t="shared" si="285"/>
        <v>8.9999999639999995E-2</v>
      </c>
      <c r="I734">
        <f t="shared" si="286"/>
        <v>5.0651999797391998</v>
      </c>
      <c r="J734">
        <f t="shared" si="287"/>
        <v>51.214800020260796</v>
      </c>
      <c r="K734" s="3">
        <f t="shared" si="288"/>
        <v>53.558776677735281</v>
      </c>
      <c r="L734" s="3">
        <f t="shared" si="272"/>
        <v>9.4296218651011596</v>
      </c>
      <c r="M734" s="3">
        <f t="shared" si="289"/>
        <v>95.343954832894923</v>
      </c>
      <c r="N734">
        <f t="shared" si="290"/>
        <v>14.494821844840359</v>
      </c>
      <c r="O734">
        <v>31</v>
      </c>
      <c r="P734" s="1">
        <v>9.0666666669999998</v>
      </c>
      <c r="Q734">
        <f t="shared" si="273"/>
        <v>0.63221165373181276</v>
      </c>
      <c r="R734" s="1">
        <v>5.0145850000000003</v>
      </c>
      <c r="S734" s="1">
        <v>300.84575000000001</v>
      </c>
      <c r="T734" s="1">
        <v>39.477305999999999</v>
      </c>
      <c r="U734">
        <f t="shared" si="274"/>
        <v>104.15424999999999</v>
      </c>
      <c r="V734">
        <f t="shared" si="275"/>
        <v>8.7521018771112499E-2</v>
      </c>
      <c r="W734">
        <f t="shared" si="276"/>
        <v>1.8178345903681248</v>
      </c>
      <c r="X734">
        <f t="shared" si="277"/>
        <v>0.68900896873000494</v>
      </c>
      <c r="Y734">
        <f t="shared" si="278"/>
        <v>0.95969935102984016</v>
      </c>
      <c r="Z734">
        <f t="shared" si="279"/>
        <v>1.0021210369149074</v>
      </c>
      <c r="AA734" s="1">
        <v>119.517507370253</v>
      </c>
      <c r="AB734" s="4">
        <f t="shared" si="293"/>
        <v>21.028014249398439</v>
      </c>
      <c r="AC734" s="3">
        <f t="shared" si="291"/>
        <v>34.520715057323891</v>
      </c>
      <c r="AD734">
        <f t="shared" si="292"/>
        <v>23.541119342599696</v>
      </c>
      <c r="AE734">
        <f t="shared" si="280"/>
        <v>38.035941187440059</v>
      </c>
      <c r="AF734" s="10">
        <f t="shared" si="281"/>
        <v>1.0021210369149074</v>
      </c>
      <c r="AG734" s="8">
        <f t="shared" si="282"/>
        <v>1.0021210369149074</v>
      </c>
      <c r="AH734" s="9">
        <f t="shared" si="283"/>
        <v>14.494821844840359</v>
      </c>
      <c r="AI734" s="11">
        <f t="shared" si="270"/>
        <v>0</v>
      </c>
    </row>
    <row r="735" spans="1:35" x14ac:dyDescent="0.3">
      <c r="A735" t="str">
        <f t="shared" si="271"/>
        <v>1956_2</v>
      </c>
      <c r="B735">
        <v>1956</v>
      </c>
      <c r="C735">
        <v>2</v>
      </c>
      <c r="D735">
        <v>2.84</v>
      </c>
      <c r="E735">
        <v>-10.5</v>
      </c>
      <c r="F735">
        <v>13.47</v>
      </c>
      <c r="G735">
        <f t="shared" si="284"/>
        <v>-3.83</v>
      </c>
      <c r="H735">
        <f t="shared" si="285"/>
        <v>0</v>
      </c>
      <c r="I735">
        <f t="shared" si="286"/>
        <v>0</v>
      </c>
      <c r="J735">
        <f t="shared" si="287"/>
        <v>13.47</v>
      </c>
      <c r="K735" s="3">
        <f t="shared" si="288"/>
        <v>95.343954832894923</v>
      </c>
      <c r="L735" s="3">
        <f t="shared" si="272"/>
        <v>0</v>
      </c>
      <c r="M735" s="3">
        <f t="shared" si="289"/>
        <v>108.81395483289492</v>
      </c>
      <c r="N735">
        <f t="shared" si="290"/>
        <v>0</v>
      </c>
      <c r="O735">
        <v>29</v>
      </c>
      <c r="P735" s="1">
        <v>9.8666666670000005</v>
      </c>
      <c r="Q735">
        <f t="shared" si="273"/>
        <v>0.47776515661736568</v>
      </c>
      <c r="R735" s="1">
        <v>5.0145850000000003</v>
      </c>
      <c r="S735" s="1">
        <v>300.84575000000001</v>
      </c>
      <c r="T735" s="1">
        <v>39.477305999999999</v>
      </c>
      <c r="U735">
        <f t="shared" si="274"/>
        <v>104.15424999999999</v>
      </c>
      <c r="V735">
        <f t="shared" si="275"/>
        <v>8.7521018771112499E-2</v>
      </c>
      <c r="W735">
        <f t="shared" si="276"/>
        <v>1.8178345903681248</v>
      </c>
      <c r="X735">
        <f t="shared" si="277"/>
        <v>0.68900896873000494</v>
      </c>
      <c r="Y735">
        <f t="shared" si="278"/>
        <v>0.95969935102984016</v>
      </c>
      <c r="Z735">
        <f t="shared" si="279"/>
        <v>0</v>
      </c>
      <c r="AA735" s="1">
        <v>119.517507370253</v>
      </c>
      <c r="AB735" s="4">
        <f t="shared" si="293"/>
        <v>34.520715057323891</v>
      </c>
      <c r="AC735" s="3">
        <f t="shared" si="291"/>
        <v>34.520715057323891</v>
      </c>
      <c r="AD735">
        <f t="shared" si="292"/>
        <v>34.520715057323891</v>
      </c>
      <c r="AE735">
        <f t="shared" si="280"/>
        <v>34.520715057323891</v>
      </c>
      <c r="AF735" s="10">
        <f t="shared" si="281"/>
        <v>0</v>
      </c>
      <c r="AG735" s="8">
        <f t="shared" si="282"/>
        <v>0</v>
      </c>
      <c r="AH735" s="9">
        <f t="shared" si="283"/>
        <v>0</v>
      </c>
      <c r="AI735" s="11">
        <f t="shared" si="270"/>
        <v>0</v>
      </c>
    </row>
    <row r="736" spans="1:35" x14ac:dyDescent="0.3">
      <c r="A736" t="str">
        <f t="shared" si="271"/>
        <v>1956_3</v>
      </c>
      <c r="B736">
        <v>1956</v>
      </c>
      <c r="C736">
        <v>3</v>
      </c>
      <c r="D736">
        <v>11.35</v>
      </c>
      <c r="E736">
        <v>-4.66</v>
      </c>
      <c r="F736">
        <v>7.27</v>
      </c>
      <c r="G736">
        <f t="shared" si="284"/>
        <v>3.3449999999999998</v>
      </c>
      <c r="H736">
        <f t="shared" si="285"/>
        <v>0.55749999776999992</v>
      </c>
      <c r="I736">
        <f t="shared" si="286"/>
        <v>4.0530249837878989</v>
      </c>
      <c r="J736">
        <f t="shared" si="287"/>
        <v>3.2169750162121002</v>
      </c>
      <c r="K736" s="3">
        <f t="shared" si="288"/>
        <v>108.81395483289492</v>
      </c>
      <c r="L736" s="3">
        <f t="shared" si="272"/>
        <v>62.457243141048181</v>
      </c>
      <c r="M736" s="3">
        <f t="shared" si="289"/>
        <v>49.573686708058837</v>
      </c>
      <c r="N736">
        <f t="shared" si="290"/>
        <v>66.510268124836074</v>
      </c>
      <c r="O736">
        <v>31</v>
      </c>
      <c r="P736" s="1">
        <v>11.08333333</v>
      </c>
      <c r="Q736">
        <f t="shared" si="273"/>
        <v>0.75321614674641291</v>
      </c>
      <c r="R736" s="1">
        <v>5.0145850000000003</v>
      </c>
      <c r="S736" s="1">
        <v>300.84575000000001</v>
      </c>
      <c r="T736" s="1">
        <v>39.477305999999999</v>
      </c>
      <c r="U736">
        <f t="shared" si="274"/>
        <v>104.15424999999999</v>
      </c>
      <c r="V736">
        <f t="shared" si="275"/>
        <v>8.7521018771112499E-2</v>
      </c>
      <c r="W736">
        <f t="shared" si="276"/>
        <v>1.8178345903681248</v>
      </c>
      <c r="X736">
        <f t="shared" si="277"/>
        <v>0.68900896873000494</v>
      </c>
      <c r="Y736">
        <f t="shared" si="278"/>
        <v>0.95969935102984016</v>
      </c>
      <c r="Z736">
        <f t="shared" si="279"/>
        <v>8.9490404695356069</v>
      </c>
      <c r="AA736" s="1">
        <v>119.517507370253</v>
      </c>
      <c r="AB736" s="4">
        <f t="shared" si="293"/>
        <v>34.520715057323891</v>
      </c>
      <c r="AC736" s="3">
        <f t="shared" si="291"/>
        <v>92.081942712624368</v>
      </c>
      <c r="AD736">
        <f t="shared" si="292"/>
        <v>55.878122490372732</v>
      </c>
      <c r="AE736">
        <f t="shared" si="280"/>
        <v>122.38839061520881</v>
      </c>
      <c r="AF736" s="10">
        <f t="shared" si="281"/>
        <v>8.9490404695356069</v>
      </c>
      <c r="AG736" s="8">
        <f t="shared" si="282"/>
        <v>8.9490404695356069</v>
      </c>
      <c r="AH736" s="9">
        <f t="shared" si="283"/>
        <v>66.510268124836074</v>
      </c>
      <c r="AI736" s="11">
        <f t="shared" si="270"/>
        <v>0</v>
      </c>
    </row>
    <row r="737" spans="1:35" x14ac:dyDescent="0.3">
      <c r="A737" t="str">
        <f t="shared" si="271"/>
        <v>1956_4</v>
      </c>
      <c r="B737">
        <v>1956</v>
      </c>
      <c r="C737">
        <v>4</v>
      </c>
      <c r="D737">
        <v>13.48</v>
      </c>
      <c r="E737">
        <v>-0.87</v>
      </c>
      <c r="F737">
        <v>75.75</v>
      </c>
      <c r="G737">
        <f t="shared" si="284"/>
        <v>6.3050000000000006</v>
      </c>
      <c r="H737">
        <f t="shared" si="285"/>
        <v>1</v>
      </c>
      <c r="I737">
        <f t="shared" si="286"/>
        <v>75.75</v>
      </c>
      <c r="J737">
        <f t="shared" si="287"/>
        <v>0</v>
      </c>
      <c r="K737" s="3">
        <f t="shared" si="288"/>
        <v>49.573686708058837</v>
      </c>
      <c r="L737" s="3">
        <f t="shared" si="272"/>
        <v>49.573686708058837</v>
      </c>
      <c r="M737" s="3">
        <f t="shared" si="289"/>
        <v>0</v>
      </c>
      <c r="N737">
        <f t="shared" si="290"/>
        <v>125.32368670805883</v>
      </c>
      <c r="O737">
        <v>30</v>
      </c>
      <c r="P737" s="1">
        <v>12.366666670000001</v>
      </c>
      <c r="Q737">
        <f t="shared" si="273"/>
        <v>0.90265984845883063</v>
      </c>
      <c r="R737" s="1">
        <v>5.0145850000000003</v>
      </c>
      <c r="S737" s="1">
        <v>300.84575000000001</v>
      </c>
      <c r="T737" s="1">
        <v>39.477305999999999</v>
      </c>
      <c r="U737">
        <f t="shared" si="274"/>
        <v>104.15424999999999</v>
      </c>
      <c r="V737">
        <f t="shared" si="275"/>
        <v>8.7521018771112499E-2</v>
      </c>
      <c r="W737">
        <f t="shared" si="276"/>
        <v>1.8178345903681248</v>
      </c>
      <c r="X737">
        <f t="shared" si="277"/>
        <v>0.68900896873000494</v>
      </c>
      <c r="Y737">
        <f t="shared" si="278"/>
        <v>0.95969935102984016</v>
      </c>
      <c r="Z737">
        <f t="shared" si="279"/>
        <v>21.596812476941189</v>
      </c>
      <c r="AA737" s="1">
        <v>119.517507370253</v>
      </c>
      <c r="AB737" s="4">
        <f t="shared" si="293"/>
        <v>92.081942712624368</v>
      </c>
      <c r="AC737" s="3">
        <f t="shared" si="291"/>
        <v>119.517507370253</v>
      </c>
      <c r="AD737">
        <f t="shared" si="292"/>
        <v>219.32596087907757</v>
      </c>
      <c r="AE737">
        <f t="shared" si="280"/>
        <v>344.64964758713643</v>
      </c>
      <c r="AF737" s="10">
        <f t="shared" si="281"/>
        <v>21.596812476941189</v>
      </c>
      <c r="AG737" s="8">
        <f t="shared" si="282"/>
        <v>21.596812476941189</v>
      </c>
      <c r="AH737" s="9">
        <f t="shared" si="283"/>
        <v>125.32368670805883</v>
      </c>
      <c r="AI737" s="11">
        <f t="shared" si="270"/>
        <v>0</v>
      </c>
    </row>
    <row r="738" spans="1:35" x14ac:dyDescent="0.3">
      <c r="A738" t="str">
        <f t="shared" si="271"/>
        <v>1956_5</v>
      </c>
      <c r="B738">
        <v>1956</v>
      </c>
      <c r="C738">
        <v>5</v>
      </c>
      <c r="D738">
        <v>18.579999999999998</v>
      </c>
      <c r="E738">
        <v>3.69</v>
      </c>
      <c r="F738">
        <v>43.84</v>
      </c>
      <c r="G738">
        <f t="shared" si="284"/>
        <v>11.135</v>
      </c>
      <c r="H738">
        <f t="shared" si="285"/>
        <v>1</v>
      </c>
      <c r="I738">
        <f t="shared" si="286"/>
        <v>43.84</v>
      </c>
      <c r="J738">
        <f t="shared" si="287"/>
        <v>0</v>
      </c>
      <c r="K738" s="3">
        <f t="shared" si="288"/>
        <v>0</v>
      </c>
      <c r="L738" s="3">
        <f t="shared" si="272"/>
        <v>0</v>
      </c>
      <c r="M738" s="3">
        <f t="shared" si="289"/>
        <v>0</v>
      </c>
      <c r="N738">
        <f t="shared" si="290"/>
        <v>43.84</v>
      </c>
      <c r="O738">
        <v>31</v>
      </c>
      <c r="P738" s="1">
        <v>13.45</v>
      </c>
      <c r="Q738">
        <f t="shared" si="273"/>
        <v>1.2030217740354363</v>
      </c>
      <c r="R738" s="1">
        <v>5.0145850000000003</v>
      </c>
      <c r="S738" s="1">
        <v>300.84575000000001</v>
      </c>
      <c r="T738" s="1">
        <v>39.477305999999999</v>
      </c>
      <c r="U738">
        <f t="shared" si="274"/>
        <v>104.15424999999999</v>
      </c>
      <c r="V738">
        <f t="shared" si="275"/>
        <v>8.7521018771112499E-2</v>
      </c>
      <c r="W738">
        <f t="shared" si="276"/>
        <v>1.8178345903681248</v>
      </c>
      <c r="X738">
        <f t="shared" si="277"/>
        <v>0.68900896873000494</v>
      </c>
      <c r="Y738">
        <f t="shared" si="278"/>
        <v>0.95969935102984016</v>
      </c>
      <c r="Z738">
        <f t="shared" si="279"/>
        <v>56.158579878080843</v>
      </c>
      <c r="AA738" s="1">
        <v>119.517507370253</v>
      </c>
      <c r="AB738" s="4">
        <f t="shared" si="293"/>
        <v>119.517507370253</v>
      </c>
      <c r="AC738" s="3">
        <f t="shared" si="291"/>
        <v>107.19892749217216</v>
      </c>
      <c r="AD738">
        <f t="shared" si="292"/>
        <v>107.81250089930657</v>
      </c>
      <c r="AE738">
        <f t="shared" si="280"/>
        <v>151.65250089930657</v>
      </c>
      <c r="AF738" s="10">
        <f t="shared" si="281"/>
        <v>56.158579878080843</v>
      </c>
      <c r="AG738" s="8">
        <f t="shared" si="282"/>
        <v>56.158579878080843</v>
      </c>
      <c r="AH738" s="9">
        <f t="shared" si="283"/>
        <v>43.84</v>
      </c>
      <c r="AI738" s="11">
        <f t="shared" si="270"/>
        <v>0</v>
      </c>
    </row>
    <row r="739" spans="1:35" x14ac:dyDescent="0.3">
      <c r="A739" t="str">
        <f t="shared" si="271"/>
        <v>1956_6</v>
      </c>
      <c r="B739">
        <v>1956</v>
      </c>
      <c r="C739">
        <v>6</v>
      </c>
      <c r="D739">
        <v>26.39</v>
      </c>
      <c r="E739">
        <v>7.09</v>
      </c>
      <c r="F739">
        <v>20.72</v>
      </c>
      <c r="G739">
        <f t="shared" si="284"/>
        <v>16.740000000000002</v>
      </c>
      <c r="H739">
        <f t="shared" si="285"/>
        <v>1</v>
      </c>
      <c r="I739">
        <f t="shared" si="286"/>
        <v>20.72</v>
      </c>
      <c r="J739">
        <f t="shared" si="287"/>
        <v>0</v>
      </c>
      <c r="K739" s="3">
        <f t="shared" si="288"/>
        <v>0</v>
      </c>
      <c r="L739" s="3">
        <f t="shared" si="272"/>
        <v>0</v>
      </c>
      <c r="M739" s="3">
        <f t="shared" si="289"/>
        <v>0</v>
      </c>
      <c r="N739">
        <f t="shared" si="290"/>
        <v>20.72</v>
      </c>
      <c r="O739">
        <v>30</v>
      </c>
      <c r="P739" s="1">
        <v>14.31666667</v>
      </c>
      <c r="Q739">
        <f t="shared" si="273"/>
        <v>1.6589351518671958</v>
      </c>
      <c r="R739" s="1">
        <v>5.0145850000000003</v>
      </c>
      <c r="S739" s="1">
        <v>300.84575000000001</v>
      </c>
      <c r="T739" s="1">
        <v>39.477305999999999</v>
      </c>
      <c r="U739">
        <f t="shared" si="274"/>
        <v>104.15424999999999</v>
      </c>
      <c r="V739">
        <f t="shared" si="275"/>
        <v>8.7521018771112499E-2</v>
      </c>
      <c r="W739">
        <f t="shared" si="276"/>
        <v>1.8178345903681248</v>
      </c>
      <c r="X739">
        <f t="shared" si="277"/>
        <v>0.68900896873000494</v>
      </c>
      <c r="Y739">
        <f t="shared" si="278"/>
        <v>0.95969935102984016</v>
      </c>
      <c r="Z739">
        <f t="shared" si="279"/>
        <v>117.60928246892266</v>
      </c>
      <c r="AA739" s="1">
        <v>119.517507370253</v>
      </c>
      <c r="AB739" s="4">
        <f t="shared" si="293"/>
        <v>107.19892749217216</v>
      </c>
      <c r="AC739" s="3">
        <f t="shared" si="291"/>
        <v>10.309645023249502</v>
      </c>
      <c r="AD739">
        <f t="shared" si="292"/>
        <v>47.656357244096633</v>
      </c>
      <c r="AE739">
        <f t="shared" si="280"/>
        <v>68.376357244096624</v>
      </c>
      <c r="AF739" s="10">
        <f t="shared" si="281"/>
        <v>68.376357244096624</v>
      </c>
      <c r="AG739" s="8">
        <f t="shared" si="282"/>
        <v>117.60928246892266</v>
      </c>
      <c r="AH739" s="9">
        <f t="shared" si="283"/>
        <v>20.72</v>
      </c>
      <c r="AI739" s="11">
        <f t="shared" si="270"/>
        <v>49.232925224826033</v>
      </c>
    </row>
    <row r="740" spans="1:35" x14ac:dyDescent="0.3">
      <c r="A740" t="str">
        <f t="shared" si="271"/>
        <v>1956_7</v>
      </c>
      <c r="B740">
        <v>1956</v>
      </c>
      <c r="C740">
        <v>7</v>
      </c>
      <c r="D740">
        <v>30.09</v>
      </c>
      <c r="E740">
        <v>11.43</v>
      </c>
      <c r="F740">
        <v>25.1</v>
      </c>
      <c r="G740">
        <f t="shared" si="284"/>
        <v>20.759999999999998</v>
      </c>
      <c r="H740">
        <f t="shared" si="285"/>
        <v>1</v>
      </c>
      <c r="I740">
        <f t="shared" si="286"/>
        <v>25.1</v>
      </c>
      <c r="J740">
        <f t="shared" si="287"/>
        <v>0</v>
      </c>
      <c r="K740" s="3">
        <f t="shared" si="288"/>
        <v>0</v>
      </c>
      <c r="L740" s="3">
        <f t="shared" si="272"/>
        <v>0</v>
      </c>
      <c r="M740" s="3">
        <f t="shared" si="289"/>
        <v>0</v>
      </c>
      <c r="N740">
        <f t="shared" si="290"/>
        <v>25.1</v>
      </c>
      <c r="O740">
        <v>31</v>
      </c>
      <c r="P740" s="1">
        <v>13.766666669999999</v>
      </c>
      <c r="Q740">
        <f t="shared" si="273"/>
        <v>2.0732133414528122</v>
      </c>
      <c r="R740" s="1">
        <v>5.0145850000000003</v>
      </c>
      <c r="S740" s="1">
        <v>300.84575000000001</v>
      </c>
      <c r="T740" s="1">
        <v>39.477305999999999</v>
      </c>
      <c r="U740">
        <f t="shared" si="274"/>
        <v>104.15424999999999</v>
      </c>
      <c r="V740">
        <f t="shared" si="275"/>
        <v>8.7521018771112499E-2</v>
      </c>
      <c r="W740">
        <f t="shared" si="276"/>
        <v>1.8178345903681248</v>
      </c>
      <c r="X740">
        <f t="shared" si="277"/>
        <v>0.68900896873000494</v>
      </c>
      <c r="Y740">
        <f t="shared" si="278"/>
        <v>0.95969935102984016</v>
      </c>
      <c r="Z740">
        <f t="shared" si="279"/>
        <v>178.63943944462238</v>
      </c>
      <c r="AA740" s="1">
        <v>119.517507370253</v>
      </c>
      <c r="AB740" s="4">
        <f t="shared" si="293"/>
        <v>10.309645023249502</v>
      </c>
      <c r="AC740" s="3">
        <f t="shared" si="291"/>
        <v>0</v>
      </c>
      <c r="AD740">
        <f t="shared" si="292"/>
        <v>2.8531373429562139</v>
      </c>
      <c r="AE740">
        <f t="shared" si="280"/>
        <v>27.953137342956214</v>
      </c>
      <c r="AF740" s="10">
        <f t="shared" si="281"/>
        <v>27.953137342956214</v>
      </c>
      <c r="AG740" s="8">
        <f t="shared" si="282"/>
        <v>178.63943944462238</v>
      </c>
      <c r="AH740" s="9">
        <f t="shared" si="283"/>
        <v>25.1</v>
      </c>
      <c r="AI740" s="11">
        <f t="shared" si="270"/>
        <v>150.68630210166617</v>
      </c>
    </row>
    <row r="741" spans="1:35" x14ac:dyDescent="0.3">
      <c r="A741" t="str">
        <f t="shared" si="271"/>
        <v>1956_8</v>
      </c>
      <c r="B741">
        <v>1956</v>
      </c>
      <c r="C741">
        <v>8</v>
      </c>
      <c r="D741">
        <v>29.21</v>
      </c>
      <c r="E741">
        <v>8.27</v>
      </c>
      <c r="F741">
        <v>0</v>
      </c>
      <c r="G741">
        <f t="shared" si="284"/>
        <v>18.740000000000002</v>
      </c>
      <c r="H741">
        <f t="shared" si="285"/>
        <v>1</v>
      </c>
      <c r="I741">
        <f t="shared" si="286"/>
        <v>0</v>
      </c>
      <c r="J741">
        <f t="shared" si="287"/>
        <v>0</v>
      </c>
      <c r="K741" s="3">
        <f t="shared" si="288"/>
        <v>0</v>
      </c>
      <c r="L741" s="3">
        <f t="shared" si="272"/>
        <v>0</v>
      </c>
      <c r="M741" s="3">
        <f t="shared" si="289"/>
        <v>0</v>
      </c>
      <c r="N741">
        <f t="shared" si="290"/>
        <v>0</v>
      </c>
      <c r="O741">
        <v>31</v>
      </c>
      <c r="P741" s="1">
        <v>12.75</v>
      </c>
      <c r="Q741">
        <f t="shared" si="273"/>
        <v>1.8549369177731665</v>
      </c>
      <c r="R741" s="1">
        <v>5.0145850000000003</v>
      </c>
      <c r="S741" s="1">
        <v>300.84575000000001</v>
      </c>
      <c r="T741" s="1">
        <v>39.477305999999999</v>
      </c>
      <c r="U741">
        <f t="shared" si="274"/>
        <v>104.15424999999999</v>
      </c>
      <c r="V741">
        <f t="shared" si="275"/>
        <v>8.7521018771112499E-2</v>
      </c>
      <c r="W741">
        <f t="shared" si="276"/>
        <v>1.8178345903681248</v>
      </c>
      <c r="X741">
        <f t="shared" si="277"/>
        <v>0.68900896873000494</v>
      </c>
      <c r="Y741">
        <f t="shared" si="278"/>
        <v>0.95969935102984016</v>
      </c>
      <c r="Z741">
        <f t="shared" si="279"/>
        <v>134.54877107509853</v>
      </c>
      <c r="AA741" s="1">
        <v>119.517507370253</v>
      </c>
      <c r="AB741" s="4">
        <f t="shared" si="293"/>
        <v>0</v>
      </c>
      <c r="AC741" s="3">
        <f t="shared" si="291"/>
        <v>0</v>
      </c>
      <c r="AD741">
        <f t="shared" si="292"/>
        <v>0</v>
      </c>
      <c r="AE741">
        <f t="shared" si="280"/>
        <v>0</v>
      </c>
      <c r="AF741" s="10">
        <f t="shared" si="281"/>
        <v>0</v>
      </c>
      <c r="AG741" s="8">
        <f t="shared" si="282"/>
        <v>134.54877107509853</v>
      </c>
      <c r="AH741" s="9">
        <f t="shared" si="283"/>
        <v>0</v>
      </c>
      <c r="AI741" s="11">
        <f t="shared" si="270"/>
        <v>134.54877107509853</v>
      </c>
    </row>
    <row r="742" spans="1:35" x14ac:dyDescent="0.3">
      <c r="A742" t="str">
        <f t="shared" si="271"/>
        <v>1956_9</v>
      </c>
      <c r="B742">
        <v>1956</v>
      </c>
      <c r="C742">
        <v>9</v>
      </c>
      <c r="D742">
        <v>26.93</v>
      </c>
      <c r="E742">
        <v>7.93</v>
      </c>
      <c r="F742">
        <v>12.36</v>
      </c>
      <c r="G742">
        <f t="shared" si="284"/>
        <v>17.43</v>
      </c>
      <c r="H742">
        <f t="shared" si="285"/>
        <v>1</v>
      </c>
      <c r="I742">
        <f t="shared" si="286"/>
        <v>12.36</v>
      </c>
      <c r="J742">
        <f t="shared" si="287"/>
        <v>0</v>
      </c>
      <c r="K742" s="3">
        <f t="shared" si="288"/>
        <v>0</v>
      </c>
      <c r="L742" s="3">
        <f t="shared" si="272"/>
        <v>0</v>
      </c>
      <c r="M742" s="3">
        <f t="shared" si="289"/>
        <v>0</v>
      </c>
      <c r="N742">
        <f t="shared" si="290"/>
        <v>12.36</v>
      </c>
      <c r="O742">
        <v>30</v>
      </c>
      <c r="P742" s="1">
        <v>11.633333329999999</v>
      </c>
      <c r="Q742">
        <f t="shared" si="273"/>
        <v>1.7243969212748225</v>
      </c>
      <c r="R742" s="1">
        <v>5.0145850000000003</v>
      </c>
      <c r="S742" s="1">
        <v>300.84575000000001</v>
      </c>
      <c r="T742" s="1">
        <v>39.477305999999999</v>
      </c>
      <c r="U742">
        <f t="shared" si="274"/>
        <v>104.15424999999999</v>
      </c>
      <c r="V742">
        <f t="shared" si="275"/>
        <v>8.7521018771112499E-2</v>
      </c>
      <c r="W742">
        <f t="shared" si="276"/>
        <v>1.8178345903681248</v>
      </c>
      <c r="X742">
        <f t="shared" si="277"/>
        <v>0.68900896873000494</v>
      </c>
      <c r="Y742">
        <f t="shared" si="278"/>
        <v>0.95969935102984016</v>
      </c>
      <c r="Z742">
        <f t="shared" si="279"/>
        <v>103.1862119999488</v>
      </c>
      <c r="AA742" s="1">
        <v>119.517507370253</v>
      </c>
      <c r="AB742" s="4">
        <f t="shared" si="293"/>
        <v>0</v>
      </c>
      <c r="AC742" s="3">
        <f t="shared" si="291"/>
        <v>0</v>
      </c>
      <c r="AD742">
        <f t="shared" si="292"/>
        <v>0</v>
      </c>
      <c r="AE742">
        <f t="shared" si="280"/>
        <v>12.36</v>
      </c>
      <c r="AF742" s="10">
        <f t="shared" si="281"/>
        <v>12.36</v>
      </c>
      <c r="AG742" s="8">
        <f t="shared" si="282"/>
        <v>103.1862119999488</v>
      </c>
      <c r="AH742" s="9">
        <f t="shared" si="283"/>
        <v>12.36</v>
      </c>
      <c r="AI742" s="11">
        <f t="shared" si="270"/>
        <v>90.826211999948796</v>
      </c>
    </row>
    <row r="743" spans="1:35" x14ac:dyDescent="0.3">
      <c r="A743" t="str">
        <f t="shared" si="271"/>
        <v>1956_10</v>
      </c>
      <c r="B743">
        <v>1956</v>
      </c>
      <c r="C743">
        <v>10</v>
      </c>
      <c r="D743">
        <v>16.22</v>
      </c>
      <c r="E743">
        <v>0.31</v>
      </c>
      <c r="F743">
        <v>20.63</v>
      </c>
      <c r="G743">
        <f t="shared" si="284"/>
        <v>8.2649999999999988</v>
      </c>
      <c r="H743">
        <f t="shared" si="285"/>
        <v>1</v>
      </c>
      <c r="I743">
        <f t="shared" si="286"/>
        <v>20.63</v>
      </c>
      <c r="J743">
        <f t="shared" si="287"/>
        <v>0</v>
      </c>
      <c r="K743" s="3">
        <f t="shared" si="288"/>
        <v>0</v>
      </c>
      <c r="L743" s="3">
        <f t="shared" si="272"/>
        <v>0</v>
      </c>
      <c r="M743" s="3">
        <f t="shared" si="289"/>
        <v>0</v>
      </c>
      <c r="N743">
        <f t="shared" si="290"/>
        <v>20.63</v>
      </c>
      <c r="O743">
        <v>31</v>
      </c>
      <c r="P743" s="1">
        <v>10.3</v>
      </c>
      <c r="Q743">
        <f t="shared" si="273"/>
        <v>1.0154609780766661</v>
      </c>
      <c r="R743" s="1">
        <v>5.0145850000000003</v>
      </c>
      <c r="S743" s="1">
        <v>300.84575000000001</v>
      </c>
      <c r="T743" s="1">
        <v>39.477305999999999</v>
      </c>
      <c r="U743">
        <f t="shared" si="274"/>
        <v>104.15424999999999</v>
      </c>
      <c r="V743">
        <f t="shared" si="275"/>
        <v>8.7521018771112499E-2</v>
      </c>
      <c r="W743">
        <f t="shared" si="276"/>
        <v>1.8178345903681248</v>
      </c>
      <c r="X743">
        <f t="shared" si="277"/>
        <v>0.68900896873000494</v>
      </c>
      <c r="Y743">
        <f t="shared" si="278"/>
        <v>0.95969935102984016</v>
      </c>
      <c r="Z743">
        <f t="shared" si="279"/>
        <v>27.219353883943473</v>
      </c>
      <c r="AA743" s="1">
        <v>119.517507370253</v>
      </c>
      <c r="AB743" s="4">
        <f t="shared" si="293"/>
        <v>0</v>
      </c>
      <c r="AC743" s="3">
        <f t="shared" si="291"/>
        <v>0</v>
      </c>
      <c r="AD743">
        <f t="shared" si="292"/>
        <v>0</v>
      </c>
      <c r="AE743">
        <f t="shared" si="280"/>
        <v>20.63</v>
      </c>
      <c r="AF743" s="10">
        <f t="shared" si="281"/>
        <v>20.63</v>
      </c>
      <c r="AG743" s="8">
        <f t="shared" si="282"/>
        <v>27.219353883943473</v>
      </c>
      <c r="AH743" s="9">
        <f t="shared" si="283"/>
        <v>20.63</v>
      </c>
      <c r="AI743" s="11">
        <f t="shared" si="270"/>
        <v>6.589353883943474</v>
      </c>
    </row>
    <row r="744" spans="1:35" x14ac:dyDescent="0.3">
      <c r="A744" t="str">
        <f t="shared" si="271"/>
        <v>1956_11</v>
      </c>
      <c r="B744">
        <v>1956</v>
      </c>
      <c r="C744">
        <v>11</v>
      </c>
      <c r="D744">
        <v>11.56</v>
      </c>
      <c r="E744">
        <v>-5.6</v>
      </c>
      <c r="F744">
        <v>3.07</v>
      </c>
      <c r="G744">
        <f t="shared" si="284"/>
        <v>2.9800000000000004</v>
      </c>
      <c r="H744">
        <f t="shared" si="285"/>
        <v>0.49666666468000004</v>
      </c>
      <c r="I744">
        <f t="shared" si="286"/>
        <v>1.5247666605676</v>
      </c>
      <c r="J744">
        <f t="shared" si="287"/>
        <v>1.5452333394324</v>
      </c>
      <c r="K744" s="3">
        <f t="shared" si="288"/>
        <v>0</v>
      </c>
      <c r="L744" s="3">
        <f t="shared" si="272"/>
        <v>0.76746588884822853</v>
      </c>
      <c r="M744" s="3">
        <f t="shared" si="289"/>
        <v>0.77776745058417152</v>
      </c>
      <c r="N744">
        <f t="shared" si="290"/>
        <v>2.2922325494158287</v>
      </c>
      <c r="O744">
        <v>30</v>
      </c>
      <c r="P744" s="1">
        <v>9.4166666669999994</v>
      </c>
      <c r="Q744">
        <f t="shared" si="273"/>
        <v>0.73639383253601243</v>
      </c>
      <c r="R744" s="1">
        <v>5.0145850000000003</v>
      </c>
      <c r="S744" s="1">
        <v>300.84575000000001</v>
      </c>
      <c r="T744" s="1">
        <v>39.477305999999999</v>
      </c>
      <c r="U744">
        <f t="shared" si="274"/>
        <v>104.15424999999999</v>
      </c>
      <c r="V744">
        <f t="shared" si="275"/>
        <v>8.7521018771112499E-2</v>
      </c>
      <c r="W744">
        <f t="shared" si="276"/>
        <v>1.8178345903681248</v>
      </c>
      <c r="X744">
        <f t="shared" si="277"/>
        <v>0.68900896873000494</v>
      </c>
      <c r="Y744">
        <f t="shared" si="278"/>
        <v>0.95969935102984016</v>
      </c>
      <c r="Z744">
        <f t="shared" si="279"/>
        <v>6.4172192358887328</v>
      </c>
      <c r="AA744" s="1">
        <v>119.517507370253</v>
      </c>
      <c r="AB744" s="4">
        <f t="shared" si="293"/>
        <v>0</v>
      </c>
      <c r="AC744" s="3">
        <f t="shared" si="291"/>
        <v>0</v>
      </c>
      <c r="AD744">
        <f t="shared" si="292"/>
        <v>0</v>
      </c>
      <c r="AE744">
        <f t="shared" si="280"/>
        <v>2.2922325494158287</v>
      </c>
      <c r="AF744" s="10">
        <f t="shared" si="281"/>
        <v>2.2922325494158287</v>
      </c>
      <c r="AG744" s="8">
        <f t="shared" si="282"/>
        <v>6.4172192358887328</v>
      </c>
      <c r="AH744" s="9">
        <f t="shared" si="283"/>
        <v>2.2922325494158287</v>
      </c>
      <c r="AI744" s="11">
        <f t="shared" si="270"/>
        <v>4.1249866864729041</v>
      </c>
    </row>
    <row r="745" spans="1:35" x14ac:dyDescent="0.3">
      <c r="A745" t="str">
        <f t="shared" si="271"/>
        <v>1956_12</v>
      </c>
      <c r="B745">
        <v>1956</v>
      </c>
      <c r="C745">
        <v>12</v>
      </c>
      <c r="D745">
        <v>7.9</v>
      </c>
      <c r="E745">
        <v>-6.96</v>
      </c>
      <c r="F745">
        <v>4.4400000000000004</v>
      </c>
      <c r="G745">
        <f t="shared" si="284"/>
        <v>0.4700000000000002</v>
      </c>
      <c r="H745">
        <f t="shared" si="285"/>
        <v>7.8333333020000034E-2</v>
      </c>
      <c r="I745">
        <f t="shared" si="286"/>
        <v>0.34779999860880018</v>
      </c>
      <c r="J745">
        <f t="shared" si="287"/>
        <v>4.0922000013912001</v>
      </c>
      <c r="K745" s="3">
        <f t="shared" si="288"/>
        <v>0.77776745058417152</v>
      </c>
      <c r="L745" s="3">
        <f t="shared" si="272"/>
        <v>0.38148078221214782</v>
      </c>
      <c r="M745" s="3">
        <f t="shared" si="289"/>
        <v>4.4884866697632244</v>
      </c>
      <c r="N745">
        <f t="shared" si="290"/>
        <v>0.72928078082094805</v>
      </c>
      <c r="O745">
        <v>31</v>
      </c>
      <c r="P745" s="1">
        <v>8.8333333330000006</v>
      </c>
      <c r="Q745">
        <f t="shared" si="273"/>
        <v>0.62942576835416952</v>
      </c>
      <c r="R745" s="1">
        <v>5.0145850000000003</v>
      </c>
      <c r="S745" s="1">
        <v>300.84575000000001</v>
      </c>
      <c r="T745" s="1">
        <v>39.477305999999999</v>
      </c>
      <c r="U745">
        <f t="shared" si="274"/>
        <v>104.15424999999999</v>
      </c>
      <c r="V745">
        <f t="shared" si="275"/>
        <v>8.7521018771112499E-2</v>
      </c>
      <c r="W745">
        <f t="shared" si="276"/>
        <v>1.8178345903681248</v>
      </c>
      <c r="X745">
        <f t="shared" si="277"/>
        <v>0.68900896873000494</v>
      </c>
      <c r="Y745">
        <f t="shared" si="278"/>
        <v>0.95969935102984016</v>
      </c>
      <c r="Z745">
        <f t="shared" si="279"/>
        <v>0.84624145995392419</v>
      </c>
      <c r="AA745" s="1">
        <v>119.517507370253</v>
      </c>
      <c r="AB745" s="4">
        <f t="shared" si="293"/>
        <v>0</v>
      </c>
      <c r="AC745" s="3">
        <f t="shared" si="291"/>
        <v>0</v>
      </c>
      <c r="AD745">
        <f t="shared" si="292"/>
        <v>0</v>
      </c>
      <c r="AE745">
        <f t="shared" si="280"/>
        <v>0.72928078082094805</v>
      </c>
      <c r="AF745" s="10">
        <f t="shared" si="281"/>
        <v>0.72928078082094805</v>
      </c>
      <c r="AG745" s="8">
        <f t="shared" si="282"/>
        <v>0.84624145995392419</v>
      </c>
      <c r="AH745" s="9">
        <f t="shared" si="283"/>
        <v>0.72928078082094805</v>
      </c>
      <c r="AI745" s="11">
        <f t="shared" si="270"/>
        <v>0.11696067913297614</v>
      </c>
    </row>
    <row r="746" spans="1:35" x14ac:dyDescent="0.3">
      <c r="A746" t="str">
        <f t="shared" si="271"/>
        <v>1957_1</v>
      </c>
      <c r="B746">
        <v>1957</v>
      </c>
      <c r="C746">
        <v>1</v>
      </c>
      <c r="D746">
        <v>2.35</v>
      </c>
      <c r="E746">
        <v>-11.01</v>
      </c>
      <c r="F746">
        <v>15.49</v>
      </c>
      <c r="G746">
        <f t="shared" si="284"/>
        <v>-4.33</v>
      </c>
      <c r="H746">
        <f t="shared" si="285"/>
        <v>0</v>
      </c>
      <c r="I746">
        <f t="shared" si="286"/>
        <v>0</v>
      </c>
      <c r="J746">
        <f t="shared" si="287"/>
        <v>15.49</v>
      </c>
      <c r="K746" s="3">
        <f t="shared" si="288"/>
        <v>4.4884866697632244</v>
      </c>
      <c r="L746" s="3">
        <f t="shared" si="272"/>
        <v>0</v>
      </c>
      <c r="M746" s="3">
        <f t="shared" si="289"/>
        <v>19.978486669763225</v>
      </c>
      <c r="N746">
        <f t="shared" si="290"/>
        <v>0</v>
      </c>
      <c r="O746">
        <v>31</v>
      </c>
      <c r="P746" s="1">
        <v>9.0666666669999998</v>
      </c>
      <c r="Q746">
        <f t="shared" si="273"/>
        <v>0.46242768942490053</v>
      </c>
      <c r="R746" s="1">
        <v>5.0145850000000003</v>
      </c>
      <c r="S746" s="1">
        <v>300.84575000000001</v>
      </c>
      <c r="T746" s="1">
        <v>39.477305999999999</v>
      </c>
      <c r="U746">
        <f t="shared" si="274"/>
        <v>104.15424999999999</v>
      </c>
      <c r="V746">
        <f t="shared" si="275"/>
        <v>8.7521018771112499E-2</v>
      </c>
      <c r="W746">
        <f t="shared" si="276"/>
        <v>1.8178345903681248</v>
      </c>
      <c r="X746">
        <f t="shared" si="277"/>
        <v>0.68900896873000494</v>
      </c>
      <c r="Y746">
        <f t="shared" si="278"/>
        <v>0.95969935102984016</v>
      </c>
      <c r="Z746">
        <f t="shared" si="279"/>
        <v>0</v>
      </c>
      <c r="AA746" s="1">
        <v>119.517507370253</v>
      </c>
      <c r="AB746" s="4">
        <f t="shared" si="293"/>
        <v>0</v>
      </c>
      <c r="AC746" s="3">
        <f t="shared" si="291"/>
        <v>0</v>
      </c>
      <c r="AD746">
        <f t="shared" si="292"/>
        <v>0</v>
      </c>
      <c r="AE746">
        <f t="shared" si="280"/>
        <v>0</v>
      </c>
      <c r="AF746" s="10">
        <f t="shared" si="281"/>
        <v>0</v>
      </c>
      <c r="AG746" s="8">
        <f t="shared" si="282"/>
        <v>0</v>
      </c>
      <c r="AH746" s="9">
        <f t="shared" si="283"/>
        <v>0</v>
      </c>
      <c r="AI746" s="11">
        <f t="shared" si="270"/>
        <v>0</v>
      </c>
    </row>
    <row r="747" spans="1:35" x14ac:dyDescent="0.3">
      <c r="A747" t="str">
        <f t="shared" si="271"/>
        <v>1957_2</v>
      </c>
      <c r="B747">
        <v>1957</v>
      </c>
      <c r="C747">
        <v>2</v>
      </c>
      <c r="D747">
        <v>9.06</v>
      </c>
      <c r="E747">
        <v>-3.02</v>
      </c>
      <c r="F747">
        <v>12.3</v>
      </c>
      <c r="G747">
        <f t="shared" si="284"/>
        <v>3.0200000000000005</v>
      </c>
      <c r="H747">
        <f t="shared" si="285"/>
        <v>0.50333333132000002</v>
      </c>
      <c r="I747">
        <f t="shared" si="286"/>
        <v>6.190999975236001</v>
      </c>
      <c r="J747">
        <f t="shared" si="287"/>
        <v>6.1090000247639997</v>
      </c>
      <c r="K747" s="3">
        <f t="shared" si="288"/>
        <v>19.978486669763225</v>
      </c>
      <c r="L747" s="3">
        <f t="shared" si="272"/>
        <v>13.130701583722564</v>
      </c>
      <c r="M747" s="3">
        <f t="shared" si="289"/>
        <v>12.956785110804661</v>
      </c>
      <c r="N747">
        <f t="shared" si="290"/>
        <v>19.321701558958566</v>
      </c>
      <c r="O747">
        <v>28</v>
      </c>
      <c r="P747" s="1">
        <v>9.8666666670000005</v>
      </c>
      <c r="Q747">
        <f t="shared" si="273"/>
        <v>0.7382210398923913</v>
      </c>
      <c r="R747" s="1">
        <v>5.0145850000000003</v>
      </c>
      <c r="S747" s="1">
        <v>300.84575000000001</v>
      </c>
      <c r="T747" s="1">
        <v>39.477305999999999</v>
      </c>
      <c r="U747">
        <f t="shared" si="274"/>
        <v>104.15424999999999</v>
      </c>
      <c r="V747">
        <f t="shared" si="275"/>
        <v>8.7521018771112499E-2</v>
      </c>
      <c r="W747">
        <f t="shared" si="276"/>
        <v>1.8178345903681248</v>
      </c>
      <c r="X747">
        <f t="shared" si="277"/>
        <v>0.68900896873000494</v>
      </c>
      <c r="Y747">
        <f t="shared" si="278"/>
        <v>0.95969935102984016</v>
      </c>
      <c r="Z747">
        <f t="shared" si="279"/>
        <v>6.3747182476376114</v>
      </c>
      <c r="AA747" s="1">
        <v>119.517507370253</v>
      </c>
      <c r="AB747" s="4">
        <f t="shared" si="293"/>
        <v>0</v>
      </c>
      <c r="AC747" s="3">
        <f t="shared" si="291"/>
        <v>12.946983311320954</v>
      </c>
      <c r="AD747">
        <f t="shared" si="292"/>
        <v>0</v>
      </c>
      <c r="AE747">
        <f t="shared" si="280"/>
        <v>19.321701558958566</v>
      </c>
      <c r="AF747" s="10">
        <f t="shared" si="281"/>
        <v>6.3747182476376114</v>
      </c>
      <c r="AG747" s="8">
        <f t="shared" si="282"/>
        <v>6.3747182476376114</v>
      </c>
      <c r="AH747" s="9">
        <f t="shared" si="283"/>
        <v>19.321701558958566</v>
      </c>
      <c r="AI747" s="11">
        <f t="shared" si="270"/>
        <v>0</v>
      </c>
    </row>
    <row r="748" spans="1:35" x14ac:dyDescent="0.3">
      <c r="A748" t="str">
        <f t="shared" si="271"/>
        <v>1957_3</v>
      </c>
      <c r="B748">
        <v>1957</v>
      </c>
      <c r="C748">
        <v>3</v>
      </c>
      <c r="D748">
        <v>8.9700000000000006</v>
      </c>
      <c r="E748">
        <v>-3.27</v>
      </c>
      <c r="F748">
        <v>39.659999999999997</v>
      </c>
      <c r="G748">
        <f t="shared" si="284"/>
        <v>2.8500000000000005</v>
      </c>
      <c r="H748">
        <f t="shared" si="285"/>
        <v>0.47499999810000004</v>
      </c>
      <c r="I748">
        <f t="shared" si="286"/>
        <v>18.838499924646001</v>
      </c>
      <c r="J748">
        <f t="shared" si="287"/>
        <v>20.821500075353995</v>
      </c>
      <c r="K748" s="3">
        <f t="shared" si="288"/>
        <v>12.956785110804661</v>
      </c>
      <c r="L748" s="3">
        <f t="shared" si="272"/>
        <v>16.044685399246621</v>
      </c>
      <c r="M748" s="3">
        <f t="shared" si="289"/>
        <v>17.733599786912038</v>
      </c>
      <c r="N748">
        <f t="shared" si="290"/>
        <v>34.883185323892619</v>
      </c>
      <c r="O748">
        <v>31</v>
      </c>
      <c r="P748" s="1">
        <v>11.08333333</v>
      </c>
      <c r="Q748">
        <f t="shared" si="273"/>
        <v>0.73048296175025518</v>
      </c>
      <c r="R748" s="1">
        <v>5.0145850000000003</v>
      </c>
      <c r="S748" s="1">
        <v>300.84575000000001</v>
      </c>
      <c r="T748" s="1">
        <v>39.477305999999999</v>
      </c>
      <c r="U748">
        <f t="shared" si="274"/>
        <v>104.15424999999999</v>
      </c>
      <c r="V748">
        <f t="shared" si="275"/>
        <v>8.7521018771112499E-2</v>
      </c>
      <c r="W748">
        <f t="shared" si="276"/>
        <v>1.8178345903681248</v>
      </c>
      <c r="X748">
        <f t="shared" si="277"/>
        <v>0.68900896873000494</v>
      </c>
      <c r="Y748">
        <f t="shared" si="278"/>
        <v>0.95969935102984016</v>
      </c>
      <c r="Z748">
        <f t="shared" si="279"/>
        <v>7.4078717833576402</v>
      </c>
      <c r="AA748" s="1">
        <v>119.517507370253</v>
      </c>
      <c r="AB748" s="4">
        <f t="shared" si="293"/>
        <v>12.946983311320954</v>
      </c>
      <c r="AC748" s="3">
        <f t="shared" si="291"/>
        <v>40.422296851855933</v>
      </c>
      <c r="AD748">
        <f t="shared" si="292"/>
        <v>16.293203773472278</v>
      </c>
      <c r="AE748">
        <f t="shared" si="280"/>
        <v>51.176389097364897</v>
      </c>
      <c r="AF748" s="10">
        <f t="shared" si="281"/>
        <v>7.4078717833576402</v>
      </c>
      <c r="AG748" s="8">
        <f t="shared" si="282"/>
        <v>7.4078717833576402</v>
      </c>
      <c r="AH748" s="9">
        <f t="shared" si="283"/>
        <v>34.883185323892619</v>
      </c>
      <c r="AI748" s="11">
        <f t="shared" si="270"/>
        <v>0</v>
      </c>
    </row>
    <row r="749" spans="1:35" x14ac:dyDescent="0.3">
      <c r="A749" t="str">
        <f t="shared" si="271"/>
        <v>1957_4</v>
      </c>
      <c r="B749">
        <v>1957</v>
      </c>
      <c r="C749">
        <v>4</v>
      </c>
      <c r="D749">
        <v>13.22</v>
      </c>
      <c r="E749">
        <v>-1.36</v>
      </c>
      <c r="F749">
        <v>15.15</v>
      </c>
      <c r="G749">
        <f t="shared" si="284"/>
        <v>5.9300000000000006</v>
      </c>
      <c r="H749">
        <f t="shared" si="285"/>
        <v>0.98833332938000007</v>
      </c>
      <c r="I749">
        <f t="shared" si="286"/>
        <v>14.973249940107001</v>
      </c>
      <c r="J749">
        <f t="shared" si="287"/>
        <v>0.17675005989299894</v>
      </c>
      <c r="K749" s="3">
        <f t="shared" si="288"/>
        <v>17.733599786912038</v>
      </c>
      <c r="L749" s="3">
        <f t="shared" si="272"/>
        <v>17.701395694453396</v>
      </c>
      <c r="M749" s="3">
        <f t="shared" si="289"/>
        <v>0.20895415235164058</v>
      </c>
      <c r="N749">
        <f t="shared" si="290"/>
        <v>32.674645634560399</v>
      </c>
      <c r="O749">
        <v>30</v>
      </c>
      <c r="P749" s="1">
        <v>12.366666670000001</v>
      </c>
      <c r="Q749">
        <f t="shared" si="273"/>
        <v>0.88238477790991843</v>
      </c>
      <c r="R749" s="1">
        <v>5.0145850000000003</v>
      </c>
      <c r="S749" s="1">
        <v>300.84575000000001</v>
      </c>
      <c r="T749" s="1">
        <v>39.477305999999999</v>
      </c>
      <c r="U749">
        <f t="shared" si="274"/>
        <v>104.15424999999999</v>
      </c>
      <c r="V749">
        <f t="shared" si="275"/>
        <v>8.7521018771112499E-2</v>
      </c>
      <c r="W749">
        <f t="shared" si="276"/>
        <v>1.8178345903681248</v>
      </c>
      <c r="X749">
        <f t="shared" si="277"/>
        <v>0.68900896873000494</v>
      </c>
      <c r="Y749">
        <f t="shared" si="278"/>
        <v>0.95969935102984016</v>
      </c>
      <c r="Z749">
        <f t="shared" si="279"/>
        <v>19.882729286864098</v>
      </c>
      <c r="AA749" s="1">
        <v>119.517507370253</v>
      </c>
      <c r="AB749" s="4">
        <f t="shared" si="293"/>
        <v>40.422296851855933</v>
      </c>
      <c r="AC749" s="3">
        <f t="shared" si="291"/>
        <v>53.214213199552233</v>
      </c>
      <c r="AD749">
        <f t="shared" si="292"/>
        <v>44.988692467094303</v>
      </c>
      <c r="AE749">
        <f t="shared" si="280"/>
        <v>77.663338101654702</v>
      </c>
      <c r="AF749" s="10">
        <f t="shared" si="281"/>
        <v>19.882729286864098</v>
      </c>
      <c r="AG749" s="8">
        <f t="shared" si="282"/>
        <v>19.882729286864098</v>
      </c>
      <c r="AH749" s="9">
        <f t="shared" si="283"/>
        <v>32.674645634560399</v>
      </c>
      <c r="AI749" s="11">
        <f t="shared" si="270"/>
        <v>0</v>
      </c>
    </row>
    <row r="750" spans="1:35" x14ac:dyDescent="0.3">
      <c r="A750" t="str">
        <f t="shared" si="271"/>
        <v>1957_5</v>
      </c>
      <c r="B750">
        <v>1957</v>
      </c>
      <c r="C750">
        <v>5</v>
      </c>
      <c r="D750">
        <v>16.059999999999999</v>
      </c>
      <c r="E750">
        <v>2.35</v>
      </c>
      <c r="F750">
        <v>87.59</v>
      </c>
      <c r="G750">
        <f t="shared" si="284"/>
        <v>9.2050000000000001</v>
      </c>
      <c r="H750">
        <f t="shared" si="285"/>
        <v>1</v>
      </c>
      <c r="I750">
        <f t="shared" si="286"/>
        <v>87.59</v>
      </c>
      <c r="J750">
        <f t="shared" si="287"/>
        <v>0</v>
      </c>
      <c r="K750" s="3">
        <f t="shared" si="288"/>
        <v>0.20895415235164058</v>
      </c>
      <c r="L750" s="3">
        <f t="shared" si="272"/>
        <v>0.20895415235164058</v>
      </c>
      <c r="M750" s="3">
        <f t="shared" si="289"/>
        <v>0</v>
      </c>
      <c r="N750">
        <f t="shared" si="290"/>
        <v>87.798954152351641</v>
      </c>
      <c r="O750">
        <v>31</v>
      </c>
      <c r="P750" s="1">
        <v>13.45</v>
      </c>
      <c r="Q750">
        <f t="shared" si="273"/>
        <v>1.0738343342842864</v>
      </c>
      <c r="R750" s="1">
        <v>5.0145850000000003</v>
      </c>
      <c r="S750" s="1">
        <v>300.84575000000001</v>
      </c>
      <c r="T750" s="1">
        <v>39.477305999999999</v>
      </c>
      <c r="U750">
        <f t="shared" si="274"/>
        <v>104.15424999999999</v>
      </c>
      <c r="V750">
        <f t="shared" si="275"/>
        <v>8.7521018771112499E-2</v>
      </c>
      <c r="W750">
        <f t="shared" si="276"/>
        <v>1.8178345903681248</v>
      </c>
      <c r="X750">
        <f t="shared" si="277"/>
        <v>0.68900896873000494</v>
      </c>
      <c r="Y750">
        <f t="shared" si="278"/>
        <v>0.95969935102984016</v>
      </c>
      <c r="Z750">
        <f t="shared" si="279"/>
        <v>41.722505759003937</v>
      </c>
      <c r="AA750" s="1">
        <v>119.517507370253</v>
      </c>
      <c r="AB750" s="4">
        <f t="shared" si="293"/>
        <v>53.214213199552233</v>
      </c>
      <c r="AC750" s="3">
        <f t="shared" si="291"/>
        <v>99.290661592899937</v>
      </c>
      <c r="AD750">
        <f t="shared" si="292"/>
        <v>78.245085264006462</v>
      </c>
      <c r="AE750">
        <f t="shared" si="280"/>
        <v>166.04403941635809</v>
      </c>
      <c r="AF750" s="10">
        <f t="shared" si="281"/>
        <v>41.722505759003937</v>
      </c>
      <c r="AG750" s="8">
        <f t="shared" si="282"/>
        <v>41.722505759003937</v>
      </c>
      <c r="AH750" s="9">
        <f t="shared" si="283"/>
        <v>87.798954152351641</v>
      </c>
      <c r="AI750" s="11">
        <f t="shared" si="270"/>
        <v>0</v>
      </c>
    </row>
    <row r="751" spans="1:35" x14ac:dyDescent="0.3">
      <c r="A751" t="str">
        <f t="shared" si="271"/>
        <v>1957_6</v>
      </c>
      <c r="B751">
        <v>1957</v>
      </c>
      <c r="C751">
        <v>6</v>
      </c>
      <c r="D751">
        <v>26.54</v>
      </c>
      <c r="E751">
        <v>6.5</v>
      </c>
      <c r="F751">
        <v>23.15</v>
      </c>
      <c r="G751">
        <f t="shared" si="284"/>
        <v>16.52</v>
      </c>
      <c r="H751">
        <f t="shared" si="285"/>
        <v>1</v>
      </c>
      <c r="I751">
        <f t="shared" si="286"/>
        <v>23.15</v>
      </c>
      <c r="J751">
        <f t="shared" si="287"/>
        <v>0</v>
      </c>
      <c r="K751" s="3">
        <f t="shared" si="288"/>
        <v>0</v>
      </c>
      <c r="L751" s="3">
        <f t="shared" si="272"/>
        <v>0</v>
      </c>
      <c r="M751" s="3">
        <f t="shared" si="289"/>
        <v>0</v>
      </c>
      <c r="N751">
        <f t="shared" si="290"/>
        <v>23.15</v>
      </c>
      <c r="O751">
        <v>30</v>
      </c>
      <c r="P751" s="1">
        <v>14.31666667</v>
      </c>
      <c r="Q751">
        <f t="shared" si="273"/>
        <v>1.6385268379924358</v>
      </c>
      <c r="R751" s="1">
        <v>5.0145850000000003</v>
      </c>
      <c r="S751" s="1">
        <v>300.84575000000001</v>
      </c>
      <c r="T751" s="1">
        <v>39.477305999999999</v>
      </c>
      <c r="U751">
        <f t="shared" si="274"/>
        <v>104.15424999999999</v>
      </c>
      <c r="V751">
        <f t="shared" si="275"/>
        <v>8.7521018771112499E-2</v>
      </c>
      <c r="W751">
        <f t="shared" si="276"/>
        <v>1.8178345903681248</v>
      </c>
      <c r="X751">
        <f t="shared" si="277"/>
        <v>0.68900896873000494</v>
      </c>
      <c r="Y751">
        <f t="shared" si="278"/>
        <v>0.95969935102984016</v>
      </c>
      <c r="Z751">
        <f t="shared" si="279"/>
        <v>114.72283842025851</v>
      </c>
      <c r="AA751" s="1">
        <v>119.517507370253</v>
      </c>
      <c r="AB751" s="4">
        <f t="shared" si="293"/>
        <v>99.290661592899937</v>
      </c>
      <c r="AC751" s="3">
        <f t="shared" si="291"/>
        <v>7.717823172641431</v>
      </c>
      <c r="AD751">
        <f t="shared" si="292"/>
        <v>46.148472953237331</v>
      </c>
      <c r="AE751">
        <f t="shared" si="280"/>
        <v>69.298472953237336</v>
      </c>
      <c r="AF751" s="10">
        <f t="shared" si="281"/>
        <v>69.298472953237336</v>
      </c>
      <c r="AG751" s="8">
        <f t="shared" si="282"/>
        <v>114.72283842025851</v>
      </c>
      <c r="AH751" s="9">
        <f t="shared" si="283"/>
        <v>23.15</v>
      </c>
      <c r="AI751" s="11">
        <f t="shared" si="270"/>
        <v>45.424365467021175</v>
      </c>
    </row>
    <row r="752" spans="1:35" x14ac:dyDescent="0.3">
      <c r="A752" t="str">
        <f t="shared" si="271"/>
        <v>1957_7</v>
      </c>
      <c r="B752">
        <v>1957</v>
      </c>
      <c r="C752">
        <v>7</v>
      </c>
      <c r="D752">
        <v>30.57</v>
      </c>
      <c r="E752">
        <v>11.68</v>
      </c>
      <c r="F752">
        <v>1.71</v>
      </c>
      <c r="G752">
        <f t="shared" si="284"/>
        <v>21.125</v>
      </c>
      <c r="H752">
        <f t="shared" si="285"/>
        <v>1</v>
      </c>
      <c r="I752">
        <f t="shared" si="286"/>
        <v>1.71</v>
      </c>
      <c r="J752">
        <f t="shared" si="287"/>
        <v>0</v>
      </c>
      <c r="K752" s="3">
        <f t="shared" si="288"/>
        <v>0</v>
      </c>
      <c r="L752" s="3">
        <f t="shared" si="272"/>
        <v>0</v>
      </c>
      <c r="M752" s="3">
        <f t="shared" si="289"/>
        <v>0</v>
      </c>
      <c r="N752">
        <f t="shared" si="290"/>
        <v>1.71</v>
      </c>
      <c r="O752">
        <v>31</v>
      </c>
      <c r="P752" s="1">
        <v>13.766666669999999</v>
      </c>
      <c r="Q752">
        <f t="shared" si="273"/>
        <v>2.1149660994299531</v>
      </c>
      <c r="R752" s="1">
        <v>5.0145850000000003</v>
      </c>
      <c r="S752" s="1">
        <v>300.84575000000001</v>
      </c>
      <c r="T752" s="1">
        <v>39.477305999999999</v>
      </c>
      <c r="U752">
        <f t="shared" si="274"/>
        <v>104.15424999999999</v>
      </c>
      <c r="V752">
        <f t="shared" si="275"/>
        <v>8.7521018771112499E-2</v>
      </c>
      <c r="W752">
        <f t="shared" si="276"/>
        <v>1.8178345903681248</v>
      </c>
      <c r="X752">
        <f t="shared" si="277"/>
        <v>0.68900896873000494</v>
      </c>
      <c r="Y752">
        <f t="shared" si="278"/>
        <v>0.95969935102984016</v>
      </c>
      <c r="Z752">
        <f t="shared" si="279"/>
        <v>185.21126605824418</v>
      </c>
      <c r="AA752" s="1">
        <v>119.517507370253</v>
      </c>
      <c r="AB752" s="4">
        <f t="shared" si="293"/>
        <v>7.717823172641431</v>
      </c>
      <c r="AC752" s="3">
        <f t="shared" si="291"/>
        <v>0</v>
      </c>
      <c r="AD752">
        <f t="shared" si="292"/>
        <v>1.6622661806723062</v>
      </c>
      <c r="AE752">
        <f t="shared" si="280"/>
        <v>3.3722661806723062</v>
      </c>
      <c r="AF752" s="10">
        <f t="shared" si="281"/>
        <v>3.3722661806723062</v>
      </c>
      <c r="AG752" s="8">
        <f t="shared" si="282"/>
        <v>185.21126605824418</v>
      </c>
      <c r="AH752" s="9">
        <f t="shared" si="283"/>
        <v>1.71</v>
      </c>
      <c r="AI752" s="11">
        <f t="shared" si="270"/>
        <v>181.83899987757187</v>
      </c>
    </row>
    <row r="753" spans="1:35" x14ac:dyDescent="0.3">
      <c r="A753" t="str">
        <f t="shared" si="271"/>
        <v>1957_8</v>
      </c>
      <c r="B753">
        <v>1957</v>
      </c>
      <c r="C753">
        <v>8</v>
      </c>
      <c r="D753">
        <v>29.94</v>
      </c>
      <c r="E753">
        <v>10.38</v>
      </c>
      <c r="F753">
        <v>3.45</v>
      </c>
      <c r="G753">
        <f t="shared" si="284"/>
        <v>20.16</v>
      </c>
      <c r="H753">
        <f t="shared" si="285"/>
        <v>1</v>
      </c>
      <c r="I753">
        <f t="shared" si="286"/>
        <v>3.45</v>
      </c>
      <c r="J753">
        <f t="shared" si="287"/>
        <v>0</v>
      </c>
      <c r="K753" s="3">
        <f t="shared" si="288"/>
        <v>0</v>
      </c>
      <c r="L753" s="3">
        <f t="shared" si="272"/>
        <v>0</v>
      </c>
      <c r="M753" s="3">
        <f t="shared" si="289"/>
        <v>0</v>
      </c>
      <c r="N753">
        <f t="shared" si="290"/>
        <v>3.45</v>
      </c>
      <c r="O753">
        <v>31</v>
      </c>
      <c r="P753" s="1">
        <v>12.75</v>
      </c>
      <c r="Q753">
        <f t="shared" si="273"/>
        <v>2.0061459004834417</v>
      </c>
      <c r="R753" s="1">
        <v>5.0145850000000003</v>
      </c>
      <c r="S753" s="1">
        <v>300.84575000000001</v>
      </c>
      <c r="T753" s="1">
        <v>39.477305999999999</v>
      </c>
      <c r="U753">
        <f t="shared" si="274"/>
        <v>104.15424999999999</v>
      </c>
      <c r="V753">
        <f t="shared" si="275"/>
        <v>8.7521018771112499E-2</v>
      </c>
      <c r="W753">
        <f t="shared" si="276"/>
        <v>1.8178345903681248</v>
      </c>
      <c r="X753">
        <f t="shared" si="277"/>
        <v>0.68900896873000494</v>
      </c>
      <c r="Y753">
        <f t="shared" si="278"/>
        <v>0.95969935102984016</v>
      </c>
      <c r="Z753">
        <f t="shared" si="279"/>
        <v>155.78565801657336</v>
      </c>
      <c r="AA753" s="1">
        <v>119.517507370253</v>
      </c>
      <c r="AB753" s="4">
        <f t="shared" si="293"/>
        <v>0</v>
      </c>
      <c r="AC753" s="3">
        <f t="shared" si="291"/>
        <v>0</v>
      </c>
      <c r="AD753">
        <f t="shared" si="292"/>
        <v>0</v>
      </c>
      <c r="AE753">
        <f t="shared" si="280"/>
        <v>3.45</v>
      </c>
      <c r="AF753" s="10">
        <f t="shared" si="281"/>
        <v>3.45</v>
      </c>
      <c r="AG753" s="8">
        <f t="shared" si="282"/>
        <v>155.78565801657336</v>
      </c>
      <c r="AH753" s="9">
        <f t="shared" si="283"/>
        <v>3.45</v>
      </c>
      <c r="AI753" s="11">
        <f t="shared" si="270"/>
        <v>152.33565801657338</v>
      </c>
    </row>
    <row r="754" spans="1:35" x14ac:dyDescent="0.3">
      <c r="A754" t="str">
        <f t="shared" si="271"/>
        <v>1957_9</v>
      </c>
      <c r="B754">
        <v>1957</v>
      </c>
      <c r="C754">
        <v>9</v>
      </c>
      <c r="D754">
        <v>25.88</v>
      </c>
      <c r="E754">
        <v>7.66</v>
      </c>
      <c r="F754">
        <v>9.26</v>
      </c>
      <c r="G754">
        <f t="shared" si="284"/>
        <v>16.77</v>
      </c>
      <c r="H754">
        <f t="shared" si="285"/>
        <v>1</v>
      </c>
      <c r="I754">
        <f t="shared" si="286"/>
        <v>9.26</v>
      </c>
      <c r="J754">
        <f t="shared" si="287"/>
        <v>0</v>
      </c>
      <c r="K754" s="3">
        <f t="shared" si="288"/>
        <v>0</v>
      </c>
      <c r="L754" s="3">
        <f t="shared" si="272"/>
        <v>0</v>
      </c>
      <c r="M754" s="3">
        <f t="shared" si="289"/>
        <v>0</v>
      </c>
      <c r="N754">
        <f t="shared" si="290"/>
        <v>9.26</v>
      </c>
      <c r="O754">
        <v>30</v>
      </c>
      <c r="P754" s="1">
        <v>11.633333329999999</v>
      </c>
      <c r="Q754">
        <f t="shared" si="273"/>
        <v>1.6617353098211989</v>
      </c>
      <c r="R754" s="1">
        <v>5.0145850000000003</v>
      </c>
      <c r="S754" s="1">
        <v>300.84575000000001</v>
      </c>
      <c r="T754" s="1">
        <v>39.477305999999999</v>
      </c>
      <c r="U754">
        <f t="shared" si="274"/>
        <v>104.15424999999999</v>
      </c>
      <c r="V754">
        <f t="shared" si="275"/>
        <v>8.7521018771112499E-2</v>
      </c>
      <c r="W754">
        <f t="shared" si="276"/>
        <v>1.8178345903681248</v>
      </c>
      <c r="X754">
        <f t="shared" si="277"/>
        <v>0.68900896873000494</v>
      </c>
      <c r="Y754">
        <f t="shared" si="278"/>
        <v>0.95969935102984016</v>
      </c>
      <c r="Z754">
        <f t="shared" si="279"/>
        <v>95.889043796700378</v>
      </c>
      <c r="AA754" s="1">
        <v>119.517507370253</v>
      </c>
      <c r="AB754" s="4">
        <f t="shared" si="293"/>
        <v>0</v>
      </c>
      <c r="AC754" s="3">
        <f t="shared" si="291"/>
        <v>0</v>
      </c>
      <c r="AD754">
        <f t="shared" si="292"/>
        <v>0</v>
      </c>
      <c r="AE754">
        <f t="shared" si="280"/>
        <v>9.26</v>
      </c>
      <c r="AF754" s="10">
        <f t="shared" si="281"/>
        <v>9.26</v>
      </c>
      <c r="AG754" s="8">
        <f t="shared" si="282"/>
        <v>95.889043796700378</v>
      </c>
      <c r="AH754" s="9">
        <f t="shared" si="283"/>
        <v>9.26</v>
      </c>
      <c r="AI754" s="11">
        <f t="shared" si="270"/>
        <v>86.629043796700373</v>
      </c>
    </row>
    <row r="755" spans="1:35" x14ac:dyDescent="0.3">
      <c r="A755" t="str">
        <f t="shared" si="271"/>
        <v>1957_10</v>
      </c>
      <c r="B755">
        <v>1957</v>
      </c>
      <c r="C755">
        <v>10</v>
      </c>
      <c r="D755">
        <v>14.43</v>
      </c>
      <c r="E755">
        <v>0.41</v>
      </c>
      <c r="F755">
        <v>61.99</v>
      </c>
      <c r="G755">
        <f t="shared" si="284"/>
        <v>7.42</v>
      </c>
      <c r="H755">
        <f t="shared" si="285"/>
        <v>1</v>
      </c>
      <c r="I755">
        <f t="shared" si="286"/>
        <v>61.99</v>
      </c>
      <c r="J755">
        <f t="shared" si="287"/>
        <v>0</v>
      </c>
      <c r="K755" s="3">
        <f t="shared" si="288"/>
        <v>0</v>
      </c>
      <c r="L755" s="3">
        <f t="shared" si="272"/>
        <v>0</v>
      </c>
      <c r="M755" s="3">
        <f t="shared" si="289"/>
        <v>0</v>
      </c>
      <c r="N755">
        <f t="shared" si="290"/>
        <v>61.99</v>
      </c>
      <c r="O755">
        <v>31</v>
      </c>
      <c r="P755" s="1">
        <v>10.3</v>
      </c>
      <c r="Q755">
        <f t="shared" si="273"/>
        <v>0.9653918322694095</v>
      </c>
      <c r="R755" s="1">
        <v>5.0145850000000003</v>
      </c>
      <c r="S755" s="1">
        <v>300.84575000000001</v>
      </c>
      <c r="T755" s="1">
        <v>39.477305999999999</v>
      </c>
      <c r="U755">
        <f t="shared" si="274"/>
        <v>104.15424999999999</v>
      </c>
      <c r="V755">
        <f t="shared" si="275"/>
        <v>8.7521018771112499E-2</v>
      </c>
      <c r="W755">
        <f t="shared" si="276"/>
        <v>1.8178345903681248</v>
      </c>
      <c r="X755">
        <f t="shared" si="277"/>
        <v>0.68900896873000494</v>
      </c>
      <c r="Y755">
        <f t="shared" si="278"/>
        <v>0.95969935102984016</v>
      </c>
      <c r="Z755">
        <f t="shared" si="279"/>
        <v>23.30153621348715</v>
      </c>
      <c r="AA755" s="1">
        <v>119.517507370253</v>
      </c>
      <c r="AB755" s="4">
        <f t="shared" si="293"/>
        <v>0</v>
      </c>
      <c r="AC755" s="3">
        <f t="shared" si="291"/>
        <v>38.688463786512855</v>
      </c>
      <c r="AD755">
        <f t="shared" si="292"/>
        <v>0</v>
      </c>
      <c r="AE755">
        <f t="shared" si="280"/>
        <v>61.99</v>
      </c>
      <c r="AF755" s="10">
        <f t="shared" si="281"/>
        <v>23.30153621348715</v>
      </c>
      <c r="AG755" s="8">
        <f t="shared" si="282"/>
        <v>23.30153621348715</v>
      </c>
      <c r="AH755" s="9">
        <f t="shared" si="283"/>
        <v>61.99</v>
      </c>
      <c r="AI755" s="11">
        <f t="shared" si="270"/>
        <v>0</v>
      </c>
    </row>
    <row r="756" spans="1:35" x14ac:dyDescent="0.3">
      <c r="A756" t="str">
        <f t="shared" si="271"/>
        <v>1957_11</v>
      </c>
      <c r="B756">
        <v>1957</v>
      </c>
      <c r="C756">
        <v>11</v>
      </c>
      <c r="D756">
        <v>6.29</v>
      </c>
      <c r="E756">
        <v>-5.22</v>
      </c>
      <c r="F756">
        <v>24.76</v>
      </c>
      <c r="G756">
        <f t="shared" si="284"/>
        <v>0.53500000000000014</v>
      </c>
      <c r="H756">
        <f t="shared" si="285"/>
        <v>8.9166666310000017E-2</v>
      </c>
      <c r="I756">
        <f t="shared" si="286"/>
        <v>2.2077666578356006</v>
      </c>
      <c r="J756">
        <f t="shared" si="287"/>
        <v>22.552233342164399</v>
      </c>
      <c r="K756" s="3">
        <f t="shared" si="288"/>
        <v>0</v>
      </c>
      <c r="L756" s="3">
        <f t="shared" si="272"/>
        <v>2.0109074649660292</v>
      </c>
      <c r="M756" s="3">
        <f t="shared" si="289"/>
        <v>20.541325877198368</v>
      </c>
      <c r="N756">
        <f t="shared" si="290"/>
        <v>4.2186741228016302</v>
      </c>
      <c r="O756">
        <v>30</v>
      </c>
      <c r="P756" s="1">
        <v>9.4166666669999994</v>
      </c>
      <c r="Q756">
        <f t="shared" si="273"/>
        <v>0.63201230098446326</v>
      </c>
      <c r="R756" s="1">
        <v>5.0145850000000003</v>
      </c>
      <c r="S756" s="1">
        <v>300.84575000000001</v>
      </c>
      <c r="T756" s="1">
        <v>39.477305999999999</v>
      </c>
      <c r="U756">
        <f t="shared" si="274"/>
        <v>104.15424999999999</v>
      </c>
      <c r="V756">
        <f t="shared" si="275"/>
        <v>8.7521018771112499E-2</v>
      </c>
      <c r="W756">
        <f t="shared" si="276"/>
        <v>1.8178345903681248</v>
      </c>
      <c r="X756">
        <f t="shared" si="277"/>
        <v>0.68900896873000494</v>
      </c>
      <c r="Y756">
        <f t="shared" si="278"/>
        <v>0.95969935102984016</v>
      </c>
      <c r="Z756">
        <f t="shared" si="279"/>
        <v>0.99760880628209991</v>
      </c>
      <c r="AA756" s="1">
        <v>119.517507370253</v>
      </c>
      <c r="AB756" s="4">
        <f t="shared" si="293"/>
        <v>38.688463786512855</v>
      </c>
      <c r="AC756" s="3">
        <f t="shared" si="291"/>
        <v>41.909529103032384</v>
      </c>
      <c r="AD756">
        <f t="shared" si="292"/>
        <v>39.745317495399064</v>
      </c>
      <c r="AE756">
        <f t="shared" si="280"/>
        <v>43.963991618200694</v>
      </c>
      <c r="AF756" s="10">
        <f t="shared" si="281"/>
        <v>0.99760880628209991</v>
      </c>
      <c r="AG756" s="8">
        <f t="shared" si="282"/>
        <v>0.99760880628209991</v>
      </c>
      <c r="AH756" s="9">
        <f t="shared" si="283"/>
        <v>4.2186741228016302</v>
      </c>
      <c r="AI756" s="11">
        <f t="shared" si="270"/>
        <v>0</v>
      </c>
    </row>
    <row r="757" spans="1:35" x14ac:dyDescent="0.3">
      <c r="A757" t="str">
        <f t="shared" si="271"/>
        <v>1957_12</v>
      </c>
      <c r="B757">
        <v>1957</v>
      </c>
      <c r="C757">
        <v>12</v>
      </c>
      <c r="D757">
        <v>7.18</v>
      </c>
      <c r="E757">
        <v>-4.5199999999999996</v>
      </c>
      <c r="F757">
        <v>18.98</v>
      </c>
      <c r="G757">
        <f t="shared" si="284"/>
        <v>1.33</v>
      </c>
      <c r="H757">
        <f t="shared" si="285"/>
        <v>0.22166666577999999</v>
      </c>
      <c r="I757">
        <f t="shared" si="286"/>
        <v>4.2072333165044</v>
      </c>
      <c r="J757">
        <f t="shared" si="287"/>
        <v>14.772766683495602</v>
      </c>
      <c r="K757" s="3">
        <f t="shared" si="288"/>
        <v>20.541325877198368</v>
      </c>
      <c r="L757" s="3">
        <f t="shared" si="272"/>
        <v>7.8279571529753351</v>
      </c>
      <c r="M757" s="3">
        <f t="shared" si="289"/>
        <v>27.486135407718635</v>
      </c>
      <c r="N757">
        <f t="shared" si="290"/>
        <v>12.035190469479735</v>
      </c>
      <c r="O757">
        <v>31</v>
      </c>
      <c r="P757" s="1">
        <v>8.8333333330000006</v>
      </c>
      <c r="Q757">
        <f t="shared" si="273"/>
        <v>0.664416553891229</v>
      </c>
      <c r="R757" s="1">
        <v>5.0145850000000003</v>
      </c>
      <c r="S757" s="1">
        <v>300.84575000000001</v>
      </c>
      <c r="T757" s="1">
        <v>39.477305999999999</v>
      </c>
      <c r="U757">
        <f t="shared" si="274"/>
        <v>104.15424999999999</v>
      </c>
      <c r="V757">
        <f t="shared" si="275"/>
        <v>8.7521018771112499E-2</v>
      </c>
      <c r="W757">
        <f t="shared" si="276"/>
        <v>1.8178345903681248</v>
      </c>
      <c r="X757">
        <f t="shared" si="277"/>
        <v>0.68900896873000494</v>
      </c>
      <c r="Y757">
        <f t="shared" si="278"/>
        <v>0.95969935102984016</v>
      </c>
      <c r="Z757">
        <f t="shared" si="279"/>
        <v>2.5198917613449527</v>
      </c>
      <c r="AA757" s="1">
        <v>119.517507370253</v>
      </c>
      <c r="AB757" s="4">
        <f t="shared" si="293"/>
        <v>41.909529103032384</v>
      </c>
      <c r="AC757" s="3">
        <f t="shared" si="291"/>
        <v>51.424827811167162</v>
      </c>
      <c r="AD757">
        <f t="shared" si="292"/>
        <v>45.382541955714046</v>
      </c>
      <c r="AE757">
        <f t="shared" si="280"/>
        <v>57.417732425193783</v>
      </c>
      <c r="AF757" s="10">
        <f t="shared" si="281"/>
        <v>2.5198917613449527</v>
      </c>
      <c r="AG757" s="8">
        <f t="shared" si="282"/>
        <v>2.5198917613449527</v>
      </c>
      <c r="AH757" s="9">
        <f t="shared" si="283"/>
        <v>12.035190469479735</v>
      </c>
      <c r="AI757" s="11">
        <f t="shared" si="270"/>
        <v>0</v>
      </c>
    </row>
    <row r="758" spans="1:35" x14ac:dyDescent="0.3">
      <c r="A758" t="str">
        <f t="shared" si="271"/>
        <v>1958_1</v>
      </c>
      <c r="B758">
        <v>1958</v>
      </c>
      <c r="C758">
        <v>1</v>
      </c>
      <c r="D758">
        <v>6.53</v>
      </c>
      <c r="E758">
        <v>-6.5</v>
      </c>
      <c r="F758">
        <v>19.350000000000001</v>
      </c>
      <c r="G758">
        <f t="shared" si="284"/>
        <v>1.5000000000000124E-2</v>
      </c>
      <c r="H758">
        <f t="shared" si="285"/>
        <v>2.4999999900000205E-3</v>
      </c>
      <c r="I758">
        <f t="shared" si="286"/>
        <v>4.8374999806500403E-2</v>
      </c>
      <c r="J758">
        <f t="shared" si="287"/>
        <v>19.3016250001935</v>
      </c>
      <c r="K758" s="3">
        <f t="shared" si="288"/>
        <v>27.486135407718635</v>
      </c>
      <c r="L758" s="3">
        <f t="shared" si="272"/>
        <v>0.11696940055190368</v>
      </c>
      <c r="M758" s="3">
        <f t="shared" si="289"/>
        <v>46.670791007360229</v>
      </c>
      <c r="N758">
        <f t="shared" si="290"/>
        <v>0.16534440035840409</v>
      </c>
      <c r="O758">
        <v>31</v>
      </c>
      <c r="P758" s="1">
        <v>9.0666666669999998</v>
      </c>
      <c r="Q758">
        <f t="shared" si="273"/>
        <v>0.61158060436466155</v>
      </c>
      <c r="R758" s="1">
        <v>5.0145850000000003</v>
      </c>
      <c r="S758" s="1">
        <v>300.84575000000001</v>
      </c>
      <c r="T758" s="1">
        <v>39.477305999999999</v>
      </c>
      <c r="U758">
        <f t="shared" si="274"/>
        <v>104.15424999999999</v>
      </c>
      <c r="V758">
        <f t="shared" si="275"/>
        <v>8.7521018771112499E-2</v>
      </c>
      <c r="W758">
        <f t="shared" si="276"/>
        <v>1.8178345903681248</v>
      </c>
      <c r="X758">
        <f t="shared" si="277"/>
        <v>0.68900896873000494</v>
      </c>
      <c r="Y758">
        <f t="shared" si="278"/>
        <v>0.95969935102984016</v>
      </c>
      <c r="Z758">
        <f t="shared" si="279"/>
        <v>2.6980022282060655E-2</v>
      </c>
      <c r="AA758" s="1">
        <v>119.517507370253</v>
      </c>
      <c r="AB758" s="4">
        <f t="shared" si="293"/>
        <v>51.424827811167162</v>
      </c>
      <c r="AC758" s="3">
        <f t="shared" si="291"/>
        <v>51.563192189243509</v>
      </c>
      <c r="AD758">
        <f t="shared" si="292"/>
        <v>51.484396361097211</v>
      </c>
      <c r="AE758">
        <f t="shared" si="280"/>
        <v>51.649740761455618</v>
      </c>
      <c r="AF758" s="10">
        <f t="shared" si="281"/>
        <v>2.6980022282060655E-2</v>
      </c>
      <c r="AG758" s="8">
        <f t="shared" si="282"/>
        <v>2.6980022282060655E-2</v>
      </c>
      <c r="AH758" s="9">
        <f t="shared" si="283"/>
        <v>0.16534440035840409</v>
      </c>
      <c r="AI758" s="11">
        <f t="shared" si="270"/>
        <v>0</v>
      </c>
    </row>
    <row r="759" spans="1:35" x14ac:dyDescent="0.3">
      <c r="A759" t="str">
        <f t="shared" si="271"/>
        <v>1958_2</v>
      </c>
      <c r="B759">
        <v>1958</v>
      </c>
      <c r="C759">
        <v>2</v>
      </c>
      <c r="D759">
        <v>9.14</v>
      </c>
      <c r="E759">
        <v>-2.98</v>
      </c>
      <c r="F759">
        <v>31.37</v>
      </c>
      <c r="G759">
        <f t="shared" si="284"/>
        <v>3.08</v>
      </c>
      <c r="H759">
        <f t="shared" si="285"/>
        <v>0.51333333128000003</v>
      </c>
      <c r="I759">
        <f t="shared" si="286"/>
        <v>16.103266602253601</v>
      </c>
      <c r="J759">
        <f t="shared" si="287"/>
        <v>15.2667333977464</v>
      </c>
      <c r="K759" s="3">
        <f t="shared" si="288"/>
        <v>46.670791007360229</v>
      </c>
      <c r="L759" s="3">
        <f t="shared" si="272"/>
        <v>31.794595734109688</v>
      </c>
      <c r="M759" s="3">
        <f t="shared" si="289"/>
        <v>30.142928670996941</v>
      </c>
      <c r="N759">
        <f t="shared" si="290"/>
        <v>47.897862336363289</v>
      </c>
      <c r="O759">
        <v>28</v>
      </c>
      <c r="P759" s="1">
        <v>9.8666666670000005</v>
      </c>
      <c r="Q759">
        <f t="shared" si="273"/>
        <v>0.74096935840913347</v>
      </c>
      <c r="R759" s="1">
        <v>5.0145850000000003</v>
      </c>
      <c r="S759" s="1">
        <v>300.84575000000001</v>
      </c>
      <c r="T759" s="1">
        <v>39.477305999999999</v>
      </c>
      <c r="U759">
        <f t="shared" si="274"/>
        <v>104.15424999999999</v>
      </c>
      <c r="V759">
        <f t="shared" si="275"/>
        <v>8.7521018771112499E-2</v>
      </c>
      <c r="W759">
        <f t="shared" si="276"/>
        <v>1.8178345903681248</v>
      </c>
      <c r="X759">
        <f t="shared" si="277"/>
        <v>0.68900896873000494</v>
      </c>
      <c r="Y759">
        <f t="shared" si="278"/>
        <v>0.95969935102984016</v>
      </c>
      <c r="Z759">
        <f t="shared" si="279"/>
        <v>6.5241555303816927</v>
      </c>
      <c r="AA759" s="1">
        <v>119.517507370253</v>
      </c>
      <c r="AB759" s="4">
        <f t="shared" si="293"/>
        <v>51.563192189243509</v>
      </c>
      <c r="AC759" s="3">
        <f t="shared" si="291"/>
        <v>92.936898995225107</v>
      </c>
      <c r="AD759">
        <f t="shared" si="292"/>
        <v>72.89214333974725</v>
      </c>
      <c r="AE759">
        <f t="shared" si="280"/>
        <v>120.79000567611054</v>
      </c>
      <c r="AF759" s="10">
        <f t="shared" si="281"/>
        <v>6.5241555303816927</v>
      </c>
      <c r="AG759" s="8">
        <f t="shared" si="282"/>
        <v>6.5241555303816927</v>
      </c>
      <c r="AH759" s="9">
        <f t="shared" si="283"/>
        <v>47.897862336363289</v>
      </c>
      <c r="AI759" s="11">
        <f t="shared" si="270"/>
        <v>0</v>
      </c>
    </row>
    <row r="760" spans="1:35" x14ac:dyDescent="0.3">
      <c r="A760" t="str">
        <f t="shared" si="271"/>
        <v>1958_3</v>
      </c>
      <c r="B760">
        <v>1958</v>
      </c>
      <c r="C760">
        <v>3</v>
      </c>
      <c r="D760">
        <v>6.79</v>
      </c>
      <c r="E760">
        <v>-6.19</v>
      </c>
      <c r="F760">
        <v>46.59</v>
      </c>
      <c r="G760">
        <f t="shared" si="284"/>
        <v>0.29999999999999982</v>
      </c>
      <c r="H760">
        <f t="shared" si="285"/>
        <v>4.9999999799999965E-2</v>
      </c>
      <c r="I760">
        <f t="shared" si="286"/>
        <v>2.3294999906819984</v>
      </c>
      <c r="J760">
        <f t="shared" si="287"/>
        <v>44.260500009318008</v>
      </c>
      <c r="K760" s="3">
        <f t="shared" si="288"/>
        <v>30.142928670996941</v>
      </c>
      <c r="L760" s="3">
        <f t="shared" si="272"/>
        <v>3.7201714191350588</v>
      </c>
      <c r="M760" s="3">
        <f t="shared" si="289"/>
        <v>70.683257261179889</v>
      </c>
      <c r="N760">
        <f t="shared" si="290"/>
        <v>6.0496714098170568</v>
      </c>
      <c r="O760">
        <v>31</v>
      </c>
      <c r="P760" s="1">
        <v>11.08333333</v>
      </c>
      <c r="Q760">
        <f t="shared" si="273"/>
        <v>0.62270518792015661</v>
      </c>
      <c r="R760" s="1">
        <v>5.0145850000000003</v>
      </c>
      <c r="S760" s="1">
        <v>300.84575000000001</v>
      </c>
      <c r="T760" s="1">
        <v>39.477305999999999</v>
      </c>
      <c r="U760">
        <f t="shared" si="274"/>
        <v>104.15424999999999</v>
      </c>
      <c r="V760">
        <f t="shared" si="275"/>
        <v>8.7521018771112499E-2</v>
      </c>
      <c r="W760">
        <f t="shared" si="276"/>
        <v>1.8178345903681248</v>
      </c>
      <c r="X760">
        <f t="shared" si="277"/>
        <v>0.68900896873000494</v>
      </c>
      <c r="Y760">
        <f t="shared" si="278"/>
        <v>0.95969935102984016</v>
      </c>
      <c r="Z760">
        <f t="shared" si="279"/>
        <v>0.67092071240278495</v>
      </c>
      <c r="AA760" s="1">
        <v>119.517507370253</v>
      </c>
      <c r="AB760" s="4">
        <f t="shared" si="293"/>
        <v>92.936898995225107</v>
      </c>
      <c r="AC760" s="3">
        <f t="shared" si="291"/>
        <v>98.315649692639383</v>
      </c>
      <c r="AD760">
        <f t="shared" si="292"/>
        <v>97.214962054562079</v>
      </c>
      <c r="AE760">
        <f t="shared" si="280"/>
        <v>103.26463346437913</v>
      </c>
      <c r="AF760" s="10">
        <f t="shared" si="281"/>
        <v>0.67092071240278495</v>
      </c>
      <c r="AG760" s="8">
        <f t="shared" si="282"/>
        <v>0.67092071240278495</v>
      </c>
      <c r="AH760" s="9">
        <f t="shared" si="283"/>
        <v>6.0496714098170568</v>
      </c>
      <c r="AI760" s="11">
        <f t="shared" si="270"/>
        <v>0</v>
      </c>
    </row>
    <row r="761" spans="1:35" x14ac:dyDescent="0.3">
      <c r="A761" t="str">
        <f t="shared" si="271"/>
        <v>1958_4</v>
      </c>
      <c r="B761">
        <v>1958</v>
      </c>
      <c r="C761">
        <v>4</v>
      </c>
      <c r="D761">
        <v>13.2</v>
      </c>
      <c r="E761">
        <v>-3.63</v>
      </c>
      <c r="F761">
        <v>20.56</v>
      </c>
      <c r="G761">
        <f t="shared" si="284"/>
        <v>4.7850000000000001</v>
      </c>
      <c r="H761">
        <f t="shared" si="285"/>
        <v>0.79749999680999994</v>
      </c>
      <c r="I761">
        <f t="shared" si="286"/>
        <v>16.396599934413597</v>
      </c>
      <c r="J761">
        <f t="shared" si="287"/>
        <v>4.1634000655864005</v>
      </c>
      <c r="K761" s="3">
        <f t="shared" si="288"/>
        <v>70.683257261179889</v>
      </c>
      <c r="L761" s="3">
        <f t="shared" si="272"/>
        <v>59.690208979335274</v>
      </c>
      <c r="M761" s="3">
        <f t="shared" si="289"/>
        <v>15.156448347431015</v>
      </c>
      <c r="N761">
        <f t="shared" si="290"/>
        <v>76.086808913748868</v>
      </c>
      <c r="O761">
        <v>30</v>
      </c>
      <c r="P761" s="1">
        <v>12.366666670000001</v>
      </c>
      <c r="Q761">
        <f t="shared" si="273"/>
        <v>0.82294108263972654</v>
      </c>
      <c r="R761" s="1">
        <v>5.0145850000000003</v>
      </c>
      <c r="S761" s="1">
        <v>300.84575000000001</v>
      </c>
      <c r="T761" s="1">
        <v>39.477305999999999</v>
      </c>
      <c r="U761">
        <f t="shared" si="274"/>
        <v>104.15424999999999</v>
      </c>
      <c r="V761">
        <f t="shared" si="275"/>
        <v>8.7521018771112499E-2</v>
      </c>
      <c r="W761">
        <f t="shared" si="276"/>
        <v>1.8178345903681248</v>
      </c>
      <c r="X761">
        <f t="shared" si="277"/>
        <v>0.68900896873000494</v>
      </c>
      <c r="Y761">
        <f t="shared" si="278"/>
        <v>0.95969935102984016</v>
      </c>
      <c r="Z761">
        <f t="shared" si="279"/>
        <v>15.024447038291708</v>
      </c>
      <c r="AA761" s="1">
        <v>119.517507370253</v>
      </c>
      <c r="AB761" s="4">
        <f t="shared" si="293"/>
        <v>98.315649692639383</v>
      </c>
      <c r="AC761" s="3">
        <f t="shared" si="291"/>
        <v>119.517507370253</v>
      </c>
      <c r="AD761">
        <f t="shared" si="292"/>
        <v>163.87279310385787</v>
      </c>
      <c r="AE761">
        <f t="shared" si="280"/>
        <v>239.95960201760676</v>
      </c>
      <c r="AF761" s="10">
        <f t="shared" si="281"/>
        <v>15.024447038291708</v>
      </c>
      <c r="AG761" s="8">
        <f t="shared" si="282"/>
        <v>15.024447038291708</v>
      </c>
      <c r="AH761" s="9">
        <f t="shared" si="283"/>
        <v>76.086808913748868</v>
      </c>
      <c r="AI761" s="11">
        <f t="shared" si="270"/>
        <v>0</v>
      </c>
    </row>
    <row r="762" spans="1:35" x14ac:dyDescent="0.3">
      <c r="A762" t="str">
        <f t="shared" si="271"/>
        <v>1958_5</v>
      </c>
      <c r="B762">
        <v>1958</v>
      </c>
      <c r="C762">
        <v>5</v>
      </c>
      <c r="D762">
        <v>24.25</v>
      </c>
      <c r="E762">
        <v>4.97</v>
      </c>
      <c r="F762">
        <v>12.12</v>
      </c>
      <c r="G762">
        <f t="shared" si="284"/>
        <v>14.61</v>
      </c>
      <c r="H762">
        <f t="shared" si="285"/>
        <v>1</v>
      </c>
      <c r="I762">
        <f t="shared" si="286"/>
        <v>12.12</v>
      </c>
      <c r="J762">
        <f t="shared" si="287"/>
        <v>0</v>
      </c>
      <c r="K762" s="3">
        <f t="shared" si="288"/>
        <v>15.156448347431015</v>
      </c>
      <c r="L762" s="3">
        <f t="shared" si="272"/>
        <v>15.156448347431015</v>
      </c>
      <c r="M762" s="3">
        <f t="shared" si="289"/>
        <v>0</v>
      </c>
      <c r="N762">
        <f t="shared" si="290"/>
        <v>27.276448347431014</v>
      </c>
      <c r="O762">
        <v>31</v>
      </c>
      <c r="P762" s="1">
        <v>13.45</v>
      </c>
      <c r="Q762">
        <f t="shared" si="273"/>
        <v>1.4704016982630228</v>
      </c>
      <c r="R762" s="1">
        <v>5.0145850000000003</v>
      </c>
      <c r="S762" s="1">
        <v>300.84575000000001</v>
      </c>
      <c r="T762" s="1">
        <v>39.477305999999999</v>
      </c>
      <c r="U762">
        <f t="shared" si="274"/>
        <v>104.15424999999999</v>
      </c>
      <c r="V762">
        <f t="shared" si="275"/>
        <v>8.7521018771112499E-2</v>
      </c>
      <c r="W762">
        <f t="shared" si="276"/>
        <v>1.8178345903681248</v>
      </c>
      <c r="X762">
        <f t="shared" si="277"/>
        <v>0.68900896873000494</v>
      </c>
      <c r="Y762">
        <f t="shared" si="278"/>
        <v>0.95969935102984016</v>
      </c>
      <c r="Z762">
        <f t="shared" si="279"/>
        <v>88.974366689204459</v>
      </c>
      <c r="AA762" s="1">
        <v>119.517507370253</v>
      </c>
      <c r="AB762" s="4">
        <f t="shared" si="293"/>
        <v>119.517507370253</v>
      </c>
      <c r="AC762" s="3">
        <f t="shared" si="291"/>
        <v>57.819589028479555</v>
      </c>
      <c r="AD762">
        <f t="shared" si="292"/>
        <v>71.32435996565448</v>
      </c>
      <c r="AE762">
        <f t="shared" si="280"/>
        <v>98.600808313085494</v>
      </c>
      <c r="AF762" s="10">
        <f t="shared" si="281"/>
        <v>88.974366689204459</v>
      </c>
      <c r="AG762" s="8">
        <f t="shared" si="282"/>
        <v>88.974366689204459</v>
      </c>
      <c r="AH762" s="9">
        <f t="shared" si="283"/>
        <v>27.276448347431014</v>
      </c>
      <c r="AI762" s="11">
        <f t="shared" si="270"/>
        <v>0</v>
      </c>
    </row>
    <row r="763" spans="1:35" x14ac:dyDescent="0.3">
      <c r="A763" t="str">
        <f t="shared" si="271"/>
        <v>1958_6</v>
      </c>
      <c r="B763">
        <v>1958</v>
      </c>
      <c r="C763">
        <v>6</v>
      </c>
      <c r="D763">
        <v>25.83</v>
      </c>
      <c r="E763">
        <v>6.14</v>
      </c>
      <c r="F763">
        <v>35.25</v>
      </c>
      <c r="G763">
        <f t="shared" si="284"/>
        <v>15.984999999999999</v>
      </c>
      <c r="H763">
        <f t="shared" si="285"/>
        <v>1</v>
      </c>
      <c r="I763">
        <f t="shared" si="286"/>
        <v>35.25</v>
      </c>
      <c r="J763">
        <f t="shared" si="287"/>
        <v>0</v>
      </c>
      <c r="K763" s="3">
        <f t="shared" si="288"/>
        <v>0</v>
      </c>
      <c r="L763" s="3">
        <f t="shared" si="272"/>
        <v>0</v>
      </c>
      <c r="M763" s="3">
        <f t="shared" si="289"/>
        <v>0</v>
      </c>
      <c r="N763">
        <f t="shared" si="290"/>
        <v>35.25</v>
      </c>
      <c r="O763">
        <v>30</v>
      </c>
      <c r="P763" s="1">
        <v>14.31666667</v>
      </c>
      <c r="Q763">
        <f t="shared" si="273"/>
        <v>1.5898140740468403</v>
      </c>
      <c r="R763" s="1">
        <v>5.0145850000000003</v>
      </c>
      <c r="S763" s="1">
        <v>300.84575000000001</v>
      </c>
      <c r="T763" s="1">
        <v>39.477305999999999</v>
      </c>
      <c r="U763">
        <f t="shared" si="274"/>
        <v>104.15424999999999</v>
      </c>
      <c r="V763">
        <f t="shared" si="275"/>
        <v>8.7521018771112499E-2</v>
      </c>
      <c r="W763">
        <f t="shared" si="276"/>
        <v>1.8178345903681248</v>
      </c>
      <c r="X763">
        <f t="shared" si="277"/>
        <v>0.68900896873000494</v>
      </c>
      <c r="Y763">
        <f t="shared" si="278"/>
        <v>0.95969935102984016</v>
      </c>
      <c r="Z763">
        <f t="shared" si="279"/>
        <v>107.90652235591888</v>
      </c>
      <c r="AA763" s="1">
        <v>119.517507370253</v>
      </c>
      <c r="AB763" s="4">
        <f t="shared" si="293"/>
        <v>57.819589028479555</v>
      </c>
      <c r="AC763" s="3">
        <f t="shared" si="291"/>
        <v>0</v>
      </c>
      <c r="AD763">
        <f t="shared" si="292"/>
        <v>31.481885607987145</v>
      </c>
      <c r="AE763">
        <f t="shared" si="280"/>
        <v>66.731885607987152</v>
      </c>
      <c r="AF763" s="10">
        <f t="shared" si="281"/>
        <v>66.731885607987152</v>
      </c>
      <c r="AG763" s="8">
        <f t="shared" si="282"/>
        <v>107.90652235591888</v>
      </c>
      <c r="AH763" s="9">
        <f t="shared" si="283"/>
        <v>35.25</v>
      </c>
      <c r="AI763" s="11">
        <f t="shared" si="270"/>
        <v>41.174636747931729</v>
      </c>
    </row>
    <row r="764" spans="1:35" x14ac:dyDescent="0.3">
      <c r="A764" t="str">
        <f t="shared" si="271"/>
        <v>1958_7</v>
      </c>
      <c r="B764">
        <v>1958</v>
      </c>
      <c r="C764">
        <v>7</v>
      </c>
      <c r="D764">
        <v>31.05</v>
      </c>
      <c r="E764">
        <v>9.7899999999999991</v>
      </c>
      <c r="F764">
        <v>3.75</v>
      </c>
      <c r="G764">
        <f t="shared" si="284"/>
        <v>20.420000000000002</v>
      </c>
      <c r="H764">
        <f t="shared" si="285"/>
        <v>1</v>
      </c>
      <c r="I764">
        <f t="shared" si="286"/>
        <v>3.75</v>
      </c>
      <c r="J764">
        <f t="shared" si="287"/>
        <v>0</v>
      </c>
      <c r="K764" s="3">
        <f t="shared" si="288"/>
        <v>0</v>
      </c>
      <c r="L764" s="3">
        <f t="shared" si="272"/>
        <v>0</v>
      </c>
      <c r="M764" s="3">
        <f t="shared" si="289"/>
        <v>0</v>
      </c>
      <c r="N764">
        <f t="shared" si="290"/>
        <v>3.75</v>
      </c>
      <c r="O764">
        <v>31</v>
      </c>
      <c r="P764" s="1">
        <v>13.766666669999999</v>
      </c>
      <c r="Q764">
        <f t="shared" si="273"/>
        <v>2.034971458035411</v>
      </c>
      <c r="R764" s="1">
        <v>5.0145850000000003</v>
      </c>
      <c r="S764" s="1">
        <v>300.84575000000001</v>
      </c>
      <c r="T764" s="1">
        <v>39.477305999999999</v>
      </c>
      <c r="U764">
        <f t="shared" si="274"/>
        <v>104.15424999999999</v>
      </c>
      <c r="V764">
        <f t="shared" si="275"/>
        <v>8.7521018771112499E-2</v>
      </c>
      <c r="W764">
        <f t="shared" si="276"/>
        <v>1.8178345903681248</v>
      </c>
      <c r="X764">
        <f t="shared" si="277"/>
        <v>0.68900896873000494</v>
      </c>
      <c r="Y764">
        <f t="shared" si="278"/>
        <v>0.95969935102984016</v>
      </c>
      <c r="Z764">
        <f t="shared" si="279"/>
        <v>172.67222952120204</v>
      </c>
      <c r="AA764" s="1">
        <v>119.517507370253</v>
      </c>
      <c r="AB764" s="4">
        <f t="shared" si="293"/>
        <v>0</v>
      </c>
      <c r="AC764" s="3">
        <f t="shared" si="291"/>
        <v>0</v>
      </c>
      <c r="AD764">
        <f t="shared" si="292"/>
        <v>0</v>
      </c>
      <c r="AE764">
        <f t="shared" si="280"/>
        <v>3.75</v>
      </c>
      <c r="AF764" s="10">
        <f t="shared" si="281"/>
        <v>3.75</v>
      </c>
      <c r="AG764" s="8">
        <f t="shared" si="282"/>
        <v>172.67222952120204</v>
      </c>
      <c r="AH764" s="9">
        <f t="shared" si="283"/>
        <v>3.75</v>
      </c>
      <c r="AI764" s="11">
        <f t="shared" si="270"/>
        <v>168.92222952120204</v>
      </c>
    </row>
    <row r="765" spans="1:35" x14ac:dyDescent="0.3">
      <c r="A765" t="str">
        <f t="shared" si="271"/>
        <v>1958_8</v>
      </c>
      <c r="B765">
        <v>1958</v>
      </c>
      <c r="C765">
        <v>8</v>
      </c>
      <c r="D765">
        <v>32.299999999999997</v>
      </c>
      <c r="E765">
        <v>11.23</v>
      </c>
      <c r="F765">
        <v>22.88</v>
      </c>
      <c r="G765">
        <f t="shared" si="284"/>
        <v>21.765000000000001</v>
      </c>
      <c r="H765">
        <f t="shared" si="285"/>
        <v>1</v>
      </c>
      <c r="I765">
        <f t="shared" si="286"/>
        <v>22.88</v>
      </c>
      <c r="J765">
        <f t="shared" si="287"/>
        <v>0</v>
      </c>
      <c r="K765" s="3">
        <f t="shared" si="288"/>
        <v>0</v>
      </c>
      <c r="L765" s="3">
        <f t="shared" si="272"/>
        <v>0</v>
      </c>
      <c r="M765" s="3">
        <f t="shared" si="289"/>
        <v>0</v>
      </c>
      <c r="N765">
        <f t="shared" si="290"/>
        <v>22.88</v>
      </c>
      <c r="O765">
        <v>31</v>
      </c>
      <c r="P765" s="1">
        <v>12.75</v>
      </c>
      <c r="Q765">
        <f t="shared" si="273"/>
        <v>2.1899555999605522</v>
      </c>
      <c r="R765" s="1">
        <v>5.0145850000000003</v>
      </c>
      <c r="S765" s="1">
        <v>300.84575000000001</v>
      </c>
      <c r="T765" s="1">
        <v>39.477305999999999</v>
      </c>
      <c r="U765">
        <f t="shared" si="274"/>
        <v>104.15424999999999</v>
      </c>
      <c r="V765">
        <f t="shared" si="275"/>
        <v>8.7521018771112499E-2</v>
      </c>
      <c r="W765">
        <f t="shared" si="276"/>
        <v>1.8178345903681248</v>
      </c>
      <c r="X765">
        <f t="shared" si="277"/>
        <v>0.68900896873000494</v>
      </c>
      <c r="Y765">
        <f t="shared" si="278"/>
        <v>0.95969935102984016</v>
      </c>
      <c r="Z765">
        <f t="shared" si="279"/>
        <v>182.59951838401844</v>
      </c>
      <c r="AA765" s="1">
        <v>119.517507370253</v>
      </c>
      <c r="AB765" s="4">
        <f t="shared" si="293"/>
        <v>0</v>
      </c>
      <c r="AC765" s="3">
        <f t="shared" si="291"/>
        <v>0</v>
      </c>
      <c r="AD765">
        <f t="shared" si="292"/>
        <v>0</v>
      </c>
      <c r="AE765">
        <f t="shared" si="280"/>
        <v>22.88</v>
      </c>
      <c r="AF765" s="10">
        <f t="shared" si="281"/>
        <v>22.88</v>
      </c>
      <c r="AG765" s="8">
        <f t="shared" si="282"/>
        <v>182.59951838401844</v>
      </c>
      <c r="AH765" s="9">
        <f t="shared" si="283"/>
        <v>22.88</v>
      </c>
      <c r="AI765" s="11">
        <f t="shared" si="270"/>
        <v>159.71951838401844</v>
      </c>
    </row>
    <row r="766" spans="1:35" x14ac:dyDescent="0.3">
      <c r="A766" t="str">
        <f t="shared" si="271"/>
        <v>1958_9</v>
      </c>
      <c r="B766">
        <v>1958</v>
      </c>
      <c r="C766">
        <v>9</v>
      </c>
      <c r="D766">
        <v>26.68</v>
      </c>
      <c r="E766">
        <v>5.72</v>
      </c>
      <c r="F766">
        <v>17.61</v>
      </c>
      <c r="G766">
        <f t="shared" si="284"/>
        <v>16.2</v>
      </c>
      <c r="H766">
        <f t="shared" si="285"/>
        <v>1</v>
      </c>
      <c r="I766">
        <f t="shared" si="286"/>
        <v>17.61</v>
      </c>
      <c r="J766">
        <f t="shared" si="287"/>
        <v>0</v>
      </c>
      <c r="K766" s="3">
        <f t="shared" si="288"/>
        <v>0</v>
      </c>
      <c r="L766" s="3">
        <f t="shared" si="272"/>
        <v>0</v>
      </c>
      <c r="M766" s="3">
        <f t="shared" si="289"/>
        <v>0</v>
      </c>
      <c r="N766">
        <f t="shared" si="290"/>
        <v>17.61</v>
      </c>
      <c r="O766">
        <v>30</v>
      </c>
      <c r="P766" s="1">
        <v>11.633333329999999</v>
      </c>
      <c r="Q766">
        <f t="shared" si="273"/>
        <v>1.6092352972848207</v>
      </c>
      <c r="R766" s="1">
        <v>5.0145850000000003</v>
      </c>
      <c r="S766" s="1">
        <v>300.84575000000001</v>
      </c>
      <c r="T766" s="1">
        <v>39.477305999999999</v>
      </c>
      <c r="U766">
        <f t="shared" si="274"/>
        <v>104.15424999999999</v>
      </c>
      <c r="V766">
        <f t="shared" si="275"/>
        <v>8.7521018771112499E-2</v>
      </c>
      <c r="W766">
        <f t="shared" si="276"/>
        <v>1.8178345903681248</v>
      </c>
      <c r="X766">
        <f t="shared" si="277"/>
        <v>0.68900896873000494</v>
      </c>
      <c r="Y766">
        <f t="shared" si="278"/>
        <v>0.95969935102984016</v>
      </c>
      <c r="Z766">
        <f t="shared" si="279"/>
        <v>89.879963714752648</v>
      </c>
      <c r="AA766" s="1">
        <v>119.517507370253</v>
      </c>
      <c r="AB766" s="4">
        <f t="shared" si="293"/>
        <v>0</v>
      </c>
      <c r="AC766" s="3">
        <f t="shared" si="291"/>
        <v>0</v>
      </c>
      <c r="AD766">
        <f t="shared" si="292"/>
        <v>0</v>
      </c>
      <c r="AE766">
        <f t="shared" si="280"/>
        <v>17.61</v>
      </c>
      <c r="AF766" s="10">
        <f t="shared" si="281"/>
        <v>17.61</v>
      </c>
      <c r="AG766" s="8">
        <f t="shared" si="282"/>
        <v>89.879963714752648</v>
      </c>
      <c r="AH766" s="9">
        <f t="shared" si="283"/>
        <v>17.61</v>
      </c>
      <c r="AI766" s="11">
        <f t="shared" si="270"/>
        <v>72.269963714752649</v>
      </c>
    </row>
    <row r="767" spans="1:35" x14ac:dyDescent="0.3">
      <c r="A767" t="str">
        <f t="shared" si="271"/>
        <v>1958_10</v>
      </c>
      <c r="B767">
        <v>1958</v>
      </c>
      <c r="C767">
        <v>10</v>
      </c>
      <c r="D767">
        <v>22.45</v>
      </c>
      <c r="E767">
        <v>2.4500000000000002</v>
      </c>
      <c r="F767">
        <v>0.21</v>
      </c>
      <c r="G767">
        <f t="shared" si="284"/>
        <v>12.45</v>
      </c>
      <c r="H767">
        <f t="shared" si="285"/>
        <v>1</v>
      </c>
      <c r="I767">
        <f t="shared" si="286"/>
        <v>0.21</v>
      </c>
      <c r="J767">
        <f t="shared" si="287"/>
        <v>0</v>
      </c>
      <c r="K767" s="3">
        <f t="shared" si="288"/>
        <v>0</v>
      </c>
      <c r="L767" s="3">
        <f t="shared" si="272"/>
        <v>0</v>
      </c>
      <c r="M767" s="3">
        <f t="shared" si="289"/>
        <v>0</v>
      </c>
      <c r="N767">
        <f t="shared" si="290"/>
        <v>0.21</v>
      </c>
      <c r="O767">
        <v>31</v>
      </c>
      <c r="P767" s="1">
        <v>10.3</v>
      </c>
      <c r="Q767">
        <f t="shared" si="273"/>
        <v>1.2986935973146132</v>
      </c>
      <c r="R767" s="1">
        <v>5.0145850000000003</v>
      </c>
      <c r="S767" s="1">
        <v>300.84575000000001</v>
      </c>
      <c r="T767" s="1">
        <v>39.477305999999999</v>
      </c>
      <c r="U767">
        <f t="shared" si="274"/>
        <v>104.15424999999999</v>
      </c>
      <c r="V767">
        <f t="shared" si="275"/>
        <v>8.7521018771112499E-2</v>
      </c>
      <c r="W767">
        <f t="shared" si="276"/>
        <v>1.8178345903681248</v>
      </c>
      <c r="X767">
        <f t="shared" si="277"/>
        <v>0.68900896873000494</v>
      </c>
      <c r="Y767">
        <f t="shared" si="278"/>
        <v>0.95969935102984016</v>
      </c>
      <c r="Z767">
        <f t="shared" si="279"/>
        <v>51.670206300283056</v>
      </c>
      <c r="AA767" s="1">
        <v>119.517507370253</v>
      </c>
      <c r="AB767" s="4">
        <f t="shared" si="293"/>
        <v>0</v>
      </c>
      <c r="AC767" s="3">
        <f t="shared" si="291"/>
        <v>0</v>
      </c>
      <c r="AD767">
        <f t="shared" si="292"/>
        <v>0</v>
      </c>
      <c r="AE767">
        <f t="shared" si="280"/>
        <v>0.21</v>
      </c>
      <c r="AF767" s="10">
        <f t="shared" si="281"/>
        <v>0.21</v>
      </c>
      <c r="AG767" s="8">
        <f t="shared" si="282"/>
        <v>51.670206300283056</v>
      </c>
      <c r="AH767" s="9">
        <f t="shared" si="283"/>
        <v>0.21</v>
      </c>
      <c r="AI767" s="11">
        <f t="shared" si="270"/>
        <v>51.460206300283055</v>
      </c>
    </row>
    <row r="768" spans="1:35" x14ac:dyDescent="0.3">
      <c r="A768" t="str">
        <f t="shared" si="271"/>
        <v>1958_11</v>
      </c>
      <c r="B768">
        <v>1958</v>
      </c>
      <c r="C768">
        <v>11</v>
      </c>
      <c r="D768">
        <v>12.91</v>
      </c>
      <c r="E768">
        <v>-4.16</v>
      </c>
      <c r="F768">
        <v>10.06</v>
      </c>
      <c r="G768">
        <f t="shared" si="284"/>
        <v>4.375</v>
      </c>
      <c r="H768">
        <f t="shared" si="285"/>
        <v>0.72916666374999994</v>
      </c>
      <c r="I768">
        <f t="shared" si="286"/>
        <v>7.3354166373249994</v>
      </c>
      <c r="J768">
        <f t="shared" si="287"/>
        <v>2.7245833626750007</v>
      </c>
      <c r="K768" s="3">
        <f t="shared" si="288"/>
        <v>0</v>
      </c>
      <c r="L768" s="3">
        <f t="shared" si="272"/>
        <v>1.9866753606704863</v>
      </c>
      <c r="M768" s="3">
        <f t="shared" si="289"/>
        <v>0.73790800200451434</v>
      </c>
      <c r="N768">
        <f t="shared" si="290"/>
        <v>9.3220919979954857</v>
      </c>
      <c r="O768">
        <v>30</v>
      </c>
      <c r="P768" s="1">
        <v>9.4166666669999994</v>
      </c>
      <c r="Q768">
        <f t="shared" si="273"/>
        <v>0.80253142348611339</v>
      </c>
      <c r="R768" s="1">
        <v>5.0145850000000003</v>
      </c>
      <c r="S768" s="1">
        <v>300.84575000000001</v>
      </c>
      <c r="T768" s="1">
        <v>39.477305999999999</v>
      </c>
      <c r="U768">
        <f t="shared" si="274"/>
        <v>104.15424999999999</v>
      </c>
      <c r="V768">
        <f t="shared" si="275"/>
        <v>8.7521018771112499E-2</v>
      </c>
      <c r="W768">
        <f t="shared" si="276"/>
        <v>1.8178345903681248</v>
      </c>
      <c r="X768">
        <f t="shared" si="277"/>
        <v>0.68900896873000494</v>
      </c>
      <c r="Y768">
        <f t="shared" si="278"/>
        <v>0.95969935102984016</v>
      </c>
      <c r="Z768">
        <f t="shared" si="279"/>
        <v>10.215820198267386</v>
      </c>
      <c r="AA768" s="1">
        <v>119.517507370253</v>
      </c>
      <c r="AB768" s="4">
        <f t="shared" si="293"/>
        <v>0</v>
      </c>
      <c r="AC768" s="3">
        <f t="shared" si="291"/>
        <v>0</v>
      </c>
      <c r="AD768">
        <f t="shared" si="292"/>
        <v>0</v>
      </c>
      <c r="AE768">
        <f t="shared" si="280"/>
        <v>9.3220919979954857</v>
      </c>
      <c r="AF768" s="10">
        <f t="shared" si="281"/>
        <v>9.3220919979954857</v>
      </c>
      <c r="AG768" s="8">
        <f t="shared" si="282"/>
        <v>10.215820198267386</v>
      </c>
      <c r="AH768" s="9">
        <f t="shared" si="283"/>
        <v>9.3220919979954857</v>
      </c>
      <c r="AI768" s="11">
        <f t="shared" si="270"/>
        <v>0.89372820027189981</v>
      </c>
    </row>
    <row r="769" spans="1:35" x14ac:dyDescent="0.3">
      <c r="A769" t="str">
        <f t="shared" si="271"/>
        <v>1958_12</v>
      </c>
      <c r="B769">
        <v>1958</v>
      </c>
      <c r="C769">
        <v>12</v>
      </c>
      <c r="D769">
        <v>10.72</v>
      </c>
      <c r="E769">
        <v>-4.84</v>
      </c>
      <c r="F769">
        <v>4.7300000000000004</v>
      </c>
      <c r="G769">
        <f t="shared" si="284"/>
        <v>2.9400000000000004</v>
      </c>
      <c r="H769">
        <f t="shared" si="285"/>
        <v>0.48999999804000005</v>
      </c>
      <c r="I769">
        <f t="shared" si="286"/>
        <v>2.3176999907292006</v>
      </c>
      <c r="J769">
        <f t="shared" si="287"/>
        <v>2.4123000092707998</v>
      </c>
      <c r="K769" s="3">
        <f t="shared" si="288"/>
        <v>0.73790800200451434</v>
      </c>
      <c r="L769" s="3">
        <f t="shared" si="272"/>
        <v>1.5436019193504964</v>
      </c>
      <c r="M769" s="3">
        <f t="shared" si="289"/>
        <v>1.606606091924818</v>
      </c>
      <c r="N769">
        <f t="shared" si="290"/>
        <v>3.861301910079697</v>
      </c>
      <c r="O769">
        <v>31</v>
      </c>
      <c r="P769" s="1">
        <v>8.8333333330000006</v>
      </c>
      <c r="Q769">
        <f t="shared" si="273"/>
        <v>0.73457062039846377</v>
      </c>
      <c r="R769" s="1">
        <v>5.0145850000000003</v>
      </c>
      <c r="S769" s="1">
        <v>300.84575000000001</v>
      </c>
      <c r="T769" s="1">
        <v>39.477305999999999</v>
      </c>
      <c r="U769">
        <f t="shared" si="274"/>
        <v>104.15424999999999</v>
      </c>
      <c r="V769">
        <f t="shared" si="275"/>
        <v>8.7521018771112499E-2</v>
      </c>
      <c r="W769">
        <f t="shared" si="276"/>
        <v>1.8178345903681248</v>
      </c>
      <c r="X769">
        <f t="shared" si="277"/>
        <v>0.68900896873000494</v>
      </c>
      <c r="Y769">
        <f t="shared" si="278"/>
        <v>0.95969935102984016</v>
      </c>
      <c r="Z769">
        <f t="shared" si="279"/>
        <v>6.1225465784672641</v>
      </c>
      <c r="AA769" s="1">
        <v>119.517507370253</v>
      </c>
      <c r="AB769" s="4">
        <f t="shared" si="293"/>
        <v>0</v>
      </c>
      <c r="AC769" s="3">
        <f t="shared" si="291"/>
        <v>0</v>
      </c>
      <c r="AD769">
        <f t="shared" si="292"/>
        <v>0</v>
      </c>
      <c r="AE769">
        <f t="shared" si="280"/>
        <v>3.861301910079697</v>
      </c>
      <c r="AF769" s="10">
        <f t="shared" si="281"/>
        <v>3.861301910079697</v>
      </c>
      <c r="AG769" s="8">
        <f t="shared" si="282"/>
        <v>6.1225465784672641</v>
      </c>
      <c r="AH769" s="9">
        <f t="shared" si="283"/>
        <v>3.861301910079697</v>
      </c>
      <c r="AI769" s="11">
        <f t="shared" si="270"/>
        <v>2.2612446683875671</v>
      </c>
    </row>
    <row r="770" spans="1:35" x14ac:dyDescent="0.3">
      <c r="A770" t="str">
        <f t="shared" si="271"/>
        <v>1959_1</v>
      </c>
      <c r="B770">
        <v>1959</v>
      </c>
      <c r="C770">
        <v>1</v>
      </c>
      <c r="D770">
        <v>7.46</v>
      </c>
      <c r="E770">
        <v>-5.31</v>
      </c>
      <c r="F770">
        <v>19.93</v>
      </c>
      <c r="G770">
        <f t="shared" si="284"/>
        <v>1.0750000000000002</v>
      </c>
      <c r="H770">
        <f t="shared" si="285"/>
        <v>0.17916666595000003</v>
      </c>
      <c r="I770">
        <f t="shared" si="286"/>
        <v>3.5707916523835004</v>
      </c>
      <c r="J770">
        <f t="shared" si="287"/>
        <v>16.359208347616502</v>
      </c>
      <c r="K770" s="3">
        <f t="shared" si="288"/>
        <v>1.606606091924818</v>
      </c>
      <c r="L770" s="3">
        <f t="shared" si="272"/>
        <v>3.2188750742089862</v>
      </c>
      <c r="M770" s="3">
        <f t="shared" si="289"/>
        <v>14.746939365332331</v>
      </c>
      <c r="N770">
        <f t="shared" si="290"/>
        <v>6.7896667265924862</v>
      </c>
      <c r="O770">
        <v>31</v>
      </c>
      <c r="P770" s="1">
        <v>9.0666666669999998</v>
      </c>
      <c r="Q770">
        <f t="shared" si="273"/>
        <v>0.65386636339532533</v>
      </c>
      <c r="R770" s="1">
        <v>5.0145850000000003</v>
      </c>
      <c r="S770" s="1">
        <v>300.84575000000001</v>
      </c>
      <c r="T770" s="1">
        <v>39.477305999999999</v>
      </c>
      <c r="U770">
        <f t="shared" si="274"/>
        <v>104.15424999999999</v>
      </c>
      <c r="V770">
        <f t="shared" si="275"/>
        <v>8.7521018771112499E-2</v>
      </c>
      <c r="W770">
        <f t="shared" si="276"/>
        <v>1.8178345903681248</v>
      </c>
      <c r="X770">
        <f t="shared" si="277"/>
        <v>0.68900896873000494</v>
      </c>
      <c r="Y770">
        <f t="shared" si="278"/>
        <v>0.95969935102984016</v>
      </c>
      <c r="Z770">
        <f t="shared" si="279"/>
        <v>2.0592720820382562</v>
      </c>
      <c r="AA770" s="1">
        <v>119.517507370253</v>
      </c>
      <c r="AB770" s="4">
        <f t="shared" si="293"/>
        <v>0</v>
      </c>
      <c r="AC770" s="3">
        <f t="shared" si="291"/>
        <v>4.73039464455423</v>
      </c>
      <c r="AD770">
        <f t="shared" si="292"/>
        <v>0</v>
      </c>
      <c r="AE770">
        <f t="shared" si="280"/>
        <v>6.7896667265924862</v>
      </c>
      <c r="AF770" s="10">
        <f t="shared" si="281"/>
        <v>2.0592720820382562</v>
      </c>
      <c r="AG770" s="8">
        <f t="shared" si="282"/>
        <v>2.0592720820382562</v>
      </c>
      <c r="AH770" s="9">
        <f t="shared" si="283"/>
        <v>6.7896667265924862</v>
      </c>
      <c r="AI770" s="11">
        <f t="shared" ref="AI770:AI833" si="294">AG770-AF770</f>
        <v>0</v>
      </c>
    </row>
    <row r="771" spans="1:35" x14ac:dyDescent="0.3">
      <c r="A771" t="str">
        <f t="shared" ref="A771:A834" si="295">B771&amp;"_"&amp;C771</f>
        <v>1959_2</v>
      </c>
      <c r="B771">
        <v>1959</v>
      </c>
      <c r="C771">
        <v>2</v>
      </c>
      <c r="D771">
        <v>5.68</v>
      </c>
      <c r="E771">
        <v>-7.24</v>
      </c>
      <c r="F771">
        <v>28.77</v>
      </c>
      <c r="G771">
        <f t="shared" si="284"/>
        <v>-0.78000000000000025</v>
      </c>
      <c r="H771">
        <f t="shared" si="285"/>
        <v>0</v>
      </c>
      <c r="I771">
        <f t="shared" si="286"/>
        <v>0</v>
      </c>
      <c r="J771">
        <f t="shared" si="287"/>
        <v>28.77</v>
      </c>
      <c r="K771" s="3">
        <f t="shared" si="288"/>
        <v>14.746939365332331</v>
      </c>
      <c r="L771" s="3">
        <f t="shared" ref="L771:L834" si="296">(J771+K771)*H771</f>
        <v>0</v>
      </c>
      <c r="M771" s="3">
        <f t="shared" si="289"/>
        <v>43.516939365332334</v>
      </c>
      <c r="N771">
        <f t="shared" si="290"/>
        <v>0</v>
      </c>
      <c r="O771">
        <v>28</v>
      </c>
      <c r="P771" s="1">
        <v>9.8666666670000005</v>
      </c>
      <c r="Q771">
        <f t="shared" ref="Q771:Q834" si="297">EXP(((17.3*G771)/(G771+273.2)))*0.611</f>
        <v>0.58147219282457874</v>
      </c>
      <c r="R771" s="1">
        <v>5.0145850000000003</v>
      </c>
      <c r="S771" s="1">
        <v>300.84575000000001</v>
      </c>
      <c r="T771" s="1">
        <v>39.477305999999999</v>
      </c>
      <c r="U771">
        <f t="shared" ref="U771:U834" si="298">ABS((180) - ABS(S771 - 225))</f>
        <v>104.15424999999999</v>
      </c>
      <c r="V771">
        <f t="shared" ref="V771:V834" si="299">R771*0.0174532925</f>
        <v>8.7521018771112499E-2</v>
      </c>
      <c r="W771">
        <f t="shared" ref="W771:W834" si="300">U771*0.0174532925</f>
        <v>1.8178345903681248</v>
      </c>
      <c r="X771">
        <f t="shared" ref="X771:X834" si="301">T771*0.0174532925</f>
        <v>0.68900896873000494</v>
      </c>
      <c r="Y771">
        <f t="shared" ref="Y771:Y834" si="302">0.339+0.808*(COS(X771)*COS(V771))-0.196*(SIN(X771)*SIN(V771))-0.482*(COS(W771)*SIN(V771))</f>
        <v>0.95969935102984016</v>
      </c>
      <c r="Z771">
        <f t="shared" ref="Z771:Z834" si="303">IF(G771&lt;0,0,((((Q771*G771)/(G771+273.3))*P771*O771*29.8)*Y771/10))</f>
        <v>0</v>
      </c>
      <c r="AA771" s="1">
        <v>119.517507370253</v>
      </c>
      <c r="AB771" s="4">
        <f t="shared" si="293"/>
        <v>4.73039464455423</v>
      </c>
      <c r="AC771" s="3">
        <f t="shared" si="291"/>
        <v>4.73039464455423</v>
      </c>
      <c r="AD771">
        <f t="shared" si="292"/>
        <v>4.73039464455423</v>
      </c>
      <c r="AE771">
        <f t="shared" ref="AE771:AE834" si="304">IF(AD771&gt;0,AD771+N771,N771)</f>
        <v>4.73039464455423</v>
      </c>
      <c r="AF771" s="10">
        <f t="shared" ref="AF771:AF834" si="305">MIN(IF(AE771&gt;0,AE771,0),Z771)</f>
        <v>0</v>
      </c>
      <c r="AG771" s="8">
        <f t="shared" ref="AG771:AG834" si="306">Z771</f>
        <v>0</v>
      </c>
      <c r="AH771" s="9">
        <f t="shared" ref="AH771:AH834" si="307">N771</f>
        <v>0</v>
      </c>
      <c r="AI771" s="11">
        <f t="shared" si="294"/>
        <v>0</v>
      </c>
    </row>
    <row r="772" spans="1:35" x14ac:dyDescent="0.3">
      <c r="A772" t="str">
        <f t="shared" si="295"/>
        <v>1959_3</v>
      </c>
      <c r="B772">
        <v>1959</v>
      </c>
      <c r="C772">
        <v>3</v>
      </c>
      <c r="D772">
        <v>13.28</v>
      </c>
      <c r="E772">
        <v>-4.46</v>
      </c>
      <c r="F772">
        <v>8.4600000000000009</v>
      </c>
      <c r="G772">
        <f t="shared" ref="G772:G835" si="308">AVERAGE(D772:E772)</f>
        <v>4.41</v>
      </c>
      <c r="H772">
        <f t="shared" ref="H772:H835" si="309">IF(G772&lt;0,0,(IF(G772&gt;=6,1,(G772*0.166666666))))</f>
        <v>0.73499999705999997</v>
      </c>
      <c r="I772">
        <f t="shared" ref="I772:I835" si="310">H772*F772</f>
        <v>6.2180999751276005</v>
      </c>
      <c r="J772">
        <f t="shared" ref="J772:J835" si="311">(1-H772)*F772</f>
        <v>2.2419000248724004</v>
      </c>
      <c r="K772" s="3">
        <f t="shared" ref="K772:K835" si="312">M771</f>
        <v>43.516939365332334</v>
      </c>
      <c r="L772" s="3">
        <f t="shared" si="296"/>
        <v>33.632746817269492</v>
      </c>
      <c r="M772" s="3">
        <f t="shared" ref="M772:M835" si="313">(((1-H772)^2)*F772)+((1-H772)*K772)</f>
        <v>12.126092572935244</v>
      </c>
      <c r="N772">
        <f t="shared" ref="N772:N835" si="314">I772+L772</f>
        <v>39.850846792397093</v>
      </c>
      <c r="O772">
        <v>31</v>
      </c>
      <c r="P772" s="1">
        <v>11.08333333</v>
      </c>
      <c r="Q772">
        <f t="shared" si="297"/>
        <v>0.80425610010712467</v>
      </c>
      <c r="R772" s="1">
        <v>5.0145850000000003</v>
      </c>
      <c r="S772" s="1">
        <v>300.84575000000001</v>
      </c>
      <c r="T772" s="1">
        <v>39.477305999999999</v>
      </c>
      <c r="U772">
        <f t="shared" si="298"/>
        <v>104.15424999999999</v>
      </c>
      <c r="V772">
        <f t="shared" si="299"/>
        <v>8.7521018771112499E-2</v>
      </c>
      <c r="W772">
        <f t="shared" si="300"/>
        <v>1.8178345903681248</v>
      </c>
      <c r="X772">
        <f t="shared" si="301"/>
        <v>0.68900896873000494</v>
      </c>
      <c r="Y772">
        <f t="shared" si="302"/>
        <v>0.95969935102984016</v>
      </c>
      <c r="Z772">
        <f t="shared" si="303"/>
        <v>12.549458549914494</v>
      </c>
      <c r="AA772" s="1">
        <v>119.517507370253</v>
      </c>
      <c r="AB772" s="4">
        <f t="shared" si="293"/>
        <v>4.73039464455423</v>
      </c>
      <c r="AC772" s="3">
        <f t="shared" ref="AC772:AC835" si="315">MIN(AA772,IF(((N772-Z772)+AB772)&lt;=0,0,((N772-Z772)+AB772)))</f>
        <v>32.031782887036826</v>
      </c>
      <c r="AD772">
        <f t="shared" ref="AD772:AD835" si="316">(AB772*(1-(1-(EXP(-1*(Z772-N772)/AA772)))))</f>
        <v>5.9443350116523126</v>
      </c>
      <c r="AE772">
        <f t="shared" si="304"/>
        <v>45.795181804049406</v>
      </c>
      <c r="AF772" s="10">
        <f t="shared" si="305"/>
        <v>12.549458549914494</v>
      </c>
      <c r="AG772" s="8">
        <f t="shared" si="306"/>
        <v>12.549458549914494</v>
      </c>
      <c r="AH772" s="9">
        <f t="shared" si="307"/>
        <v>39.850846792397093</v>
      </c>
      <c r="AI772" s="11">
        <f t="shared" si="294"/>
        <v>0</v>
      </c>
    </row>
    <row r="773" spans="1:35" x14ac:dyDescent="0.3">
      <c r="A773" t="str">
        <f t="shared" si="295"/>
        <v>1959_4</v>
      </c>
      <c r="B773">
        <v>1959</v>
      </c>
      <c r="C773">
        <v>4</v>
      </c>
      <c r="D773">
        <v>19.38</v>
      </c>
      <c r="E773">
        <v>-0.54</v>
      </c>
      <c r="F773">
        <v>4.8600000000000003</v>
      </c>
      <c r="G773">
        <f t="shared" si="308"/>
        <v>9.42</v>
      </c>
      <c r="H773">
        <f t="shared" si="309"/>
        <v>1</v>
      </c>
      <c r="I773">
        <f t="shared" si="310"/>
        <v>4.8600000000000003</v>
      </c>
      <c r="J773">
        <f t="shared" si="311"/>
        <v>0</v>
      </c>
      <c r="K773" s="3">
        <f t="shared" si="312"/>
        <v>12.126092572935244</v>
      </c>
      <c r="L773" s="3">
        <f t="shared" si="296"/>
        <v>12.126092572935244</v>
      </c>
      <c r="M773" s="3">
        <f t="shared" si="313"/>
        <v>0</v>
      </c>
      <c r="N773">
        <f t="shared" si="314"/>
        <v>16.986092572935245</v>
      </c>
      <c r="O773">
        <v>30</v>
      </c>
      <c r="P773" s="1">
        <v>12.366666670000001</v>
      </c>
      <c r="Q773">
        <f t="shared" si="297"/>
        <v>1.0875935880251173</v>
      </c>
      <c r="R773" s="1">
        <v>5.0145850000000003</v>
      </c>
      <c r="S773" s="1">
        <v>300.84575000000001</v>
      </c>
      <c r="T773" s="1">
        <v>39.477305999999999</v>
      </c>
      <c r="U773">
        <f t="shared" si="298"/>
        <v>104.15424999999999</v>
      </c>
      <c r="V773">
        <f t="shared" si="299"/>
        <v>8.7521018771112499E-2</v>
      </c>
      <c r="W773">
        <f t="shared" si="300"/>
        <v>1.8178345903681248</v>
      </c>
      <c r="X773">
        <f t="shared" si="301"/>
        <v>0.68900896873000494</v>
      </c>
      <c r="Y773">
        <f t="shared" si="302"/>
        <v>0.95969935102984016</v>
      </c>
      <c r="Z773">
        <f t="shared" si="303"/>
        <v>38.449118202075518</v>
      </c>
      <c r="AA773" s="1">
        <v>119.517507370253</v>
      </c>
      <c r="AB773" s="4">
        <f t="shared" si="293"/>
        <v>32.031782887036826</v>
      </c>
      <c r="AC773" s="3">
        <f t="shared" si="315"/>
        <v>10.568757257896554</v>
      </c>
      <c r="AD773">
        <f t="shared" si="316"/>
        <v>26.766417558023495</v>
      </c>
      <c r="AE773">
        <f t="shared" si="304"/>
        <v>43.75251013095874</v>
      </c>
      <c r="AF773" s="10">
        <f t="shared" si="305"/>
        <v>38.449118202075518</v>
      </c>
      <c r="AG773" s="8">
        <f t="shared" si="306"/>
        <v>38.449118202075518</v>
      </c>
      <c r="AH773" s="9">
        <f t="shared" si="307"/>
        <v>16.986092572935245</v>
      </c>
      <c r="AI773" s="11">
        <f t="shared" si="294"/>
        <v>0</v>
      </c>
    </row>
    <row r="774" spans="1:35" x14ac:dyDescent="0.3">
      <c r="A774" t="str">
        <f t="shared" si="295"/>
        <v>1959_5</v>
      </c>
      <c r="B774">
        <v>1959</v>
      </c>
      <c r="C774">
        <v>5</v>
      </c>
      <c r="D774">
        <v>18.329999999999998</v>
      </c>
      <c r="E774">
        <v>0.37</v>
      </c>
      <c r="F774">
        <v>19.09</v>
      </c>
      <c r="G774">
        <f t="shared" si="308"/>
        <v>9.35</v>
      </c>
      <c r="H774">
        <f t="shared" si="309"/>
        <v>1</v>
      </c>
      <c r="I774">
        <f t="shared" si="310"/>
        <v>19.09</v>
      </c>
      <c r="J774">
        <f t="shared" si="311"/>
        <v>0</v>
      </c>
      <c r="K774" s="3">
        <f t="shared" si="312"/>
        <v>0</v>
      </c>
      <c r="L774" s="3">
        <f t="shared" si="296"/>
        <v>0</v>
      </c>
      <c r="M774" s="3">
        <f t="shared" si="313"/>
        <v>0</v>
      </c>
      <c r="N774">
        <f t="shared" si="314"/>
        <v>19.09</v>
      </c>
      <c r="O774">
        <v>31</v>
      </c>
      <c r="P774" s="1">
        <v>13.45</v>
      </c>
      <c r="Q774">
        <f t="shared" si="297"/>
        <v>1.0830968879835694</v>
      </c>
      <c r="R774" s="1">
        <v>5.0145850000000003</v>
      </c>
      <c r="S774" s="1">
        <v>300.84575000000001</v>
      </c>
      <c r="T774" s="1">
        <v>39.477305999999999</v>
      </c>
      <c r="U774">
        <f t="shared" si="298"/>
        <v>104.15424999999999</v>
      </c>
      <c r="V774">
        <f t="shared" si="299"/>
        <v>8.7521018771112499E-2</v>
      </c>
      <c r="W774">
        <f t="shared" si="300"/>
        <v>1.8178345903681248</v>
      </c>
      <c r="X774">
        <f t="shared" si="301"/>
        <v>0.68900896873000494</v>
      </c>
      <c r="Y774">
        <f t="shared" si="302"/>
        <v>0.95969935102984016</v>
      </c>
      <c r="Z774">
        <f t="shared" si="303"/>
        <v>42.723357223429751</v>
      </c>
      <c r="AA774" s="1">
        <v>119.517507370253</v>
      </c>
      <c r="AB774" s="4">
        <f t="shared" ref="AB774:AB837" si="317">AC773</f>
        <v>10.568757257896554</v>
      </c>
      <c r="AC774" s="3">
        <f t="shared" si="315"/>
        <v>0</v>
      </c>
      <c r="AD774">
        <f t="shared" si="316"/>
        <v>8.6725469247210007</v>
      </c>
      <c r="AE774">
        <f t="shared" si="304"/>
        <v>27.762546924721001</v>
      </c>
      <c r="AF774" s="10">
        <f t="shared" si="305"/>
        <v>27.762546924721001</v>
      </c>
      <c r="AG774" s="8">
        <f t="shared" si="306"/>
        <v>42.723357223429751</v>
      </c>
      <c r="AH774" s="9">
        <f t="shared" si="307"/>
        <v>19.09</v>
      </c>
      <c r="AI774" s="11">
        <f t="shared" si="294"/>
        <v>14.960810298708751</v>
      </c>
    </row>
    <row r="775" spans="1:35" x14ac:dyDescent="0.3">
      <c r="A775" t="str">
        <f t="shared" si="295"/>
        <v>1959_6</v>
      </c>
      <c r="B775">
        <v>1959</v>
      </c>
      <c r="C775">
        <v>6</v>
      </c>
      <c r="D775">
        <v>28.68</v>
      </c>
      <c r="E775">
        <v>7.25</v>
      </c>
      <c r="F775">
        <v>12.35</v>
      </c>
      <c r="G775">
        <f t="shared" si="308"/>
        <v>17.965</v>
      </c>
      <c r="H775">
        <f t="shared" si="309"/>
        <v>1</v>
      </c>
      <c r="I775">
        <f t="shared" si="310"/>
        <v>12.35</v>
      </c>
      <c r="J775">
        <f t="shared" si="311"/>
        <v>0</v>
      </c>
      <c r="K775" s="3">
        <f t="shared" si="312"/>
        <v>0</v>
      </c>
      <c r="L775" s="3">
        <f t="shared" si="296"/>
        <v>0</v>
      </c>
      <c r="M775" s="3">
        <f t="shared" si="313"/>
        <v>0</v>
      </c>
      <c r="N775">
        <f t="shared" si="314"/>
        <v>12.35</v>
      </c>
      <c r="O775">
        <v>30</v>
      </c>
      <c r="P775" s="1">
        <v>14.31666667</v>
      </c>
      <c r="Q775">
        <f t="shared" si="297"/>
        <v>1.7767019000028266</v>
      </c>
      <c r="R775" s="1">
        <v>5.0145850000000003</v>
      </c>
      <c r="S775" s="1">
        <v>300.84575000000001</v>
      </c>
      <c r="T775" s="1">
        <v>39.477305999999999</v>
      </c>
      <c r="U775">
        <f t="shared" si="298"/>
        <v>104.15424999999999</v>
      </c>
      <c r="V775">
        <f t="shared" si="299"/>
        <v>8.7521018771112499E-2</v>
      </c>
      <c r="W775">
        <f t="shared" si="300"/>
        <v>1.8178345903681248</v>
      </c>
      <c r="X775">
        <f t="shared" si="301"/>
        <v>0.68900896873000494</v>
      </c>
      <c r="Y775">
        <f t="shared" si="302"/>
        <v>0.95969935102984016</v>
      </c>
      <c r="Z775">
        <f t="shared" si="303"/>
        <v>134.60714754507072</v>
      </c>
      <c r="AA775" s="1">
        <v>119.517507370253</v>
      </c>
      <c r="AB775" s="4">
        <f t="shared" si="317"/>
        <v>0</v>
      </c>
      <c r="AC775" s="3">
        <f t="shared" si="315"/>
        <v>0</v>
      </c>
      <c r="AD775">
        <f t="shared" si="316"/>
        <v>0</v>
      </c>
      <c r="AE775">
        <f t="shared" si="304"/>
        <v>12.35</v>
      </c>
      <c r="AF775" s="10">
        <f t="shared" si="305"/>
        <v>12.35</v>
      </c>
      <c r="AG775" s="8">
        <f t="shared" si="306"/>
        <v>134.60714754507072</v>
      </c>
      <c r="AH775" s="9">
        <f t="shared" si="307"/>
        <v>12.35</v>
      </c>
      <c r="AI775" s="11">
        <f t="shared" si="294"/>
        <v>122.25714754507072</v>
      </c>
    </row>
    <row r="776" spans="1:35" x14ac:dyDescent="0.3">
      <c r="A776" t="str">
        <f t="shared" si="295"/>
        <v>1959_7</v>
      </c>
      <c r="B776">
        <v>1959</v>
      </c>
      <c r="C776">
        <v>7</v>
      </c>
      <c r="D776">
        <v>34.31</v>
      </c>
      <c r="E776">
        <v>12.44</v>
      </c>
      <c r="F776">
        <v>5.8</v>
      </c>
      <c r="G776">
        <f t="shared" si="308"/>
        <v>23.375</v>
      </c>
      <c r="H776">
        <f t="shared" si="309"/>
        <v>1</v>
      </c>
      <c r="I776">
        <f t="shared" si="310"/>
        <v>5.8</v>
      </c>
      <c r="J776">
        <f t="shared" si="311"/>
        <v>0</v>
      </c>
      <c r="K776" s="3">
        <f t="shared" si="312"/>
        <v>0</v>
      </c>
      <c r="L776" s="3">
        <f t="shared" si="296"/>
        <v>0</v>
      </c>
      <c r="M776" s="3">
        <f t="shared" si="313"/>
        <v>0</v>
      </c>
      <c r="N776">
        <f t="shared" si="314"/>
        <v>5.8</v>
      </c>
      <c r="O776">
        <v>31</v>
      </c>
      <c r="P776" s="1">
        <v>13.766666669999999</v>
      </c>
      <c r="Q776">
        <f t="shared" si="297"/>
        <v>2.3889810276185828</v>
      </c>
      <c r="R776" s="1">
        <v>5.0145850000000003</v>
      </c>
      <c r="S776" s="1">
        <v>300.84575000000001</v>
      </c>
      <c r="T776" s="1">
        <v>39.477305999999999</v>
      </c>
      <c r="U776">
        <f t="shared" si="298"/>
        <v>104.15424999999999</v>
      </c>
      <c r="V776">
        <f t="shared" si="299"/>
        <v>8.7521018771112499E-2</v>
      </c>
      <c r="W776">
        <f t="shared" si="300"/>
        <v>1.8178345903681248</v>
      </c>
      <c r="X776">
        <f t="shared" si="301"/>
        <v>0.68900896873000494</v>
      </c>
      <c r="Y776">
        <f t="shared" si="302"/>
        <v>0.95969935102984016</v>
      </c>
      <c r="Z776">
        <f t="shared" si="303"/>
        <v>229.7340269808858</v>
      </c>
      <c r="AA776" s="1">
        <v>119.517507370253</v>
      </c>
      <c r="AB776" s="4">
        <f t="shared" si="317"/>
        <v>0</v>
      </c>
      <c r="AC776" s="3">
        <f t="shared" si="315"/>
        <v>0</v>
      </c>
      <c r="AD776">
        <f t="shared" si="316"/>
        <v>0</v>
      </c>
      <c r="AE776">
        <f t="shared" si="304"/>
        <v>5.8</v>
      </c>
      <c r="AF776" s="10">
        <f t="shared" si="305"/>
        <v>5.8</v>
      </c>
      <c r="AG776" s="8">
        <f t="shared" si="306"/>
        <v>229.7340269808858</v>
      </c>
      <c r="AH776" s="9">
        <f t="shared" si="307"/>
        <v>5.8</v>
      </c>
      <c r="AI776" s="11">
        <f t="shared" si="294"/>
        <v>223.93402698088579</v>
      </c>
    </row>
    <row r="777" spans="1:35" x14ac:dyDescent="0.3">
      <c r="A777" t="str">
        <f t="shared" si="295"/>
        <v>1959_8</v>
      </c>
      <c r="B777">
        <v>1959</v>
      </c>
      <c r="C777">
        <v>8</v>
      </c>
      <c r="D777">
        <v>31.25</v>
      </c>
      <c r="E777">
        <v>9.6</v>
      </c>
      <c r="F777">
        <v>6.85</v>
      </c>
      <c r="G777">
        <f t="shared" si="308"/>
        <v>20.425000000000001</v>
      </c>
      <c r="H777">
        <f t="shared" si="309"/>
        <v>1</v>
      </c>
      <c r="I777">
        <f t="shared" si="310"/>
        <v>6.85</v>
      </c>
      <c r="J777">
        <f t="shared" si="311"/>
        <v>0</v>
      </c>
      <c r="K777" s="3">
        <f t="shared" si="312"/>
        <v>0</v>
      </c>
      <c r="L777" s="3">
        <f t="shared" si="296"/>
        <v>0</v>
      </c>
      <c r="M777" s="3">
        <f t="shared" si="313"/>
        <v>0</v>
      </c>
      <c r="N777">
        <f t="shared" si="314"/>
        <v>6.85</v>
      </c>
      <c r="O777">
        <v>31</v>
      </c>
      <c r="P777" s="1">
        <v>12.75</v>
      </c>
      <c r="Q777">
        <f t="shared" si="297"/>
        <v>2.0355293318580956</v>
      </c>
      <c r="R777" s="1">
        <v>5.0145850000000003</v>
      </c>
      <c r="S777" s="1">
        <v>300.84575000000001</v>
      </c>
      <c r="T777" s="1">
        <v>39.477305999999999</v>
      </c>
      <c r="U777">
        <f t="shared" si="298"/>
        <v>104.15424999999999</v>
      </c>
      <c r="V777">
        <f t="shared" si="299"/>
        <v>8.7521018771112499E-2</v>
      </c>
      <c r="W777">
        <f t="shared" si="300"/>
        <v>1.8178345903681248</v>
      </c>
      <c r="X777">
        <f t="shared" si="301"/>
        <v>0.68900896873000494</v>
      </c>
      <c r="Y777">
        <f t="shared" si="302"/>
        <v>0.95969935102984016</v>
      </c>
      <c r="Z777">
        <f t="shared" si="303"/>
        <v>160.00069217602322</v>
      </c>
      <c r="AA777" s="1">
        <v>119.517507370253</v>
      </c>
      <c r="AB777" s="4">
        <f t="shared" si="317"/>
        <v>0</v>
      </c>
      <c r="AC777" s="3">
        <f t="shared" si="315"/>
        <v>0</v>
      </c>
      <c r="AD777">
        <f t="shared" si="316"/>
        <v>0</v>
      </c>
      <c r="AE777">
        <f t="shared" si="304"/>
        <v>6.85</v>
      </c>
      <c r="AF777" s="10">
        <f t="shared" si="305"/>
        <v>6.85</v>
      </c>
      <c r="AG777" s="8">
        <f t="shared" si="306"/>
        <v>160.00069217602322</v>
      </c>
      <c r="AH777" s="9">
        <f t="shared" si="307"/>
        <v>6.85</v>
      </c>
      <c r="AI777" s="11">
        <f t="shared" si="294"/>
        <v>153.15069217602323</v>
      </c>
    </row>
    <row r="778" spans="1:35" x14ac:dyDescent="0.3">
      <c r="A778" t="str">
        <f t="shared" si="295"/>
        <v>1959_9</v>
      </c>
      <c r="B778">
        <v>1959</v>
      </c>
      <c r="C778">
        <v>9</v>
      </c>
      <c r="D778">
        <v>23.26</v>
      </c>
      <c r="E778">
        <v>4.47</v>
      </c>
      <c r="F778">
        <v>33.35</v>
      </c>
      <c r="G778">
        <f t="shared" si="308"/>
        <v>13.865</v>
      </c>
      <c r="H778">
        <f t="shared" si="309"/>
        <v>1</v>
      </c>
      <c r="I778">
        <f t="shared" si="310"/>
        <v>33.35</v>
      </c>
      <c r="J778">
        <f t="shared" si="311"/>
        <v>0</v>
      </c>
      <c r="K778" s="3">
        <f t="shared" si="312"/>
        <v>0</v>
      </c>
      <c r="L778" s="3">
        <f t="shared" si="296"/>
        <v>0</v>
      </c>
      <c r="M778" s="3">
        <f t="shared" si="313"/>
        <v>0</v>
      </c>
      <c r="N778">
        <f t="shared" si="314"/>
        <v>33.35</v>
      </c>
      <c r="O778">
        <v>30</v>
      </c>
      <c r="P778" s="1">
        <v>11.633333329999999</v>
      </c>
      <c r="Q778">
        <f t="shared" si="297"/>
        <v>1.4090521533843705</v>
      </c>
      <c r="R778" s="1">
        <v>5.0145850000000003</v>
      </c>
      <c r="S778" s="1">
        <v>300.84575000000001</v>
      </c>
      <c r="T778" s="1">
        <v>39.477305999999999</v>
      </c>
      <c r="U778">
        <f t="shared" si="298"/>
        <v>104.15424999999999</v>
      </c>
      <c r="V778">
        <f t="shared" si="299"/>
        <v>8.7521018771112499E-2</v>
      </c>
      <c r="W778">
        <f t="shared" si="300"/>
        <v>1.8178345903681248</v>
      </c>
      <c r="X778">
        <f t="shared" si="301"/>
        <v>0.68900896873000494</v>
      </c>
      <c r="Y778">
        <f t="shared" si="302"/>
        <v>0.95969935102984016</v>
      </c>
      <c r="Z778">
        <f t="shared" si="303"/>
        <v>67.90352617942608</v>
      </c>
      <c r="AA778" s="1">
        <v>119.517507370253</v>
      </c>
      <c r="AB778" s="4">
        <f t="shared" si="317"/>
        <v>0</v>
      </c>
      <c r="AC778" s="3">
        <f t="shared" si="315"/>
        <v>0</v>
      </c>
      <c r="AD778">
        <f t="shared" si="316"/>
        <v>0</v>
      </c>
      <c r="AE778">
        <f t="shared" si="304"/>
        <v>33.35</v>
      </c>
      <c r="AF778" s="10">
        <f t="shared" si="305"/>
        <v>33.35</v>
      </c>
      <c r="AG778" s="8">
        <f t="shared" si="306"/>
        <v>67.90352617942608</v>
      </c>
      <c r="AH778" s="9">
        <f t="shared" si="307"/>
        <v>33.35</v>
      </c>
      <c r="AI778" s="11">
        <f t="shared" si="294"/>
        <v>34.553526179426079</v>
      </c>
    </row>
    <row r="779" spans="1:35" x14ac:dyDescent="0.3">
      <c r="A779" t="str">
        <f t="shared" si="295"/>
        <v>1959_10</v>
      </c>
      <c r="B779">
        <v>1959</v>
      </c>
      <c r="C779">
        <v>10</v>
      </c>
      <c r="D779">
        <v>20.74</v>
      </c>
      <c r="E779">
        <v>1.25</v>
      </c>
      <c r="F779">
        <v>2.46</v>
      </c>
      <c r="G779">
        <f t="shared" si="308"/>
        <v>10.994999999999999</v>
      </c>
      <c r="H779">
        <f t="shared" si="309"/>
        <v>1</v>
      </c>
      <c r="I779">
        <f t="shared" si="310"/>
        <v>2.46</v>
      </c>
      <c r="J779">
        <f t="shared" si="311"/>
        <v>0</v>
      </c>
      <c r="K779" s="3">
        <f t="shared" si="312"/>
        <v>0</v>
      </c>
      <c r="L779" s="3">
        <f t="shared" si="296"/>
        <v>0</v>
      </c>
      <c r="M779" s="3">
        <f t="shared" si="313"/>
        <v>0</v>
      </c>
      <c r="N779">
        <f t="shared" si="314"/>
        <v>2.46</v>
      </c>
      <c r="O779">
        <v>31</v>
      </c>
      <c r="P779" s="1">
        <v>10.3</v>
      </c>
      <c r="Q779">
        <f t="shared" si="297"/>
        <v>1.1932109687892996</v>
      </c>
      <c r="R779" s="1">
        <v>5.0145850000000003</v>
      </c>
      <c r="S779" s="1">
        <v>300.84575000000001</v>
      </c>
      <c r="T779" s="1">
        <v>39.477305999999999</v>
      </c>
      <c r="U779">
        <f t="shared" si="298"/>
        <v>104.15424999999999</v>
      </c>
      <c r="V779">
        <f t="shared" si="299"/>
        <v>8.7521018771112499E-2</v>
      </c>
      <c r="W779">
        <f t="shared" si="300"/>
        <v>1.8178345903681248</v>
      </c>
      <c r="X779">
        <f t="shared" si="301"/>
        <v>0.68900896873000494</v>
      </c>
      <c r="Y779">
        <f t="shared" si="302"/>
        <v>0.95969935102984016</v>
      </c>
      <c r="Z779">
        <f t="shared" si="303"/>
        <v>42.139912821190009</v>
      </c>
      <c r="AA779" s="1">
        <v>119.517507370253</v>
      </c>
      <c r="AB779" s="4">
        <f t="shared" si="317"/>
        <v>0</v>
      </c>
      <c r="AC779" s="3">
        <f t="shared" si="315"/>
        <v>0</v>
      </c>
      <c r="AD779">
        <f t="shared" si="316"/>
        <v>0</v>
      </c>
      <c r="AE779">
        <f t="shared" si="304"/>
        <v>2.46</v>
      </c>
      <c r="AF779" s="10">
        <f t="shared" si="305"/>
        <v>2.46</v>
      </c>
      <c r="AG779" s="8">
        <f t="shared" si="306"/>
        <v>42.139912821190009</v>
      </c>
      <c r="AH779" s="9">
        <f t="shared" si="307"/>
        <v>2.46</v>
      </c>
      <c r="AI779" s="11">
        <f t="shared" si="294"/>
        <v>39.679912821190008</v>
      </c>
    </row>
    <row r="780" spans="1:35" x14ac:dyDescent="0.3">
      <c r="A780" t="str">
        <f t="shared" si="295"/>
        <v>1959_11</v>
      </c>
      <c r="B780">
        <v>1959</v>
      </c>
      <c r="C780">
        <v>11</v>
      </c>
      <c r="D780">
        <v>14.14</v>
      </c>
      <c r="E780">
        <v>-4.8499999999999996</v>
      </c>
      <c r="F780">
        <v>0</v>
      </c>
      <c r="G780">
        <f t="shared" si="308"/>
        <v>4.6450000000000005</v>
      </c>
      <c r="H780">
        <f t="shared" si="309"/>
        <v>0.77416666357000008</v>
      </c>
      <c r="I780">
        <f t="shared" si="310"/>
        <v>0</v>
      </c>
      <c r="J780">
        <f t="shared" si="311"/>
        <v>0</v>
      </c>
      <c r="K780" s="3">
        <f t="shared" si="312"/>
        <v>0</v>
      </c>
      <c r="L780" s="3">
        <f t="shared" si="296"/>
        <v>0</v>
      </c>
      <c r="M780" s="3">
        <f t="shared" si="313"/>
        <v>0</v>
      </c>
      <c r="N780">
        <f t="shared" si="314"/>
        <v>0</v>
      </c>
      <c r="O780">
        <v>30</v>
      </c>
      <c r="P780" s="1">
        <v>9.4166666669999994</v>
      </c>
      <c r="Q780">
        <f t="shared" si="297"/>
        <v>0.81592102548320855</v>
      </c>
      <c r="R780" s="1">
        <v>5.0145850000000003</v>
      </c>
      <c r="S780" s="1">
        <v>300.84575000000001</v>
      </c>
      <c r="T780" s="1">
        <v>39.477305999999999</v>
      </c>
      <c r="U780">
        <f t="shared" si="298"/>
        <v>104.15424999999999</v>
      </c>
      <c r="V780">
        <f t="shared" si="299"/>
        <v>8.7521018771112499E-2</v>
      </c>
      <c r="W780">
        <f t="shared" si="300"/>
        <v>1.8178345903681248</v>
      </c>
      <c r="X780">
        <f t="shared" si="301"/>
        <v>0.68900896873000494</v>
      </c>
      <c r="Y780">
        <f t="shared" si="302"/>
        <v>0.95969935102984016</v>
      </c>
      <c r="Z780">
        <f t="shared" si="303"/>
        <v>11.016531852202629</v>
      </c>
      <c r="AA780" s="1">
        <v>119.517507370253</v>
      </c>
      <c r="AB780" s="4">
        <f t="shared" si="317"/>
        <v>0</v>
      </c>
      <c r="AC780" s="3">
        <f t="shared" si="315"/>
        <v>0</v>
      </c>
      <c r="AD780">
        <f t="shared" si="316"/>
        <v>0</v>
      </c>
      <c r="AE780">
        <f t="shared" si="304"/>
        <v>0</v>
      </c>
      <c r="AF780" s="10">
        <f t="shared" si="305"/>
        <v>0</v>
      </c>
      <c r="AG780" s="8">
        <f t="shared" si="306"/>
        <v>11.016531852202629</v>
      </c>
      <c r="AH780" s="9">
        <f t="shared" si="307"/>
        <v>0</v>
      </c>
      <c r="AI780" s="11">
        <f t="shared" si="294"/>
        <v>11.016531852202629</v>
      </c>
    </row>
    <row r="781" spans="1:35" x14ac:dyDescent="0.3">
      <c r="A781" t="str">
        <f t="shared" si="295"/>
        <v>1959_12</v>
      </c>
      <c r="B781">
        <v>1959</v>
      </c>
      <c r="C781">
        <v>12</v>
      </c>
      <c r="D781">
        <v>6.64</v>
      </c>
      <c r="E781">
        <v>-7.43</v>
      </c>
      <c r="F781">
        <v>17.59</v>
      </c>
      <c r="G781">
        <f t="shared" si="308"/>
        <v>-0.39500000000000002</v>
      </c>
      <c r="H781">
        <f t="shared" si="309"/>
        <v>0</v>
      </c>
      <c r="I781">
        <f t="shared" si="310"/>
        <v>0</v>
      </c>
      <c r="J781">
        <f t="shared" si="311"/>
        <v>17.59</v>
      </c>
      <c r="K781" s="3">
        <f t="shared" si="312"/>
        <v>0</v>
      </c>
      <c r="L781" s="3">
        <f t="shared" si="296"/>
        <v>0</v>
      </c>
      <c r="M781" s="3">
        <f t="shared" si="313"/>
        <v>17.59</v>
      </c>
      <c r="N781">
        <f t="shared" si="314"/>
        <v>0</v>
      </c>
      <c r="O781">
        <v>31</v>
      </c>
      <c r="P781" s="1">
        <v>8.8333333330000006</v>
      </c>
      <c r="Q781">
        <f t="shared" si="297"/>
        <v>0.59588514065892995</v>
      </c>
      <c r="R781" s="1">
        <v>5.0145850000000003</v>
      </c>
      <c r="S781" s="1">
        <v>300.84575000000001</v>
      </c>
      <c r="T781" s="1">
        <v>39.477305999999999</v>
      </c>
      <c r="U781">
        <f t="shared" si="298"/>
        <v>104.15424999999999</v>
      </c>
      <c r="V781">
        <f t="shared" si="299"/>
        <v>8.7521018771112499E-2</v>
      </c>
      <c r="W781">
        <f t="shared" si="300"/>
        <v>1.8178345903681248</v>
      </c>
      <c r="X781">
        <f t="shared" si="301"/>
        <v>0.68900896873000494</v>
      </c>
      <c r="Y781">
        <f t="shared" si="302"/>
        <v>0.95969935102984016</v>
      </c>
      <c r="Z781">
        <f t="shared" si="303"/>
        <v>0</v>
      </c>
      <c r="AA781" s="1">
        <v>119.517507370253</v>
      </c>
      <c r="AB781" s="4">
        <f t="shared" si="317"/>
        <v>0</v>
      </c>
      <c r="AC781" s="3">
        <f t="shared" si="315"/>
        <v>0</v>
      </c>
      <c r="AD781">
        <f t="shared" si="316"/>
        <v>0</v>
      </c>
      <c r="AE781">
        <f t="shared" si="304"/>
        <v>0</v>
      </c>
      <c r="AF781" s="10">
        <f t="shared" si="305"/>
        <v>0</v>
      </c>
      <c r="AG781" s="8">
        <f t="shared" si="306"/>
        <v>0</v>
      </c>
      <c r="AH781" s="9">
        <f t="shared" si="307"/>
        <v>0</v>
      </c>
      <c r="AI781" s="11">
        <f t="shared" si="294"/>
        <v>0</v>
      </c>
    </row>
    <row r="782" spans="1:35" x14ac:dyDescent="0.3">
      <c r="A782" t="str">
        <f t="shared" si="295"/>
        <v>1960_1</v>
      </c>
      <c r="B782">
        <v>1960</v>
      </c>
      <c r="C782">
        <v>1</v>
      </c>
      <c r="D782">
        <v>2.42</v>
      </c>
      <c r="E782">
        <v>-10.119999999999999</v>
      </c>
      <c r="F782">
        <v>20.59</v>
      </c>
      <c r="G782">
        <f t="shared" si="308"/>
        <v>-3.8499999999999996</v>
      </c>
      <c r="H782">
        <f t="shared" si="309"/>
        <v>0</v>
      </c>
      <c r="I782">
        <f t="shared" si="310"/>
        <v>0</v>
      </c>
      <c r="J782">
        <f t="shared" si="311"/>
        <v>20.59</v>
      </c>
      <c r="K782" s="3">
        <f t="shared" si="312"/>
        <v>17.59</v>
      </c>
      <c r="L782" s="3">
        <f t="shared" si="296"/>
        <v>0</v>
      </c>
      <c r="M782" s="3">
        <f t="shared" si="313"/>
        <v>38.18</v>
      </c>
      <c r="N782">
        <f t="shared" si="314"/>
        <v>0</v>
      </c>
      <c r="O782">
        <v>31</v>
      </c>
      <c r="P782" s="1">
        <v>9.0666666669999998</v>
      </c>
      <c r="Q782">
        <f t="shared" si="297"/>
        <v>0.47714311107237878</v>
      </c>
      <c r="R782" s="1">
        <v>5.0145850000000003</v>
      </c>
      <c r="S782" s="1">
        <v>300.84575000000001</v>
      </c>
      <c r="T782" s="1">
        <v>39.477305999999999</v>
      </c>
      <c r="U782">
        <f t="shared" si="298"/>
        <v>104.15424999999999</v>
      </c>
      <c r="V782">
        <f t="shared" si="299"/>
        <v>8.7521018771112499E-2</v>
      </c>
      <c r="W782">
        <f t="shared" si="300"/>
        <v>1.8178345903681248</v>
      </c>
      <c r="X782">
        <f t="shared" si="301"/>
        <v>0.68900896873000494</v>
      </c>
      <c r="Y782">
        <f t="shared" si="302"/>
        <v>0.95969935102984016</v>
      </c>
      <c r="Z782">
        <f t="shared" si="303"/>
        <v>0</v>
      </c>
      <c r="AA782" s="1">
        <v>119.517507370253</v>
      </c>
      <c r="AB782" s="4">
        <f t="shared" si="317"/>
        <v>0</v>
      </c>
      <c r="AC782" s="3">
        <f t="shared" si="315"/>
        <v>0</v>
      </c>
      <c r="AD782">
        <f t="shared" si="316"/>
        <v>0</v>
      </c>
      <c r="AE782">
        <f t="shared" si="304"/>
        <v>0</v>
      </c>
      <c r="AF782" s="10">
        <f t="shared" si="305"/>
        <v>0</v>
      </c>
      <c r="AG782" s="8">
        <f t="shared" si="306"/>
        <v>0</v>
      </c>
      <c r="AH782" s="9">
        <f t="shared" si="307"/>
        <v>0</v>
      </c>
      <c r="AI782" s="11">
        <f t="shared" si="294"/>
        <v>0</v>
      </c>
    </row>
    <row r="783" spans="1:35" x14ac:dyDescent="0.3">
      <c r="A783" t="str">
        <f t="shared" si="295"/>
        <v>1960_2</v>
      </c>
      <c r="B783">
        <v>1960</v>
      </c>
      <c r="C783">
        <v>2</v>
      </c>
      <c r="D783">
        <v>3.91</v>
      </c>
      <c r="E783">
        <v>-8.5</v>
      </c>
      <c r="F783">
        <v>30.41</v>
      </c>
      <c r="G783">
        <f t="shared" si="308"/>
        <v>-2.2949999999999999</v>
      </c>
      <c r="H783">
        <f t="shared" si="309"/>
        <v>0</v>
      </c>
      <c r="I783">
        <f t="shared" si="310"/>
        <v>0</v>
      </c>
      <c r="J783">
        <f t="shared" si="311"/>
        <v>30.41</v>
      </c>
      <c r="K783" s="3">
        <f t="shared" si="312"/>
        <v>38.18</v>
      </c>
      <c r="L783" s="3">
        <f t="shared" si="296"/>
        <v>0</v>
      </c>
      <c r="M783" s="3">
        <f t="shared" si="313"/>
        <v>68.59</v>
      </c>
      <c r="N783">
        <f t="shared" si="314"/>
        <v>0</v>
      </c>
      <c r="O783">
        <v>29</v>
      </c>
      <c r="P783" s="1">
        <v>9.8666666670000005</v>
      </c>
      <c r="Q783">
        <f t="shared" si="297"/>
        <v>0.52770541528530368</v>
      </c>
      <c r="R783" s="1">
        <v>5.0145850000000003</v>
      </c>
      <c r="S783" s="1">
        <v>300.84575000000001</v>
      </c>
      <c r="T783" s="1">
        <v>39.477305999999999</v>
      </c>
      <c r="U783">
        <f t="shared" si="298"/>
        <v>104.15424999999999</v>
      </c>
      <c r="V783">
        <f t="shared" si="299"/>
        <v>8.7521018771112499E-2</v>
      </c>
      <c r="W783">
        <f t="shared" si="300"/>
        <v>1.8178345903681248</v>
      </c>
      <c r="X783">
        <f t="shared" si="301"/>
        <v>0.68900896873000494</v>
      </c>
      <c r="Y783">
        <f t="shared" si="302"/>
        <v>0.95969935102984016</v>
      </c>
      <c r="Z783">
        <f t="shared" si="303"/>
        <v>0</v>
      </c>
      <c r="AA783" s="1">
        <v>119.517507370253</v>
      </c>
      <c r="AB783" s="4">
        <f t="shared" si="317"/>
        <v>0</v>
      </c>
      <c r="AC783" s="3">
        <f t="shared" si="315"/>
        <v>0</v>
      </c>
      <c r="AD783">
        <f t="shared" si="316"/>
        <v>0</v>
      </c>
      <c r="AE783">
        <f t="shared" si="304"/>
        <v>0</v>
      </c>
      <c r="AF783" s="10">
        <f t="shared" si="305"/>
        <v>0</v>
      </c>
      <c r="AG783" s="8">
        <f t="shared" si="306"/>
        <v>0</v>
      </c>
      <c r="AH783" s="9">
        <f t="shared" si="307"/>
        <v>0</v>
      </c>
      <c r="AI783" s="11">
        <f t="shared" si="294"/>
        <v>0</v>
      </c>
    </row>
    <row r="784" spans="1:35" x14ac:dyDescent="0.3">
      <c r="A784" t="str">
        <f t="shared" si="295"/>
        <v>1960_3</v>
      </c>
      <c r="B784">
        <v>1960</v>
      </c>
      <c r="C784">
        <v>3</v>
      </c>
      <c r="D784">
        <v>12.75</v>
      </c>
      <c r="E784">
        <v>-2.4900000000000002</v>
      </c>
      <c r="F784">
        <v>15.13</v>
      </c>
      <c r="G784">
        <f t="shared" si="308"/>
        <v>5.13</v>
      </c>
      <c r="H784">
        <f t="shared" si="309"/>
        <v>0.85499999657999992</v>
      </c>
      <c r="I784">
        <f t="shared" si="310"/>
        <v>12.9361499482554</v>
      </c>
      <c r="J784">
        <f t="shared" si="311"/>
        <v>2.1938500517446013</v>
      </c>
      <c r="K784" s="3">
        <f t="shared" si="312"/>
        <v>68.59</v>
      </c>
      <c r="L784" s="3">
        <f t="shared" si="296"/>
        <v>60.520191552160867</v>
      </c>
      <c r="M784" s="3">
        <f t="shared" si="313"/>
        <v>10.263658499583739</v>
      </c>
      <c r="N784">
        <f t="shared" si="314"/>
        <v>73.456341500416272</v>
      </c>
      <c r="O784">
        <v>31</v>
      </c>
      <c r="P784" s="1">
        <v>11.08333333</v>
      </c>
      <c r="Q784">
        <f t="shared" si="297"/>
        <v>0.8404684882875697</v>
      </c>
      <c r="R784" s="1">
        <v>5.0145850000000003</v>
      </c>
      <c r="S784" s="1">
        <v>300.84575000000001</v>
      </c>
      <c r="T784" s="1">
        <v>39.477305999999999</v>
      </c>
      <c r="U784">
        <f t="shared" si="298"/>
        <v>104.15424999999999</v>
      </c>
      <c r="V784">
        <f t="shared" si="299"/>
        <v>8.7521018771112499E-2</v>
      </c>
      <c r="W784">
        <f t="shared" si="300"/>
        <v>1.8178345903681248</v>
      </c>
      <c r="X784">
        <f t="shared" si="301"/>
        <v>0.68900896873000494</v>
      </c>
      <c r="Y784">
        <f t="shared" si="302"/>
        <v>0.95969935102984016</v>
      </c>
      <c r="Z784">
        <f t="shared" si="303"/>
        <v>15.216204157420702</v>
      </c>
      <c r="AA784" s="1">
        <v>119.517507370253</v>
      </c>
      <c r="AB784" s="4">
        <f t="shared" si="317"/>
        <v>0</v>
      </c>
      <c r="AC784" s="3">
        <f t="shared" si="315"/>
        <v>58.240137342995567</v>
      </c>
      <c r="AD784">
        <f t="shared" si="316"/>
        <v>0</v>
      </c>
      <c r="AE784">
        <f t="shared" si="304"/>
        <v>73.456341500416272</v>
      </c>
      <c r="AF784" s="10">
        <f t="shared" si="305"/>
        <v>15.216204157420702</v>
      </c>
      <c r="AG784" s="8">
        <f t="shared" si="306"/>
        <v>15.216204157420702</v>
      </c>
      <c r="AH784" s="9">
        <f t="shared" si="307"/>
        <v>73.456341500416272</v>
      </c>
      <c r="AI784" s="11">
        <f t="shared" si="294"/>
        <v>0</v>
      </c>
    </row>
    <row r="785" spans="1:35" x14ac:dyDescent="0.3">
      <c r="A785" t="str">
        <f t="shared" si="295"/>
        <v>1960_4</v>
      </c>
      <c r="B785">
        <v>1960</v>
      </c>
      <c r="C785">
        <v>4</v>
      </c>
      <c r="D785">
        <v>15.39</v>
      </c>
      <c r="E785">
        <v>-1.87</v>
      </c>
      <c r="F785">
        <v>53.12</v>
      </c>
      <c r="G785">
        <f t="shared" si="308"/>
        <v>6.76</v>
      </c>
      <c r="H785">
        <f t="shared" si="309"/>
        <v>1</v>
      </c>
      <c r="I785">
        <f t="shared" si="310"/>
        <v>53.12</v>
      </c>
      <c r="J785">
        <f t="shared" si="311"/>
        <v>0</v>
      </c>
      <c r="K785" s="3">
        <f t="shared" si="312"/>
        <v>10.263658499583739</v>
      </c>
      <c r="L785" s="3">
        <f t="shared" si="296"/>
        <v>10.263658499583739</v>
      </c>
      <c r="M785" s="3">
        <f t="shared" si="313"/>
        <v>0</v>
      </c>
      <c r="N785">
        <f t="shared" si="314"/>
        <v>63.383658499583738</v>
      </c>
      <c r="O785">
        <v>30</v>
      </c>
      <c r="P785" s="1">
        <v>12.366666670000001</v>
      </c>
      <c r="Q785">
        <f t="shared" si="297"/>
        <v>0.92781101425514512</v>
      </c>
      <c r="R785" s="1">
        <v>5.0145850000000003</v>
      </c>
      <c r="S785" s="1">
        <v>300.84575000000001</v>
      </c>
      <c r="T785" s="1">
        <v>39.477305999999999</v>
      </c>
      <c r="U785">
        <f t="shared" si="298"/>
        <v>104.15424999999999</v>
      </c>
      <c r="V785">
        <f t="shared" si="299"/>
        <v>8.7521018771112499E-2</v>
      </c>
      <c r="W785">
        <f t="shared" si="300"/>
        <v>1.8178345903681248</v>
      </c>
      <c r="X785">
        <f t="shared" si="301"/>
        <v>0.68900896873000494</v>
      </c>
      <c r="Y785">
        <f t="shared" si="302"/>
        <v>0.95969935102984016</v>
      </c>
      <c r="Z785">
        <f t="shared" si="303"/>
        <v>23.761864237096667</v>
      </c>
      <c r="AA785" s="1">
        <v>119.517507370253</v>
      </c>
      <c r="AB785" s="4">
        <f t="shared" si="317"/>
        <v>58.240137342995567</v>
      </c>
      <c r="AC785" s="3">
        <f t="shared" si="315"/>
        <v>97.861931605482638</v>
      </c>
      <c r="AD785">
        <f t="shared" si="316"/>
        <v>81.132962840782909</v>
      </c>
      <c r="AE785">
        <f t="shared" si="304"/>
        <v>144.51662134036664</v>
      </c>
      <c r="AF785" s="10">
        <f t="shared" si="305"/>
        <v>23.761864237096667</v>
      </c>
      <c r="AG785" s="8">
        <f t="shared" si="306"/>
        <v>23.761864237096667</v>
      </c>
      <c r="AH785" s="9">
        <f t="shared" si="307"/>
        <v>63.383658499583738</v>
      </c>
      <c r="AI785" s="11">
        <f t="shared" si="294"/>
        <v>0</v>
      </c>
    </row>
    <row r="786" spans="1:35" x14ac:dyDescent="0.3">
      <c r="A786" t="str">
        <f t="shared" si="295"/>
        <v>1960_5</v>
      </c>
      <c r="B786">
        <v>1960</v>
      </c>
      <c r="C786">
        <v>5</v>
      </c>
      <c r="D786">
        <v>19.66</v>
      </c>
      <c r="E786">
        <v>1.72</v>
      </c>
      <c r="F786">
        <v>11.72</v>
      </c>
      <c r="G786">
        <f t="shared" si="308"/>
        <v>10.69</v>
      </c>
      <c r="H786">
        <f t="shared" si="309"/>
        <v>1</v>
      </c>
      <c r="I786">
        <f t="shared" si="310"/>
        <v>11.72</v>
      </c>
      <c r="J786">
        <f t="shared" si="311"/>
        <v>0</v>
      </c>
      <c r="K786" s="3">
        <f t="shared" si="312"/>
        <v>0</v>
      </c>
      <c r="L786" s="3">
        <f t="shared" si="296"/>
        <v>0</v>
      </c>
      <c r="M786" s="3">
        <f t="shared" si="313"/>
        <v>0</v>
      </c>
      <c r="N786">
        <f t="shared" si="314"/>
        <v>11.72</v>
      </c>
      <c r="O786">
        <v>31</v>
      </c>
      <c r="P786" s="1">
        <v>13.45</v>
      </c>
      <c r="Q786">
        <f t="shared" si="297"/>
        <v>1.1720807848194286</v>
      </c>
      <c r="R786" s="1">
        <v>5.0145850000000003</v>
      </c>
      <c r="S786" s="1">
        <v>300.84575000000001</v>
      </c>
      <c r="T786" s="1">
        <v>39.477305999999999</v>
      </c>
      <c r="U786">
        <f t="shared" si="298"/>
        <v>104.15424999999999</v>
      </c>
      <c r="V786">
        <f t="shared" si="299"/>
        <v>8.7521018771112499E-2</v>
      </c>
      <c r="W786">
        <f t="shared" si="300"/>
        <v>1.8178345903681248</v>
      </c>
      <c r="X786">
        <f t="shared" si="301"/>
        <v>0.68900896873000494</v>
      </c>
      <c r="Y786">
        <f t="shared" si="302"/>
        <v>0.95969935102984016</v>
      </c>
      <c r="Z786">
        <f t="shared" si="303"/>
        <v>52.609920679769758</v>
      </c>
      <c r="AA786" s="1">
        <v>119.517507370253</v>
      </c>
      <c r="AB786" s="4">
        <f t="shared" si="317"/>
        <v>97.861931605482638</v>
      </c>
      <c r="AC786" s="3">
        <f t="shared" si="315"/>
        <v>56.97201092571288</v>
      </c>
      <c r="AD786">
        <f t="shared" si="316"/>
        <v>69.507362259678601</v>
      </c>
      <c r="AE786">
        <f t="shared" si="304"/>
        <v>81.2273622596786</v>
      </c>
      <c r="AF786" s="10">
        <f t="shared" si="305"/>
        <v>52.609920679769758</v>
      </c>
      <c r="AG786" s="8">
        <f t="shared" si="306"/>
        <v>52.609920679769758</v>
      </c>
      <c r="AH786" s="9">
        <f t="shared" si="307"/>
        <v>11.72</v>
      </c>
      <c r="AI786" s="11">
        <f t="shared" si="294"/>
        <v>0</v>
      </c>
    </row>
    <row r="787" spans="1:35" x14ac:dyDescent="0.3">
      <c r="A787" t="str">
        <f t="shared" si="295"/>
        <v>1960_6</v>
      </c>
      <c r="B787">
        <v>1960</v>
      </c>
      <c r="C787">
        <v>6</v>
      </c>
      <c r="D787">
        <v>29.09</v>
      </c>
      <c r="E787">
        <v>8.99</v>
      </c>
      <c r="F787">
        <v>1.56</v>
      </c>
      <c r="G787">
        <f t="shared" si="308"/>
        <v>19.04</v>
      </c>
      <c r="H787">
        <f t="shared" si="309"/>
        <v>1</v>
      </c>
      <c r="I787">
        <f t="shared" si="310"/>
        <v>1.56</v>
      </c>
      <c r="J787">
        <f t="shared" si="311"/>
        <v>0</v>
      </c>
      <c r="K787" s="3">
        <f t="shared" si="312"/>
        <v>0</v>
      </c>
      <c r="L787" s="3">
        <f t="shared" si="296"/>
        <v>0</v>
      </c>
      <c r="M787" s="3">
        <f t="shared" si="313"/>
        <v>0</v>
      </c>
      <c r="N787">
        <f t="shared" si="314"/>
        <v>1.56</v>
      </c>
      <c r="O787">
        <v>30</v>
      </c>
      <c r="P787" s="1">
        <v>14.31666667</v>
      </c>
      <c r="Q787">
        <f t="shared" si="297"/>
        <v>1.8860224126118252</v>
      </c>
      <c r="R787" s="1">
        <v>5.0145850000000003</v>
      </c>
      <c r="S787" s="1">
        <v>300.84575000000001</v>
      </c>
      <c r="T787" s="1">
        <v>39.477305999999999</v>
      </c>
      <c r="U787">
        <f t="shared" si="298"/>
        <v>104.15424999999999</v>
      </c>
      <c r="V787">
        <f t="shared" si="299"/>
        <v>8.7521018771112499E-2</v>
      </c>
      <c r="W787">
        <f t="shared" si="300"/>
        <v>1.8178345903681248</v>
      </c>
      <c r="X787">
        <f t="shared" si="301"/>
        <v>0.68900896873000494</v>
      </c>
      <c r="Y787">
        <f t="shared" si="302"/>
        <v>0.95969935102984016</v>
      </c>
      <c r="Z787">
        <f t="shared" si="303"/>
        <v>150.88295613430799</v>
      </c>
      <c r="AA787" s="1">
        <v>119.517507370253</v>
      </c>
      <c r="AB787" s="4">
        <f t="shared" si="317"/>
        <v>56.97201092571288</v>
      </c>
      <c r="AC787" s="3">
        <f t="shared" si="315"/>
        <v>0</v>
      </c>
      <c r="AD787">
        <f t="shared" si="316"/>
        <v>16.332854051605235</v>
      </c>
      <c r="AE787">
        <f t="shared" si="304"/>
        <v>17.892854051605234</v>
      </c>
      <c r="AF787" s="10">
        <f t="shared" si="305"/>
        <v>17.892854051605234</v>
      </c>
      <c r="AG787" s="8">
        <f t="shared" si="306"/>
        <v>150.88295613430799</v>
      </c>
      <c r="AH787" s="9">
        <f t="shared" si="307"/>
        <v>1.56</v>
      </c>
      <c r="AI787" s="11">
        <f t="shared" si="294"/>
        <v>132.99010208270275</v>
      </c>
    </row>
    <row r="788" spans="1:35" x14ac:dyDescent="0.3">
      <c r="A788" t="str">
        <f t="shared" si="295"/>
        <v>1960_7</v>
      </c>
      <c r="B788">
        <v>1960</v>
      </c>
      <c r="C788">
        <v>7</v>
      </c>
      <c r="D788">
        <v>32.32</v>
      </c>
      <c r="E788">
        <v>12.28</v>
      </c>
      <c r="F788">
        <v>10.24</v>
      </c>
      <c r="G788">
        <f t="shared" si="308"/>
        <v>22.3</v>
      </c>
      <c r="H788">
        <f t="shared" si="309"/>
        <v>1</v>
      </c>
      <c r="I788">
        <f t="shared" si="310"/>
        <v>10.24</v>
      </c>
      <c r="J788">
        <f t="shared" si="311"/>
        <v>0</v>
      </c>
      <c r="K788" s="3">
        <f t="shared" si="312"/>
        <v>0</v>
      </c>
      <c r="L788" s="3">
        <f t="shared" si="296"/>
        <v>0</v>
      </c>
      <c r="M788" s="3">
        <f t="shared" si="313"/>
        <v>0</v>
      </c>
      <c r="N788">
        <f t="shared" si="314"/>
        <v>10.24</v>
      </c>
      <c r="O788">
        <v>31</v>
      </c>
      <c r="P788" s="1">
        <v>13.766666669999999</v>
      </c>
      <c r="Q788">
        <f t="shared" si="297"/>
        <v>2.2544174343003065</v>
      </c>
      <c r="R788" s="1">
        <v>5.0145850000000003</v>
      </c>
      <c r="S788" s="1">
        <v>300.84575000000001</v>
      </c>
      <c r="T788" s="1">
        <v>39.477305999999999</v>
      </c>
      <c r="U788">
        <f t="shared" si="298"/>
        <v>104.15424999999999</v>
      </c>
      <c r="V788">
        <f t="shared" si="299"/>
        <v>8.7521018771112499E-2</v>
      </c>
      <c r="W788">
        <f t="shared" si="300"/>
        <v>1.8178345903681248</v>
      </c>
      <c r="X788">
        <f t="shared" si="301"/>
        <v>0.68900896873000494</v>
      </c>
      <c r="Y788">
        <f t="shared" si="302"/>
        <v>0.95969935102984016</v>
      </c>
      <c r="Z788">
        <f t="shared" si="303"/>
        <v>207.57580161339638</v>
      </c>
      <c r="AA788" s="1">
        <v>119.517507370253</v>
      </c>
      <c r="AB788" s="4">
        <f t="shared" si="317"/>
        <v>0</v>
      </c>
      <c r="AC788" s="3">
        <f t="shared" si="315"/>
        <v>0</v>
      </c>
      <c r="AD788">
        <f t="shared" si="316"/>
        <v>0</v>
      </c>
      <c r="AE788">
        <f t="shared" si="304"/>
        <v>10.24</v>
      </c>
      <c r="AF788" s="10">
        <f t="shared" si="305"/>
        <v>10.24</v>
      </c>
      <c r="AG788" s="8">
        <f t="shared" si="306"/>
        <v>207.57580161339638</v>
      </c>
      <c r="AH788" s="9">
        <f t="shared" si="307"/>
        <v>10.24</v>
      </c>
      <c r="AI788" s="11">
        <f t="shared" si="294"/>
        <v>197.33580161339637</v>
      </c>
    </row>
    <row r="789" spans="1:35" x14ac:dyDescent="0.3">
      <c r="A789" t="str">
        <f t="shared" si="295"/>
        <v>1960_8</v>
      </c>
      <c r="B789">
        <v>1960</v>
      </c>
      <c r="C789">
        <v>8</v>
      </c>
      <c r="D789">
        <v>30.26</v>
      </c>
      <c r="E789">
        <v>9.17</v>
      </c>
      <c r="F789">
        <v>3.85</v>
      </c>
      <c r="G789">
        <f t="shared" si="308"/>
        <v>19.715</v>
      </c>
      <c r="H789">
        <f t="shared" si="309"/>
        <v>1</v>
      </c>
      <c r="I789">
        <f t="shared" si="310"/>
        <v>3.85</v>
      </c>
      <c r="J789">
        <f t="shared" si="311"/>
        <v>0</v>
      </c>
      <c r="K789" s="3">
        <f t="shared" si="312"/>
        <v>0</v>
      </c>
      <c r="L789" s="3">
        <f t="shared" si="296"/>
        <v>0</v>
      </c>
      <c r="M789" s="3">
        <f t="shared" si="313"/>
        <v>0</v>
      </c>
      <c r="N789">
        <f t="shared" si="314"/>
        <v>3.85</v>
      </c>
      <c r="O789">
        <v>31</v>
      </c>
      <c r="P789" s="1">
        <v>12.75</v>
      </c>
      <c r="Q789">
        <f t="shared" si="297"/>
        <v>1.9576390907423447</v>
      </c>
      <c r="R789" s="1">
        <v>5.0145850000000003</v>
      </c>
      <c r="S789" s="1">
        <v>300.84575000000001</v>
      </c>
      <c r="T789" s="1">
        <v>39.477305999999999</v>
      </c>
      <c r="U789">
        <f t="shared" si="298"/>
        <v>104.15424999999999</v>
      </c>
      <c r="V789">
        <f t="shared" si="299"/>
        <v>8.7521018771112499E-2</v>
      </c>
      <c r="W789">
        <f t="shared" si="300"/>
        <v>1.8178345903681248</v>
      </c>
      <c r="X789">
        <f t="shared" si="301"/>
        <v>0.68900896873000494</v>
      </c>
      <c r="Y789">
        <f t="shared" si="302"/>
        <v>0.95969935102984016</v>
      </c>
      <c r="Z789">
        <f t="shared" si="303"/>
        <v>148.88909854779945</v>
      </c>
      <c r="AA789" s="1">
        <v>119.517507370253</v>
      </c>
      <c r="AB789" s="4">
        <f t="shared" si="317"/>
        <v>0</v>
      </c>
      <c r="AC789" s="3">
        <f t="shared" si="315"/>
        <v>0</v>
      </c>
      <c r="AD789">
        <f t="shared" si="316"/>
        <v>0</v>
      </c>
      <c r="AE789">
        <f t="shared" si="304"/>
        <v>3.85</v>
      </c>
      <c r="AF789" s="10">
        <f t="shared" si="305"/>
        <v>3.85</v>
      </c>
      <c r="AG789" s="8">
        <f t="shared" si="306"/>
        <v>148.88909854779945</v>
      </c>
      <c r="AH789" s="9">
        <f t="shared" si="307"/>
        <v>3.85</v>
      </c>
      <c r="AI789" s="11">
        <f t="shared" si="294"/>
        <v>145.03909854779945</v>
      </c>
    </row>
    <row r="790" spans="1:35" x14ac:dyDescent="0.3">
      <c r="A790" t="str">
        <f t="shared" si="295"/>
        <v>1960_9</v>
      </c>
      <c r="B790">
        <v>1960</v>
      </c>
      <c r="C790">
        <v>9</v>
      </c>
      <c r="D790">
        <v>27.01</v>
      </c>
      <c r="E790">
        <v>6.84</v>
      </c>
      <c r="F790">
        <v>4.9400000000000004</v>
      </c>
      <c r="G790">
        <f t="shared" si="308"/>
        <v>16.925000000000001</v>
      </c>
      <c r="H790">
        <f t="shared" si="309"/>
        <v>1</v>
      </c>
      <c r="I790">
        <f t="shared" si="310"/>
        <v>4.9400000000000004</v>
      </c>
      <c r="J790">
        <f t="shared" si="311"/>
        <v>0</v>
      </c>
      <c r="K790" s="3">
        <f t="shared" si="312"/>
        <v>0</v>
      </c>
      <c r="L790" s="3">
        <f t="shared" si="296"/>
        <v>0</v>
      </c>
      <c r="M790" s="3">
        <f t="shared" si="313"/>
        <v>0</v>
      </c>
      <c r="N790">
        <f t="shared" si="314"/>
        <v>4.9400000000000004</v>
      </c>
      <c r="O790">
        <v>30</v>
      </c>
      <c r="P790" s="1">
        <v>11.633333329999999</v>
      </c>
      <c r="Q790">
        <f t="shared" si="297"/>
        <v>1.6762689505721298</v>
      </c>
      <c r="R790" s="1">
        <v>5.0145850000000003</v>
      </c>
      <c r="S790" s="1">
        <v>300.84575000000001</v>
      </c>
      <c r="T790" s="1">
        <v>39.477305999999999</v>
      </c>
      <c r="U790">
        <f t="shared" si="298"/>
        <v>104.15424999999999</v>
      </c>
      <c r="V790">
        <f t="shared" si="299"/>
        <v>8.7521018771112499E-2</v>
      </c>
      <c r="W790">
        <f t="shared" si="300"/>
        <v>1.8178345903681248</v>
      </c>
      <c r="X790">
        <f t="shared" si="301"/>
        <v>0.68900896873000494</v>
      </c>
      <c r="Y790">
        <f t="shared" si="302"/>
        <v>0.95969935102984016</v>
      </c>
      <c r="Z790">
        <f t="shared" si="303"/>
        <v>97.569583298381062</v>
      </c>
      <c r="AA790" s="1">
        <v>119.517507370253</v>
      </c>
      <c r="AB790" s="4">
        <f t="shared" si="317"/>
        <v>0</v>
      </c>
      <c r="AC790" s="3">
        <f t="shared" si="315"/>
        <v>0</v>
      </c>
      <c r="AD790">
        <f t="shared" si="316"/>
        <v>0</v>
      </c>
      <c r="AE790">
        <f t="shared" si="304"/>
        <v>4.9400000000000004</v>
      </c>
      <c r="AF790" s="10">
        <f t="shared" si="305"/>
        <v>4.9400000000000004</v>
      </c>
      <c r="AG790" s="8">
        <f t="shared" si="306"/>
        <v>97.569583298381062</v>
      </c>
      <c r="AH790" s="9">
        <f t="shared" si="307"/>
        <v>4.9400000000000004</v>
      </c>
      <c r="AI790" s="11">
        <f t="shared" si="294"/>
        <v>92.629583298381064</v>
      </c>
    </row>
    <row r="791" spans="1:35" x14ac:dyDescent="0.3">
      <c r="A791" t="str">
        <f t="shared" si="295"/>
        <v>1960_10</v>
      </c>
      <c r="B791">
        <v>1960</v>
      </c>
      <c r="C791">
        <v>10</v>
      </c>
      <c r="D791">
        <v>18.34</v>
      </c>
      <c r="E791">
        <v>0.02</v>
      </c>
      <c r="F791">
        <v>5.68</v>
      </c>
      <c r="G791">
        <f t="shared" si="308"/>
        <v>9.18</v>
      </c>
      <c r="H791">
        <f t="shared" si="309"/>
        <v>1</v>
      </c>
      <c r="I791">
        <f t="shared" si="310"/>
        <v>5.68</v>
      </c>
      <c r="J791">
        <f t="shared" si="311"/>
        <v>0</v>
      </c>
      <c r="K791" s="3">
        <f t="shared" si="312"/>
        <v>0</v>
      </c>
      <c r="L791" s="3">
        <f t="shared" si="296"/>
        <v>0</v>
      </c>
      <c r="M791" s="3">
        <f t="shared" si="313"/>
        <v>0</v>
      </c>
      <c r="N791">
        <f t="shared" si="314"/>
        <v>5.68</v>
      </c>
      <c r="O791">
        <v>31</v>
      </c>
      <c r="P791" s="1">
        <v>10.3</v>
      </c>
      <c r="Q791">
        <f t="shared" si="297"/>
        <v>1.0722444113662781</v>
      </c>
      <c r="R791" s="1">
        <v>5.0145850000000003</v>
      </c>
      <c r="S791" s="1">
        <v>300.84575000000001</v>
      </c>
      <c r="T791" s="1">
        <v>39.477305999999999</v>
      </c>
      <c r="U791">
        <f t="shared" si="298"/>
        <v>104.15424999999999</v>
      </c>
      <c r="V791">
        <f t="shared" si="299"/>
        <v>8.7521018771112499E-2</v>
      </c>
      <c r="W791">
        <f t="shared" si="300"/>
        <v>1.8178345903681248</v>
      </c>
      <c r="X791">
        <f t="shared" si="301"/>
        <v>0.68900896873000494</v>
      </c>
      <c r="Y791">
        <f t="shared" si="302"/>
        <v>0.95969935102984016</v>
      </c>
      <c r="Z791">
        <f t="shared" si="303"/>
        <v>31.819925003499662</v>
      </c>
      <c r="AA791" s="1">
        <v>119.517507370253</v>
      </c>
      <c r="AB791" s="4">
        <f t="shared" si="317"/>
        <v>0</v>
      </c>
      <c r="AC791" s="3">
        <f t="shared" si="315"/>
        <v>0</v>
      </c>
      <c r="AD791">
        <f t="shared" si="316"/>
        <v>0</v>
      </c>
      <c r="AE791">
        <f t="shared" si="304"/>
        <v>5.68</v>
      </c>
      <c r="AF791" s="10">
        <f t="shared" si="305"/>
        <v>5.68</v>
      </c>
      <c r="AG791" s="8">
        <f t="shared" si="306"/>
        <v>31.819925003499662</v>
      </c>
      <c r="AH791" s="9">
        <f t="shared" si="307"/>
        <v>5.68</v>
      </c>
      <c r="AI791" s="11">
        <f t="shared" si="294"/>
        <v>26.139925003499663</v>
      </c>
    </row>
    <row r="792" spans="1:35" x14ac:dyDescent="0.3">
      <c r="A792" t="str">
        <f t="shared" si="295"/>
        <v>1960_11</v>
      </c>
      <c r="B792">
        <v>1960</v>
      </c>
      <c r="C792">
        <v>11</v>
      </c>
      <c r="D792">
        <v>8.93</v>
      </c>
      <c r="E792">
        <v>-4.3600000000000003</v>
      </c>
      <c r="F792">
        <v>47.63</v>
      </c>
      <c r="G792">
        <f t="shared" si="308"/>
        <v>2.2849999999999997</v>
      </c>
      <c r="H792">
        <f t="shared" si="309"/>
        <v>0.38083333180999995</v>
      </c>
      <c r="I792">
        <f t="shared" si="310"/>
        <v>18.139091594110297</v>
      </c>
      <c r="J792">
        <f t="shared" si="311"/>
        <v>29.490908405889705</v>
      </c>
      <c r="K792" s="3">
        <f t="shared" si="312"/>
        <v>0</v>
      </c>
      <c r="L792" s="3">
        <f t="shared" si="296"/>
        <v>11.231120906318511</v>
      </c>
      <c r="M792" s="3">
        <f t="shared" si="313"/>
        <v>18.259787499571196</v>
      </c>
      <c r="N792">
        <f t="shared" si="314"/>
        <v>29.370212500428806</v>
      </c>
      <c r="O792">
        <v>30</v>
      </c>
      <c r="P792" s="1">
        <v>9.4166666669999994</v>
      </c>
      <c r="Q792">
        <f t="shared" si="297"/>
        <v>0.70527737158385007</v>
      </c>
      <c r="R792" s="1">
        <v>5.0145850000000003</v>
      </c>
      <c r="S792" s="1">
        <v>300.84575000000001</v>
      </c>
      <c r="T792" s="1">
        <v>39.477305999999999</v>
      </c>
      <c r="U792">
        <f t="shared" si="298"/>
        <v>104.15424999999999</v>
      </c>
      <c r="V792">
        <f t="shared" si="299"/>
        <v>8.7521018771112499E-2</v>
      </c>
      <c r="W792">
        <f t="shared" si="300"/>
        <v>1.8178345903681248</v>
      </c>
      <c r="X792">
        <f t="shared" si="301"/>
        <v>0.68900896873000494</v>
      </c>
      <c r="Y792">
        <f t="shared" si="302"/>
        <v>0.95969935102984016</v>
      </c>
      <c r="Z792">
        <f t="shared" si="303"/>
        <v>4.7245505100735272</v>
      </c>
      <c r="AA792" s="1">
        <v>119.517507370253</v>
      </c>
      <c r="AB792" s="4">
        <f t="shared" si="317"/>
        <v>0</v>
      </c>
      <c r="AC792" s="3">
        <f t="shared" si="315"/>
        <v>24.645661990355279</v>
      </c>
      <c r="AD792">
        <f t="shared" si="316"/>
        <v>0</v>
      </c>
      <c r="AE792">
        <f t="shared" si="304"/>
        <v>29.370212500428806</v>
      </c>
      <c r="AF792" s="10">
        <f t="shared" si="305"/>
        <v>4.7245505100735272</v>
      </c>
      <c r="AG792" s="8">
        <f t="shared" si="306"/>
        <v>4.7245505100735272</v>
      </c>
      <c r="AH792" s="9">
        <f t="shared" si="307"/>
        <v>29.370212500428806</v>
      </c>
      <c r="AI792" s="11">
        <f t="shared" si="294"/>
        <v>0</v>
      </c>
    </row>
    <row r="793" spans="1:35" x14ac:dyDescent="0.3">
      <c r="A793" t="str">
        <f t="shared" si="295"/>
        <v>1960_12</v>
      </c>
      <c r="B793">
        <v>1960</v>
      </c>
      <c r="C793">
        <v>12</v>
      </c>
      <c r="D793">
        <v>6.08</v>
      </c>
      <c r="E793">
        <v>-7.88</v>
      </c>
      <c r="F793">
        <v>11.03</v>
      </c>
      <c r="G793">
        <f t="shared" si="308"/>
        <v>-0.89999999999999991</v>
      </c>
      <c r="H793">
        <f t="shared" si="309"/>
        <v>0</v>
      </c>
      <c r="I793">
        <f t="shared" si="310"/>
        <v>0</v>
      </c>
      <c r="J793">
        <f t="shared" si="311"/>
        <v>11.03</v>
      </c>
      <c r="K793" s="3">
        <f t="shared" si="312"/>
        <v>18.259787499571196</v>
      </c>
      <c r="L793" s="3">
        <f t="shared" si="296"/>
        <v>0</v>
      </c>
      <c r="M793" s="3">
        <f t="shared" si="313"/>
        <v>29.289787499571197</v>
      </c>
      <c r="N793">
        <f t="shared" si="314"/>
        <v>0</v>
      </c>
      <c r="O793">
        <v>31</v>
      </c>
      <c r="P793" s="1">
        <v>8.8333333330000006</v>
      </c>
      <c r="Q793">
        <f t="shared" si="297"/>
        <v>0.57704334085896225</v>
      </c>
      <c r="R793" s="1">
        <v>5.0145850000000003</v>
      </c>
      <c r="S793" s="1">
        <v>300.84575000000001</v>
      </c>
      <c r="T793" s="1">
        <v>39.477305999999999</v>
      </c>
      <c r="U793">
        <f t="shared" si="298"/>
        <v>104.15424999999999</v>
      </c>
      <c r="V793">
        <f t="shared" si="299"/>
        <v>8.7521018771112499E-2</v>
      </c>
      <c r="W793">
        <f t="shared" si="300"/>
        <v>1.8178345903681248</v>
      </c>
      <c r="X793">
        <f t="shared" si="301"/>
        <v>0.68900896873000494</v>
      </c>
      <c r="Y793">
        <f t="shared" si="302"/>
        <v>0.95969935102984016</v>
      </c>
      <c r="Z793">
        <f t="shared" si="303"/>
        <v>0</v>
      </c>
      <c r="AA793" s="1">
        <v>119.517507370253</v>
      </c>
      <c r="AB793" s="4">
        <f t="shared" si="317"/>
        <v>24.645661990355279</v>
      </c>
      <c r="AC793" s="3">
        <f t="shared" si="315"/>
        <v>24.645661990355279</v>
      </c>
      <c r="AD793">
        <f t="shared" si="316"/>
        <v>24.645661990355279</v>
      </c>
      <c r="AE793">
        <f t="shared" si="304"/>
        <v>24.645661990355279</v>
      </c>
      <c r="AF793" s="10">
        <f t="shared" si="305"/>
        <v>0</v>
      </c>
      <c r="AG793" s="8">
        <f t="shared" si="306"/>
        <v>0</v>
      </c>
      <c r="AH793" s="9">
        <f t="shared" si="307"/>
        <v>0</v>
      </c>
      <c r="AI793" s="11">
        <f t="shared" si="294"/>
        <v>0</v>
      </c>
    </row>
    <row r="794" spans="1:35" x14ac:dyDescent="0.3">
      <c r="A794" t="str">
        <f t="shared" si="295"/>
        <v>1961_1</v>
      </c>
      <c r="B794">
        <v>1961</v>
      </c>
      <c r="C794">
        <v>1</v>
      </c>
      <c r="D794">
        <v>8.7200000000000006</v>
      </c>
      <c r="E794">
        <v>-7.35</v>
      </c>
      <c r="F794">
        <v>4.6500000000000004</v>
      </c>
      <c r="G794">
        <f t="shared" si="308"/>
        <v>0.6850000000000005</v>
      </c>
      <c r="H794">
        <f t="shared" si="309"/>
        <v>0.11416666621000007</v>
      </c>
      <c r="I794">
        <f t="shared" si="310"/>
        <v>0.53087499787650039</v>
      </c>
      <c r="J794">
        <f t="shared" si="311"/>
        <v>4.1191250021235</v>
      </c>
      <c r="K794" s="3">
        <f t="shared" si="312"/>
        <v>29.289787499571197</v>
      </c>
      <c r="L794" s="3">
        <f t="shared" si="296"/>
        <v>3.8141841620200774</v>
      </c>
      <c r="M794" s="3">
        <f t="shared" si="313"/>
        <v>29.594728339674624</v>
      </c>
      <c r="N794">
        <f t="shared" si="314"/>
        <v>4.3450591598965778</v>
      </c>
      <c r="O794">
        <v>31</v>
      </c>
      <c r="P794" s="1">
        <v>9.0666666669999998</v>
      </c>
      <c r="Q794">
        <f t="shared" si="297"/>
        <v>0.63801712148350831</v>
      </c>
      <c r="R794" s="1">
        <v>5.0145850000000003</v>
      </c>
      <c r="S794" s="1">
        <v>300.84575000000001</v>
      </c>
      <c r="T794" s="1">
        <v>39.477305999999999</v>
      </c>
      <c r="U794">
        <f t="shared" si="298"/>
        <v>104.15424999999999</v>
      </c>
      <c r="V794">
        <f t="shared" si="299"/>
        <v>8.7521018771112499E-2</v>
      </c>
      <c r="W794">
        <f t="shared" si="300"/>
        <v>1.8178345903681248</v>
      </c>
      <c r="X794">
        <f t="shared" si="301"/>
        <v>0.68900896873000494</v>
      </c>
      <c r="Y794">
        <f t="shared" si="302"/>
        <v>0.95969935102984016</v>
      </c>
      <c r="Z794">
        <f t="shared" si="303"/>
        <v>1.2822034063240719</v>
      </c>
      <c r="AA794" s="1">
        <v>119.517507370253</v>
      </c>
      <c r="AB794" s="4">
        <f t="shared" si="317"/>
        <v>24.645661990355279</v>
      </c>
      <c r="AC794" s="3">
        <f t="shared" si="315"/>
        <v>27.708517743927786</v>
      </c>
      <c r="AD794">
        <f t="shared" si="316"/>
        <v>25.28541477654489</v>
      </c>
      <c r="AE794">
        <f t="shared" si="304"/>
        <v>29.630473936441469</v>
      </c>
      <c r="AF794" s="10">
        <f t="shared" si="305"/>
        <v>1.2822034063240719</v>
      </c>
      <c r="AG794" s="8">
        <f t="shared" si="306"/>
        <v>1.2822034063240719</v>
      </c>
      <c r="AH794" s="9">
        <f t="shared" si="307"/>
        <v>4.3450591598965778</v>
      </c>
      <c r="AI794" s="11">
        <f t="shared" si="294"/>
        <v>0</v>
      </c>
    </row>
    <row r="795" spans="1:35" x14ac:dyDescent="0.3">
      <c r="A795" t="str">
        <f t="shared" si="295"/>
        <v>1961_2</v>
      </c>
      <c r="B795">
        <v>1961</v>
      </c>
      <c r="C795">
        <v>2</v>
      </c>
      <c r="D795">
        <v>7.73</v>
      </c>
      <c r="E795">
        <v>-4.8499999999999996</v>
      </c>
      <c r="F795">
        <v>24.65</v>
      </c>
      <c r="G795">
        <f t="shared" si="308"/>
        <v>1.4400000000000004</v>
      </c>
      <c r="H795">
        <f t="shared" si="309"/>
        <v>0.23999999904000005</v>
      </c>
      <c r="I795">
        <f t="shared" si="310"/>
        <v>5.9159999763360007</v>
      </c>
      <c r="J795">
        <f t="shared" si="311"/>
        <v>18.734000023663999</v>
      </c>
      <c r="K795" s="3">
        <f t="shared" si="312"/>
        <v>29.594728339674624</v>
      </c>
      <c r="L795" s="3">
        <f t="shared" si="296"/>
        <v>11.598894760805694</v>
      </c>
      <c r="M795" s="3">
        <f t="shared" si="313"/>
        <v>36.729833602532935</v>
      </c>
      <c r="N795">
        <f t="shared" si="314"/>
        <v>17.514894737141695</v>
      </c>
      <c r="O795">
        <v>28</v>
      </c>
      <c r="P795" s="1">
        <v>9.8666666670000005</v>
      </c>
      <c r="Q795">
        <f t="shared" si="297"/>
        <v>0.66901387169529014</v>
      </c>
      <c r="R795" s="1">
        <v>5.0145850000000003</v>
      </c>
      <c r="S795" s="1">
        <v>300.84575000000001</v>
      </c>
      <c r="T795" s="1">
        <v>39.477305999999999</v>
      </c>
      <c r="U795">
        <f t="shared" si="298"/>
        <v>104.15424999999999</v>
      </c>
      <c r="V795">
        <f t="shared" si="299"/>
        <v>8.7521018771112499E-2</v>
      </c>
      <c r="W795">
        <f t="shared" si="300"/>
        <v>1.8178345903681248</v>
      </c>
      <c r="X795">
        <f t="shared" si="301"/>
        <v>0.68900896873000494</v>
      </c>
      <c r="Y795">
        <f t="shared" si="302"/>
        <v>0.95969935102984016</v>
      </c>
      <c r="Z795">
        <f t="shared" si="303"/>
        <v>2.7704841751563345</v>
      </c>
      <c r="AA795" s="1">
        <v>119.517507370253</v>
      </c>
      <c r="AB795" s="4">
        <f t="shared" si="317"/>
        <v>27.708517743927786</v>
      </c>
      <c r="AC795" s="3">
        <f t="shared" si="315"/>
        <v>42.452928305913147</v>
      </c>
      <c r="AD795">
        <f t="shared" si="316"/>
        <v>31.3466054068451</v>
      </c>
      <c r="AE795">
        <f t="shared" si="304"/>
        <v>48.861500143986795</v>
      </c>
      <c r="AF795" s="10">
        <f t="shared" si="305"/>
        <v>2.7704841751563345</v>
      </c>
      <c r="AG795" s="8">
        <f t="shared" si="306"/>
        <v>2.7704841751563345</v>
      </c>
      <c r="AH795" s="9">
        <f t="shared" si="307"/>
        <v>17.514894737141695</v>
      </c>
      <c r="AI795" s="11">
        <f t="shared" si="294"/>
        <v>0</v>
      </c>
    </row>
    <row r="796" spans="1:35" x14ac:dyDescent="0.3">
      <c r="A796" t="str">
        <f t="shared" si="295"/>
        <v>1961_3</v>
      </c>
      <c r="B796">
        <v>1961</v>
      </c>
      <c r="C796">
        <v>3</v>
      </c>
      <c r="D796">
        <v>9</v>
      </c>
      <c r="E796">
        <v>-4.49</v>
      </c>
      <c r="F796">
        <v>61.43</v>
      </c>
      <c r="G796">
        <f t="shared" si="308"/>
        <v>2.2549999999999999</v>
      </c>
      <c r="H796">
        <f t="shared" si="309"/>
        <v>0.37583333182999995</v>
      </c>
      <c r="I796">
        <f t="shared" si="310"/>
        <v>23.087441574316898</v>
      </c>
      <c r="J796">
        <f t="shared" si="311"/>
        <v>38.342558425683102</v>
      </c>
      <c r="K796" s="3">
        <f t="shared" si="312"/>
        <v>36.729833602532935</v>
      </c>
      <c r="L796" s="3">
        <f t="shared" si="296"/>
        <v>28.214707224412358</v>
      </c>
      <c r="M796" s="3">
        <f t="shared" si="313"/>
        <v>46.857684803803664</v>
      </c>
      <c r="N796">
        <f t="shared" si="314"/>
        <v>51.302148798729256</v>
      </c>
      <c r="O796">
        <v>31</v>
      </c>
      <c r="P796" s="1">
        <v>11.08333333</v>
      </c>
      <c r="Q796">
        <f t="shared" si="297"/>
        <v>0.70396077202956209</v>
      </c>
      <c r="R796" s="1">
        <v>5.0145850000000003</v>
      </c>
      <c r="S796" s="1">
        <v>300.84575000000001</v>
      </c>
      <c r="T796" s="1">
        <v>39.477305999999999</v>
      </c>
      <c r="U796">
        <f t="shared" si="298"/>
        <v>104.15424999999999</v>
      </c>
      <c r="V796">
        <f t="shared" si="299"/>
        <v>8.7521018771112499E-2</v>
      </c>
      <c r="W796">
        <f t="shared" si="300"/>
        <v>1.8178345903681248</v>
      </c>
      <c r="X796">
        <f t="shared" si="301"/>
        <v>0.68900896873000494</v>
      </c>
      <c r="Y796">
        <f t="shared" si="302"/>
        <v>0.95969935102984016</v>
      </c>
      <c r="Z796">
        <f t="shared" si="303"/>
        <v>5.6607016156348609</v>
      </c>
      <c r="AA796" s="1">
        <v>119.517507370253</v>
      </c>
      <c r="AB796" s="4">
        <f t="shared" si="317"/>
        <v>42.452928305913147</v>
      </c>
      <c r="AC796" s="3">
        <f t="shared" si="315"/>
        <v>88.094375489007547</v>
      </c>
      <c r="AD796">
        <f t="shared" si="316"/>
        <v>62.195132548412282</v>
      </c>
      <c r="AE796">
        <f t="shared" si="304"/>
        <v>113.49728134714154</v>
      </c>
      <c r="AF796" s="10">
        <f t="shared" si="305"/>
        <v>5.6607016156348609</v>
      </c>
      <c r="AG796" s="8">
        <f t="shared" si="306"/>
        <v>5.6607016156348609</v>
      </c>
      <c r="AH796" s="9">
        <f t="shared" si="307"/>
        <v>51.302148798729256</v>
      </c>
      <c r="AI796" s="11">
        <f t="shared" si="294"/>
        <v>0</v>
      </c>
    </row>
    <row r="797" spans="1:35" x14ac:dyDescent="0.3">
      <c r="A797" t="str">
        <f t="shared" si="295"/>
        <v>1961_4</v>
      </c>
      <c r="B797">
        <v>1961</v>
      </c>
      <c r="C797">
        <v>4</v>
      </c>
      <c r="D797">
        <v>14.85</v>
      </c>
      <c r="E797">
        <v>-2.1800000000000002</v>
      </c>
      <c r="F797">
        <v>9.52</v>
      </c>
      <c r="G797">
        <f t="shared" si="308"/>
        <v>6.335</v>
      </c>
      <c r="H797">
        <f t="shared" si="309"/>
        <v>1</v>
      </c>
      <c r="I797">
        <f t="shared" si="310"/>
        <v>9.52</v>
      </c>
      <c r="J797">
        <f t="shared" si="311"/>
        <v>0</v>
      </c>
      <c r="K797" s="3">
        <f t="shared" si="312"/>
        <v>46.857684803803664</v>
      </c>
      <c r="L797" s="3">
        <f t="shared" si="296"/>
        <v>46.857684803803664</v>
      </c>
      <c r="M797" s="3">
        <f t="shared" si="313"/>
        <v>0</v>
      </c>
      <c r="N797">
        <f t="shared" si="314"/>
        <v>56.37768480380366</v>
      </c>
      <c r="O797">
        <v>30</v>
      </c>
      <c r="P797" s="1">
        <v>12.366666670000001</v>
      </c>
      <c r="Q797">
        <f t="shared" si="297"/>
        <v>0.90429945837504921</v>
      </c>
      <c r="R797" s="1">
        <v>5.0145850000000003</v>
      </c>
      <c r="S797" s="1">
        <v>300.84575000000001</v>
      </c>
      <c r="T797" s="1">
        <v>39.477305999999999</v>
      </c>
      <c r="U797">
        <f t="shared" si="298"/>
        <v>104.15424999999999</v>
      </c>
      <c r="V797">
        <f t="shared" si="299"/>
        <v>8.7521018771112499E-2</v>
      </c>
      <c r="W797">
        <f t="shared" si="300"/>
        <v>1.8178345903681248</v>
      </c>
      <c r="X797">
        <f t="shared" si="301"/>
        <v>0.68900896873000494</v>
      </c>
      <c r="Y797">
        <f t="shared" si="302"/>
        <v>0.95969935102984016</v>
      </c>
      <c r="Z797">
        <f t="shared" si="303"/>
        <v>21.736656218236249</v>
      </c>
      <c r="AA797" s="1">
        <v>119.517507370253</v>
      </c>
      <c r="AB797" s="4">
        <f t="shared" si="317"/>
        <v>88.094375489007547</v>
      </c>
      <c r="AC797" s="3">
        <f t="shared" si="315"/>
        <v>119.517507370253</v>
      </c>
      <c r="AD797">
        <f t="shared" si="316"/>
        <v>117.71298249994477</v>
      </c>
      <c r="AE797">
        <f t="shared" si="304"/>
        <v>174.09066730374843</v>
      </c>
      <c r="AF797" s="10">
        <f t="shared" si="305"/>
        <v>21.736656218236249</v>
      </c>
      <c r="AG797" s="8">
        <f t="shared" si="306"/>
        <v>21.736656218236249</v>
      </c>
      <c r="AH797" s="9">
        <f t="shared" si="307"/>
        <v>56.37768480380366</v>
      </c>
      <c r="AI797" s="11">
        <f t="shared" si="294"/>
        <v>0</v>
      </c>
    </row>
    <row r="798" spans="1:35" x14ac:dyDescent="0.3">
      <c r="A798" t="str">
        <f t="shared" si="295"/>
        <v>1961_5</v>
      </c>
      <c r="B798">
        <v>1961</v>
      </c>
      <c r="C798">
        <v>5</v>
      </c>
      <c r="D798">
        <v>18.920000000000002</v>
      </c>
      <c r="E798">
        <v>2.15</v>
      </c>
      <c r="F798">
        <v>34.119999999999997</v>
      </c>
      <c r="G798">
        <f t="shared" si="308"/>
        <v>10.535</v>
      </c>
      <c r="H798">
        <f t="shared" si="309"/>
        <v>1</v>
      </c>
      <c r="I798">
        <f t="shared" si="310"/>
        <v>34.119999999999997</v>
      </c>
      <c r="J798">
        <f t="shared" si="311"/>
        <v>0</v>
      </c>
      <c r="K798" s="3">
        <f t="shared" si="312"/>
        <v>0</v>
      </c>
      <c r="L798" s="3">
        <f t="shared" si="296"/>
        <v>0</v>
      </c>
      <c r="M798" s="3">
        <f t="shared" si="313"/>
        <v>0</v>
      </c>
      <c r="N798">
        <f t="shared" si="314"/>
        <v>34.119999999999997</v>
      </c>
      <c r="O798">
        <v>31</v>
      </c>
      <c r="P798" s="1">
        <v>13.45</v>
      </c>
      <c r="Q798">
        <f t="shared" si="297"/>
        <v>1.1614692155885058</v>
      </c>
      <c r="R798" s="1">
        <v>5.0145850000000003</v>
      </c>
      <c r="S798" s="1">
        <v>300.84575000000001</v>
      </c>
      <c r="T798" s="1">
        <v>39.477305999999999</v>
      </c>
      <c r="U798">
        <f t="shared" si="298"/>
        <v>104.15424999999999</v>
      </c>
      <c r="V798">
        <f t="shared" si="299"/>
        <v>8.7521018771112499E-2</v>
      </c>
      <c r="W798">
        <f t="shared" si="300"/>
        <v>1.8178345903681248</v>
      </c>
      <c r="X798">
        <f t="shared" si="301"/>
        <v>0.68900896873000494</v>
      </c>
      <c r="Y798">
        <f t="shared" si="302"/>
        <v>0.95969935102984016</v>
      </c>
      <c r="Z798">
        <f t="shared" si="303"/>
        <v>51.405754640543783</v>
      </c>
      <c r="AA798" s="1">
        <v>119.517507370253</v>
      </c>
      <c r="AB798" s="4">
        <f t="shared" si="317"/>
        <v>119.517507370253</v>
      </c>
      <c r="AC798" s="3">
        <f t="shared" si="315"/>
        <v>102.23175272970921</v>
      </c>
      <c r="AD798">
        <f t="shared" si="316"/>
        <v>103.42362197496912</v>
      </c>
      <c r="AE798">
        <f t="shared" si="304"/>
        <v>137.54362197496911</v>
      </c>
      <c r="AF798" s="10">
        <f t="shared" si="305"/>
        <v>51.405754640543783</v>
      </c>
      <c r="AG798" s="8">
        <f t="shared" si="306"/>
        <v>51.405754640543783</v>
      </c>
      <c r="AH798" s="9">
        <f t="shared" si="307"/>
        <v>34.119999999999997</v>
      </c>
      <c r="AI798" s="11">
        <f t="shared" si="294"/>
        <v>0</v>
      </c>
    </row>
    <row r="799" spans="1:35" x14ac:dyDescent="0.3">
      <c r="A799" t="str">
        <f t="shared" si="295"/>
        <v>1961_6</v>
      </c>
      <c r="B799">
        <v>1961</v>
      </c>
      <c r="C799">
        <v>6</v>
      </c>
      <c r="D799">
        <v>29.01</v>
      </c>
      <c r="E799">
        <v>9.64</v>
      </c>
      <c r="F799">
        <v>11.37</v>
      </c>
      <c r="G799">
        <f t="shared" si="308"/>
        <v>19.325000000000003</v>
      </c>
      <c r="H799">
        <f t="shared" si="309"/>
        <v>1</v>
      </c>
      <c r="I799">
        <f t="shared" si="310"/>
        <v>11.37</v>
      </c>
      <c r="J799">
        <f t="shared" si="311"/>
        <v>0</v>
      </c>
      <c r="K799" s="3">
        <f t="shared" si="312"/>
        <v>0</v>
      </c>
      <c r="L799" s="3">
        <f t="shared" si="296"/>
        <v>0</v>
      </c>
      <c r="M799" s="3">
        <f t="shared" si="313"/>
        <v>0</v>
      </c>
      <c r="N799">
        <f t="shared" si="314"/>
        <v>11.37</v>
      </c>
      <c r="O799">
        <v>30</v>
      </c>
      <c r="P799" s="1">
        <v>14.31666667</v>
      </c>
      <c r="Q799">
        <f t="shared" si="297"/>
        <v>1.9159755215817103</v>
      </c>
      <c r="R799" s="1">
        <v>5.0145850000000003</v>
      </c>
      <c r="S799" s="1">
        <v>300.84575000000001</v>
      </c>
      <c r="T799" s="1">
        <v>39.477305999999999</v>
      </c>
      <c r="U799">
        <f t="shared" si="298"/>
        <v>104.15424999999999</v>
      </c>
      <c r="V799">
        <f t="shared" si="299"/>
        <v>8.7521018771112499E-2</v>
      </c>
      <c r="W799">
        <f t="shared" si="300"/>
        <v>1.8178345903681248</v>
      </c>
      <c r="X799">
        <f t="shared" si="301"/>
        <v>0.68900896873000494</v>
      </c>
      <c r="Y799">
        <f t="shared" si="302"/>
        <v>0.95969935102984016</v>
      </c>
      <c r="Z799">
        <f t="shared" si="303"/>
        <v>155.42206168324239</v>
      </c>
      <c r="AA799" s="1">
        <v>119.517507370253</v>
      </c>
      <c r="AB799" s="4">
        <f t="shared" si="317"/>
        <v>102.23175272970921</v>
      </c>
      <c r="AC799" s="3">
        <f t="shared" si="315"/>
        <v>0</v>
      </c>
      <c r="AD799">
        <f t="shared" si="316"/>
        <v>30.629460836943863</v>
      </c>
      <c r="AE799">
        <f t="shared" si="304"/>
        <v>41.999460836943861</v>
      </c>
      <c r="AF799" s="10">
        <f t="shared" si="305"/>
        <v>41.999460836943861</v>
      </c>
      <c r="AG799" s="8">
        <f t="shared" si="306"/>
        <v>155.42206168324239</v>
      </c>
      <c r="AH799" s="9">
        <f t="shared" si="307"/>
        <v>11.37</v>
      </c>
      <c r="AI799" s="11">
        <f t="shared" si="294"/>
        <v>113.42260084629854</v>
      </c>
    </row>
    <row r="800" spans="1:35" x14ac:dyDescent="0.3">
      <c r="A800" t="str">
        <f t="shared" si="295"/>
        <v>1961_7</v>
      </c>
      <c r="B800">
        <v>1961</v>
      </c>
      <c r="C800">
        <v>7</v>
      </c>
      <c r="D800">
        <v>31.94</v>
      </c>
      <c r="E800">
        <v>11.87</v>
      </c>
      <c r="F800">
        <v>15.36</v>
      </c>
      <c r="G800">
        <f t="shared" si="308"/>
        <v>21.905000000000001</v>
      </c>
      <c r="H800">
        <f t="shared" si="309"/>
        <v>1</v>
      </c>
      <c r="I800">
        <f t="shared" si="310"/>
        <v>15.36</v>
      </c>
      <c r="J800">
        <f t="shared" si="311"/>
        <v>0</v>
      </c>
      <c r="K800" s="3">
        <f t="shared" si="312"/>
        <v>0</v>
      </c>
      <c r="L800" s="3">
        <f t="shared" si="296"/>
        <v>0</v>
      </c>
      <c r="M800" s="3">
        <f t="shared" si="313"/>
        <v>0</v>
      </c>
      <c r="N800">
        <f t="shared" si="314"/>
        <v>15.36</v>
      </c>
      <c r="O800">
        <v>31</v>
      </c>
      <c r="P800" s="1">
        <v>13.766666669999999</v>
      </c>
      <c r="Q800">
        <f t="shared" si="297"/>
        <v>2.2066663064794252</v>
      </c>
      <c r="R800" s="1">
        <v>5.0145850000000003</v>
      </c>
      <c r="S800" s="1">
        <v>300.84575000000001</v>
      </c>
      <c r="T800" s="1">
        <v>39.477305999999999</v>
      </c>
      <c r="U800">
        <f t="shared" si="298"/>
        <v>104.15424999999999</v>
      </c>
      <c r="V800">
        <f t="shared" si="299"/>
        <v>8.7521018771112499E-2</v>
      </c>
      <c r="W800">
        <f t="shared" si="300"/>
        <v>1.8178345903681248</v>
      </c>
      <c r="X800">
        <f t="shared" si="301"/>
        <v>0.68900896873000494</v>
      </c>
      <c r="Y800">
        <f t="shared" si="302"/>
        <v>0.95969935102984016</v>
      </c>
      <c r="Z800">
        <f t="shared" si="303"/>
        <v>199.84724626044198</v>
      </c>
      <c r="AA800" s="1">
        <v>119.517507370253</v>
      </c>
      <c r="AB800" s="4">
        <f t="shared" si="317"/>
        <v>0</v>
      </c>
      <c r="AC800" s="3">
        <f t="shared" si="315"/>
        <v>0</v>
      </c>
      <c r="AD800">
        <f t="shared" si="316"/>
        <v>0</v>
      </c>
      <c r="AE800">
        <f t="shared" si="304"/>
        <v>15.36</v>
      </c>
      <c r="AF800" s="10">
        <f t="shared" si="305"/>
        <v>15.36</v>
      </c>
      <c r="AG800" s="8">
        <f t="shared" si="306"/>
        <v>199.84724626044198</v>
      </c>
      <c r="AH800" s="9">
        <f t="shared" si="307"/>
        <v>15.36</v>
      </c>
      <c r="AI800" s="11">
        <f t="shared" si="294"/>
        <v>184.48724626044196</v>
      </c>
    </row>
    <row r="801" spans="1:35" x14ac:dyDescent="0.3">
      <c r="A801" t="str">
        <f t="shared" si="295"/>
        <v>1961_8</v>
      </c>
      <c r="B801">
        <v>1961</v>
      </c>
      <c r="C801">
        <v>8</v>
      </c>
      <c r="D801">
        <v>29.04</v>
      </c>
      <c r="E801">
        <v>11.45</v>
      </c>
      <c r="F801">
        <v>39.54</v>
      </c>
      <c r="G801">
        <f t="shared" si="308"/>
        <v>20.244999999999997</v>
      </c>
      <c r="H801">
        <f t="shared" si="309"/>
        <v>1</v>
      </c>
      <c r="I801">
        <f t="shared" si="310"/>
        <v>39.54</v>
      </c>
      <c r="J801">
        <f t="shared" si="311"/>
        <v>0</v>
      </c>
      <c r="K801" s="3">
        <f t="shared" si="312"/>
        <v>0</v>
      </c>
      <c r="L801" s="3">
        <f t="shared" si="296"/>
        <v>0</v>
      </c>
      <c r="M801" s="3">
        <f t="shared" si="313"/>
        <v>0</v>
      </c>
      <c r="N801">
        <f t="shared" si="314"/>
        <v>39.54</v>
      </c>
      <c r="O801">
        <v>31</v>
      </c>
      <c r="P801" s="1">
        <v>12.75</v>
      </c>
      <c r="Q801">
        <f t="shared" si="297"/>
        <v>2.0155300388328432</v>
      </c>
      <c r="R801" s="1">
        <v>5.0145850000000003</v>
      </c>
      <c r="S801" s="1">
        <v>300.84575000000001</v>
      </c>
      <c r="T801" s="1">
        <v>39.477305999999999</v>
      </c>
      <c r="U801">
        <f t="shared" si="298"/>
        <v>104.15424999999999</v>
      </c>
      <c r="V801">
        <f t="shared" si="299"/>
        <v>8.7521018771112499E-2</v>
      </c>
      <c r="W801">
        <f t="shared" si="300"/>
        <v>1.8178345903681248</v>
      </c>
      <c r="X801">
        <f t="shared" si="301"/>
        <v>0.68900896873000494</v>
      </c>
      <c r="Y801">
        <f t="shared" si="302"/>
        <v>0.95969935102984016</v>
      </c>
      <c r="Z801">
        <f t="shared" si="303"/>
        <v>157.12877064981654</v>
      </c>
      <c r="AA801" s="1">
        <v>119.517507370253</v>
      </c>
      <c r="AB801" s="4">
        <f t="shared" si="317"/>
        <v>0</v>
      </c>
      <c r="AC801" s="3">
        <f t="shared" si="315"/>
        <v>0</v>
      </c>
      <c r="AD801">
        <f t="shared" si="316"/>
        <v>0</v>
      </c>
      <c r="AE801">
        <f t="shared" si="304"/>
        <v>39.54</v>
      </c>
      <c r="AF801" s="10">
        <f t="shared" si="305"/>
        <v>39.54</v>
      </c>
      <c r="AG801" s="8">
        <f t="shared" si="306"/>
        <v>157.12877064981654</v>
      </c>
      <c r="AH801" s="9">
        <f t="shared" si="307"/>
        <v>39.54</v>
      </c>
      <c r="AI801" s="11">
        <f t="shared" si="294"/>
        <v>117.58877064981655</v>
      </c>
    </row>
    <row r="802" spans="1:35" x14ac:dyDescent="0.3">
      <c r="A802" t="str">
        <f t="shared" si="295"/>
        <v>1961_9</v>
      </c>
      <c r="B802">
        <v>1961</v>
      </c>
      <c r="C802">
        <v>9</v>
      </c>
      <c r="D802">
        <v>21.74</v>
      </c>
      <c r="E802">
        <v>3.81</v>
      </c>
      <c r="F802">
        <v>15.53</v>
      </c>
      <c r="G802">
        <f t="shared" si="308"/>
        <v>12.774999999999999</v>
      </c>
      <c r="H802">
        <f t="shared" si="309"/>
        <v>1</v>
      </c>
      <c r="I802">
        <f t="shared" si="310"/>
        <v>15.53</v>
      </c>
      <c r="J802">
        <f t="shared" si="311"/>
        <v>0</v>
      </c>
      <c r="K802" s="3">
        <f t="shared" si="312"/>
        <v>0</v>
      </c>
      <c r="L802" s="3">
        <f t="shared" si="296"/>
        <v>0</v>
      </c>
      <c r="M802" s="3">
        <f t="shared" si="313"/>
        <v>0</v>
      </c>
      <c r="N802">
        <f t="shared" si="314"/>
        <v>15.53</v>
      </c>
      <c r="O802">
        <v>30</v>
      </c>
      <c r="P802" s="1">
        <v>11.633333329999999</v>
      </c>
      <c r="Q802">
        <f t="shared" si="297"/>
        <v>1.3233451440693715</v>
      </c>
      <c r="R802" s="1">
        <v>5.0145850000000003</v>
      </c>
      <c r="S802" s="1">
        <v>300.84575000000001</v>
      </c>
      <c r="T802" s="1">
        <v>39.477305999999999</v>
      </c>
      <c r="U802">
        <f t="shared" si="298"/>
        <v>104.15424999999999</v>
      </c>
      <c r="V802">
        <f t="shared" si="299"/>
        <v>8.7521018771112499E-2</v>
      </c>
      <c r="W802">
        <f t="shared" si="300"/>
        <v>1.8178345903681248</v>
      </c>
      <c r="X802">
        <f t="shared" si="301"/>
        <v>0.68900896873000494</v>
      </c>
      <c r="Y802">
        <f t="shared" si="302"/>
        <v>0.95969935102984016</v>
      </c>
      <c r="Z802">
        <f t="shared" si="303"/>
        <v>58.983565586313794</v>
      </c>
      <c r="AA802" s="1">
        <v>119.517507370253</v>
      </c>
      <c r="AB802" s="4">
        <f t="shared" si="317"/>
        <v>0</v>
      </c>
      <c r="AC802" s="3">
        <f t="shared" si="315"/>
        <v>0</v>
      </c>
      <c r="AD802">
        <f t="shared" si="316"/>
        <v>0</v>
      </c>
      <c r="AE802">
        <f t="shared" si="304"/>
        <v>15.53</v>
      </c>
      <c r="AF802" s="10">
        <f t="shared" si="305"/>
        <v>15.53</v>
      </c>
      <c r="AG802" s="8">
        <f t="shared" si="306"/>
        <v>58.983565586313794</v>
      </c>
      <c r="AH802" s="9">
        <f t="shared" si="307"/>
        <v>15.53</v>
      </c>
      <c r="AI802" s="11">
        <f t="shared" si="294"/>
        <v>43.453565586313793</v>
      </c>
    </row>
    <row r="803" spans="1:35" x14ac:dyDescent="0.3">
      <c r="A803" t="str">
        <f t="shared" si="295"/>
        <v>1961_10</v>
      </c>
      <c r="B803">
        <v>1961</v>
      </c>
      <c r="C803">
        <v>10</v>
      </c>
      <c r="D803">
        <v>17.04</v>
      </c>
      <c r="E803">
        <v>0.11</v>
      </c>
      <c r="F803">
        <v>17.809999999999999</v>
      </c>
      <c r="G803">
        <f t="shared" si="308"/>
        <v>8.5749999999999993</v>
      </c>
      <c r="H803">
        <f t="shared" si="309"/>
        <v>1</v>
      </c>
      <c r="I803">
        <f t="shared" si="310"/>
        <v>17.809999999999999</v>
      </c>
      <c r="J803">
        <f t="shared" si="311"/>
        <v>0</v>
      </c>
      <c r="K803" s="3">
        <f t="shared" si="312"/>
        <v>0</v>
      </c>
      <c r="L803" s="3">
        <f t="shared" si="296"/>
        <v>0</v>
      </c>
      <c r="M803" s="3">
        <f t="shared" si="313"/>
        <v>0</v>
      </c>
      <c r="N803">
        <f t="shared" si="314"/>
        <v>17.809999999999999</v>
      </c>
      <c r="O803">
        <v>31</v>
      </c>
      <c r="P803" s="1">
        <v>10.3</v>
      </c>
      <c r="Q803">
        <f t="shared" si="297"/>
        <v>1.0343949894952646</v>
      </c>
      <c r="R803" s="1">
        <v>5.0145850000000003</v>
      </c>
      <c r="S803" s="1">
        <v>300.84575000000001</v>
      </c>
      <c r="T803" s="1">
        <v>39.477305999999999</v>
      </c>
      <c r="U803">
        <f t="shared" si="298"/>
        <v>104.15424999999999</v>
      </c>
      <c r="V803">
        <f t="shared" si="299"/>
        <v>8.7521018771112499E-2</v>
      </c>
      <c r="W803">
        <f t="shared" si="300"/>
        <v>1.8178345903681248</v>
      </c>
      <c r="X803">
        <f t="shared" si="301"/>
        <v>0.68900896873000494</v>
      </c>
      <c r="Y803">
        <f t="shared" si="302"/>
        <v>0.95969935102984016</v>
      </c>
      <c r="Z803">
        <f t="shared" si="303"/>
        <v>28.735209078950398</v>
      </c>
      <c r="AA803" s="1">
        <v>119.517507370253</v>
      </c>
      <c r="AB803" s="4">
        <f t="shared" si="317"/>
        <v>0</v>
      </c>
      <c r="AC803" s="3">
        <f t="shared" si="315"/>
        <v>0</v>
      </c>
      <c r="AD803">
        <f t="shared" si="316"/>
        <v>0</v>
      </c>
      <c r="AE803">
        <f t="shared" si="304"/>
        <v>17.809999999999999</v>
      </c>
      <c r="AF803" s="10">
        <f t="shared" si="305"/>
        <v>17.809999999999999</v>
      </c>
      <c r="AG803" s="8">
        <f t="shared" si="306"/>
        <v>28.735209078950398</v>
      </c>
      <c r="AH803" s="9">
        <f t="shared" si="307"/>
        <v>17.809999999999999</v>
      </c>
      <c r="AI803" s="11">
        <f t="shared" si="294"/>
        <v>10.925209078950399</v>
      </c>
    </row>
    <row r="804" spans="1:35" x14ac:dyDescent="0.3">
      <c r="A804" t="str">
        <f t="shared" si="295"/>
        <v>1961_11</v>
      </c>
      <c r="B804">
        <v>1961</v>
      </c>
      <c r="C804">
        <v>11</v>
      </c>
      <c r="D804">
        <v>8.33</v>
      </c>
      <c r="E804">
        <v>-5.94</v>
      </c>
      <c r="F804">
        <v>25.37</v>
      </c>
      <c r="G804">
        <f t="shared" si="308"/>
        <v>1.1949999999999998</v>
      </c>
      <c r="H804">
        <f t="shared" si="309"/>
        <v>0.19916666586999995</v>
      </c>
      <c r="I804">
        <f t="shared" si="310"/>
        <v>5.0528583131218987</v>
      </c>
      <c r="J804">
        <f t="shared" si="311"/>
        <v>20.317141686878102</v>
      </c>
      <c r="K804" s="3">
        <f t="shared" si="312"/>
        <v>0</v>
      </c>
      <c r="L804" s="3">
        <f t="shared" si="296"/>
        <v>4.0464973697838982</v>
      </c>
      <c r="M804" s="3">
        <f t="shared" si="313"/>
        <v>16.270644317094202</v>
      </c>
      <c r="N804">
        <f t="shared" si="314"/>
        <v>9.0993556829057969</v>
      </c>
      <c r="O804">
        <v>30</v>
      </c>
      <c r="P804" s="1">
        <v>9.4166666669999994</v>
      </c>
      <c r="Q804">
        <f t="shared" si="297"/>
        <v>0.65881256815309852</v>
      </c>
      <c r="R804" s="1">
        <v>5.0145850000000003</v>
      </c>
      <c r="S804" s="1">
        <v>300.84575000000001</v>
      </c>
      <c r="T804" s="1">
        <v>39.477305999999999</v>
      </c>
      <c r="U804">
        <f t="shared" si="298"/>
        <v>104.15424999999999</v>
      </c>
      <c r="V804">
        <f t="shared" si="299"/>
        <v>8.7521018771112499E-2</v>
      </c>
      <c r="W804">
        <f t="shared" si="300"/>
        <v>1.8178345903681248</v>
      </c>
      <c r="X804">
        <f t="shared" si="301"/>
        <v>0.68900896873000494</v>
      </c>
      <c r="Y804">
        <f t="shared" si="302"/>
        <v>0.95969935102984016</v>
      </c>
      <c r="Z804">
        <f t="shared" si="303"/>
        <v>2.3172092858173157</v>
      </c>
      <c r="AA804" s="1">
        <v>119.517507370253</v>
      </c>
      <c r="AB804" s="4">
        <f t="shared" si="317"/>
        <v>0</v>
      </c>
      <c r="AC804" s="3">
        <f t="shared" si="315"/>
        <v>6.7821463970884812</v>
      </c>
      <c r="AD804">
        <f t="shared" si="316"/>
        <v>0</v>
      </c>
      <c r="AE804">
        <f t="shared" si="304"/>
        <v>9.0993556829057969</v>
      </c>
      <c r="AF804" s="10">
        <f t="shared" si="305"/>
        <v>2.3172092858173157</v>
      </c>
      <c r="AG804" s="8">
        <f t="shared" si="306"/>
        <v>2.3172092858173157</v>
      </c>
      <c r="AH804" s="9">
        <f t="shared" si="307"/>
        <v>9.0993556829057969</v>
      </c>
      <c r="AI804" s="11">
        <f t="shared" si="294"/>
        <v>0</v>
      </c>
    </row>
    <row r="805" spans="1:35" x14ac:dyDescent="0.3">
      <c r="A805" t="str">
        <f t="shared" si="295"/>
        <v>1961_12</v>
      </c>
      <c r="B805">
        <v>1961</v>
      </c>
      <c r="C805">
        <v>12</v>
      </c>
      <c r="D805">
        <v>4.26</v>
      </c>
      <c r="E805">
        <v>-8.4600000000000009</v>
      </c>
      <c r="F805">
        <v>30.93</v>
      </c>
      <c r="G805">
        <f t="shared" si="308"/>
        <v>-2.1000000000000005</v>
      </c>
      <c r="H805">
        <f t="shared" si="309"/>
        <v>0</v>
      </c>
      <c r="I805">
        <f t="shared" si="310"/>
        <v>0</v>
      </c>
      <c r="J805">
        <f t="shared" si="311"/>
        <v>30.93</v>
      </c>
      <c r="K805" s="3">
        <f t="shared" si="312"/>
        <v>16.270644317094202</v>
      </c>
      <c r="L805" s="3">
        <f t="shared" si="296"/>
        <v>0</v>
      </c>
      <c r="M805" s="3">
        <f t="shared" si="313"/>
        <v>47.200644317094202</v>
      </c>
      <c r="N805">
        <f t="shared" si="314"/>
        <v>0</v>
      </c>
      <c r="O805">
        <v>31</v>
      </c>
      <c r="P805" s="1">
        <v>8.8333333330000006</v>
      </c>
      <c r="Q805">
        <f t="shared" si="297"/>
        <v>0.53436940454783366</v>
      </c>
      <c r="R805" s="1">
        <v>5.0145850000000003</v>
      </c>
      <c r="S805" s="1">
        <v>300.84575000000001</v>
      </c>
      <c r="T805" s="1">
        <v>39.477305999999999</v>
      </c>
      <c r="U805">
        <f t="shared" si="298"/>
        <v>104.15424999999999</v>
      </c>
      <c r="V805">
        <f t="shared" si="299"/>
        <v>8.7521018771112499E-2</v>
      </c>
      <c r="W805">
        <f t="shared" si="300"/>
        <v>1.8178345903681248</v>
      </c>
      <c r="X805">
        <f t="shared" si="301"/>
        <v>0.68900896873000494</v>
      </c>
      <c r="Y805">
        <f t="shared" si="302"/>
        <v>0.95969935102984016</v>
      </c>
      <c r="Z805">
        <f t="shared" si="303"/>
        <v>0</v>
      </c>
      <c r="AA805" s="1">
        <v>119.517507370253</v>
      </c>
      <c r="AB805" s="4">
        <f t="shared" si="317"/>
        <v>6.7821463970884812</v>
      </c>
      <c r="AC805" s="3">
        <f t="shared" si="315"/>
        <v>6.7821463970884812</v>
      </c>
      <c r="AD805">
        <f t="shared" si="316"/>
        <v>6.7821463970884812</v>
      </c>
      <c r="AE805">
        <f t="shared" si="304"/>
        <v>6.7821463970884812</v>
      </c>
      <c r="AF805" s="10">
        <f t="shared" si="305"/>
        <v>0</v>
      </c>
      <c r="AG805" s="8">
        <f t="shared" si="306"/>
        <v>0</v>
      </c>
      <c r="AH805" s="9">
        <f t="shared" si="307"/>
        <v>0</v>
      </c>
      <c r="AI805" s="11">
        <f t="shared" si="294"/>
        <v>0</v>
      </c>
    </row>
    <row r="806" spans="1:35" x14ac:dyDescent="0.3">
      <c r="A806" t="str">
        <f t="shared" si="295"/>
        <v>1962_1</v>
      </c>
      <c r="B806">
        <v>1962</v>
      </c>
      <c r="C806">
        <v>1</v>
      </c>
      <c r="D806">
        <v>3.97</v>
      </c>
      <c r="E806">
        <v>-10.33</v>
      </c>
      <c r="F806">
        <v>23.88</v>
      </c>
      <c r="G806">
        <f t="shared" si="308"/>
        <v>-3.1799999999999997</v>
      </c>
      <c r="H806">
        <f t="shared" si="309"/>
        <v>0</v>
      </c>
      <c r="I806">
        <f t="shared" si="310"/>
        <v>0</v>
      </c>
      <c r="J806">
        <f t="shared" si="311"/>
        <v>23.88</v>
      </c>
      <c r="K806" s="3">
        <f t="shared" si="312"/>
        <v>47.200644317094202</v>
      </c>
      <c r="L806" s="3">
        <f t="shared" si="296"/>
        <v>0</v>
      </c>
      <c r="M806" s="3">
        <f t="shared" si="313"/>
        <v>71.080644317094198</v>
      </c>
      <c r="N806">
        <f t="shared" si="314"/>
        <v>0</v>
      </c>
      <c r="O806">
        <v>31</v>
      </c>
      <c r="P806" s="1">
        <v>9.0666666669999998</v>
      </c>
      <c r="Q806">
        <f t="shared" si="297"/>
        <v>0.49837683890782564</v>
      </c>
      <c r="R806" s="1">
        <v>5.0145850000000003</v>
      </c>
      <c r="S806" s="1">
        <v>300.84575000000001</v>
      </c>
      <c r="T806" s="1">
        <v>39.477305999999999</v>
      </c>
      <c r="U806">
        <f t="shared" si="298"/>
        <v>104.15424999999999</v>
      </c>
      <c r="V806">
        <f t="shared" si="299"/>
        <v>8.7521018771112499E-2</v>
      </c>
      <c r="W806">
        <f t="shared" si="300"/>
        <v>1.8178345903681248</v>
      </c>
      <c r="X806">
        <f t="shared" si="301"/>
        <v>0.68900896873000494</v>
      </c>
      <c r="Y806">
        <f t="shared" si="302"/>
        <v>0.95969935102984016</v>
      </c>
      <c r="Z806">
        <f t="shared" si="303"/>
        <v>0</v>
      </c>
      <c r="AA806" s="1">
        <v>119.517507370253</v>
      </c>
      <c r="AB806" s="4">
        <f t="shared" si="317"/>
        <v>6.7821463970884812</v>
      </c>
      <c r="AC806" s="3">
        <f t="shared" si="315"/>
        <v>6.7821463970884812</v>
      </c>
      <c r="AD806">
        <f t="shared" si="316"/>
        <v>6.7821463970884812</v>
      </c>
      <c r="AE806">
        <f t="shared" si="304"/>
        <v>6.7821463970884812</v>
      </c>
      <c r="AF806" s="10">
        <f t="shared" si="305"/>
        <v>0</v>
      </c>
      <c r="AG806" s="8">
        <f t="shared" si="306"/>
        <v>0</v>
      </c>
      <c r="AH806" s="9">
        <f t="shared" si="307"/>
        <v>0</v>
      </c>
      <c r="AI806" s="11">
        <f t="shared" si="294"/>
        <v>0</v>
      </c>
    </row>
    <row r="807" spans="1:35" x14ac:dyDescent="0.3">
      <c r="A807" t="str">
        <f t="shared" si="295"/>
        <v>1962_2</v>
      </c>
      <c r="B807">
        <v>1962</v>
      </c>
      <c r="C807">
        <v>2</v>
      </c>
      <c r="D807">
        <v>4.8</v>
      </c>
      <c r="E807">
        <v>-6.44</v>
      </c>
      <c r="F807">
        <v>56.94</v>
      </c>
      <c r="G807">
        <f t="shared" si="308"/>
        <v>-0.82000000000000028</v>
      </c>
      <c r="H807">
        <f t="shared" si="309"/>
        <v>0</v>
      </c>
      <c r="I807">
        <f t="shared" si="310"/>
        <v>0</v>
      </c>
      <c r="J807">
        <f t="shared" si="311"/>
        <v>56.94</v>
      </c>
      <c r="K807" s="3">
        <f t="shared" si="312"/>
        <v>71.080644317094198</v>
      </c>
      <c r="L807" s="3">
        <f t="shared" si="296"/>
        <v>0</v>
      </c>
      <c r="M807" s="3">
        <f t="shared" si="313"/>
        <v>128.0206443170942</v>
      </c>
      <c r="N807">
        <f t="shared" si="314"/>
        <v>0</v>
      </c>
      <c r="O807">
        <v>28</v>
      </c>
      <c r="P807" s="1">
        <v>9.8666666670000005</v>
      </c>
      <c r="Q807">
        <f t="shared" si="297"/>
        <v>0.57999257894514944</v>
      </c>
      <c r="R807" s="1">
        <v>5.0145850000000003</v>
      </c>
      <c r="S807" s="1">
        <v>300.84575000000001</v>
      </c>
      <c r="T807" s="1">
        <v>39.477305999999999</v>
      </c>
      <c r="U807">
        <f t="shared" si="298"/>
        <v>104.15424999999999</v>
      </c>
      <c r="V807">
        <f t="shared" si="299"/>
        <v>8.7521018771112499E-2</v>
      </c>
      <c r="W807">
        <f t="shared" si="300"/>
        <v>1.8178345903681248</v>
      </c>
      <c r="X807">
        <f t="shared" si="301"/>
        <v>0.68900896873000494</v>
      </c>
      <c r="Y807">
        <f t="shared" si="302"/>
        <v>0.95969935102984016</v>
      </c>
      <c r="Z807">
        <f t="shared" si="303"/>
        <v>0</v>
      </c>
      <c r="AA807" s="1">
        <v>119.517507370253</v>
      </c>
      <c r="AB807" s="4">
        <f t="shared" si="317"/>
        <v>6.7821463970884812</v>
      </c>
      <c r="AC807" s="3">
        <f t="shared" si="315"/>
        <v>6.7821463970884812</v>
      </c>
      <c r="AD807">
        <f t="shared" si="316"/>
        <v>6.7821463970884812</v>
      </c>
      <c r="AE807">
        <f t="shared" si="304"/>
        <v>6.7821463970884812</v>
      </c>
      <c r="AF807" s="10">
        <f t="shared" si="305"/>
        <v>0</v>
      </c>
      <c r="AG807" s="8">
        <f t="shared" si="306"/>
        <v>0</v>
      </c>
      <c r="AH807" s="9">
        <f t="shared" si="307"/>
        <v>0</v>
      </c>
      <c r="AI807" s="11">
        <f t="shared" si="294"/>
        <v>0</v>
      </c>
    </row>
    <row r="808" spans="1:35" x14ac:dyDescent="0.3">
      <c r="A808" t="str">
        <f t="shared" si="295"/>
        <v>1962_3</v>
      </c>
      <c r="B808">
        <v>1962</v>
      </c>
      <c r="C808">
        <v>3</v>
      </c>
      <c r="D808">
        <v>6.63</v>
      </c>
      <c r="E808">
        <v>-6.39</v>
      </c>
      <c r="F808">
        <v>26.98</v>
      </c>
      <c r="G808">
        <f t="shared" si="308"/>
        <v>0.12000000000000011</v>
      </c>
      <c r="H808">
        <f t="shared" si="309"/>
        <v>1.9999999920000018E-2</v>
      </c>
      <c r="I808">
        <f t="shared" si="310"/>
        <v>0.53959999784160051</v>
      </c>
      <c r="J808">
        <f t="shared" si="311"/>
        <v>26.440400002158402</v>
      </c>
      <c r="K808" s="3">
        <f t="shared" si="312"/>
        <v>128.0206443170942</v>
      </c>
      <c r="L808" s="3">
        <f t="shared" si="296"/>
        <v>3.0892208740281712</v>
      </c>
      <c r="M808" s="3">
        <f t="shared" si="313"/>
        <v>151.37182344522444</v>
      </c>
      <c r="N808">
        <f t="shared" si="314"/>
        <v>3.6288208718697716</v>
      </c>
      <c r="O808">
        <v>31</v>
      </c>
      <c r="P808" s="1">
        <v>11.08333333</v>
      </c>
      <c r="Q808">
        <f t="shared" si="297"/>
        <v>0.61565851535769023</v>
      </c>
      <c r="R808" s="1">
        <v>5.0145850000000003</v>
      </c>
      <c r="S808" s="1">
        <v>300.84575000000001</v>
      </c>
      <c r="T808" s="1">
        <v>39.477305999999999</v>
      </c>
      <c r="U808">
        <f t="shared" si="298"/>
        <v>104.15424999999999</v>
      </c>
      <c r="V808">
        <f t="shared" si="299"/>
        <v>8.7521018771112499E-2</v>
      </c>
      <c r="W808">
        <f t="shared" si="300"/>
        <v>1.8178345903681248</v>
      </c>
      <c r="X808">
        <f t="shared" si="301"/>
        <v>0.68900896873000494</v>
      </c>
      <c r="Y808">
        <f t="shared" si="302"/>
        <v>0.95969935102984016</v>
      </c>
      <c r="Z808">
        <f t="shared" si="303"/>
        <v>0.26550604385861615</v>
      </c>
      <c r="AA808" s="1">
        <v>119.517507370253</v>
      </c>
      <c r="AB808" s="4">
        <f t="shared" si="317"/>
        <v>6.7821463970884812</v>
      </c>
      <c r="AC808" s="3">
        <f t="shared" si="315"/>
        <v>10.145461225099638</v>
      </c>
      <c r="AD808">
        <f t="shared" si="316"/>
        <v>6.9757119960394354</v>
      </c>
      <c r="AE808">
        <f t="shared" si="304"/>
        <v>10.604532867909207</v>
      </c>
      <c r="AF808" s="10">
        <f t="shared" si="305"/>
        <v>0.26550604385861615</v>
      </c>
      <c r="AG808" s="8">
        <f t="shared" si="306"/>
        <v>0.26550604385861615</v>
      </c>
      <c r="AH808" s="9">
        <f t="shared" si="307"/>
        <v>3.6288208718697716</v>
      </c>
      <c r="AI808" s="11">
        <f t="shared" si="294"/>
        <v>0</v>
      </c>
    </row>
    <row r="809" spans="1:35" x14ac:dyDescent="0.3">
      <c r="A809" t="str">
        <f t="shared" si="295"/>
        <v>1962_4</v>
      </c>
      <c r="B809">
        <v>1962</v>
      </c>
      <c r="C809">
        <v>4</v>
      </c>
      <c r="D809">
        <v>18.11</v>
      </c>
      <c r="E809">
        <v>-0.15</v>
      </c>
      <c r="F809">
        <v>28.39</v>
      </c>
      <c r="G809">
        <f t="shared" si="308"/>
        <v>8.98</v>
      </c>
      <c r="H809">
        <f t="shared" si="309"/>
        <v>1</v>
      </c>
      <c r="I809">
        <f t="shared" si="310"/>
        <v>28.39</v>
      </c>
      <c r="J809">
        <f t="shared" si="311"/>
        <v>0</v>
      </c>
      <c r="K809" s="3">
        <f t="shared" si="312"/>
        <v>151.37182344522444</v>
      </c>
      <c r="L809" s="3">
        <f t="shared" si="296"/>
        <v>151.37182344522444</v>
      </c>
      <c r="M809" s="3">
        <f t="shared" si="313"/>
        <v>0</v>
      </c>
      <c r="N809">
        <f t="shared" si="314"/>
        <v>179.76182344522442</v>
      </c>
      <c r="O809">
        <v>30</v>
      </c>
      <c r="P809" s="1">
        <v>12.366666670000001</v>
      </c>
      <c r="Q809">
        <f t="shared" si="297"/>
        <v>1.0595994665445827</v>
      </c>
      <c r="R809" s="1">
        <v>5.0145850000000003</v>
      </c>
      <c r="S809" s="1">
        <v>300.84575000000001</v>
      </c>
      <c r="T809" s="1">
        <v>39.477305999999999</v>
      </c>
      <c r="U809">
        <f t="shared" si="298"/>
        <v>104.15424999999999</v>
      </c>
      <c r="V809">
        <f t="shared" si="299"/>
        <v>8.7521018771112499E-2</v>
      </c>
      <c r="W809">
        <f t="shared" si="300"/>
        <v>1.8178345903681248</v>
      </c>
      <c r="X809">
        <f t="shared" si="301"/>
        <v>0.68900896873000494</v>
      </c>
      <c r="Y809">
        <f t="shared" si="302"/>
        <v>0.95969935102984016</v>
      </c>
      <c r="Z809">
        <f t="shared" si="303"/>
        <v>35.765420362842001</v>
      </c>
      <c r="AA809" s="1">
        <v>119.517507370253</v>
      </c>
      <c r="AB809" s="4">
        <f t="shared" si="317"/>
        <v>10.145461225099638</v>
      </c>
      <c r="AC809" s="3">
        <f t="shared" si="315"/>
        <v>119.517507370253</v>
      </c>
      <c r="AD809">
        <f t="shared" si="316"/>
        <v>33.846674245232172</v>
      </c>
      <c r="AE809">
        <f t="shared" si="304"/>
        <v>213.6084976904566</v>
      </c>
      <c r="AF809" s="10">
        <f t="shared" si="305"/>
        <v>35.765420362842001</v>
      </c>
      <c r="AG809" s="8">
        <f t="shared" si="306"/>
        <v>35.765420362842001</v>
      </c>
      <c r="AH809" s="9">
        <f t="shared" si="307"/>
        <v>179.76182344522442</v>
      </c>
      <c r="AI809" s="11">
        <f t="shared" si="294"/>
        <v>0</v>
      </c>
    </row>
    <row r="810" spans="1:35" x14ac:dyDescent="0.3">
      <c r="A810" t="str">
        <f t="shared" si="295"/>
        <v>1962_5</v>
      </c>
      <c r="B810">
        <v>1962</v>
      </c>
      <c r="C810">
        <v>5</v>
      </c>
      <c r="D810">
        <v>16.97</v>
      </c>
      <c r="E810">
        <v>1.96</v>
      </c>
      <c r="F810">
        <v>78.319999999999993</v>
      </c>
      <c r="G810">
        <f t="shared" si="308"/>
        <v>9.4649999999999999</v>
      </c>
      <c r="H810">
        <f t="shared" si="309"/>
        <v>1</v>
      </c>
      <c r="I810">
        <f t="shared" si="310"/>
        <v>78.319999999999993</v>
      </c>
      <c r="J810">
        <f t="shared" si="311"/>
        <v>0</v>
      </c>
      <c r="K810" s="3">
        <f t="shared" si="312"/>
        <v>0</v>
      </c>
      <c r="L810" s="3">
        <f t="shared" si="296"/>
        <v>0</v>
      </c>
      <c r="M810" s="3">
        <f t="shared" si="313"/>
        <v>0</v>
      </c>
      <c r="N810">
        <f t="shared" si="314"/>
        <v>78.319999999999993</v>
      </c>
      <c r="O810">
        <v>31</v>
      </c>
      <c r="P810" s="1">
        <v>13.45</v>
      </c>
      <c r="Q810">
        <f t="shared" si="297"/>
        <v>1.0904929956103175</v>
      </c>
      <c r="R810" s="1">
        <v>5.0145850000000003</v>
      </c>
      <c r="S810" s="1">
        <v>300.84575000000001</v>
      </c>
      <c r="T810" s="1">
        <v>39.477305999999999</v>
      </c>
      <c r="U810">
        <f t="shared" si="298"/>
        <v>104.15424999999999</v>
      </c>
      <c r="V810">
        <f t="shared" si="299"/>
        <v>8.7521018771112499E-2</v>
      </c>
      <c r="W810">
        <f t="shared" si="300"/>
        <v>1.8178345903681248</v>
      </c>
      <c r="X810">
        <f t="shared" si="301"/>
        <v>0.68900896873000494</v>
      </c>
      <c r="Y810">
        <f t="shared" si="302"/>
        <v>0.95969935102984016</v>
      </c>
      <c r="Z810">
        <f t="shared" si="303"/>
        <v>43.526454195821145</v>
      </c>
      <c r="AA810" s="1">
        <v>119.517507370253</v>
      </c>
      <c r="AB810" s="4">
        <f t="shared" si="317"/>
        <v>119.517507370253</v>
      </c>
      <c r="AC810" s="3">
        <f t="shared" si="315"/>
        <v>119.517507370253</v>
      </c>
      <c r="AD810">
        <f t="shared" si="316"/>
        <v>159.90495297822974</v>
      </c>
      <c r="AE810">
        <f t="shared" si="304"/>
        <v>238.22495297822974</v>
      </c>
      <c r="AF810" s="10">
        <f t="shared" si="305"/>
        <v>43.526454195821145</v>
      </c>
      <c r="AG810" s="8">
        <f t="shared" si="306"/>
        <v>43.526454195821145</v>
      </c>
      <c r="AH810" s="9">
        <f t="shared" si="307"/>
        <v>78.319999999999993</v>
      </c>
      <c r="AI810" s="11">
        <f t="shared" si="294"/>
        <v>0</v>
      </c>
    </row>
    <row r="811" spans="1:35" x14ac:dyDescent="0.3">
      <c r="A811" t="str">
        <f t="shared" si="295"/>
        <v>1962_6</v>
      </c>
      <c r="B811">
        <v>1962</v>
      </c>
      <c r="C811">
        <v>6</v>
      </c>
      <c r="D811">
        <v>25.29</v>
      </c>
      <c r="E811">
        <v>6.56</v>
      </c>
      <c r="F811">
        <v>19.39</v>
      </c>
      <c r="G811">
        <f t="shared" si="308"/>
        <v>15.924999999999999</v>
      </c>
      <c r="H811">
        <f t="shared" si="309"/>
        <v>1</v>
      </c>
      <c r="I811">
        <f t="shared" si="310"/>
        <v>19.39</v>
      </c>
      <c r="J811">
        <f t="shared" si="311"/>
        <v>0</v>
      </c>
      <c r="K811" s="3">
        <f t="shared" si="312"/>
        <v>0</v>
      </c>
      <c r="L811" s="3">
        <f t="shared" si="296"/>
        <v>0</v>
      </c>
      <c r="M811" s="3">
        <f t="shared" si="313"/>
        <v>0</v>
      </c>
      <c r="N811">
        <f t="shared" si="314"/>
        <v>19.39</v>
      </c>
      <c r="O811">
        <v>30</v>
      </c>
      <c r="P811" s="1">
        <v>14.31666667</v>
      </c>
      <c r="Q811">
        <f t="shared" si="297"/>
        <v>1.584431045426373</v>
      </c>
      <c r="R811" s="1">
        <v>5.0145850000000003</v>
      </c>
      <c r="S811" s="1">
        <v>300.84575000000001</v>
      </c>
      <c r="T811" s="1">
        <v>39.477305999999999</v>
      </c>
      <c r="U811">
        <f t="shared" si="298"/>
        <v>104.15424999999999</v>
      </c>
      <c r="V811">
        <f t="shared" si="299"/>
        <v>8.7521018771112499E-2</v>
      </c>
      <c r="W811">
        <f t="shared" si="300"/>
        <v>1.8178345903681248</v>
      </c>
      <c r="X811">
        <f t="shared" si="301"/>
        <v>0.68900896873000494</v>
      </c>
      <c r="Y811">
        <f t="shared" si="302"/>
        <v>0.95969935102984016</v>
      </c>
      <c r="Z811">
        <f t="shared" si="303"/>
        <v>107.15972443536396</v>
      </c>
      <c r="AA811" s="1">
        <v>119.517507370253</v>
      </c>
      <c r="AB811" s="4">
        <f t="shared" si="317"/>
        <v>119.517507370253</v>
      </c>
      <c r="AC811" s="3">
        <f t="shared" si="315"/>
        <v>31.747782934889045</v>
      </c>
      <c r="AD811">
        <f t="shared" si="316"/>
        <v>57.345580170209402</v>
      </c>
      <c r="AE811">
        <f t="shared" si="304"/>
        <v>76.735580170209403</v>
      </c>
      <c r="AF811" s="10">
        <f t="shared" si="305"/>
        <v>76.735580170209403</v>
      </c>
      <c r="AG811" s="8">
        <f t="shared" si="306"/>
        <v>107.15972443536396</v>
      </c>
      <c r="AH811" s="9">
        <f t="shared" si="307"/>
        <v>19.39</v>
      </c>
      <c r="AI811" s="11">
        <f t="shared" si="294"/>
        <v>30.424144265154553</v>
      </c>
    </row>
    <row r="812" spans="1:35" x14ac:dyDescent="0.3">
      <c r="A812" t="str">
        <f t="shared" si="295"/>
        <v>1962_7</v>
      </c>
      <c r="B812">
        <v>1962</v>
      </c>
      <c r="C812">
        <v>7</v>
      </c>
      <c r="D812">
        <v>29.71</v>
      </c>
      <c r="E812">
        <v>9.9</v>
      </c>
      <c r="F812">
        <v>15.02</v>
      </c>
      <c r="G812">
        <f t="shared" si="308"/>
        <v>19.805</v>
      </c>
      <c r="H812">
        <f t="shared" si="309"/>
        <v>1</v>
      </c>
      <c r="I812">
        <f t="shared" si="310"/>
        <v>15.02</v>
      </c>
      <c r="J812">
        <f t="shared" si="311"/>
        <v>0</v>
      </c>
      <c r="K812" s="3">
        <f t="shared" si="312"/>
        <v>0</v>
      </c>
      <c r="L812" s="3">
        <f t="shared" si="296"/>
        <v>0</v>
      </c>
      <c r="M812" s="3">
        <f t="shared" si="313"/>
        <v>0</v>
      </c>
      <c r="N812">
        <f t="shared" si="314"/>
        <v>15.02</v>
      </c>
      <c r="O812">
        <v>31</v>
      </c>
      <c r="P812" s="1">
        <v>13.766666669999999</v>
      </c>
      <c r="Q812">
        <f t="shared" si="297"/>
        <v>1.9673657112456768</v>
      </c>
      <c r="R812" s="1">
        <v>5.0145850000000003</v>
      </c>
      <c r="S812" s="1">
        <v>300.84575000000001</v>
      </c>
      <c r="T812" s="1">
        <v>39.477305999999999</v>
      </c>
      <c r="U812">
        <f t="shared" si="298"/>
        <v>104.15424999999999</v>
      </c>
      <c r="V812">
        <f t="shared" si="299"/>
        <v>8.7521018771112499E-2</v>
      </c>
      <c r="W812">
        <f t="shared" si="300"/>
        <v>1.8178345903681248</v>
      </c>
      <c r="X812">
        <f t="shared" si="301"/>
        <v>0.68900896873000494</v>
      </c>
      <c r="Y812">
        <f t="shared" si="302"/>
        <v>0.95969935102984016</v>
      </c>
      <c r="Z812">
        <f t="shared" si="303"/>
        <v>162.24774658063828</v>
      </c>
      <c r="AA812" s="1">
        <v>119.517507370253</v>
      </c>
      <c r="AB812" s="4">
        <f t="shared" si="317"/>
        <v>31.747782934889045</v>
      </c>
      <c r="AC812" s="3">
        <f t="shared" si="315"/>
        <v>0</v>
      </c>
      <c r="AD812">
        <f t="shared" si="316"/>
        <v>9.2624816960619629</v>
      </c>
      <c r="AE812">
        <f t="shared" si="304"/>
        <v>24.282481696061964</v>
      </c>
      <c r="AF812" s="10">
        <f t="shared" si="305"/>
        <v>24.282481696061964</v>
      </c>
      <c r="AG812" s="8">
        <f t="shared" si="306"/>
        <v>162.24774658063828</v>
      </c>
      <c r="AH812" s="9">
        <f t="shared" si="307"/>
        <v>15.02</v>
      </c>
      <c r="AI812" s="11">
        <f t="shared" si="294"/>
        <v>137.9652648845763</v>
      </c>
    </row>
    <row r="813" spans="1:35" x14ac:dyDescent="0.3">
      <c r="A813" t="str">
        <f t="shared" si="295"/>
        <v>1962_8</v>
      </c>
      <c r="B813">
        <v>1962</v>
      </c>
      <c r="C813">
        <v>8</v>
      </c>
      <c r="D813">
        <v>29.76</v>
      </c>
      <c r="E813">
        <v>9.3800000000000008</v>
      </c>
      <c r="F813">
        <v>0.64</v>
      </c>
      <c r="G813">
        <f t="shared" si="308"/>
        <v>19.57</v>
      </c>
      <c r="H813">
        <f t="shared" si="309"/>
        <v>1</v>
      </c>
      <c r="I813">
        <f t="shared" si="310"/>
        <v>0.64</v>
      </c>
      <c r="J813">
        <f t="shared" si="311"/>
        <v>0</v>
      </c>
      <c r="K813" s="3">
        <f t="shared" si="312"/>
        <v>0</v>
      </c>
      <c r="L813" s="3">
        <f t="shared" si="296"/>
        <v>0</v>
      </c>
      <c r="M813" s="3">
        <f t="shared" si="313"/>
        <v>0</v>
      </c>
      <c r="N813">
        <f t="shared" si="314"/>
        <v>0.64</v>
      </c>
      <c r="O813">
        <v>31</v>
      </c>
      <c r="P813" s="1">
        <v>12.75</v>
      </c>
      <c r="Q813">
        <f t="shared" si="297"/>
        <v>1.9420570234977668</v>
      </c>
      <c r="R813" s="1">
        <v>5.0145850000000003</v>
      </c>
      <c r="S813" s="1">
        <v>300.84575000000001</v>
      </c>
      <c r="T813" s="1">
        <v>39.477305999999999</v>
      </c>
      <c r="U813">
        <f t="shared" si="298"/>
        <v>104.15424999999999</v>
      </c>
      <c r="V813">
        <f t="shared" si="299"/>
        <v>8.7521018771112499E-2</v>
      </c>
      <c r="W813">
        <f t="shared" si="300"/>
        <v>1.8178345903681248</v>
      </c>
      <c r="X813">
        <f t="shared" si="301"/>
        <v>0.68900896873000494</v>
      </c>
      <c r="Y813">
        <f t="shared" si="302"/>
        <v>0.95969935102984016</v>
      </c>
      <c r="Z813">
        <f t="shared" si="303"/>
        <v>146.69025378920523</v>
      </c>
      <c r="AA813" s="1">
        <v>119.517507370253</v>
      </c>
      <c r="AB813" s="4">
        <f t="shared" si="317"/>
        <v>0</v>
      </c>
      <c r="AC813" s="3">
        <f t="shared" si="315"/>
        <v>0</v>
      </c>
      <c r="AD813">
        <f t="shared" si="316"/>
        <v>0</v>
      </c>
      <c r="AE813">
        <f t="shared" si="304"/>
        <v>0.64</v>
      </c>
      <c r="AF813" s="10">
        <f t="shared" si="305"/>
        <v>0.64</v>
      </c>
      <c r="AG813" s="8">
        <f t="shared" si="306"/>
        <v>146.69025378920523</v>
      </c>
      <c r="AH813" s="9">
        <f t="shared" si="307"/>
        <v>0.64</v>
      </c>
      <c r="AI813" s="11">
        <f t="shared" si="294"/>
        <v>146.05025378920524</v>
      </c>
    </row>
    <row r="814" spans="1:35" x14ac:dyDescent="0.3">
      <c r="A814" t="str">
        <f t="shared" si="295"/>
        <v>1962_9</v>
      </c>
      <c r="B814">
        <v>1962</v>
      </c>
      <c r="C814">
        <v>9</v>
      </c>
      <c r="D814">
        <v>26.76</v>
      </c>
      <c r="E814">
        <v>6.48</v>
      </c>
      <c r="F814">
        <v>2.37</v>
      </c>
      <c r="G814">
        <f t="shared" si="308"/>
        <v>16.62</v>
      </c>
      <c r="H814">
        <f t="shared" si="309"/>
        <v>1</v>
      </c>
      <c r="I814">
        <f t="shared" si="310"/>
        <v>2.37</v>
      </c>
      <c r="J814">
        <f t="shared" si="311"/>
        <v>0</v>
      </c>
      <c r="K814" s="3">
        <f t="shared" si="312"/>
        <v>0</v>
      </c>
      <c r="L814" s="3">
        <f t="shared" si="296"/>
        <v>0</v>
      </c>
      <c r="M814" s="3">
        <f t="shared" si="313"/>
        <v>0</v>
      </c>
      <c r="N814">
        <f t="shared" si="314"/>
        <v>2.37</v>
      </c>
      <c r="O814">
        <v>30</v>
      </c>
      <c r="P814" s="1">
        <v>11.633333329999999</v>
      </c>
      <c r="Q814">
        <f t="shared" si="297"/>
        <v>1.6477758723375135</v>
      </c>
      <c r="R814" s="1">
        <v>5.0145850000000003</v>
      </c>
      <c r="S814" s="1">
        <v>300.84575000000001</v>
      </c>
      <c r="T814" s="1">
        <v>39.477305999999999</v>
      </c>
      <c r="U814">
        <f t="shared" si="298"/>
        <v>104.15424999999999</v>
      </c>
      <c r="V814">
        <f t="shared" si="299"/>
        <v>8.7521018771112499E-2</v>
      </c>
      <c r="W814">
        <f t="shared" si="300"/>
        <v>1.8178345903681248</v>
      </c>
      <c r="X814">
        <f t="shared" si="301"/>
        <v>0.68900896873000494</v>
      </c>
      <c r="Y814">
        <f t="shared" si="302"/>
        <v>0.95969935102984016</v>
      </c>
      <c r="Z814">
        <f t="shared" si="303"/>
        <v>94.281802066337931</v>
      </c>
      <c r="AA814" s="1">
        <v>119.517507370253</v>
      </c>
      <c r="AB814" s="4">
        <f t="shared" si="317"/>
        <v>0</v>
      </c>
      <c r="AC814" s="3">
        <f t="shared" si="315"/>
        <v>0</v>
      </c>
      <c r="AD814">
        <f t="shared" si="316"/>
        <v>0</v>
      </c>
      <c r="AE814">
        <f t="shared" si="304"/>
        <v>2.37</v>
      </c>
      <c r="AF814" s="10">
        <f t="shared" si="305"/>
        <v>2.37</v>
      </c>
      <c r="AG814" s="8">
        <f t="shared" si="306"/>
        <v>94.281802066337931</v>
      </c>
      <c r="AH814" s="9">
        <f t="shared" si="307"/>
        <v>2.37</v>
      </c>
      <c r="AI814" s="11">
        <f t="shared" si="294"/>
        <v>91.911802066337927</v>
      </c>
    </row>
    <row r="815" spans="1:35" x14ac:dyDescent="0.3">
      <c r="A815" t="str">
        <f t="shared" si="295"/>
        <v>1962_10</v>
      </c>
      <c r="B815">
        <v>1962</v>
      </c>
      <c r="C815">
        <v>10</v>
      </c>
      <c r="D815">
        <v>20.73</v>
      </c>
      <c r="E815">
        <v>2.0299999999999998</v>
      </c>
      <c r="F815">
        <v>12.49</v>
      </c>
      <c r="G815">
        <f t="shared" si="308"/>
        <v>11.38</v>
      </c>
      <c r="H815">
        <f t="shared" si="309"/>
        <v>1</v>
      </c>
      <c r="I815">
        <f t="shared" si="310"/>
        <v>12.49</v>
      </c>
      <c r="J815">
        <f t="shared" si="311"/>
        <v>0</v>
      </c>
      <c r="K815" s="3">
        <f t="shared" si="312"/>
        <v>0</v>
      </c>
      <c r="L815" s="3">
        <f t="shared" si="296"/>
        <v>0</v>
      </c>
      <c r="M815" s="3">
        <f t="shared" si="313"/>
        <v>0</v>
      </c>
      <c r="N815">
        <f t="shared" si="314"/>
        <v>12.49</v>
      </c>
      <c r="O815">
        <v>31</v>
      </c>
      <c r="P815" s="1">
        <v>10.3</v>
      </c>
      <c r="Q815">
        <f t="shared" si="297"/>
        <v>1.2203615263198471</v>
      </c>
      <c r="R815" s="1">
        <v>5.0145850000000003</v>
      </c>
      <c r="S815" s="1">
        <v>300.84575000000001</v>
      </c>
      <c r="T815" s="1">
        <v>39.477305999999999</v>
      </c>
      <c r="U815">
        <f t="shared" si="298"/>
        <v>104.15424999999999</v>
      </c>
      <c r="V815">
        <f t="shared" si="299"/>
        <v>8.7521018771112499E-2</v>
      </c>
      <c r="W815">
        <f t="shared" si="300"/>
        <v>1.8178345903681248</v>
      </c>
      <c r="X815">
        <f t="shared" si="301"/>
        <v>0.68900896873000494</v>
      </c>
      <c r="Y815">
        <f t="shared" si="302"/>
        <v>0.95969935102984016</v>
      </c>
      <c r="Z815">
        <f t="shared" si="303"/>
        <v>44.547588168557134</v>
      </c>
      <c r="AA815" s="1">
        <v>119.517507370253</v>
      </c>
      <c r="AB815" s="4">
        <f t="shared" si="317"/>
        <v>0</v>
      </c>
      <c r="AC815" s="3">
        <f t="shared" si="315"/>
        <v>0</v>
      </c>
      <c r="AD815">
        <f t="shared" si="316"/>
        <v>0</v>
      </c>
      <c r="AE815">
        <f t="shared" si="304"/>
        <v>12.49</v>
      </c>
      <c r="AF815" s="10">
        <f t="shared" si="305"/>
        <v>12.49</v>
      </c>
      <c r="AG815" s="8">
        <f t="shared" si="306"/>
        <v>44.547588168557134</v>
      </c>
      <c r="AH815" s="9">
        <f t="shared" si="307"/>
        <v>12.49</v>
      </c>
      <c r="AI815" s="11">
        <f t="shared" si="294"/>
        <v>32.057588168557132</v>
      </c>
    </row>
    <row r="816" spans="1:35" x14ac:dyDescent="0.3">
      <c r="A816" t="str">
        <f t="shared" si="295"/>
        <v>1962_11</v>
      </c>
      <c r="B816">
        <v>1962</v>
      </c>
      <c r="C816">
        <v>11</v>
      </c>
      <c r="D816">
        <v>12.33</v>
      </c>
      <c r="E816">
        <v>-3.09</v>
      </c>
      <c r="F816">
        <v>15.29</v>
      </c>
      <c r="G816">
        <f t="shared" si="308"/>
        <v>4.62</v>
      </c>
      <c r="H816">
        <f t="shared" si="309"/>
        <v>0.76999999691999998</v>
      </c>
      <c r="I816">
        <f t="shared" si="310"/>
        <v>11.773299952906799</v>
      </c>
      <c r="J816">
        <f t="shared" si="311"/>
        <v>3.5167000470932002</v>
      </c>
      <c r="K816" s="3">
        <f t="shared" si="312"/>
        <v>0</v>
      </c>
      <c r="L816" s="3">
        <f t="shared" si="296"/>
        <v>2.7078590254303281</v>
      </c>
      <c r="M816" s="3">
        <f t="shared" si="313"/>
        <v>0.80884102166287219</v>
      </c>
      <c r="N816">
        <f t="shared" si="314"/>
        <v>14.481158978337128</v>
      </c>
      <c r="O816">
        <v>30</v>
      </c>
      <c r="P816" s="1">
        <v>9.4166666669999994</v>
      </c>
      <c r="Q816">
        <f t="shared" si="297"/>
        <v>0.81467302002243969</v>
      </c>
      <c r="R816" s="1">
        <v>5.0145850000000003</v>
      </c>
      <c r="S816" s="1">
        <v>300.84575000000001</v>
      </c>
      <c r="T816" s="1">
        <v>39.477305999999999</v>
      </c>
      <c r="U816">
        <f t="shared" si="298"/>
        <v>104.15424999999999</v>
      </c>
      <c r="V816">
        <f t="shared" si="299"/>
        <v>8.7521018771112499E-2</v>
      </c>
      <c r="W816">
        <f t="shared" si="300"/>
        <v>1.8178345903681248</v>
      </c>
      <c r="X816">
        <f t="shared" si="301"/>
        <v>0.68900896873000494</v>
      </c>
      <c r="Y816">
        <f t="shared" si="302"/>
        <v>0.95969935102984016</v>
      </c>
      <c r="Z816">
        <f t="shared" si="303"/>
        <v>10.941463744044615</v>
      </c>
      <c r="AA816" s="1">
        <v>119.517507370253</v>
      </c>
      <c r="AB816" s="4">
        <f t="shared" si="317"/>
        <v>0</v>
      </c>
      <c r="AC816" s="3">
        <f t="shared" si="315"/>
        <v>3.5396952342925125</v>
      </c>
      <c r="AD816">
        <f t="shared" si="316"/>
        <v>0</v>
      </c>
      <c r="AE816">
        <f t="shared" si="304"/>
        <v>14.481158978337128</v>
      </c>
      <c r="AF816" s="10">
        <f t="shared" si="305"/>
        <v>10.941463744044615</v>
      </c>
      <c r="AG816" s="8">
        <f t="shared" si="306"/>
        <v>10.941463744044615</v>
      </c>
      <c r="AH816" s="9">
        <f t="shared" si="307"/>
        <v>14.481158978337128</v>
      </c>
      <c r="AI816" s="11">
        <f t="shared" si="294"/>
        <v>0</v>
      </c>
    </row>
    <row r="817" spans="1:35" x14ac:dyDescent="0.3">
      <c r="A817" t="str">
        <f t="shared" si="295"/>
        <v>1962_12</v>
      </c>
      <c r="B817">
        <v>1962</v>
      </c>
      <c r="C817">
        <v>12</v>
      </c>
      <c r="D817">
        <v>9.31</v>
      </c>
      <c r="E817">
        <v>-6.23</v>
      </c>
      <c r="F817">
        <v>0.42</v>
      </c>
      <c r="G817">
        <f t="shared" si="308"/>
        <v>1.54</v>
      </c>
      <c r="H817">
        <f t="shared" si="309"/>
        <v>0.25666666564000001</v>
      </c>
      <c r="I817">
        <f t="shared" si="310"/>
        <v>0.1077999995688</v>
      </c>
      <c r="J817">
        <f t="shared" si="311"/>
        <v>0.31220000043119994</v>
      </c>
      <c r="K817" s="3">
        <f t="shared" si="312"/>
        <v>0.80884102166287219</v>
      </c>
      <c r="L817" s="3">
        <f t="shared" si="296"/>
        <v>0.28773386118654309</v>
      </c>
      <c r="M817" s="3">
        <f t="shared" si="313"/>
        <v>0.8333071609075291</v>
      </c>
      <c r="N817">
        <f t="shared" si="314"/>
        <v>0.39553386075534308</v>
      </c>
      <c r="O817">
        <v>31</v>
      </c>
      <c r="P817" s="1">
        <v>8.8333333330000006</v>
      </c>
      <c r="Q817">
        <f t="shared" si="297"/>
        <v>0.67321762404980068</v>
      </c>
      <c r="R817" s="1">
        <v>5.0145850000000003</v>
      </c>
      <c r="S817" s="1">
        <v>300.84575000000001</v>
      </c>
      <c r="T817" s="1">
        <v>39.477305999999999</v>
      </c>
      <c r="U817">
        <f t="shared" si="298"/>
        <v>104.15424999999999</v>
      </c>
      <c r="V817">
        <f t="shared" si="299"/>
        <v>8.7521018771112499E-2</v>
      </c>
      <c r="W817">
        <f t="shared" si="300"/>
        <v>1.8178345903681248</v>
      </c>
      <c r="X817">
        <f t="shared" si="301"/>
        <v>0.68900896873000494</v>
      </c>
      <c r="Y817">
        <f t="shared" si="302"/>
        <v>0.95969935102984016</v>
      </c>
      <c r="Z817">
        <f t="shared" si="303"/>
        <v>2.9541601535868995</v>
      </c>
      <c r="AA817" s="1">
        <v>119.517507370253</v>
      </c>
      <c r="AB817" s="4">
        <f t="shared" si="317"/>
        <v>3.5396952342925125</v>
      </c>
      <c r="AC817" s="3">
        <f t="shared" si="315"/>
        <v>0.98106894146095591</v>
      </c>
      <c r="AD817">
        <f t="shared" si="316"/>
        <v>3.4647229374902642</v>
      </c>
      <c r="AE817">
        <f t="shared" si="304"/>
        <v>3.8602567982456071</v>
      </c>
      <c r="AF817" s="10">
        <f t="shared" si="305"/>
        <v>2.9541601535868995</v>
      </c>
      <c r="AG817" s="8">
        <f t="shared" si="306"/>
        <v>2.9541601535868995</v>
      </c>
      <c r="AH817" s="9">
        <f t="shared" si="307"/>
        <v>0.39553386075534308</v>
      </c>
      <c r="AI817" s="11">
        <f t="shared" si="294"/>
        <v>0</v>
      </c>
    </row>
    <row r="818" spans="1:35" x14ac:dyDescent="0.3">
      <c r="A818" t="str">
        <f t="shared" si="295"/>
        <v>1963_1</v>
      </c>
      <c r="B818">
        <v>1963</v>
      </c>
      <c r="C818">
        <v>1</v>
      </c>
      <c r="D818">
        <v>5.64</v>
      </c>
      <c r="E818">
        <v>-10.94</v>
      </c>
      <c r="F818">
        <v>11.93</v>
      </c>
      <c r="G818">
        <f t="shared" si="308"/>
        <v>-2.65</v>
      </c>
      <c r="H818">
        <f t="shared" si="309"/>
        <v>0</v>
      </c>
      <c r="I818">
        <f t="shared" si="310"/>
        <v>0</v>
      </c>
      <c r="J818">
        <f t="shared" si="311"/>
        <v>11.93</v>
      </c>
      <c r="K818" s="3">
        <f t="shared" si="312"/>
        <v>0.8333071609075291</v>
      </c>
      <c r="L818" s="3">
        <f t="shared" si="296"/>
        <v>0</v>
      </c>
      <c r="M818" s="3">
        <f t="shared" si="313"/>
        <v>12.763307160907528</v>
      </c>
      <c r="N818">
        <f t="shared" si="314"/>
        <v>0</v>
      </c>
      <c r="O818">
        <v>31</v>
      </c>
      <c r="P818" s="1">
        <v>9.0666666669999998</v>
      </c>
      <c r="Q818">
        <f t="shared" si="297"/>
        <v>0.51576221781220166</v>
      </c>
      <c r="R818" s="1">
        <v>5.0145850000000003</v>
      </c>
      <c r="S818" s="1">
        <v>300.84575000000001</v>
      </c>
      <c r="T818" s="1">
        <v>39.477305999999999</v>
      </c>
      <c r="U818">
        <f t="shared" si="298"/>
        <v>104.15424999999999</v>
      </c>
      <c r="V818">
        <f t="shared" si="299"/>
        <v>8.7521018771112499E-2</v>
      </c>
      <c r="W818">
        <f t="shared" si="300"/>
        <v>1.8178345903681248</v>
      </c>
      <c r="X818">
        <f t="shared" si="301"/>
        <v>0.68900896873000494</v>
      </c>
      <c r="Y818">
        <f t="shared" si="302"/>
        <v>0.95969935102984016</v>
      </c>
      <c r="Z818">
        <f t="shared" si="303"/>
        <v>0</v>
      </c>
      <c r="AA818" s="1">
        <v>119.517507370253</v>
      </c>
      <c r="AB818" s="4">
        <f t="shared" si="317"/>
        <v>0.98106894146095591</v>
      </c>
      <c r="AC818" s="3">
        <f t="shared" si="315"/>
        <v>0.98106894146095591</v>
      </c>
      <c r="AD818">
        <f t="shared" si="316"/>
        <v>0.98106894146095591</v>
      </c>
      <c r="AE818">
        <f t="shared" si="304"/>
        <v>0.98106894146095591</v>
      </c>
      <c r="AF818" s="10">
        <f t="shared" si="305"/>
        <v>0</v>
      </c>
      <c r="AG818" s="8">
        <f t="shared" si="306"/>
        <v>0</v>
      </c>
      <c r="AH818" s="9">
        <f t="shared" si="307"/>
        <v>0</v>
      </c>
      <c r="AI818" s="11">
        <f t="shared" si="294"/>
        <v>0</v>
      </c>
    </row>
    <row r="819" spans="1:35" x14ac:dyDescent="0.3">
      <c r="A819" t="str">
        <f t="shared" si="295"/>
        <v>1963_2</v>
      </c>
      <c r="B819">
        <v>1963</v>
      </c>
      <c r="C819">
        <v>2</v>
      </c>
      <c r="D819">
        <v>11.22</v>
      </c>
      <c r="E819">
        <v>-2.31</v>
      </c>
      <c r="F819">
        <v>27.54</v>
      </c>
      <c r="G819">
        <f t="shared" si="308"/>
        <v>4.4550000000000001</v>
      </c>
      <c r="H819">
        <f t="shared" si="309"/>
        <v>0.74249999703000003</v>
      </c>
      <c r="I819">
        <f t="shared" si="310"/>
        <v>20.448449918206201</v>
      </c>
      <c r="J819">
        <f t="shared" si="311"/>
        <v>7.0915500817937991</v>
      </c>
      <c r="K819" s="3">
        <f t="shared" si="312"/>
        <v>12.763307160907528</v>
      </c>
      <c r="L819" s="3">
        <f t="shared" si="296"/>
        <v>14.742231443736811</v>
      </c>
      <c r="M819" s="3">
        <f t="shared" si="313"/>
        <v>5.1126257989645172</v>
      </c>
      <c r="N819">
        <f t="shared" si="314"/>
        <v>35.190681361943014</v>
      </c>
      <c r="O819">
        <v>28</v>
      </c>
      <c r="P819" s="1">
        <v>9.8666666670000005</v>
      </c>
      <c r="Q819">
        <f t="shared" si="297"/>
        <v>0.80647834738373769</v>
      </c>
      <c r="R819" s="1">
        <v>5.0145850000000003</v>
      </c>
      <c r="S819" s="1">
        <v>300.84575000000001</v>
      </c>
      <c r="T819" s="1">
        <v>39.477305999999999</v>
      </c>
      <c r="U819">
        <f t="shared" si="298"/>
        <v>104.15424999999999</v>
      </c>
      <c r="V819">
        <f t="shared" si="299"/>
        <v>8.7521018771112499E-2</v>
      </c>
      <c r="W819">
        <f t="shared" si="300"/>
        <v>1.8178345903681248</v>
      </c>
      <c r="X819">
        <f t="shared" si="301"/>
        <v>0.68900896873000494</v>
      </c>
      <c r="Y819">
        <f t="shared" si="302"/>
        <v>0.95969935102984016</v>
      </c>
      <c r="Z819">
        <f t="shared" si="303"/>
        <v>10.22017865110902</v>
      </c>
      <c r="AA819" s="1">
        <v>119.517507370253</v>
      </c>
      <c r="AB819" s="4">
        <f t="shared" si="317"/>
        <v>0.98106894146095591</v>
      </c>
      <c r="AC819" s="3">
        <f t="shared" si="315"/>
        <v>25.951571652294952</v>
      </c>
      <c r="AD819">
        <f t="shared" si="316"/>
        <v>1.2090259404694712</v>
      </c>
      <c r="AE819">
        <f t="shared" si="304"/>
        <v>36.399707302412487</v>
      </c>
      <c r="AF819" s="10">
        <f t="shared" si="305"/>
        <v>10.22017865110902</v>
      </c>
      <c r="AG819" s="8">
        <f t="shared" si="306"/>
        <v>10.22017865110902</v>
      </c>
      <c r="AH819" s="9">
        <f t="shared" si="307"/>
        <v>35.190681361943014</v>
      </c>
      <c r="AI819" s="11">
        <f t="shared" si="294"/>
        <v>0</v>
      </c>
    </row>
    <row r="820" spans="1:35" x14ac:dyDescent="0.3">
      <c r="A820" t="str">
        <f t="shared" si="295"/>
        <v>1963_3</v>
      </c>
      <c r="B820">
        <v>1963</v>
      </c>
      <c r="C820">
        <v>3</v>
      </c>
      <c r="D820">
        <v>8.56</v>
      </c>
      <c r="E820">
        <v>-5.1100000000000003</v>
      </c>
      <c r="F820">
        <v>48.09</v>
      </c>
      <c r="G820">
        <f t="shared" si="308"/>
        <v>1.7250000000000001</v>
      </c>
      <c r="H820">
        <f t="shared" si="309"/>
        <v>0.28749999884999999</v>
      </c>
      <c r="I820">
        <f t="shared" si="310"/>
        <v>13.825874944696501</v>
      </c>
      <c r="J820">
        <f t="shared" si="311"/>
        <v>34.264125055303502</v>
      </c>
      <c r="K820" s="3">
        <f t="shared" si="312"/>
        <v>5.1126257989645172</v>
      </c>
      <c r="L820" s="3">
        <f t="shared" si="296"/>
        <v>11.320815825318791</v>
      </c>
      <c r="M820" s="3">
        <f t="shared" si="313"/>
        <v>28.055935028949229</v>
      </c>
      <c r="N820">
        <f t="shared" si="314"/>
        <v>25.14669077001529</v>
      </c>
      <c r="O820">
        <v>31</v>
      </c>
      <c r="P820" s="1">
        <v>11.08333333</v>
      </c>
      <c r="Q820">
        <f t="shared" si="297"/>
        <v>0.68105614312458362</v>
      </c>
      <c r="R820" s="1">
        <v>5.0145850000000003</v>
      </c>
      <c r="S820" s="1">
        <v>300.84575000000001</v>
      </c>
      <c r="T820" s="1">
        <v>39.477305999999999</v>
      </c>
      <c r="U820">
        <f t="shared" si="298"/>
        <v>104.15424999999999</v>
      </c>
      <c r="V820">
        <f t="shared" si="299"/>
        <v>8.7521018771112499E-2</v>
      </c>
      <c r="W820">
        <f t="shared" si="300"/>
        <v>1.8178345903681248</v>
      </c>
      <c r="X820">
        <f t="shared" si="301"/>
        <v>0.68900896873000494</v>
      </c>
      <c r="Y820">
        <f t="shared" si="302"/>
        <v>0.95969935102984016</v>
      </c>
      <c r="Z820">
        <f t="shared" si="303"/>
        <v>4.19742934572362</v>
      </c>
      <c r="AA820" s="1">
        <v>119.517507370253</v>
      </c>
      <c r="AB820" s="4">
        <f t="shared" si="317"/>
        <v>25.951571652294952</v>
      </c>
      <c r="AC820" s="3">
        <f t="shared" si="315"/>
        <v>46.900833076586622</v>
      </c>
      <c r="AD820">
        <f t="shared" si="316"/>
        <v>30.923429093241293</v>
      </c>
      <c r="AE820">
        <f t="shared" si="304"/>
        <v>56.070119863256579</v>
      </c>
      <c r="AF820" s="10">
        <f t="shared" si="305"/>
        <v>4.19742934572362</v>
      </c>
      <c r="AG820" s="8">
        <f t="shared" si="306"/>
        <v>4.19742934572362</v>
      </c>
      <c r="AH820" s="9">
        <f t="shared" si="307"/>
        <v>25.14669077001529</v>
      </c>
      <c r="AI820" s="11">
        <f t="shared" si="294"/>
        <v>0</v>
      </c>
    </row>
    <row r="821" spans="1:35" x14ac:dyDescent="0.3">
      <c r="A821" t="str">
        <f t="shared" si="295"/>
        <v>1963_4</v>
      </c>
      <c r="B821">
        <v>1963</v>
      </c>
      <c r="C821">
        <v>4</v>
      </c>
      <c r="D821">
        <v>9.89</v>
      </c>
      <c r="E821">
        <v>-3.92</v>
      </c>
      <c r="F821">
        <v>63.99</v>
      </c>
      <c r="G821">
        <f t="shared" si="308"/>
        <v>2.9850000000000003</v>
      </c>
      <c r="H821">
        <f t="shared" si="309"/>
        <v>0.49749999801</v>
      </c>
      <c r="I821">
        <f t="shared" si="310"/>
        <v>31.835024872659901</v>
      </c>
      <c r="J821">
        <f t="shared" si="311"/>
        <v>32.154975127340101</v>
      </c>
      <c r="K821" s="3">
        <f t="shared" si="312"/>
        <v>28.055935028949229</v>
      </c>
      <c r="L821" s="3">
        <f t="shared" si="296"/>
        <v>29.95492768293423</v>
      </c>
      <c r="M821" s="3">
        <f t="shared" si="313"/>
        <v>30.2559824733551</v>
      </c>
      <c r="N821">
        <f t="shared" si="314"/>
        <v>61.789952555594127</v>
      </c>
      <c r="O821">
        <v>30</v>
      </c>
      <c r="P821" s="1">
        <v>12.366666670000001</v>
      </c>
      <c r="Q821">
        <f t="shared" si="297"/>
        <v>0.73662201481298184</v>
      </c>
      <c r="R821" s="1">
        <v>5.0145850000000003</v>
      </c>
      <c r="S821" s="1">
        <v>300.84575000000001</v>
      </c>
      <c r="T821" s="1">
        <v>39.477305999999999</v>
      </c>
      <c r="U821">
        <f t="shared" si="298"/>
        <v>104.15424999999999</v>
      </c>
      <c r="V821">
        <f t="shared" si="299"/>
        <v>8.7521018771112499E-2</v>
      </c>
      <c r="W821">
        <f t="shared" si="300"/>
        <v>1.8178345903681248</v>
      </c>
      <c r="X821">
        <f t="shared" si="301"/>
        <v>0.68900896873000494</v>
      </c>
      <c r="Y821">
        <f t="shared" si="302"/>
        <v>0.95969935102984016</v>
      </c>
      <c r="Z821">
        <f t="shared" si="303"/>
        <v>8.4441725184357583</v>
      </c>
      <c r="AA821" s="1">
        <v>119.517507370253</v>
      </c>
      <c r="AB821" s="4">
        <f t="shared" si="317"/>
        <v>46.900833076586622</v>
      </c>
      <c r="AC821" s="3">
        <f t="shared" si="315"/>
        <v>100.24661311374498</v>
      </c>
      <c r="AD821">
        <f t="shared" si="316"/>
        <v>73.286634145593737</v>
      </c>
      <c r="AE821">
        <f t="shared" si="304"/>
        <v>135.07658670118786</v>
      </c>
      <c r="AF821" s="10">
        <f t="shared" si="305"/>
        <v>8.4441725184357583</v>
      </c>
      <c r="AG821" s="8">
        <f t="shared" si="306"/>
        <v>8.4441725184357583</v>
      </c>
      <c r="AH821" s="9">
        <f t="shared" si="307"/>
        <v>61.789952555594127</v>
      </c>
      <c r="AI821" s="11">
        <f t="shared" si="294"/>
        <v>0</v>
      </c>
    </row>
    <row r="822" spans="1:35" x14ac:dyDescent="0.3">
      <c r="A822" t="str">
        <f t="shared" si="295"/>
        <v>1963_5</v>
      </c>
      <c r="B822">
        <v>1963</v>
      </c>
      <c r="C822">
        <v>5</v>
      </c>
      <c r="D822">
        <v>20.38</v>
      </c>
      <c r="E822">
        <v>4.03</v>
      </c>
      <c r="F822">
        <v>52.56</v>
      </c>
      <c r="G822">
        <f t="shared" si="308"/>
        <v>12.205</v>
      </c>
      <c r="H822">
        <f t="shared" si="309"/>
        <v>1</v>
      </c>
      <c r="I822">
        <f t="shared" si="310"/>
        <v>52.56</v>
      </c>
      <c r="J822">
        <f t="shared" si="311"/>
        <v>0</v>
      </c>
      <c r="K822" s="3">
        <f t="shared" si="312"/>
        <v>30.2559824733551</v>
      </c>
      <c r="L822" s="3">
        <f t="shared" si="296"/>
        <v>30.2559824733551</v>
      </c>
      <c r="M822" s="3">
        <f t="shared" si="313"/>
        <v>0</v>
      </c>
      <c r="N822">
        <f t="shared" si="314"/>
        <v>82.815982473355106</v>
      </c>
      <c r="O822">
        <v>31</v>
      </c>
      <c r="P822" s="1">
        <v>13.45</v>
      </c>
      <c r="Q822">
        <f t="shared" si="297"/>
        <v>1.280377912389062</v>
      </c>
      <c r="R822" s="1">
        <v>5.0145850000000003</v>
      </c>
      <c r="S822" s="1">
        <v>300.84575000000001</v>
      </c>
      <c r="T822" s="1">
        <v>39.477305999999999</v>
      </c>
      <c r="U822">
        <f t="shared" si="298"/>
        <v>104.15424999999999</v>
      </c>
      <c r="V822">
        <f t="shared" si="299"/>
        <v>8.7521018771112499E-2</v>
      </c>
      <c r="W822">
        <f t="shared" si="300"/>
        <v>1.8178345903681248</v>
      </c>
      <c r="X822">
        <f t="shared" si="301"/>
        <v>0.68900896873000494</v>
      </c>
      <c r="Y822">
        <f t="shared" si="302"/>
        <v>0.95969935102984016</v>
      </c>
      <c r="Z822">
        <f t="shared" si="303"/>
        <v>65.267605874999731</v>
      </c>
      <c r="AA822" s="1">
        <v>119.517507370253</v>
      </c>
      <c r="AB822" s="4">
        <f t="shared" si="317"/>
        <v>100.24661311374498</v>
      </c>
      <c r="AC822" s="3">
        <f t="shared" si="315"/>
        <v>117.79498971210036</v>
      </c>
      <c r="AD822">
        <f t="shared" si="316"/>
        <v>116.10095450303672</v>
      </c>
      <c r="AE822">
        <f t="shared" si="304"/>
        <v>198.91693697639181</v>
      </c>
      <c r="AF822" s="10">
        <f t="shared" si="305"/>
        <v>65.267605874999731</v>
      </c>
      <c r="AG822" s="8">
        <f t="shared" si="306"/>
        <v>65.267605874999731</v>
      </c>
      <c r="AH822" s="9">
        <f t="shared" si="307"/>
        <v>82.815982473355106</v>
      </c>
      <c r="AI822" s="11">
        <f t="shared" si="294"/>
        <v>0</v>
      </c>
    </row>
    <row r="823" spans="1:35" x14ac:dyDescent="0.3">
      <c r="A823" t="str">
        <f t="shared" si="295"/>
        <v>1963_6</v>
      </c>
      <c r="B823">
        <v>1963</v>
      </c>
      <c r="C823">
        <v>6</v>
      </c>
      <c r="D823">
        <v>20.059999999999999</v>
      </c>
      <c r="E823">
        <v>3.94</v>
      </c>
      <c r="F823">
        <v>77.73</v>
      </c>
      <c r="G823">
        <f t="shared" si="308"/>
        <v>12</v>
      </c>
      <c r="H823">
        <f t="shared" si="309"/>
        <v>1</v>
      </c>
      <c r="I823">
        <f t="shared" si="310"/>
        <v>77.73</v>
      </c>
      <c r="J823">
        <f t="shared" si="311"/>
        <v>0</v>
      </c>
      <c r="K823" s="3">
        <f t="shared" si="312"/>
        <v>0</v>
      </c>
      <c r="L823" s="3">
        <f t="shared" si="296"/>
        <v>0</v>
      </c>
      <c r="M823" s="3">
        <f t="shared" si="313"/>
        <v>0</v>
      </c>
      <c r="N823">
        <f t="shared" si="314"/>
        <v>77.73</v>
      </c>
      <c r="O823">
        <v>30</v>
      </c>
      <c r="P823" s="1">
        <v>14.31666667</v>
      </c>
      <c r="Q823">
        <f t="shared" si="297"/>
        <v>1.2652274629434224</v>
      </c>
      <c r="R823" s="1">
        <v>5.0145850000000003</v>
      </c>
      <c r="S823" s="1">
        <v>300.84575000000001</v>
      </c>
      <c r="T823" s="1">
        <v>39.477305999999999</v>
      </c>
      <c r="U823">
        <f t="shared" si="298"/>
        <v>104.15424999999999</v>
      </c>
      <c r="V823">
        <f t="shared" si="299"/>
        <v>8.7521018771112499E-2</v>
      </c>
      <c r="W823">
        <f t="shared" si="300"/>
        <v>1.8178345903681248</v>
      </c>
      <c r="X823">
        <f t="shared" si="301"/>
        <v>0.68900896873000494</v>
      </c>
      <c r="Y823">
        <f t="shared" si="302"/>
        <v>0.95969935102984016</v>
      </c>
      <c r="Z823">
        <f t="shared" si="303"/>
        <v>65.367626795447308</v>
      </c>
      <c r="AA823" s="1">
        <v>119.517507370253</v>
      </c>
      <c r="AB823" s="4">
        <f t="shared" si="317"/>
        <v>117.79498971210036</v>
      </c>
      <c r="AC823" s="3">
        <f t="shared" si="315"/>
        <v>119.517507370253</v>
      </c>
      <c r="AD823">
        <f t="shared" si="316"/>
        <v>130.63163374637455</v>
      </c>
      <c r="AE823">
        <f t="shared" si="304"/>
        <v>208.36163374637454</v>
      </c>
      <c r="AF823" s="10">
        <f t="shared" si="305"/>
        <v>65.367626795447308</v>
      </c>
      <c r="AG823" s="8">
        <f t="shared" si="306"/>
        <v>65.367626795447308</v>
      </c>
      <c r="AH823" s="9">
        <f t="shared" si="307"/>
        <v>77.73</v>
      </c>
      <c r="AI823" s="11">
        <f t="shared" si="294"/>
        <v>0</v>
      </c>
    </row>
    <row r="824" spans="1:35" x14ac:dyDescent="0.3">
      <c r="A824" t="str">
        <f t="shared" si="295"/>
        <v>1963_7</v>
      </c>
      <c r="B824">
        <v>1963</v>
      </c>
      <c r="C824">
        <v>7</v>
      </c>
      <c r="D824">
        <v>30.78</v>
      </c>
      <c r="E824">
        <v>8.6999999999999993</v>
      </c>
      <c r="F824">
        <v>0</v>
      </c>
      <c r="G824">
        <f t="shared" si="308"/>
        <v>19.740000000000002</v>
      </c>
      <c r="H824">
        <f t="shared" si="309"/>
        <v>1</v>
      </c>
      <c r="I824">
        <f t="shared" si="310"/>
        <v>0</v>
      </c>
      <c r="J824">
        <f t="shared" si="311"/>
        <v>0</v>
      </c>
      <c r="K824" s="3">
        <f t="shared" si="312"/>
        <v>0</v>
      </c>
      <c r="L824" s="3">
        <f t="shared" si="296"/>
        <v>0</v>
      </c>
      <c r="M824" s="3">
        <f t="shared" si="313"/>
        <v>0</v>
      </c>
      <c r="N824">
        <f t="shared" si="314"/>
        <v>0</v>
      </c>
      <c r="O824">
        <v>31</v>
      </c>
      <c r="P824" s="1">
        <v>13.766666669999999</v>
      </c>
      <c r="Q824">
        <f t="shared" si="297"/>
        <v>1.9603366947655934</v>
      </c>
      <c r="R824" s="1">
        <v>5.0145850000000003</v>
      </c>
      <c r="S824" s="1">
        <v>300.84575000000001</v>
      </c>
      <c r="T824" s="1">
        <v>39.477305999999999</v>
      </c>
      <c r="U824">
        <f t="shared" si="298"/>
        <v>104.15424999999999</v>
      </c>
      <c r="V824">
        <f t="shared" si="299"/>
        <v>8.7521018771112499E-2</v>
      </c>
      <c r="W824">
        <f t="shared" si="300"/>
        <v>1.8178345903681248</v>
      </c>
      <c r="X824">
        <f t="shared" si="301"/>
        <v>0.68900896873000494</v>
      </c>
      <c r="Y824">
        <f t="shared" si="302"/>
        <v>0.95969935102984016</v>
      </c>
      <c r="Z824">
        <f t="shared" si="303"/>
        <v>161.17321464765061</v>
      </c>
      <c r="AA824" s="1">
        <v>119.517507370253</v>
      </c>
      <c r="AB824" s="4">
        <f t="shared" si="317"/>
        <v>119.517507370253</v>
      </c>
      <c r="AC824" s="3">
        <f t="shared" si="315"/>
        <v>0</v>
      </c>
      <c r="AD824">
        <f t="shared" si="316"/>
        <v>31.029259157022036</v>
      </c>
      <c r="AE824">
        <f t="shared" si="304"/>
        <v>31.029259157022036</v>
      </c>
      <c r="AF824" s="10">
        <f t="shared" si="305"/>
        <v>31.029259157022036</v>
      </c>
      <c r="AG824" s="8">
        <f t="shared" si="306"/>
        <v>161.17321464765061</v>
      </c>
      <c r="AH824" s="9">
        <f t="shared" si="307"/>
        <v>0</v>
      </c>
      <c r="AI824" s="11">
        <f t="shared" si="294"/>
        <v>130.14395549062857</v>
      </c>
    </row>
    <row r="825" spans="1:35" x14ac:dyDescent="0.3">
      <c r="A825" t="str">
        <f t="shared" si="295"/>
        <v>1963_8</v>
      </c>
      <c r="B825">
        <v>1963</v>
      </c>
      <c r="C825">
        <v>8</v>
      </c>
      <c r="D825">
        <v>29.95</v>
      </c>
      <c r="E825">
        <v>9.4600000000000009</v>
      </c>
      <c r="F825">
        <v>10.52</v>
      </c>
      <c r="G825">
        <f t="shared" si="308"/>
        <v>19.704999999999998</v>
      </c>
      <c r="H825">
        <f t="shared" si="309"/>
        <v>1</v>
      </c>
      <c r="I825">
        <f t="shared" si="310"/>
        <v>10.52</v>
      </c>
      <c r="J825">
        <f t="shared" si="311"/>
        <v>0</v>
      </c>
      <c r="K825" s="3">
        <f t="shared" si="312"/>
        <v>0</v>
      </c>
      <c r="L825" s="3">
        <f t="shared" si="296"/>
        <v>0</v>
      </c>
      <c r="M825" s="3">
        <f t="shared" si="313"/>
        <v>0</v>
      </c>
      <c r="N825">
        <f t="shared" si="314"/>
        <v>10.52</v>
      </c>
      <c r="O825">
        <v>31</v>
      </c>
      <c r="P825" s="1">
        <v>12.75</v>
      </c>
      <c r="Q825">
        <f t="shared" si="297"/>
        <v>1.9565609600439313</v>
      </c>
      <c r="R825" s="1">
        <v>5.0145850000000003</v>
      </c>
      <c r="S825" s="1">
        <v>300.84575000000001</v>
      </c>
      <c r="T825" s="1">
        <v>39.477305999999999</v>
      </c>
      <c r="U825">
        <f t="shared" si="298"/>
        <v>104.15424999999999</v>
      </c>
      <c r="V825">
        <f t="shared" si="299"/>
        <v>8.7521018771112499E-2</v>
      </c>
      <c r="W825">
        <f t="shared" si="300"/>
        <v>1.8178345903681248</v>
      </c>
      <c r="X825">
        <f t="shared" si="301"/>
        <v>0.68900896873000494</v>
      </c>
      <c r="Y825">
        <f t="shared" si="302"/>
        <v>0.95969935102984016</v>
      </c>
      <c r="Z825">
        <f t="shared" si="303"/>
        <v>148.73669779522442</v>
      </c>
      <c r="AA825" s="1">
        <v>119.517507370253</v>
      </c>
      <c r="AB825" s="4">
        <f t="shared" si="317"/>
        <v>0</v>
      </c>
      <c r="AC825" s="3">
        <f t="shared" si="315"/>
        <v>0</v>
      </c>
      <c r="AD825">
        <f t="shared" si="316"/>
        <v>0</v>
      </c>
      <c r="AE825">
        <f t="shared" si="304"/>
        <v>10.52</v>
      </c>
      <c r="AF825" s="10">
        <f t="shared" si="305"/>
        <v>10.52</v>
      </c>
      <c r="AG825" s="8">
        <f t="shared" si="306"/>
        <v>148.73669779522442</v>
      </c>
      <c r="AH825" s="9">
        <f t="shared" si="307"/>
        <v>10.52</v>
      </c>
      <c r="AI825" s="11">
        <f t="shared" si="294"/>
        <v>138.21669779522441</v>
      </c>
    </row>
    <row r="826" spans="1:35" x14ac:dyDescent="0.3">
      <c r="A826" t="str">
        <f t="shared" si="295"/>
        <v>1963_9</v>
      </c>
      <c r="B826">
        <v>1963</v>
      </c>
      <c r="C826">
        <v>9</v>
      </c>
      <c r="D826">
        <v>25.89</v>
      </c>
      <c r="E826">
        <v>8.36</v>
      </c>
      <c r="F826">
        <v>24.26</v>
      </c>
      <c r="G826">
        <f t="shared" si="308"/>
        <v>17.125</v>
      </c>
      <c r="H826">
        <f t="shared" si="309"/>
        <v>1</v>
      </c>
      <c r="I826">
        <f t="shared" si="310"/>
        <v>24.26</v>
      </c>
      <c r="J826">
        <f t="shared" si="311"/>
        <v>0</v>
      </c>
      <c r="K826" s="3">
        <f t="shared" si="312"/>
        <v>0</v>
      </c>
      <c r="L826" s="3">
        <f t="shared" si="296"/>
        <v>0</v>
      </c>
      <c r="M826" s="3">
        <f t="shared" si="313"/>
        <v>0</v>
      </c>
      <c r="N826">
        <f t="shared" si="314"/>
        <v>24.26</v>
      </c>
      <c r="O826">
        <v>30</v>
      </c>
      <c r="P826" s="1">
        <v>11.633333329999999</v>
      </c>
      <c r="Q826">
        <f t="shared" si="297"/>
        <v>1.6951867277879706</v>
      </c>
      <c r="R826" s="1">
        <v>5.0145850000000003</v>
      </c>
      <c r="S826" s="1">
        <v>300.84575000000001</v>
      </c>
      <c r="T826" s="1">
        <v>39.477305999999999</v>
      </c>
      <c r="U826">
        <f t="shared" si="298"/>
        <v>104.15424999999999</v>
      </c>
      <c r="V826">
        <f t="shared" si="299"/>
        <v>8.7521018771112499E-2</v>
      </c>
      <c r="W826">
        <f t="shared" si="300"/>
        <v>1.8178345903681248</v>
      </c>
      <c r="X826">
        <f t="shared" si="301"/>
        <v>0.68900896873000494</v>
      </c>
      <c r="Y826">
        <f t="shared" si="302"/>
        <v>0.95969935102984016</v>
      </c>
      <c r="Z826">
        <f t="shared" si="303"/>
        <v>99.767942896240385</v>
      </c>
      <c r="AA826" s="1">
        <v>119.517507370253</v>
      </c>
      <c r="AB826" s="4">
        <f t="shared" si="317"/>
        <v>0</v>
      </c>
      <c r="AC826" s="3">
        <f t="shared" si="315"/>
        <v>0</v>
      </c>
      <c r="AD826">
        <f t="shared" si="316"/>
        <v>0</v>
      </c>
      <c r="AE826">
        <f t="shared" si="304"/>
        <v>24.26</v>
      </c>
      <c r="AF826" s="10">
        <f t="shared" si="305"/>
        <v>24.26</v>
      </c>
      <c r="AG826" s="8">
        <f t="shared" si="306"/>
        <v>99.767942896240385</v>
      </c>
      <c r="AH826" s="9">
        <f t="shared" si="307"/>
        <v>24.26</v>
      </c>
      <c r="AI826" s="11">
        <f t="shared" si="294"/>
        <v>75.50794289624038</v>
      </c>
    </row>
    <row r="827" spans="1:35" x14ac:dyDescent="0.3">
      <c r="A827" t="str">
        <f t="shared" si="295"/>
        <v>1963_10</v>
      </c>
      <c r="B827">
        <v>1963</v>
      </c>
      <c r="C827">
        <v>10</v>
      </c>
      <c r="D827">
        <v>20.350000000000001</v>
      </c>
      <c r="E827">
        <v>4.26</v>
      </c>
      <c r="F827">
        <v>37.76</v>
      </c>
      <c r="G827">
        <f t="shared" si="308"/>
        <v>12.305</v>
      </c>
      <c r="H827">
        <f t="shared" si="309"/>
        <v>1</v>
      </c>
      <c r="I827">
        <f t="shared" si="310"/>
        <v>37.76</v>
      </c>
      <c r="J827">
        <f t="shared" si="311"/>
        <v>0</v>
      </c>
      <c r="K827" s="3">
        <f t="shared" si="312"/>
        <v>0</v>
      </c>
      <c r="L827" s="3">
        <f t="shared" si="296"/>
        <v>0</v>
      </c>
      <c r="M827" s="3">
        <f t="shared" si="313"/>
        <v>0</v>
      </c>
      <c r="N827">
        <f t="shared" si="314"/>
        <v>37.76</v>
      </c>
      <c r="O827">
        <v>31</v>
      </c>
      <c r="P827" s="1">
        <v>10.3</v>
      </c>
      <c r="Q827">
        <f t="shared" si="297"/>
        <v>1.2878260862735036</v>
      </c>
      <c r="R827" s="1">
        <v>5.0145850000000003</v>
      </c>
      <c r="S827" s="1">
        <v>300.84575000000001</v>
      </c>
      <c r="T827" s="1">
        <v>39.477305999999999</v>
      </c>
      <c r="U827">
        <f t="shared" si="298"/>
        <v>104.15424999999999</v>
      </c>
      <c r="V827">
        <f t="shared" si="299"/>
        <v>8.7521018771112499E-2</v>
      </c>
      <c r="W827">
        <f t="shared" si="300"/>
        <v>1.8178345903681248</v>
      </c>
      <c r="X827">
        <f t="shared" si="301"/>
        <v>0.68900896873000494</v>
      </c>
      <c r="Y827">
        <f t="shared" si="302"/>
        <v>0.95969935102984016</v>
      </c>
      <c r="Z827">
        <f t="shared" si="303"/>
        <v>50.666792694450095</v>
      </c>
      <c r="AA827" s="1">
        <v>119.517507370253</v>
      </c>
      <c r="AB827" s="4">
        <f t="shared" si="317"/>
        <v>0</v>
      </c>
      <c r="AC827" s="3">
        <f t="shared" si="315"/>
        <v>0</v>
      </c>
      <c r="AD827">
        <f t="shared" si="316"/>
        <v>0</v>
      </c>
      <c r="AE827">
        <f t="shared" si="304"/>
        <v>37.76</v>
      </c>
      <c r="AF827" s="10">
        <f t="shared" si="305"/>
        <v>37.76</v>
      </c>
      <c r="AG827" s="8">
        <f t="shared" si="306"/>
        <v>50.666792694450095</v>
      </c>
      <c r="AH827" s="9">
        <f t="shared" si="307"/>
        <v>37.76</v>
      </c>
      <c r="AI827" s="11">
        <f t="shared" si="294"/>
        <v>12.906792694450097</v>
      </c>
    </row>
    <row r="828" spans="1:35" x14ac:dyDescent="0.3">
      <c r="A828" t="str">
        <f t="shared" si="295"/>
        <v>1963_11</v>
      </c>
      <c r="B828">
        <v>1963</v>
      </c>
      <c r="C828">
        <v>11</v>
      </c>
      <c r="D828">
        <v>9.6999999999999993</v>
      </c>
      <c r="E828">
        <v>-3.39</v>
      </c>
      <c r="F828">
        <v>27.31</v>
      </c>
      <c r="G828">
        <f t="shared" si="308"/>
        <v>3.1549999999999994</v>
      </c>
      <c r="H828">
        <f t="shared" si="309"/>
        <v>0.52583333122999987</v>
      </c>
      <c r="I828">
        <f t="shared" si="310"/>
        <v>14.360508275891295</v>
      </c>
      <c r="J828">
        <f t="shared" si="311"/>
        <v>12.949491724108704</v>
      </c>
      <c r="K828" s="3">
        <f t="shared" si="312"/>
        <v>0</v>
      </c>
      <c r="L828" s="3">
        <f t="shared" si="296"/>
        <v>6.8092743710233945</v>
      </c>
      <c r="M828" s="3">
        <f t="shared" si="313"/>
        <v>6.1402173530853092</v>
      </c>
      <c r="N828">
        <f t="shared" si="314"/>
        <v>21.16978264691469</v>
      </c>
      <c r="O828">
        <v>30</v>
      </c>
      <c r="P828" s="1">
        <v>9.4166666669999994</v>
      </c>
      <c r="Q828">
        <f t="shared" si="297"/>
        <v>0.74441746019580057</v>
      </c>
      <c r="R828" s="1">
        <v>5.0145850000000003</v>
      </c>
      <c r="S828" s="1">
        <v>300.84575000000001</v>
      </c>
      <c r="T828" s="1">
        <v>39.477305999999999</v>
      </c>
      <c r="U828">
        <f t="shared" si="298"/>
        <v>104.15424999999999</v>
      </c>
      <c r="V828">
        <f t="shared" si="299"/>
        <v>8.7521018771112499E-2</v>
      </c>
      <c r="W828">
        <f t="shared" si="300"/>
        <v>1.8178345903681248</v>
      </c>
      <c r="X828">
        <f t="shared" si="301"/>
        <v>0.68900896873000494</v>
      </c>
      <c r="Y828">
        <f t="shared" si="302"/>
        <v>0.95969935102984016</v>
      </c>
      <c r="Z828">
        <f t="shared" si="303"/>
        <v>6.8637488316023818</v>
      </c>
      <c r="AA828" s="1">
        <v>119.517507370253</v>
      </c>
      <c r="AB828" s="4">
        <f t="shared" si="317"/>
        <v>0</v>
      </c>
      <c r="AC828" s="3">
        <f t="shared" si="315"/>
        <v>14.306033815312308</v>
      </c>
      <c r="AD828">
        <f t="shared" si="316"/>
        <v>0</v>
      </c>
      <c r="AE828">
        <f t="shared" si="304"/>
        <v>21.16978264691469</v>
      </c>
      <c r="AF828" s="10">
        <f t="shared" si="305"/>
        <v>6.8637488316023818</v>
      </c>
      <c r="AG828" s="8">
        <f t="shared" si="306"/>
        <v>6.8637488316023818</v>
      </c>
      <c r="AH828" s="9">
        <f t="shared" si="307"/>
        <v>21.16978264691469</v>
      </c>
      <c r="AI828" s="11">
        <f t="shared" si="294"/>
        <v>0</v>
      </c>
    </row>
    <row r="829" spans="1:35" x14ac:dyDescent="0.3">
      <c r="A829" t="str">
        <f t="shared" si="295"/>
        <v>1963_12</v>
      </c>
      <c r="B829">
        <v>1963</v>
      </c>
      <c r="C829">
        <v>12</v>
      </c>
      <c r="D829">
        <v>7.06</v>
      </c>
      <c r="E829">
        <v>-6.67</v>
      </c>
      <c r="F829">
        <v>11.46</v>
      </c>
      <c r="G829">
        <f t="shared" si="308"/>
        <v>0.19499999999999984</v>
      </c>
      <c r="H829">
        <f t="shared" si="309"/>
        <v>3.249999986999997E-2</v>
      </c>
      <c r="I829">
        <f t="shared" si="310"/>
        <v>0.37244999851019966</v>
      </c>
      <c r="J829">
        <f t="shared" si="311"/>
        <v>11.087550001489801</v>
      </c>
      <c r="K829" s="3">
        <f t="shared" si="312"/>
        <v>6.1402173530853092</v>
      </c>
      <c r="L829" s="3">
        <f t="shared" si="296"/>
        <v>0.5599024367840808</v>
      </c>
      <c r="M829" s="3">
        <f t="shared" si="313"/>
        <v>16.667864917791029</v>
      </c>
      <c r="N829">
        <f t="shared" si="314"/>
        <v>0.93235243529428047</v>
      </c>
      <c r="O829">
        <v>31</v>
      </c>
      <c r="P829" s="1">
        <v>8.8333333330000006</v>
      </c>
      <c r="Q829">
        <f t="shared" si="297"/>
        <v>0.61858601251555356</v>
      </c>
      <c r="R829" s="1">
        <v>5.0145850000000003</v>
      </c>
      <c r="S829" s="1">
        <v>300.84575000000001</v>
      </c>
      <c r="T829" s="1">
        <v>39.477305999999999</v>
      </c>
      <c r="U829">
        <f t="shared" si="298"/>
        <v>104.15424999999999</v>
      </c>
      <c r="V829">
        <f t="shared" si="299"/>
        <v>8.7521018771112499E-2</v>
      </c>
      <c r="W829">
        <f t="shared" si="300"/>
        <v>1.8178345903681248</v>
      </c>
      <c r="X829">
        <f t="shared" si="301"/>
        <v>0.68900896873000494</v>
      </c>
      <c r="Y829">
        <f t="shared" si="302"/>
        <v>0.95969935102984016</v>
      </c>
      <c r="Z829">
        <f t="shared" si="303"/>
        <v>0.34540060510545451</v>
      </c>
      <c r="AA829" s="1">
        <v>119.517507370253</v>
      </c>
      <c r="AB829" s="4">
        <f t="shared" si="317"/>
        <v>14.306033815312308</v>
      </c>
      <c r="AC829" s="3">
        <f t="shared" si="315"/>
        <v>14.892985645501133</v>
      </c>
      <c r="AD829">
        <f t="shared" si="316"/>
        <v>14.376463708599379</v>
      </c>
      <c r="AE829">
        <f t="shared" si="304"/>
        <v>15.30881614389366</v>
      </c>
      <c r="AF829" s="10">
        <f t="shared" si="305"/>
        <v>0.34540060510545451</v>
      </c>
      <c r="AG829" s="8">
        <f t="shared" si="306"/>
        <v>0.34540060510545451</v>
      </c>
      <c r="AH829" s="9">
        <f t="shared" si="307"/>
        <v>0.93235243529428047</v>
      </c>
      <c r="AI829" s="11">
        <f t="shared" si="294"/>
        <v>0</v>
      </c>
    </row>
    <row r="830" spans="1:35" x14ac:dyDescent="0.3">
      <c r="A830" t="str">
        <f t="shared" si="295"/>
        <v>1964_1</v>
      </c>
      <c r="B830">
        <v>1964</v>
      </c>
      <c r="C830">
        <v>1</v>
      </c>
      <c r="D830">
        <v>3.63</v>
      </c>
      <c r="E830">
        <v>-9.2899999999999991</v>
      </c>
      <c r="F830">
        <v>26.83</v>
      </c>
      <c r="G830">
        <f t="shared" si="308"/>
        <v>-2.8299999999999996</v>
      </c>
      <c r="H830">
        <f t="shared" si="309"/>
        <v>0</v>
      </c>
      <c r="I830">
        <f t="shared" si="310"/>
        <v>0</v>
      </c>
      <c r="J830">
        <f t="shared" si="311"/>
        <v>26.83</v>
      </c>
      <c r="K830" s="3">
        <f t="shared" si="312"/>
        <v>16.667864917791029</v>
      </c>
      <c r="L830" s="3">
        <f t="shared" si="296"/>
        <v>0</v>
      </c>
      <c r="M830" s="3">
        <f t="shared" si="313"/>
        <v>43.497864917791027</v>
      </c>
      <c r="N830">
        <f t="shared" si="314"/>
        <v>0</v>
      </c>
      <c r="O830">
        <v>31</v>
      </c>
      <c r="P830" s="1">
        <v>9.0666666669999998</v>
      </c>
      <c r="Q830">
        <f t="shared" si="297"/>
        <v>0.50979846361603876</v>
      </c>
      <c r="R830" s="1">
        <v>5.0145850000000003</v>
      </c>
      <c r="S830" s="1">
        <v>300.84575000000001</v>
      </c>
      <c r="T830" s="1">
        <v>39.477305999999999</v>
      </c>
      <c r="U830">
        <f t="shared" si="298"/>
        <v>104.15424999999999</v>
      </c>
      <c r="V830">
        <f t="shared" si="299"/>
        <v>8.7521018771112499E-2</v>
      </c>
      <c r="W830">
        <f t="shared" si="300"/>
        <v>1.8178345903681248</v>
      </c>
      <c r="X830">
        <f t="shared" si="301"/>
        <v>0.68900896873000494</v>
      </c>
      <c r="Y830">
        <f t="shared" si="302"/>
        <v>0.95969935102984016</v>
      </c>
      <c r="Z830">
        <f t="shared" si="303"/>
        <v>0</v>
      </c>
      <c r="AA830" s="1">
        <v>119.517507370253</v>
      </c>
      <c r="AB830" s="4">
        <f t="shared" si="317"/>
        <v>14.892985645501133</v>
      </c>
      <c r="AC830" s="3">
        <f t="shared" si="315"/>
        <v>14.892985645501133</v>
      </c>
      <c r="AD830">
        <f t="shared" si="316"/>
        <v>14.892985645501133</v>
      </c>
      <c r="AE830">
        <f t="shared" si="304"/>
        <v>14.892985645501133</v>
      </c>
      <c r="AF830" s="10">
        <f t="shared" si="305"/>
        <v>0</v>
      </c>
      <c r="AG830" s="8">
        <f t="shared" si="306"/>
        <v>0</v>
      </c>
      <c r="AH830" s="9">
        <f t="shared" si="307"/>
        <v>0</v>
      </c>
      <c r="AI830" s="11">
        <f t="shared" si="294"/>
        <v>0</v>
      </c>
    </row>
    <row r="831" spans="1:35" x14ac:dyDescent="0.3">
      <c r="A831" t="str">
        <f t="shared" si="295"/>
        <v>1964_2</v>
      </c>
      <c r="B831">
        <v>1964</v>
      </c>
      <c r="C831">
        <v>2</v>
      </c>
      <c r="D831">
        <v>4.5599999999999996</v>
      </c>
      <c r="E831">
        <v>-10.039999999999999</v>
      </c>
      <c r="F831">
        <v>4.12</v>
      </c>
      <c r="G831">
        <f t="shared" si="308"/>
        <v>-2.7399999999999998</v>
      </c>
      <c r="H831">
        <f t="shared" si="309"/>
        <v>0</v>
      </c>
      <c r="I831">
        <f t="shared" si="310"/>
        <v>0</v>
      </c>
      <c r="J831">
        <f t="shared" si="311"/>
        <v>4.12</v>
      </c>
      <c r="K831" s="3">
        <f t="shared" si="312"/>
        <v>43.497864917791027</v>
      </c>
      <c r="L831" s="3">
        <f t="shared" si="296"/>
        <v>0</v>
      </c>
      <c r="M831" s="3">
        <f t="shared" si="313"/>
        <v>47.617864917791024</v>
      </c>
      <c r="N831">
        <f t="shared" si="314"/>
        <v>0</v>
      </c>
      <c r="O831">
        <v>29</v>
      </c>
      <c r="P831" s="1">
        <v>9.8666666670000005</v>
      </c>
      <c r="Q831">
        <f t="shared" si="297"/>
        <v>0.51277266292427215</v>
      </c>
      <c r="R831" s="1">
        <v>5.0145850000000003</v>
      </c>
      <c r="S831" s="1">
        <v>300.84575000000001</v>
      </c>
      <c r="T831" s="1">
        <v>39.477305999999999</v>
      </c>
      <c r="U831">
        <f t="shared" si="298"/>
        <v>104.15424999999999</v>
      </c>
      <c r="V831">
        <f t="shared" si="299"/>
        <v>8.7521018771112499E-2</v>
      </c>
      <c r="W831">
        <f t="shared" si="300"/>
        <v>1.8178345903681248</v>
      </c>
      <c r="X831">
        <f t="shared" si="301"/>
        <v>0.68900896873000494</v>
      </c>
      <c r="Y831">
        <f t="shared" si="302"/>
        <v>0.95969935102984016</v>
      </c>
      <c r="Z831">
        <f t="shared" si="303"/>
        <v>0</v>
      </c>
      <c r="AA831" s="1">
        <v>119.517507370253</v>
      </c>
      <c r="AB831" s="4">
        <f t="shared" si="317"/>
        <v>14.892985645501133</v>
      </c>
      <c r="AC831" s="3">
        <f t="shared" si="315"/>
        <v>14.892985645501133</v>
      </c>
      <c r="AD831">
        <f t="shared" si="316"/>
        <v>14.892985645501133</v>
      </c>
      <c r="AE831">
        <f t="shared" si="304"/>
        <v>14.892985645501133</v>
      </c>
      <c r="AF831" s="10">
        <f t="shared" si="305"/>
        <v>0</v>
      </c>
      <c r="AG831" s="8">
        <f t="shared" si="306"/>
        <v>0</v>
      </c>
      <c r="AH831" s="9">
        <f t="shared" si="307"/>
        <v>0</v>
      </c>
      <c r="AI831" s="11">
        <f t="shared" si="294"/>
        <v>0</v>
      </c>
    </row>
    <row r="832" spans="1:35" x14ac:dyDescent="0.3">
      <c r="A832" t="str">
        <f t="shared" si="295"/>
        <v>1964_3</v>
      </c>
      <c r="B832">
        <v>1964</v>
      </c>
      <c r="C832">
        <v>3</v>
      </c>
      <c r="D832">
        <v>6.67</v>
      </c>
      <c r="E832">
        <v>-6.56</v>
      </c>
      <c r="F832">
        <v>28.25</v>
      </c>
      <c r="G832">
        <f t="shared" si="308"/>
        <v>5.500000000000016E-2</v>
      </c>
      <c r="H832">
        <f t="shared" si="309"/>
        <v>9.1666666300000265E-3</v>
      </c>
      <c r="I832">
        <f t="shared" si="310"/>
        <v>0.25895833229750076</v>
      </c>
      <c r="J832">
        <f t="shared" si="311"/>
        <v>27.9910416677025</v>
      </c>
      <c r="K832" s="3">
        <f t="shared" si="312"/>
        <v>47.617864917791024</v>
      </c>
      <c r="L832" s="3">
        <f t="shared" si="296"/>
        <v>0.69308164092803282</v>
      </c>
      <c r="M832" s="3">
        <f t="shared" si="313"/>
        <v>74.9158249445655</v>
      </c>
      <c r="N832">
        <f t="shared" si="314"/>
        <v>0.95203997322553358</v>
      </c>
      <c r="O832">
        <v>31</v>
      </c>
      <c r="P832" s="1">
        <v>11.08333333</v>
      </c>
      <c r="Q832">
        <f t="shared" si="297"/>
        <v>0.61313126882471569</v>
      </c>
      <c r="R832" s="1">
        <v>5.0145850000000003</v>
      </c>
      <c r="S832" s="1">
        <v>300.84575000000001</v>
      </c>
      <c r="T832" s="1">
        <v>39.477305999999999</v>
      </c>
      <c r="U832">
        <f t="shared" si="298"/>
        <v>104.15424999999999</v>
      </c>
      <c r="V832">
        <f t="shared" si="299"/>
        <v>8.7521018771112499E-2</v>
      </c>
      <c r="W832">
        <f t="shared" si="300"/>
        <v>1.8178345903681248</v>
      </c>
      <c r="X832">
        <f t="shared" si="301"/>
        <v>0.68900896873000494</v>
      </c>
      <c r="Y832">
        <f t="shared" si="302"/>
        <v>0.95969935102984016</v>
      </c>
      <c r="Z832">
        <f t="shared" si="303"/>
        <v>0.12121955526776981</v>
      </c>
      <c r="AA832" s="1">
        <v>119.517507370253</v>
      </c>
      <c r="AB832" s="4">
        <f t="shared" si="317"/>
        <v>14.892985645501133</v>
      </c>
      <c r="AC832" s="3">
        <f t="shared" si="315"/>
        <v>15.723806063458897</v>
      </c>
      <c r="AD832">
        <f t="shared" si="316"/>
        <v>14.99687421550674</v>
      </c>
      <c r="AE832">
        <f t="shared" si="304"/>
        <v>15.948914188732273</v>
      </c>
      <c r="AF832" s="10">
        <f t="shared" si="305"/>
        <v>0.12121955526776981</v>
      </c>
      <c r="AG832" s="8">
        <f t="shared" si="306"/>
        <v>0.12121955526776981</v>
      </c>
      <c r="AH832" s="9">
        <f t="shared" si="307"/>
        <v>0.95203997322553358</v>
      </c>
      <c r="AI832" s="11">
        <f t="shared" si="294"/>
        <v>0</v>
      </c>
    </row>
    <row r="833" spans="1:35" x14ac:dyDescent="0.3">
      <c r="A833" t="str">
        <f t="shared" si="295"/>
        <v>1964_4</v>
      </c>
      <c r="B833">
        <v>1964</v>
      </c>
      <c r="C833">
        <v>4</v>
      </c>
      <c r="D833">
        <v>11.88</v>
      </c>
      <c r="E833">
        <v>-3.21</v>
      </c>
      <c r="F833">
        <v>64.28</v>
      </c>
      <c r="G833">
        <f t="shared" si="308"/>
        <v>4.3350000000000009</v>
      </c>
      <c r="H833">
        <f t="shared" si="309"/>
        <v>0.72249999711000013</v>
      </c>
      <c r="I833">
        <f t="shared" si="310"/>
        <v>46.442299814230807</v>
      </c>
      <c r="J833">
        <f t="shared" si="311"/>
        <v>17.837700185769194</v>
      </c>
      <c r="K833" s="3">
        <f t="shared" si="312"/>
        <v>74.9158249445655</v>
      </c>
      <c r="L833" s="3">
        <f t="shared" si="296"/>
        <v>67.014421638609136</v>
      </c>
      <c r="M833" s="3">
        <f t="shared" si="313"/>
        <v>25.739103491725551</v>
      </c>
      <c r="N833">
        <f t="shared" si="314"/>
        <v>113.45672145283994</v>
      </c>
      <c r="O833">
        <v>30</v>
      </c>
      <c r="P833" s="1">
        <v>12.366666670000001</v>
      </c>
      <c r="Q833">
        <f t="shared" si="297"/>
        <v>0.80056436197924175</v>
      </c>
      <c r="R833" s="1">
        <v>5.0145850000000003</v>
      </c>
      <c r="S833" s="1">
        <v>300.84575000000001</v>
      </c>
      <c r="T833" s="1">
        <v>39.477305999999999</v>
      </c>
      <c r="U833">
        <f t="shared" si="298"/>
        <v>104.15424999999999</v>
      </c>
      <c r="V833">
        <f t="shared" si="299"/>
        <v>8.7521018771112499E-2</v>
      </c>
      <c r="W833">
        <f t="shared" si="300"/>
        <v>1.8178345903681248</v>
      </c>
      <c r="X833">
        <f t="shared" si="301"/>
        <v>0.68900896873000494</v>
      </c>
      <c r="Y833">
        <f t="shared" si="302"/>
        <v>0.95969935102984016</v>
      </c>
      <c r="Z833">
        <f t="shared" si="303"/>
        <v>13.262839539922144</v>
      </c>
      <c r="AA833" s="1">
        <v>119.517507370253</v>
      </c>
      <c r="AB833" s="4">
        <f t="shared" si="317"/>
        <v>15.723806063458897</v>
      </c>
      <c r="AC833" s="3">
        <f t="shared" si="315"/>
        <v>115.9176879763767</v>
      </c>
      <c r="AD833">
        <f t="shared" si="316"/>
        <v>36.360956740977471</v>
      </c>
      <c r="AE833">
        <f t="shared" si="304"/>
        <v>149.81767819381741</v>
      </c>
      <c r="AF833" s="10">
        <f t="shared" si="305"/>
        <v>13.262839539922144</v>
      </c>
      <c r="AG833" s="8">
        <f t="shared" si="306"/>
        <v>13.262839539922144</v>
      </c>
      <c r="AH833" s="9">
        <f t="shared" si="307"/>
        <v>113.45672145283994</v>
      </c>
      <c r="AI833" s="11">
        <f t="shared" si="294"/>
        <v>0</v>
      </c>
    </row>
    <row r="834" spans="1:35" x14ac:dyDescent="0.3">
      <c r="A834" t="str">
        <f t="shared" si="295"/>
        <v>1964_5</v>
      </c>
      <c r="B834">
        <v>1964</v>
      </c>
      <c r="C834">
        <v>5</v>
      </c>
      <c r="D834">
        <v>17.75</v>
      </c>
      <c r="E834">
        <v>1.84</v>
      </c>
      <c r="F834">
        <v>38.950000000000003</v>
      </c>
      <c r="G834">
        <f t="shared" si="308"/>
        <v>9.7949999999999999</v>
      </c>
      <c r="H834">
        <f t="shared" si="309"/>
        <v>1</v>
      </c>
      <c r="I834">
        <f t="shared" si="310"/>
        <v>38.950000000000003</v>
      </c>
      <c r="J834">
        <f t="shared" si="311"/>
        <v>0</v>
      </c>
      <c r="K834" s="3">
        <f t="shared" si="312"/>
        <v>25.739103491725551</v>
      </c>
      <c r="L834" s="3">
        <f t="shared" si="296"/>
        <v>25.739103491725551</v>
      </c>
      <c r="M834" s="3">
        <f t="shared" si="313"/>
        <v>0</v>
      </c>
      <c r="N834">
        <f t="shared" si="314"/>
        <v>64.689103491725547</v>
      </c>
      <c r="O834">
        <v>31</v>
      </c>
      <c r="P834" s="1">
        <v>13.45</v>
      </c>
      <c r="Q834">
        <f t="shared" si="297"/>
        <v>1.1119640629614498</v>
      </c>
      <c r="R834" s="1">
        <v>5.0145850000000003</v>
      </c>
      <c r="S834" s="1">
        <v>300.84575000000001</v>
      </c>
      <c r="T834" s="1">
        <v>39.477305999999999</v>
      </c>
      <c r="U834">
        <f t="shared" si="298"/>
        <v>104.15424999999999</v>
      </c>
      <c r="V834">
        <f t="shared" si="299"/>
        <v>8.7521018771112499E-2</v>
      </c>
      <c r="W834">
        <f t="shared" si="300"/>
        <v>1.8178345903681248</v>
      </c>
      <c r="X834">
        <f t="shared" si="301"/>
        <v>0.68900896873000494</v>
      </c>
      <c r="Y834">
        <f t="shared" si="302"/>
        <v>0.95969935102984016</v>
      </c>
      <c r="Z834">
        <f t="shared" si="303"/>
        <v>45.877361887401619</v>
      </c>
      <c r="AA834" s="1">
        <v>119.517507370253</v>
      </c>
      <c r="AB834" s="4">
        <f t="shared" si="317"/>
        <v>115.9176879763767</v>
      </c>
      <c r="AC834" s="3">
        <f t="shared" si="315"/>
        <v>119.517507370253</v>
      </c>
      <c r="AD834">
        <f t="shared" si="316"/>
        <v>135.67709011309572</v>
      </c>
      <c r="AE834">
        <f t="shared" si="304"/>
        <v>200.36619360482126</v>
      </c>
      <c r="AF834" s="10">
        <f t="shared" si="305"/>
        <v>45.877361887401619</v>
      </c>
      <c r="AG834" s="8">
        <f t="shared" si="306"/>
        <v>45.877361887401619</v>
      </c>
      <c r="AH834" s="9">
        <f t="shared" si="307"/>
        <v>64.689103491725547</v>
      </c>
      <c r="AI834" s="11">
        <f t="shared" ref="AI834:AI897" si="318">AG834-AF834</f>
        <v>0</v>
      </c>
    </row>
    <row r="835" spans="1:35" x14ac:dyDescent="0.3">
      <c r="A835" t="str">
        <f t="shared" ref="A835:A898" si="319">B835&amp;"_"&amp;C835</f>
        <v>1964_6</v>
      </c>
      <c r="B835">
        <v>1964</v>
      </c>
      <c r="C835">
        <v>6</v>
      </c>
      <c r="D835">
        <v>22.45</v>
      </c>
      <c r="E835">
        <v>5.28</v>
      </c>
      <c r="F835">
        <v>40.229999999999997</v>
      </c>
      <c r="G835">
        <f t="shared" si="308"/>
        <v>13.865</v>
      </c>
      <c r="H835">
        <f t="shared" si="309"/>
        <v>1</v>
      </c>
      <c r="I835">
        <f t="shared" si="310"/>
        <v>40.229999999999997</v>
      </c>
      <c r="J835">
        <f t="shared" si="311"/>
        <v>0</v>
      </c>
      <c r="K835" s="3">
        <f t="shared" si="312"/>
        <v>0</v>
      </c>
      <c r="L835" s="3">
        <f t="shared" ref="L835:L898" si="320">(J835+K835)*H835</f>
        <v>0</v>
      </c>
      <c r="M835" s="3">
        <f t="shared" si="313"/>
        <v>0</v>
      </c>
      <c r="N835">
        <f t="shared" si="314"/>
        <v>40.229999999999997</v>
      </c>
      <c r="O835">
        <v>30</v>
      </c>
      <c r="P835" s="1">
        <v>14.31666667</v>
      </c>
      <c r="Q835">
        <f t="shared" ref="Q835:Q898" si="321">EXP(((17.3*G835)/(G835+273.2)))*0.611</f>
        <v>1.4090521533843705</v>
      </c>
      <c r="R835" s="1">
        <v>5.0145850000000003</v>
      </c>
      <c r="S835" s="1">
        <v>300.84575000000001</v>
      </c>
      <c r="T835" s="1">
        <v>39.477305999999999</v>
      </c>
      <c r="U835">
        <f t="shared" ref="U835:U898" si="322">ABS((180) - ABS(S835 - 225))</f>
        <v>104.15424999999999</v>
      </c>
      <c r="V835">
        <f t="shared" ref="V835:V898" si="323">R835*0.0174532925</f>
        <v>8.7521018771112499E-2</v>
      </c>
      <c r="W835">
        <f t="shared" ref="W835:W898" si="324">U835*0.0174532925</f>
        <v>1.8178345903681248</v>
      </c>
      <c r="X835">
        <f t="shared" ref="X835:X898" si="325">T835*0.0174532925</f>
        <v>0.68900896873000494</v>
      </c>
      <c r="Y835">
        <f t="shared" ref="Y835:Y898" si="326">0.339+0.808*(COS(X835)*COS(V835))-0.196*(SIN(X835)*SIN(V835))-0.482*(COS(W835)*SIN(V835))</f>
        <v>0.95969935102984016</v>
      </c>
      <c r="Z835">
        <f t="shared" ref="Z835:Z898" si="327">IF(G835&lt;0,0,((((Q835*G835)/(G835+273.3))*P835*O835*29.8)*Y835/10))</f>
        <v>83.566087418941166</v>
      </c>
      <c r="AA835" s="1">
        <v>119.517507370253</v>
      </c>
      <c r="AB835" s="4">
        <f t="shared" si="317"/>
        <v>119.517507370253</v>
      </c>
      <c r="AC835" s="3">
        <f t="shared" si="315"/>
        <v>76.181419951311824</v>
      </c>
      <c r="AD835">
        <f t="shared" si="316"/>
        <v>83.168685803885168</v>
      </c>
      <c r="AE835">
        <f t="shared" ref="AE835:AE898" si="328">IF(AD835&gt;0,AD835+N835,N835)</f>
        <v>123.39868580388517</v>
      </c>
      <c r="AF835" s="10">
        <f t="shared" ref="AF835:AF898" si="329">MIN(IF(AE835&gt;0,AE835,0),Z835)</f>
        <v>83.566087418941166</v>
      </c>
      <c r="AG835" s="8">
        <f t="shared" ref="AG835:AG898" si="330">Z835</f>
        <v>83.566087418941166</v>
      </c>
      <c r="AH835" s="9">
        <f t="shared" ref="AH835:AH898" si="331">N835</f>
        <v>40.229999999999997</v>
      </c>
      <c r="AI835" s="11">
        <f t="shared" si="318"/>
        <v>0</v>
      </c>
    </row>
    <row r="836" spans="1:35" x14ac:dyDescent="0.3">
      <c r="A836" t="str">
        <f t="shared" si="319"/>
        <v>1964_7</v>
      </c>
      <c r="B836">
        <v>1964</v>
      </c>
      <c r="C836">
        <v>7</v>
      </c>
      <c r="D836">
        <v>31.83</v>
      </c>
      <c r="E836">
        <v>10.86</v>
      </c>
      <c r="F836">
        <v>3.62</v>
      </c>
      <c r="G836">
        <f t="shared" ref="G836:G899" si="332">AVERAGE(D836:E836)</f>
        <v>21.344999999999999</v>
      </c>
      <c r="H836">
        <f t="shared" ref="H836:H899" si="333">IF(G836&lt;0,0,(IF(G836&gt;=6,1,(G836*0.166666666))))</f>
        <v>1</v>
      </c>
      <c r="I836">
        <f t="shared" ref="I836:I899" si="334">H836*F836</f>
        <v>3.62</v>
      </c>
      <c r="J836">
        <f t="shared" ref="J836:J899" si="335">(1-H836)*F836</f>
        <v>0</v>
      </c>
      <c r="K836" s="3">
        <f t="shared" ref="K836:K899" si="336">M835</f>
        <v>0</v>
      </c>
      <c r="L836" s="3">
        <f t="shared" si="320"/>
        <v>0</v>
      </c>
      <c r="M836" s="3">
        <f t="shared" ref="M836:M899" si="337">(((1-H836)^2)*F836)+((1-H836)*K836)</f>
        <v>0</v>
      </c>
      <c r="N836">
        <f t="shared" ref="N836:N899" si="338">I836+L836</f>
        <v>3.62</v>
      </c>
      <c r="O836">
        <v>31</v>
      </c>
      <c r="P836" s="1">
        <v>13.766666669999999</v>
      </c>
      <c r="Q836">
        <f t="shared" si="321"/>
        <v>2.1404861299200668</v>
      </c>
      <c r="R836" s="1">
        <v>5.0145850000000003</v>
      </c>
      <c r="S836" s="1">
        <v>300.84575000000001</v>
      </c>
      <c r="T836" s="1">
        <v>39.477305999999999</v>
      </c>
      <c r="U836">
        <f t="shared" si="322"/>
        <v>104.15424999999999</v>
      </c>
      <c r="V836">
        <f t="shared" si="323"/>
        <v>8.7521018771112499E-2</v>
      </c>
      <c r="W836">
        <f t="shared" si="324"/>
        <v>1.8178345903681248</v>
      </c>
      <c r="X836">
        <f t="shared" si="325"/>
        <v>0.68900896873000494</v>
      </c>
      <c r="Y836">
        <f t="shared" si="326"/>
        <v>0.95969935102984016</v>
      </c>
      <c r="Z836">
        <f t="shared" si="327"/>
        <v>189.2567846869689</v>
      </c>
      <c r="AA836" s="1">
        <v>119.517507370253</v>
      </c>
      <c r="AB836" s="4">
        <f t="shared" si="317"/>
        <v>76.181419951311824</v>
      </c>
      <c r="AC836" s="3">
        <f t="shared" ref="AC836:AC899" si="339">MIN(AA836,IF(((N836-Z836)+AB836)&lt;=0,0,((N836-Z836)+AB836)))</f>
        <v>0</v>
      </c>
      <c r="AD836">
        <f t="shared" ref="AD836:AD899" si="340">(AB836*(1-(1-(EXP(-1*(Z836-N836)/AA836)))))</f>
        <v>16.117397165599506</v>
      </c>
      <c r="AE836">
        <f t="shared" si="328"/>
        <v>19.737397165599507</v>
      </c>
      <c r="AF836" s="10">
        <f t="shared" si="329"/>
        <v>19.737397165599507</v>
      </c>
      <c r="AG836" s="8">
        <f t="shared" si="330"/>
        <v>189.2567846869689</v>
      </c>
      <c r="AH836" s="9">
        <f t="shared" si="331"/>
        <v>3.62</v>
      </c>
      <c r="AI836" s="11">
        <f t="shared" si="318"/>
        <v>169.5193875213694</v>
      </c>
    </row>
    <row r="837" spans="1:35" x14ac:dyDescent="0.3">
      <c r="A837" t="str">
        <f t="shared" si="319"/>
        <v>1964_8</v>
      </c>
      <c r="B837">
        <v>1964</v>
      </c>
      <c r="C837">
        <v>8</v>
      </c>
      <c r="D837">
        <v>29.81</v>
      </c>
      <c r="E837">
        <v>9.69</v>
      </c>
      <c r="F837">
        <v>7.46</v>
      </c>
      <c r="G837">
        <f t="shared" si="332"/>
        <v>19.75</v>
      </c>
      <c r="H837">
        <f t="shared" si="333"/>
        <v>1</v>
      </c>
      <c r="I837">
        <f t="shared" si="334"/>
        <v>7.46</v>
      </c>
      <c r="J837">
        <f t="shared" si="335"/>
        <v>0</v>
      </c>
      <c r="K837" s="3">
        <f t="shared" si="336"/>
        <v>0</v>
      </c>
      <c r="L837" s="3">
        <f t="shared" si="320"/>
        <v>0</v>
      </c>
      <c r="M837" s="3">
        <f t="shared" si="337"/>
        <v>0</v>
      </c>
      <c r="N837">
        <f t="shared" si="338"/>
        <v>7.46</v>
      </c>
      <c r="O837">
        <v>31</v>
      </c>
      <c r="P837" s="1">
        <v>12.75</v>
      </c>
      <c r="Q837">
        <f t="shared" si="321"/>
        <v>1.9614166478453863</v>
      </c>
      <c r="R837" s="1">
        <v>5.0145850000000003</v>
      </c>
      <c r="S837" s="1">
        <v>300.84575000000001</v>
      </c>
      <c r="T837" s="1">
        <v>39.477305999999999</v>
      </c>
      <c r="U837">
        <f t="shared" si="322"/>
        <v>104.15424999999999</v>
      </c>
      <c r="V837">
        <f t="shared" si="323"/>
        <v>8.7521018771112499E-2</v>
      </c>
      <c r="W837">
        <f t="shared" si="324"/>
        <v>1.8178345903681248</v>
      </c>
      <c r="X837">
        <f t="shared" si="325"/>
        <v>0.68900896873000494</v>
      </c>
      <c r="Y837">
        <f t="shared" si="326"/>
        <v>0.95969935102984016</v>
      </c>
      <c r="Z837">
        <f t="shared" si="327"/>
        <v>149.42338657981745</v>
      </c>
      <c r="AA837" s="1">
        <v>119.517507370253</v>
      </c>
      <c r="AB837" s="4">
        <f t="shared" si="317"/>
        <v>0</v>
      </c>
      <c r="AC837" s="3">
        <f t="shared" si="339"/>
        <v>0</v>
      </c>
      <c r="AD837">
        <f t="shared" si="340"/>
        <v>0</v>
      </c>
      <c r="AE837">
        <f t="shared" si="328"/>
        <v>7.46</v>
      </c>
      <c r="AF837" s="10">
        <f t="shared" si="329"/>
        <v>7.46</v>
      </c>
      <c r="AG837" s="8">
        <f t="shared" si="330"/>
        <v>149.42338657981745</v>
      </c>
      <c r="AH837" s="9">
        <f t="shared" si="331"/>
        <v>7.46</v>
      </c>
      <c r="AI837" s="11">
        <f t="shared" si="318"/>
        <v>141.96338657981744</v>
      </c>
    </row>
    <row r="838" spans="1:35" x14ac:dyDescent="0.3">
      <c r="A838" t="str">
        <f t="shared" si="319"/>
        <v>1964_9</v>
      </c>
      <c r="B838">
        <v>1964</v>
      </c>
      <c r="C838">
        <v>9</v>
      </c>
      <c r="D838">
        <v>24.25</v>
      </c>
      <c r="E838">
        <v>4.1100000000000003</v>
      </c>
      <c r="F838">
        <v>2.4900000000000002</v>
      </c>
      <c r="G838">
        <f t="shared" si="332"/>
        <v>14.18</v>
      </c>
      <c r="H838">
        <f t="shared" si="333"/>
        <v>1</v>
      </c>
      <c r="I838">
        <f t="shared" si="334"/>
        <v>2.4900000000000002</v>
      </c>
      <c r="J838">
        <f t="shared" si="335"/>
        <v>0</v>
      </c>
      <c r="K838" s="3">
        <f t="shared" si="336"/>
        <v>0</v>
      </c>
      <c r="L838" s="3">
        <f t="shared" si="320"/>
        <v>0</v>
      </c>
      <c r="M838" s="3">
        <f t="shared" si="337"/>
        <v>0</v>
      </c>
      <c r="N838">
        <f t="shared" si="338"/>
        <v>2.4900000000000002</v>
      </c>
      <c r="O838">
        <v>30</v>
      </c>
      <c r="P838" s="1">
        <v>11.633333329999999</v>
      </c>
      <c r="Q838">
        <f t="shared" si="321"/>
        <v>1.4347118988528924</v>
      </c>
      <c r="R838" s="1">
        <v>5.0145850000000003</v>
      </c>
      <c r="S838" s="1">
        <v>300.84575000000001</v>
      </c>
      <c r="T838" s="1">
        <v>39.477305999999999</v>
      </c>
      <c r="U838">
        <f t="shared" si="322"/>
        <v>104.15424999999999</v>
      </c>
      <c r="V838">
        <f t="shared" si="323"/>
        <v>8.7521018771112499E-2</v>
      </c>
      <c r="W838">
        <f t="shared" si="324"/>
        <v>1.8178345903681248</v>
      </c>
      <c r="X838">
        <f t="shared" si="325"/>
        <v>0.68900896873000494</v>
      </c>
      <c r="Y838">
        <f t="shared" si="326"/>
        <v>0.95969935102984016</v>
      </c>
      <c r="Z838">
        <f t="shared" si="327"/>
        <v>70.633412192339406</v>
      </c>
      <c r="AA838" s="1">
        <v>119.517507370253</v>
      </c>
      <c r="AB838" s="4">
        <f t="shared" ref="AB838:AB901" si="341">AC837</f>
        <v>0</v>
      </c>
      <c r="AC838" s="3">
        <f t="shared" si="339"/>
        <v>0</v>
      </c>
      <c r="AD838">
        <f t="shared" si="340"/>
        <v>0</v>
      </c>
      <c r="AE838">
        <f t="shared" si="328"/>
        <v>2.4900000000000002</v>
      </c>
      <c r="AF838" s="10">
        <f t="shared" si="329"/>
        <v>2.4900000000000002</v>
      </c>
      <c r="AG838" s="8">
        <f t="shared" si="330"/>
        <v>70.633412192339406</v>
      </c>
      <c r="AH838" s="9">
        <f t="shared" si="331"/>
        <v>2.4900000000000002</v>
      </c>
      <c r="AI838" s="11">
        <f t="shared" si="318"/>
        <v>68.143412192339412</v>
      </c>
    </row>
    <row r="839" spans="1:35" x14ac:dyDescent="0.3">
      <c r="A839" t="str">
        <f t="shared" si="319"/>
        <v>1964_10</v>
      </c>
      <c r="B839">
        <v>1964</v>
      </c>
      <c r="C839">
        <v>10</v>
      </c>
      <c r="D839">
        <v>22.34</v>
      </c>
      <c r="E839">
        <v>3.18</v>
      </c>
      <c r="F839">
        <v>14.84</v>
      </c>
      <c r="G839">
        <f t="shared" si="332"/>
        <v>12.76</v>
      </c>
      <c r="H839">
        <f t="shared" si="333"/>
        <v>1</v>
      </c>
      <c r="I839">
        <f t="shared" si="334"/>
        <v>14.84</v>
      </c>
      <c r="J839">
        <f t="shared" si="335"/>
        <v>0</v>
      </c>
      <c r="K839" s="3">
        <f t="shared" si="336"/>
        <v>0</v>
      </c>
      <c r="L839" s="3">
        <f t="shared" si="320"/>
        <v>0</v>
      </c>
      <c r="M839" s="3">
        <f t="shared" si="337"/>
        <v>0</v>
      </c>
      <c r="N839">
        <f t="shared" si="338"/>
        <v>14.84</v>
      </c>
      <c r="O839">
        <v>31</v>
      </c>
      <c r="P839" s="1">
        <v>10.3</v>
      </c>
      <c r="Q839">
        <f t="shared" si="321"/>
        <v>1.3221983918479701</v>
      </c>
      <c r="R839" s="1">
        <v>5.0145850000000003</v>
      </c>
      <c r="S839" s="1">
        <v>300.84575000000001</v>
      </c>
      <c r="T839" s="1">
        <v>39.477305999999999</v>
      </c>
      <c r="U839">
        <f t="shared" si="322"/>
        <v>104.15424999999999</v>
      </c>
      <c r="V839">
        <f t="shared" si="323"/>
        <v>8.7521018771112499E-2</v>
      </c>
      <c r="W839">
        <f t="shared" si="324"/>
        <v>1.8178345903681248</v>
      </c>
      <c r="X839">
        <f t="shared" si="325"/>
        <v>0.68900896873000494</v>
      </c>
      <c r="Y839">
        <f t="shared" si="326"/>
        <v>0.95969935102984016</v>
      </c>
      <c r="Z839">
        <f t="shared" si="327"/>
        <v>53.856800369957952</v>
      </c>
      <c r="AA839" s="1">
        <v>119.517507370253</v>
      </c>
      <c r="AB839" s="4">
        <f t="shared" si="341"/>
        <v>0</v>
      </c>
      <c r="AC839" s="3">
        <f t="shared" si="339"/>
        <v>0</v>
      </c>
      <c r="AD839">
        <f t="shared" si="340"/>
        <v>0</v>
      </c>
      <c r="AE839">
        <f t="shared" si="328"/>
        <v>14.84</v>
      </c>
      <c r="AF839" s="10">
        <f t="shared" si="329"/>
        <v>14.84</v>
      </c>
      <c r="AG839" s="8">
        <f t="shared" si="330"/>
        <v>53.856800369957952</v>
      </c>
      <c r="AH839" s="9">
        <f t="shared" si="331"/>
        <v>14.84</v>
      </c>
      <c r="AI839" s="11">
        <f t="shared" si="318"/>
        <v>39.016800369957949</v>
      </c>
    </row>
    <row r="840" spans="1:35" x14ac:dyDescent="0.3">
      <c r="A840" t="str">
        <f t="shared" si="319"/>
        <v>1964_11</v>
      </c>
      <c r="B840">
        <v>1964</v>
      </c>
      <c r="C840">
        <v>11</v>
      </c>
      <c r="D840">
        <v>7.37</v>
      </c>
      <c r="E840">
        <v>-5.09</v>
      </c>
      <c r="F840">
        <v>24.59</v>
      </c>
      <c r="G840">
        <f t="shared" si="332"/>
        <v>1.1400000000000001</v>
      </c>
      <c r="H840">
        <f t="shared" si="333"/>
        <v>0.18999999924000002</v>
      </c>
      <c r="I840">
        <f t="shared" si="334"/>
        <v>4.6720999813116002</v>
      </c>
      <c r="J840">
        <f t="shared" si="335"/>
        <v>19.9179000186884</v>
      </c>
      <c r="K840" s="3">
        <f t="shared" si="336"/>
        <v>0</v>
      </c>
      <c r="L840" s="3">
        <f t="shared" si="320"/>
        <v>3.7844009884131924</v>
      </c>
      <c r="M840" s="3">
        <f t="shared" si="337"/>
        <v>16.13349903027521</v>
      </c>
      <c r="N840">
        <f t="shared" si="338"/>
        <v>8.456500969724793</v>
      </c>
      <c r="O840">
        <v>30</v>
      </c>
      <c r="P840" s="1">
        <v>9.4166666669999994</v>
      </c>
      <c r="Q840">
        <f t="shared" si="321"/>
        <v>0.65654146743691755</v>
      </c>
      <c r="R840" s="1">
        <v>5.0145850000000003</v>
      </c>
      <c r="S840" s="1">
        <v>300.84575000000001</v>
      </c>
      <c r="T840" s="1">
        <v>39.477305999999999</v>
      </c>
      <c r="U840">
        <f t="shared" si="322"/>
        <v>104.15424999999999</v>
      </c>
      <c r="V840">
        <f t="shared" si="323"/>
        <v>8.7521018771112499E-2</v>
      </c>
      <c r="W840">
        <f t="shared" si="324"/>
        <v>1.8178345903681248</v>
      </c>
      <c r="X840">
        <f t="shared" si="325"/>
        <v>0.68900896873000494</v>
      </c>
      <c r="Y840">
        <f t="shared" si="326"/>
        <v>0.95969935102984016</v>
      </c>
      <c r="Z840">
        <f t="shared" si="327"/>
        <v>2.2033805912096391</v>
      </c>
      <c r="AA840" s="1">
        <v>119.517507370253</v>
      </c>
      <c r="AB840" s="4">
        <f t="shared" si="341"/>
        <v>0</v>
      </c>
      <c r="AC840" s="3">
        <f t="shared" si="339"/>
        <v>6.2531203785151543</v>
      </c>
      <c r="AD840">
        <f t="shared" si="340"/>
        <v>0</v>
      </c>
      <c r="AE840">
        <f t="shared" si="328"/>
        <v>8.456500969724793</v>
      </c>
      <c r="AF840" s="10">
        <f t="shared" si="329"/>
        <v>2.2033805912096391</v>
      </c>
      <c r="AG840" s="8">
        <f t="shared" si="330"/>
        <v>2.2033805912096391</v>
      </c>
      <c r="AH840" s="9">
        <f t="shared" si="331"/>
        <v>8.456500969724793</v>
      </c>
      <c r="AI840" s="11">
        <f t="shared" si="318"/>
        <v>0</v>
      </c>
    </row>
    <row r="841" spans="1:35" x14ac:dyDescent="0.3">
      <c r="A841" t="str">
        <f t="shared" si="319"/>
        <v>1964_12</v>
      </c>
      <c r="B841">
        <v>1964</v>
      </c>
      <c r="C841">
        <v>12</v>
      </c>
      <c r="D841">
        <v>5</v>
      </c>
      <c r="E841">
        <v>-5.81</v>
      </c>
      <c r="F841">
        <v>58.71</v>
      </c>
      <c r="G841">
        <f t="shared" si="332"/>
        <v>-0.4049999999999998</v>
      </c>
      <c r="H841">
        <f t="shared" si="333"/>
        <v>0</v>
      </c>
      <c r="I841">
        <f t="shared" si="334"/>
        <v>0</v>
      </c>
      <c r="J841">
        <f t="shared" si="335"/>
        <v>58.71</v>
      </c>
      <c r="K841" s="3">
        <f t="shared" si="336"/>
        <v>16.13349903027521</v>
      </c>
      <c r="L841" s="3">
        <f t="shared" si="320"/>
        <v>0</v>
      </c>
      <c r="M841" s="3">
        <f t="shared" si="337"/>
        <v>74.843499030275211</v>
      </c>
      <c r="N841">
        <f t="shared" si="338"/>
        <v>0</v>
      </c>
      <c r="O841">
        <v>31</v>
      </c>
      <c r="P841" s="1">
        <v>8.8333333330000006</v>
      </c>
      <c r="Q841">
        <f t="shared" si="321"/>
        <v>0.59550681768021618</v>
      </c>
      <c r="R841" s="1">
        <v>5.0145850000000003</v>
      </c>
      <c r="S841" s="1">
        <v>300.84575000000001</v>
      </c>
      <c r="T841" s="1">
        <v>39.477305999999999</v>
      </c>
      <c r="U841">
        <f t="shared" si="322"/>
        <v>104.15424999999999</v>
      </c>
      <c r="V841">
        <f t="shared" si="323"/>
        <v>8.7521018771112499E-2</v>
      </c>
      <c r="W841">
        <f t="shared" si="324"/>
        <v>1.8178345903681248</v>
      </c>
      <c r="X841">
        <f t="shared" si="325"/>
        <v>0.68900896873000494</v>
      </c>
      <c r="Y841">
        <f t="shared" si="326"/>
        <v>0.95969935102984016</v>
      </c>
      <c r="Z841">
        <f t="shared" si="327"/>
        <v>0</v>
      </c>
      <c r="AA841" s="1">
        <v>119.517507370253</v>
      </c>
      <c r="AB841" s="4">
        <f t="shared" si="341"/>
        <v>6.2531203785151543</v>
      </c>
      <c r="AC841" s="3">
        <f t="shared" si="339"/>
        <v>6.2531203785151543</v>
      </c>
      <c r="AD841">
        <f t="shared" si="340"/>
        <v>6.2531203785151543</v>
      </c>
      <c r="AE841">
        <f t="shared" si="328"/>
        <v>6.2531203785151543</v>
      </c>
      <c r="AF841" s="10">
        <f t="shared" si="329"/>
        <v>0</v>
      </c>
      <c r="AG841" s="8">
        <f t="shared" si="330"/>
        <v>0</v>
      </c>
      <c r="AH841" s="9">
        <f t="shared" si="331"/>
        <v>0</v>
      </c>
      <c r="AI841" s="11">
        <f t="shared" si="318"/>
        <v>0</v>
      </c>
    </row>
    <row r="842" spans="1:35" x14ac:dyDescent="0.3">
      <c r="A842" t="str">
        <f t="shared" si="319"/>
        <v>1965_1</v>
      </c>
      <c r="B842">
        <v>1965</v>
      </c>
      <c r="C842">
        <v>1</v>
      </c>
      <c r="D842">
        <v>6.07</v>
      </c>
      <c r="E842">
        <v>-6.75</v>
      </c>
      <c r="F842">
        <v>20.71</v>
      </c>
      <c r="G842">
        <f t="shared" si="332"/>
        <v>-0.33999999999999986</v>
      </c>
      <c r="H842">
        <f t="shared" si="333"/>
        <v>0</v>
      </c>
      <c r="I842">
        <f t="shared" si="334"/>
        <v>0</v>
      </c>
      <c r="J842">
        <f t="shared" si="335"/>
        <v>20.71</v>
      </c>
      <c r="K842" s="3">
        <f t="shared" si="336"/>
        <v>74.843499030275211</v>
      </c>
      <c r="L842" s="3">
        <f t="shared" si="320"/>
        <v>0</v>
      </c>
      <c r="M842" s="3">
        <f t="shared" si="337"/>
        <v>95.553499030275219</v>
      </c>
      <c r="N842">
        <f t="shared" si="338"/>
        <v>0</v>
      </c>
      <c r="O842">
        <v>31</v>
      </c>
      <c r="P842" s="1">
        <v>9.0666666669999998</v>
      </c>
      <c r="Q842">
        <f t="shared" si="321"/>
        <v>0.59796971977143021</v>
      </c>
      <c r="R842" s="1">
        <v>5.0145850000000003</v>
      </c>
      <c r="S842" s="1">
        <v>300.84575000000001</v>
      </c>
      <c r="T842" s="1">
        <v>39.477305999999999</v>
      </c>
      <c r="U842">
        <f t="shared" si="322"/>
        <v>104.15424999999999</v>
      </c>
      <c r="V842">
        <f t="shared" si="323"/>
        <v>8.7521018771112499E-2</v>
      </c>
      <c r="W842">
        <f t="shared" si="324"/>
        <v>1.8178345903681248</v>
      </c>
      <c r="X842">
        <f t="shared" si="325"/>
        <v>0.68900896873000494</v>
      </c>
      <c r="Y842">
        <f t="shared" si="326"/>
        <v>0.95969935102984016</v>
      </c>
      <c r="Z842">
        <f t="shared" si="327"/>
        <v>0</v>
      </c>
      <c r="AA842" s="1">
        <v>119.517507370253</v>
      </c>
      <c r="AB842" s="4">
        <f t="shared" si="341"/>
        <v>6.2531203785151543</v>
      </c>
      <c r="AC842" s="3">
        <f t="shared" si="339"/>
        <v>6.2531203785151543</v>
      </c>
      <c r="AD842">
        <f t="shared" si="340"/>
        <v>6.2531203785151543</v>
      </c>
      <c r="AE842">
        <f t="shared" si="328"/>
        <v>6.2531203785151543</v>
      </c>
      <c r="AF842" s="10">
        <f t="shared" si="329"/>
        <v>0</v>
      </c>
      <c r="AG842" s="8">
        <f t="shared" si="330"/>
        <v>0</v>
      </c>
      <c r="AH842" s="9">
        <f t="shared" si="331"/>
        <v>0</v>
      </c>
      <c r="AI842" s="11">
        <f t="shared" si="318"/>
        <v>0</v>
      </c>
    </row>
    <row r="843" spans="1:35" x14ac:dyDescent="0.3">
      <c r="A843" t="str">
        <f t="shared" si="319"/>
        <v>1965_2</v>
      </c>
      <c r="B843">
        <v>1965</v>
      </c>
      <c r="C843">
        <v>2</v>
      </c>
      <c r="D843">
        <v>7.36</v>
      </c>
      <c r="E843">
        <v>-7.1</v>
      </c>
      <c r="F843">
        <v>22.29</v>
      </c>
      <c r="G843">
        <f t="shared" si="332"/>
        <v>0.13000000000000034</v>
      </c>
      <c r="H843">
        <f t="shared" si="333"/>
        <v>2.1666666580000056E-2</v>
      </c>
      <c r="I843">
        <f t="shared" si="334"/>
        <v>0.48294999806820121</v>
      </c>
      <c r="J843">
        <f t="shared" si="335"/>
        <v>21.807050001931799</v>
      </c>
      <c r="K843" s="3">
        <f t="shared" si="336"/>
        <v>95.553499030275219</v>
      </c>
      <c r="L843" s="3">
        <f t="shared" si="320"/>
        <v>2.5428118855265778</v>
      </c>
      <c r="M843" s="3">
        <f t="shared" si="337"/>
        <v>114.81773714668044</v>
      </c>
      <c r="N843">
        <f t="shared" si="338"/>
        <v>3.0257618835947788</v>
      </c>
      <c r="O843">
        <v>28</v>
      </c>
      <c r="P843" s="1">
        <v>9.8666666670000005</v>
      </c>
      <c r="Q843">
        <f t="shared" si="321"/>
        <v>0.61604813905417966</v>
      </c>
      <c r="R843" s="1">
        <v>5.0145850000000003</v>
      </c>
      <c r="S843" s="1">
        <v>300.84575000000001</v>
      </c>
      <c r="T843" s="1">
        <v>39.477305999999999</v>
      </c>
      <c r="U843">
        <f t="shared" si="322"/>
        <v>104.15424999999999</v>
      </c>
      <c r="V843">
        <f t="shared" si="323"/>
        <v>8.7521018771112499E-2</v>
      </c>
      <c r="W843">
        <f t="shared" si="324"/>
        <v>1.8178345903681248</v>
      </c>
      <c r="X843">
        <f t="shared" si="325"/>
        <v>0.68900896873000494</v>
      </c>
      <c r="Y843">
        <f t="shared" si="326"/>
        <v>0.95969935102984016</v>
      </c>
      <c r="Z843">
        <f t="shared" si="327"/>
        <v>0.2314151528486624</v>
      </c>
      <c r="AA843" s="1">
        <v>119.517507370253</v>
      </c>
      <c r="AB843" s="4">
        <f t="shared" si="341"/>
        <v>6.2531203785151543</v>
      </c>
      <c r="AC843" s="3">
        <f t="shared" si="339"/>
        <v>9.0474671092612713</v>
      </c>
      <c r="AD843">
        <f t="shared" si="340"/>
        <v>6.4010422524198685</v>
      </c>
      <c r="AE843">
        <f t="shared" si="328"/>
        <v>9.4268041360146473</v>
      </c>
      <c r="AF843" s="10">
        <f t="shared" si="329"/>
        <v>0.2314151528486624</v>
      </c>
      <c r="AG843" s="8">
        <f t="shared" si="330"/>
        <v>0.2314151528486624</v>
      </c>
      <c r="AH843" s="9">
        <f t="shared" si="331"/>
        <v>3.0257618835947788</v>
      </c>
      <c r="AI843" s="11">
        <f t="shared" si="318"/>
        <v>0</v>
      </c>
    </row>
    <row r="844" spans="1:35" x14ac:dyDescent="0.3">
      <c r="A844" t="str">
        <f t="shared" si="319"/>
        <v>1965_3</v>
      </c>
      <c r="B844">
        <v>1965</v>
      </c>
      <c r="C844">
        <v>3</v>
      </c>
      <c r="D844">
        <v>9.14</v>
      </c>
      <c r="E844">
        <v>-5.47</v>
      </c>
      <c r="F844">
        <v>18.14</v>
      </c>
      <c r="G844">
        <f t="shared" si="332"/>
        <v>1.8350000000000004</v>
      </c>
      <c r="H844">
        <f t="shared" si="333"/>
        <v>0.30583333211000008</v>
      </c>
      <c r="I844">
        <f t="shared" si="334"/>
        <v>5.547816644475402</v>
      </c>
      <c r="J844">
        <f t="shared" si="335"/>
        <v>12.592183355524599</v>
      </c>
      <c r="K844" s="3">
        <f t="shared" si="336"/>
        <v>114.81773714668044</v>
      </c>
      <c r="L844" s="3">
        <f t="shared" si="320"/>
        <v>38.966200531059584</v>
      </c>
      <c r="M844" s="3">
        <f t="shared" si="337"/>
        <v>88.44371997114547</v>
      </c>
      <c r="N844">
        <f t="shared" si="338"/>
        <v>44.514017175534988</v>
      </c>
      <c r="O844">
        <v>31</v>
      </c>
      <c r="P844" s="1">
        <v>11.08333333</v>
      </c>
      <c r="Q844">
        <f t="shared" si="321"/>
        <v>0.68575502033206825</v>
      </c>
      <c r="R844" s="1">
        <v>5.0145850000000003</v>
      </c>
      <c r="S844" s="1">
        <v>300.84575000000001</v>
      </c>
      <c r="T844" s="1">
        <v>39.477305999999999</v>
      </c>
      <c r="U844">
        <f t="shared" si="322"/>
        <v>104.15424999999999</v>
      </c>
      <c r="V844">
        <f t="shared" si="323"/>
        <v>8.7521018771112499E-2</v>
      </c>
      <c r="W844">
        <f t="shared" si="324"/>
        <v>1.8178345903681248</v>
      </c>
      <c r="X844">
        <f t="shared" si="325"/>
        <v>0.68900896873000494</v>
      </c>
      <c r="Y844">
        <f t="shared" si="326"/>
        <v>0.95969935102984016</v>
      </c>
      <c r="Z844">
        <f t="shared" si="327"/>
        <v>4.4941004723226339</v>
      </c>
      <c r="AA844" s="1">
        <v>119.517507370253</v>
      </c>
      <c r="AB844" s="4">
        <f t="shared" si="341"/>
        <v>9.0474671092612713</v>
      </c>
      <c r="AC844" s="3">
        <f t="shared" si="339"/>
        <v>49.067383812473622</v>
      </c>
      <c r="AD844">
        <f t="shared" si="340"/>
        <v>12.6458675375517</v>
      </c>
      <c r="AE844">
        <f t="shared" si="328"/>
        <v>57.15988471308669</v>
      </c>
      <c r="AF844" s="10">
        <f t="shared" si="329"/>
        <v>4.4941004723226339</v>
      </c>
      <c r="AG844" s="8">
        <f t="shared" si="330"/>
        <v>4.4941004723226339</v>
      </c>
      <c r="AH844" s="9">
        <f t="shared" si="331"/>
        <v>44.514017175534988</v>
      </c>
      <c r="AI844" s="11">
        <f t="shared" si="318"/>
        <v>0</v>
      </c>
    </row>
    <row r="845" spans="1:35" x14ac:dyDescent="0.3">
      <c r="A845" t="str">
        <f t="shared" si="319"/>
        <v>1965_4</v>
      </c>
      <c r="B845">
        <v>1965</v>
      </c>
      <c r="C845">
        <v>4</v>
      </c>
      <c r="D845">
        <v>12.48</v>
      </c>
      <c r="E845">
        <v>-1.26</v>
      </c>
      <c r="F845">
        <v>61.61</v>
      </c>
      <c r="G845">
        <f t="shared" si="332"/>
        <v>5.61</v>
      </c>
      <c r="H845">
        <f t="shared" si="333"/>
        <v>0.93499999625999997</v>
      </c>
      <c r="I845">
        <f t="shared" si="334"/>
        <v>57.605349769578595</v>
      </c>
      <c r="J845">
        <f t="shared" si="335"/>
        <v>4.0046502304214018</v>
      </c>
      <c r="K845" s="3">
        <f t="shared" si="336"/>
        <v>88.44371997114547</v>
      </c>
      <c r="L845" s="3">
        <f t="shared" si="320"/>
        <v>86.439225792708115</v>
      </c>
      <c r="M845" s="3">
        <f t="shared" si="337"/>
        <v>6.009144408858754</v>
      </c>
      <c r="N845">
        <f t="shared" si="338"/>
        <v>144.0445755622867</v>
      </c>
      <c r="O845">
        <v>30</v>
      </c>
      <c r="P845" s="1">
        <v>12.366666670000001</v>
      </c>
      <c r="Q845">
        <f t="shared" si="321"/>
        <v>0.86540207862707097</v>
      </c>
      <c r="R845" s="1">
        <v>5.0145850000000003</v>
      </c>
      <c r="S845" s="1">
        <v>300.84575000000001</v>
      </c>
      <c r="T845" s="1">
        <v>39.477305999999999</v>
      </c>
      <c r="U845">
        <f t="shared" si="322"/>
        <v>104.15424999999999</v>
      </c>
      <c r="V845">
        <f t="shared" si="323"/>
        <v>8.7521018771112499E-2</v>
      </c>
      <c r="W845">
        <f t="shared" si="324"/>
        <v>1.8178345903681248</v>
      </c>
      <c r="X845">
        <f t="shared" si="325"/>
        <v>0.68900896873000494</v>
      </c>
      <c r="Y845">
        <f t="shared" si="326"/>
        <v>0.95969935102984016</v>
      </c>
      <c r="Z845">
        <f t="shared" si="327"/>
        <v>18.46894485258434</v>
      </c>
      <c r="AA845" s="1">
        <v>119.517507370253</v>
      </c>
      <c r="AB845" s="4">
        <f t="shared" si="341"/>
        <v>49.067383812473622</v>
      </c>
      <c r="AC845" s="3">
        <f t="shared" si="339"/>
        <v>119.517507370253</v>
      </c>
      <c r="AD845">
        <f t="shared" si="340"/>
        <v>140.31399041372464</v>
      </c>
      <c r="AE845">
        <f t="shared" si="328"/>
        <v>284.35856597601133</v>
      </c>
      <c r="AF845" s="10">
        <f t="shared" si="329"/>
        <v>18.46894485258434</v>
      </c>
      <c r="AG845" s="8">
        <f t="shared" si="330"/>
        <v>18.46894485258434</v>
      </c>
      <c r="AH845" s="9">
        <f t="shared" si="331"/>
        <v>144.0445755622867</v>
      </c>
      <c r="AI845" s="11">
        <f t="shared" si="318"/>
        <v>0</v>
      </c>
    </row>
    <row r="846" spans="1:35" x14ac:dyDescent="0.3">
      <c r="A846" t="str">
        <f t="shared" si="319"/>
        <v>1965_5</v>
      </c>
      <c r="B846">
        <v>1965</v>
      </c>
      <c r="C846">
        <v>5</v>
      </c>
      <c r="D846">
        <v>15.74</v>
      </c>
      <c r="E846">
        <v>0.21</v>
      </c>
      <c r="F846">
        <v>45.81</v>
      </c>
      <c r="G846">
        <f t="shared" si="332"/>
        <v>7.9750000000000005</v>
      </c>
      <c r="H846">
        <f t="shared" si="333"/>
        <v>1</v>
      </c>
      <c r="I846">
        <f t="shared" si="334"/>
        <v>45.81</v>
      </c>
      <c r="J846">
        <f t="shared" si="335"/>
        <v>0</v>
      </c>
      <c r="K846" s="3">
        <f t="shared" si="336"/>
        <v>6.009144408858754</v>
      </c>
      <c r="L846" s="3">
        <f t="shared" si="320"/>
        <v>6.009144408858754</v>
      </c>
      <c r="M846" s="3">
        <f t="shared" si="337"/>
        <v>0</v>
      </c>
      <c r="N846">
        <f t="shared" si="338"/>
        <v>51.819144408858755</v>
      </c>
      <c r="O846">
        <v>31</v>
      </c>
      <c r="P846" s="1">
        <v>13.45</v>
      </c>
      <c r="Q846">
        <f t="shared" si="321"/>
        <v>0.99802559153693771</v>
      </c>
      <c r="R846" s="1">
        <v>5.0145850000000003</v>
      </c>
      <c r="S846" s="1">
        <v>300.84575000000001</v>
      </c>
      <c r="T846" s="1">
        <v>39.477305999999999</v>
      </c>
      <c r="U846">
        <f t="shared" si="322"/>
        <v>104.15424999999999</v>
      </c>
      <c r="V846">
        <f t="shared" si="323"/>
        <v>8.7521018771112499E-2</v>
      </c>
      <c r="W846">
        <f t="shared" si="324"/>
        <v>1.8178345903681248</v>
      </c>
      <c r="X846">
        <f t="shared" si="325"/>
        <v>0.68900896873000494</v>
      </c>
      <c r="Y846">
        <f t="shared" si="326"/>
        <v>0.95969935102984016</v>
      </c>
      <c r="Z846">
        <f t="shared" si="327"/>
        <v>33.742455159798091</v>
      </c>
      <c r="AA846" s="1">
        <v>119.517507370253</v>
      </c>
      <c r="AB846" s="4">
        <f t="shared" si="341"/>
        <v>119.517507370253</v>
      </c>
      <c r="AC846" s="3">
        <f t="shared" si="339"/>
        <v>119.517507370253</v>
      </c>
      <c r="AD846">
        <f t="shared" si="340"/>
        <v>139.03282737753878</v>
      </c>
      <c r="AE846">
        <f t="shared" si="328"/>
        <v>190.85197178639754</v>
      </c>
      <c r="AF846" s="10">
        <f t="shared" si="329"/>
        <v>33.742455159798091</v>
      </c>
      <c r="AG846" s="8">
        <f t="shared" si="330"/>
        <v>33.742455159798091</v>
      </c>
      <c r="AH846" s="9">
        <f t="shared" si="331"/>
        <v>51.819144408858755</v>
      </c>
      <c r="AI846" s="11">
        <f t="shared" si="318"/>
        <v>0</v>
      </c>
    </row>
    <row r="847" spans="1:35" x14ac:dyDescent="0.3">
      <c r="A847" t="str">
        <f t="shared" si="319"/>
        <v>1965_6</v>
      </c>
      <c r="B847">
        <v>1965</v>
      </c>
      <c r="C847">
        <v>6</v>
      </c>
      <c r="D847">
        <v>22.25</v>
      </c>
      <c r="E847">
        <v>4.88</v>
      </c>
      <c r="F847">
        <v>34.75</v>
      </c>
      <c r="G847">
        <f t="shared" si="332"/>
        <v>13.565</v>
      </c>
      <c r="H847">
        <f t="shared" si="333"/>
        <v>1</v>
      </c>
      <c r="I847">
        <f t="shared" si="334"/>
        <v>34.75</v>
      </c>
      <c r="J847">
        <f t="shared" si="335"/>
        <v>0</v>
      </c>
      <c r="K847" s="3">
        <f t="shared" si="336"/>
        <v>0</v>
      </c>
      <c r="L847" s="3">
        <f t="shared" si="320"/>
        <v>0</v>
      </c>
      <c r="M847" s="3">
        <f t="shared" si="337"/>
        <v>0</v>
      </c>
      <c r="N847">
        <f t="shared" si="338"/>
        <v>34.75</v>
      </c>
      <c r="O847">
        <v>30</v>
      </c>
      <c r="P847" s="1">
        <v>14.31666667</v>
      </c>
      <c r="Q847">
        <f t="shared" si="321"/>
        <v>1.3849900332706491</v>
      </c>
      <c r="R847" s="1">
        <v>5.0145850000000003</v>
      </c>
      <c r="S847" s="1">
        <v>300.84575000000001</v>
      </c>
      <c r="T847" s="1">
        <v>39.477305999999999</v>
      </c>
      <c r="U847">
        <f t="shared" si="322"/>
        <v>104.15424999999999</v>
      </c>
      <c r="V847">
        <f t="shared" si="323"/>
        <v>8.7521018771112499E-2</v>
      </c>
      <c r="W847">
        <f t="shared" si="324"/>
        <v>1.8178345903681248</v>
      </c>
      <c r="X847">
        <f t="shared" si="325"/>
        <v>0.68900896873000494</v>
      </c>
      <c r="Y847">
        <f t="shared" si="326"/>
        <v>0.95969935102984016</v>
      </c>
      <c r="Z847">
        <f t="shared" si="327"/>
        <v>80.445826110128422</v>
      </c>
      <c r="AA847" s="1">
        <v>119.517507370253</v>
      </c>
      <c r="AB847" s="4">
        <f t="shared" si="341"/>
        <v>119.517507370253</v>
      </c>
      <c r="AC847" s="3">
        <f t="shared" si="339"/>
        <v>73.821681260124578</v>
      </c>
      <c r="AD847">
        <f t="shared" si="340"/>
        <v>81.542717963528972</v>
      </c>
      <c r="AE847">
        <f t="shared" si="328"/>
        <v>116.29271796352897</v>
      </c>
      <c r="AF847" s="10">
        <f t="shared" si="329"/>
        <v>80.445826110128422</v>
      </c>
      <c r="AG847" s="8">
        <f t="shared" si="330"/>
        <v>80.445826110128422</v>
      </c>
      <c r="AH847" s="9">
        <f t="shared" si="331"/>
        <v>34.75</v>
      </c>
      <c r="AI847" s="11">
        <f t="shared" si="318"/>
        <v>0</v>
      </c>
    </row>
    <row r="848" spans="1:35" x14ac:dyDescent="0.3">
      <c r="A848" t="str">
        <f t="shared" si="319"/>
        <v>1965_7</v>
      </c>
      <c r="B848">
        <v>1965</v>
      </c>
      <c r="C848">
        <v>7</v>
      </c>
      <c r="D848">
        <v>28.98</v>
      </c>
      <c r="E848">
        <v>9.85</v>
      </c>
      <c r="F848">
        <v>16.47</v>
      </c>
      <c r="G848">
        <f t="shared" si="332"/>
        <v>19.414999999999999</v>
      </c>
      <c r="H848">
        <f t="shared" si="333"/>
        <v>1</v>
      </c>
      <c r="I848">
        <f t="shared" si="334"/>
        <v>16.47</v>
      </c>
      <c r="J848">
        <f t="shared" si="335"/>
        <v>0</v>
      </c>
      <c r="K848" s="3">
        <f t="shared" si="336"/>
        <v>0</v>
      </c>
      <c r="L848" s="3">
        <f t="shared" si="320"/>
        <v>0</v>
      </c>
      <c r="M848" s="3">
        <f t="shared" si="337"/>
        <v>0</v>
      </c>
      <c r="N848">
        <f t="shared" si="338"/>
        <v>16.47</v>
      </c>
      <c r="O848">
        <v>31</v>
      </c>
      <c r="P848" s="1">
        <v>13.766666669999999</v>
      </c>
      <c r="Q848">
        <f t="shared" si="321"/>
        <v>1.9255205943451483</v>
      </c>
      <c r="R848" s="1">
        <v>5.0145850000000003</v>
      </c>
      <c r="S848" s="1">
        <v>300.84575000000001</v>
      </c>
      <c r="T848" s="1">
        <v>39.477305999999999</v>
      </c>
      <c r="U848">
        <f t="shared" si="322"/>
        <v>104.15424999999999</v>
      </c>
      <c r="V848">
        <f t="shared" si="323"/>
        <v>8.7521018771112499E-2</v>
      </c>
      <c r="W848">
        <f t="shared" si="324"/>
        <v>1.8178345903681248</v>
      </c>
      <c r="X848">
        <f t="shared" si="325"/>
        <v>0.68900896873000494</v>
      </c>
      <c r="Y848">
        <f t="shared" si="326"/>
        <v>0.95969935102984016</v>
      </c>
      <c r="Z848">
        <f t="shared" si="327"/>
        <v>155.87718016865523</v>
      </c>
      <c r="AA848" s="1">
        <v>119.517507370253</v>
      </c>
      <c r="AB848" s="4">
        <f t="shared" si="341"/>
        <v>73.821681260124578</v>
      </c>
      <c r="AC848" s="3">
        <f t="shared" si="339"/>
        <v>0</v>
      </c>
      <c r="AD848">
        <f t="shared" si="340"/>
        <v>22.994063565883419</v>
      </c>
      <c r="AE848">
        <f t="shared" si="328"/>
        <v>39.464063565883421</v>
      </c>
      <c r="AF848" s="10">
        <f t="shared" si="329"/>
        <v>39.464063565883421</v>
      </c>
      <c r="AG848" s="8">
        <f t="shared" si="330"/>
        <v>155.87718016865523</v>
      </c>
      <c r="AH848" s="9">
        <f t="shared" si="331"/>
        <v>16.47</v>
      </c>
      <c r="AI848" s="11">
        <f t="shared" si="318"/>
        <v>116.41311660277181</v>
      </c>
    </row>
    <row r="849" spans="1:35" x14ac:dyDescent="0.3">
      <c r="A849" t="str">
        <f t="shared" si="319"/>
        <v>1965_8</v>
      </c>
      <c r="B849">
        <v>1965</v>
      </c>
      <c r="C849">
        <v>8</v>
      </c>
      <c r="D849">
        <v>26.99</v>
      </c>
      <c r="E849">
        <v>9.3699999999999992</v>
      </c>
      <c r="F849">
        <v>54.34</v>
      </c>
      <c r="G849">
        <f t="shared" si="332"/>
        <v>18.18</v>
      </c>
      <c r="H849">
        <f t="shared" si="333"/>
        <v>1</v>
      </c>
      <c r="I849">
        <f t="shared" si="334"/>
        <v>54.34</v>
      </c>
      <c r="J849">
        <f t="shared" si="335"/>
        <v>0</v>
      </c>
      <c r="K849" s="3">
        <f t="shared" si="336"/>
        <v>0</v>
      </c>
      <c r="L849" s="3">
        <f t="shared" si="320"/>
        <v>0</v>
      </c>
      <c r="M849" s="3">
        <f t="shared" si="337"/>
        <v>0</v>
      </c>
      <c r="N849">
        <f t="shared" si="338"/>
        <v>54.34</v>
      </c>
      <c r="O849">
        <v>31</v>
      </c>
      <c r="P849" s="1">
        <v>12.75</v>
      </c>
      <c r="Q849">
        <f t="shared" si="321"/>
        <v>1.7981103091071864</v>
      </c>
      <c r="R849" s="1">
        <v>5.0145850000000003</v>
      </c>
      <c r="S849" s="1">
        <v>300.84575000000001</v>
      </c>
      <c r="T849" s="1">
        <v>39.477305999999999</v>
      </c>
      <c r="U849">
        <f t="shared" si="322"/>
        <v>104.15424999999999</v>
      </c>
      <c r="V849">
        <f t="shared" si="323"/>
        <v>8.7521018771112499E-2</v>
      </c>
      <c r="W849">
        <f t="shared" si="324"/>
        <v>1.8178345903681248</v>
      </c>
      <c r="X849">
        <f t="shared" si="325"/>
        <v>0.68900896873000494</v>
      </c>
      <c r="Y849">
        <f t="shared" si="326"/>
        <v>0.95969935102984016</v>
      </c>
      <c r="Z849">
        <f t="shared" si="327"/>
        <v>126.77242351003449</v>
      </c>
      <c r="AA849" s="1">
        <v>119.517507370253</v>
      </c>
      <c r="AB849" s="4">
        <f t="shared" si="341"/>
        <v>0</v>
      </c>
      <c r="AC849" s="3">
        <f t="shared" si="339"/>
        <v>0</v>
      </c>
      <c r="AD849">
        <f t="shared" si="340"/>
        <v>0</v>
      </c>
      <c r="AE849">
        <f t="shared" si="328"/>
        <v>54.34</v>
      </c>
      <c r="AF849" s="10">
        <f t="shared" si="329"/>
        <v>54.34</v>
      </c>
      <c r="AG849" s="8">
        <f t="shared" si="330"/>
        <v>126.77242351003449</v>
      </c>
      <c r="AH849" s="9">
        <f t="shared" si="331"/>
        <v>54.34</v>
      </c>
      <c r="AI849" s="11">
        <f t="shared" si="318"/>
        <v>72.432423510034482</v>
      </c>
    </row>
    <row r="850" spans="1:35" x14ac:dyDescent="0.3">
      <c r="A850" t="str">
        <f t="shared" si="319"/>
        <v>1965_9</v>
      </c>
      <c r="B850">
        <v>1965</v>
      </c>
      <c r="C850">
        <v>9</v>
      </c>
      <c r="D850">
        <v>20.55</v>
      </c>
      <c r="E850">
        <v>2.06</v>
      </c>
      <c r="F850">
        <v>15.64</v>
      </c>
      <c r="G850">
        <f t="shared" si="332"/>
        <v>11.305</v>
      </c>
      <c r="H850">
        <f t="shared" si="333"/>
        <v>1</v>
      </c>
      <c r="I850">
        <f t="shared" si="334"/>
        <v>15.64</v>
      </c>
      <c r="J850">
        <f t="shared" si="335"/>
        <v>0</v>
      </c>
      <c r="K850" s="3">
        <f t="shared" si="336"/>
        <v>0</v>
      </c>
      <c r="L850" s="3">
        <f t="shared" si="320"/>
        <v>0</v>
      </c>
      <c r="M850" s="3">
        <f t="shared" si="337"/>
        <v>0</v>
      </c>
      <c r="N850">
        <f t="shared" si="338"/>
        <v>15.64</v>
      </c>
      <c r="O850">
        <v>30</v>
      </c>
      <c r="P850" s="1">
        <v>11.633333329999999</v>
      </c>
      <c r="Q850">
        <f t="shared" si="321"/>
        <v>1.2150302409789799</v>
      </c>
      <c r="R850" s="1">
        <v>5.0145850000000003</v>
      </c>
      <c r="S850" s="1">
        <v>300.84575000000001</v>
      </c>
      <c r="T850" s="1">
        <v>39.477305999999999</v>
      </c>
      <c r="U850">
        <f t="shared" si="322"/>
        <v>104.15424999999999</v>
      </c>
      <c r="V850">
        <f t="shared" si="323"/>
        <v>8.7521018771112499E-2</v>
      </c>
      <c r="W850">
        <f t="shared" si="324"/>
        <v>1.8178345903681248</v>
      </c>
      <c r="X850">
        <f t="shared" si="325"/>
        <v>0.68900896873000494</v>
      </c>
      <c r="Y850">
        <f t="shared" si="326"/>
        <v>0.95969935102984016</v>
      </c>
      <c r="Z850">
        <f t="shared" si="327"/>
        <v>48.171705252955682</v>
      </c>
      <c r="AA850" s="1">
        <v>119.517507370253</v>
      </c>
      <c r="AB850" s="4">
        <f t="shared" si="341"/>
        <v>0</v>
      </c>
      <c r="AC850" s="3">
        <f t="shared" si="339"/>
        <v>0</v>
      </c>
      <c r="AD850">
        <f t="shared" si="340"/>
        <v>0</v>
      </c>
      <c r="AE850">
        <f t="shared" si="328"/>
        <v>15.64</v>
      </c>
      <c r="AF850" s="10">
        <f t="shared" si="329"/>
        <v>15.64</v>
      </c>
      <c r="AG850" s="8">
        <f t="shared" si="330"/>
        <v>48.171705252955682</v>
      </c>
      <c r="AH850" s="9">
        <f t="shared" si="331"/>
        <v>15.64</v>
      </c>
      <c r="AI850" s="11">
        <f t="shared" si="318"/>
        <v>32.531705252955682</v>
      </c>
    </row>
    <row r="851" spans="1:35" x14ac:dyDescent="0.3">
      <c r="A851" t="str">
        <f t="shared" si="319"/>
        <v>1965_10</v>
      </c>
      <c r="B851">
        <v>1965</v>
      </c>
      <c r="C851">
        <v>10</v>
      </c>
      <c r="D851">
        <v>22.85</v>
      </c>
      <c r="E851">
        <v>2.5299999999999998</v>
      </c>
      <c r="F851">
        <v>3.67</v>
      </c>
      <c r="G851">
        <f t="shared" si="332"/>
        <v>12.690000000000001</v>
      </c>
      <c r="H851">
        <f t="shared" si="333"/>
        <v>1</v>
      </c>
      <c r="I851">
        <f t="shared" si="334"/>
        <v>3.67</v>
      </c>
      <c r="J851">
        <f t="shared" si="335"/>
        <v>0</v>
      </c>
      <c r="K851" s="3">
        <f t="shared" si="336"/>
        <v>0</v>
      </c>
      <c r="L851" s="3">
        <f t="shared" si="320"/>
        <v>0</v>
      </c>
      <c r="M851" s="3">
        <f t="shared" si="337"/>
        <v>0</v>
      </c>
      <c r="N851">
        <f t="shared" si="338"/>
        <v>3.67</v>
      </c>
      <c r="O851">
        <v>31</v>
      </c>
      <c r="P851" s="1">
        <v>10.3</v>
      </c>
      <c r="Q851">
        <f t="shared" si="321"/>
        <v>1.3168584228372058</v>
      </c>
      <c r="R851" s="1">
        <v>5.0145850000000003</v>
      </c>
      <c r="S851" s="1">
        <v>300.84575000000001</v>
      </c>
      <c r="T851" s="1">
        <v>39.477305999999999</v>
      </c>
      <c r="U851">
        <f t="shared" si="322"/>
        <v>104.15424999999999</v>
      </c>
      <c r="V851">
        <f t="shared" si="323"/>
        <v>8.7521018771112499E-2</v>
      </c>
      <c r="W851">
        <f t="shared" si="324"/>
        <v>1.8178345903681248</v>
      </c>
      <c r="X851">
        <f t="shared" si="325"/>
        <v>0.68900896873000494</v>
      </c>
      <c r="Y851">
        <f t="shared" si="326"/>
        <v>0.95969935102984016</v>
      </c>
      <c r="Z851">
        <f t="shared" si="327"/>
        <v>53.358086162737564</v>
      </c>
      <c r="AA851" s="1">
        <v>119.517507370253</v>
      </c>
      <c r="AB851" s="4">
        <f t="shared" si="341"/>
        <v>0</v>
      </c>
      <c r="AC851" s="3">
        <f t="shared" si="339"/>
        <v>0</v>
      </c>
      <c r="AD851">
        <f t="shared" si="340"/>
        <v>0</v>
      </c>
      <c r="AE851">
        <f t="shared" si="328"/>
        <v>3.67</v>
      </c>
      <c r="AF851" s="10">
        <f t="shared" si="329"/>
        <v>3.67</v>
      </c>
      <c r="AG851" s="8">
        <f t="shared" si="330"/>
        <v>53.358086162737564</v>
      </c>
      <c r="AH851" s="9">
        <f t="shared" si="331"/>
        <v>3.67</v>
      </c>
      <c r="AI851" s="11">
        <f t="shared" si="318"/>
        <v>49.688086162737562</v>
      </c>
    </row>
    <row r="852" spans="1:35" x14ac:dyDescent="0.3">
      <c r="A852" t="str">
        <f t="shared" si="319"/>
        <v>1965_11</v>
      </c>
      <c r="B852">
        <v>1965</v>
      </c>
      <c r="C852">
        <v>11</v>
      </c>
      <c r="D852">
        <v>11.56</v>
      </c>
      <c r="E852">
        <v>-2.2000000000000002</v>
      </c>
      <c r="F852">
        <v>43.01</v>
      </c>
      <c r="G852">
        <f t="shared" si="332"/>
        <v>4.68</v>
      </c>
      <c r="H852">
        <f t="shared" si="333"/>
        <v>0.77999999687999988</v>
      </c>
      <c r="I852">
        <f t="shared" si="334"/>
        <v>33.547799865808791</v>
      </c>
      <c r="J852">
        <f t="shared" si="335"/>
        <v>9.462200134191205</v>
      </c>
      <c r="K852" s="3">
        <f t="shared" si="336"/>
        <v>0</v>
      </c>
      <c r="L852" s="3">
        <f t="shared" si="320"/>
        <v>7.3805160751470744</v>
      </c>
      <c r="M852" s="3">
        <f t="shared" si="337"/>
        <v>2.0816840590441306</v>
      </c>
      <c r="N852">
        <f t="shared" si="338"/>
        <v>40.928315940955869</v>
      </c>
      <c r="O852">
        <v>30</v>
      </c>
      <c r="P852" s="1">
        <v>9.4166666669999994</v>
      </c>
      <c r="Q852">
        <f t="shared" si="321"/>
        <v>0.81767106730456618</v>
      </c>
      <c r="R852" s="1">
        <v>5.0145850000000003</v>
      </c>
      <c r="S852" s="1">
        <v>300.84575000000001</v>
      </c>
      <c r="T852" s="1">
        <v>39.477305999999999</v>
      </c>
      <c r="U852">
        <f t="shared" si="322"/>
        <v>104.15424999999999</v>
      </c>
      <c r="V852">
        <f t="shared" si="323"/>
        <v>8.7521018771112499E-2</v>
      </c>
      <c r="W852">
        <f t="shared" si="324"/>
        <v>1.8178345903681248</v>
      </c>
      <c r="X852">
        <f t="shared" si="325"/>
        <v>0.68900896873000494</v>
      </c>
      <c r="Y852">
        <f t="shared" si="326"/>
        <v>0.95969935102984016</v>
      </c>
      <c r="Z852">
        <f t="shared" si="327"/>
        <v>11.121947755705717</v>
      </c>
      <c r="AA852" s="1">
        <v>119.517507370253</v>
      </c>
      <c r="AB852" s="4">
        <f t="shared" si="341"/>
        <v>0</v>
      </c>
      <c r="AC852" s="3">
        <f t="shared" si="339"/>
        <v>29.80636818525015</v>
      </c>
      <c r="AD852">
        <f t="shared" si="340"/>
        <v>0</v>
      </c>
      <c r="AE852">
        <f t="shared" si="328"/>
        <v>40.928315940955869</v>
      </c>
      <c r="AF852" s="10">
        <f t="shared" si="329"/>
        <v>11.121947755705717</v>
      </c>
      <c r="AG852" s="8">
        <f t="shared" si="330"/>
        <v>11.121947755705717</v>
      </c>
      <c r="AH852" s="9">
        <f t="shared" si="331"/>
        <v>40.928315940955869</v>
      </c>
      <c r="AI852" s="11">
        <f t="shared" si="318"/>
        <v>0</v>
      </c>
    </row>
    <row r="853" spans="1:35" x14ac:dyDescent="0.3">
      <c r="A853" t="str">
        <f t="shared" si="319"/>
        <v>1965_12</v>
      </c>
      <c r="B853">
        <v>1965</v>
      </c>
      <c r="C853">
        <v>12</v>
      </c>
      <c r="D853">
        <v>3.64</v>
      </c>
      <c r="E853">
        <v>-8.2200000000000006</v>
      </c>
      <c r="F853">
        <v>26.41</v>
      </c>
      <c r="G853">
        <f t="shared" si="332"/>
        <v>-2.29</v>
      </c>
      <c r="H853">
        <f t="shared" si="333"/>
        <v>0</v>
      </c>
      <c r="I853">
        <f t="shared" si="334"/>
        <v>0</v>
      </c>
      <c r="J853">
        <f t="shared" si="335"/>
        <v>26.41</v>
      </c>
      <c r="K853" s="3">
        <f t="shared" si="336"/>
        <v>2.0816840590441306</v>
      </c>
      <c r="L853" s="3">
        <f t="shared" si="320"/>
        <v>0</v>
      </c>
      <c r="M853" s="3">
        <f t="shared" si="337"/>
        <v>28.491684059044132</v>
      </c>
      <c r="N853">
        <f t="shared" si="338"/>
        <v>0</v>
      </c>
      <c r="O853">
        <v>31</v>
      </c>
      <c r="P853" s="1">
        <v>8.8333333330000006</v>
      </c>
      <c r="Q853">
        <f t="shared" si="321"/>
        <v>0.52787536334847796</v>
      </c>
      <c r="R853" s="1">
        <v>5.0145850000000003</v>
      </c>
      <c r="S853" s="1">
        <v>300.84575000000001</v>
      </c>
      <c r="T853" s="1">
        <v>39.477305999999999</v>
      </c>
      <c r="U853">
        <f t="shared" si="322"/>
        <v>104.15424999999999</v>
      </c>
      <c r="V853">
        <f t="shared" si="323"/>
        <v>8.7521018771112499E-2</v>
      </c>
      <c r="W853">
        <f t="shared" si="324"/>
        <v>1.8178345903681248</v>
      </c>
      <c r="X853">
        <f t="shared" si="325"/>
        <v>0.68900896873000494</v>
      </c>
      <c r="Y853">
        <f t="shared" si="326"/>
        <v>0.95969935102984016</v>
      </c>
      <c r="Z853">
        <f t="shared" si="327"/>
        <v>0</v>
      </c>
      <c r="AA853" s="1">
        <v>119.517507370253</v>
      </c>
      <c r="AB853" s="4">
        <f t="shared" si="341"/>
        <v>29.80636818525015</v>
      </c>
      <c r="AC853" s="3">
        <f t="shared" si="339"/>
        <v>29.80636818525015</v>
      </c>
      <c r="AD853">
        <f t="shared" si="340"/>
        <v>29.80636818525015</v>
      </c>
      <c r="AE853">
        <f t="shared" si="328"/>
        <v>29.80636818525015</v>
      </c>
      <c r="AF853" s="10">
        <f t="shared" si="329"/>
        <v>0</v>
      </c>
      <c r="AG853" s="8">
        <f t="shared" si="330"/>
        <v>0</v>
      </c>
      <c r="AH853" s="9">
        <f t="shared" si="331"/>
        <v>0</v>
      </c>
      <c r="AI853" s="11">
        <f t="shared" si="318"/>
        <v>0</v>
      </c>
    </row>
    <row r="854" spans="1:35" x14ac:dyDescent="0.3">
      <c r="A854" t="str">
        <f t="shared" si="319"/>
        <v>1966_1</v>
      </c>
      <c r="B854">
        <v>1966</v>
      </c>
      <c r="C854">
        <v>1</v>
      </c>
      <c r="D854">
        <v>4.42</v>
      </c>
      <c r="E854">
        <v>-9.77</v>
      </c>
      <c r="F854">
        <v>7.34</v>
      </c>
      <c r="G854">
        <f t="shared" si="332"/>
        <v>-2.6749999999999998</v>
      </c>
      <c r="H854">
        <f t="shared" si="333"/>
        <v>0</v>
      </c>
      <c r="I854">
        <f t="shared" si="334"/>
        <v>0</v>
      </c>
      <c r="J854">
        <f t="shared" si="335"/>
        <v>7.34</v>
      </c>
      <c r="K854" s="3">
        <f t="shared" si="336"/>
        <v>28.491684059044132</v>
      </c>
      <c r="L854" s="3">
        <f t="shared" si="320"/>
        <v>0</v>
      </c>
      <c r="M854" s="3">
        <f t="shared" si="337"/>
        <v>35.831684059044136</v>
      </c>
      <c r="N854">
        <f t="shared" si="338"/>
        <v>0</v>
      </c>
      <c r="O854">
        <v>31</v>
      </c>
      <c r="P854" s="1">
        <v>9.0666666669999998</v>
      </c>
      <c r="Q854">
        <f t="shared" si="321"/>
        <v>0.51493024167191526</v>
      </c>
      <c r="R854" s="1">
        <v>5.0145850000000003</v>
      </c>
      <c r="S854" s="1">
        <v>300.84575000000001</v>
      </c>
      <c r="T854" s="1">
        <v>39.477305999999999</v>
      </c>
      <c r="U854">
        <f t="shared" si="322"/>
        <v>104.15424999999999</v>
      </c>
      <c r="V854">
        <f t="shared" si="323"/>
        <v>8.7521018771112499E-2</v>
      </c>
      <c r="W854">
        <f t="shared" si="324"/>
        <v>1.8178345903681248</v>
      </c>
      <c r="X854">
        <f t="shared" si="325"/>
        <v>0.68900896873000494</v>
      </c>
      <c r="Y854">
        <f t="shared" si="326"/>
        <v>0.95969935102984016</v>
      </c>
      <c r="Z854">
        <f t="shared" si="327"/>
        <v>0</v>
      </c>
      <c r="AA854" s="1">
        <v>119.517507370253</v>
      </c>
      <c r="AB854" s="4">
        <f t="shared" si="341"/>
        <v>29.80636818525015</v>
      </c>
      <c r="AC854" s="3">
        <f t="shared" si="339"/>
        <v>29.80636818525015</v>
      </c>
      <c r="AD854">
        <f t="shared" si="340"/>
        <v>29.80636818525015</v>
      </c>
      <c r="AE854">
        <f t="shared" si="328"/>
        <v>29.80636818525015</v>
      </c>
      <c r="AF854" s="10">
        <f t="shared" si="329"/>
        <v>0</v>
      </c>
      <c r="AG854" s="8">
        <f t="shared" si="330"/>
        <v>0</v>
      </c>
      <c r="AH854" s="9">
        <f t="shared" si="331"/>
        <v>0</v>
      </c>
      <c r="AI854" s="11">
        <f t="shared" si="318"/>
        <v>0</v>
      </c>
    </row>
    <row r="855" spans="1:35" x14ac:dyDescent="0.3">
      <c r="A855" t="str">
        <f t="shared" si="319"/>
        <v>1966_2</v>
      </c>
      <c r="B855">
        <v>1966</v>
      </c>
      <c r="C855">
        <v>2</v>
      </c>
      <c r="D855">
        <v>3.99</v>
      </c>
      <c r="E855">
        <v>-10.49</v>
      </c>
      <c r="F855">
        <v>15.28</v>
      </c>
      <c r="G855">
        <f t="shared" si="332"/>
        <v>-3.25</v>
      </c>
      <c r="H855">
        <f t="shared" si="333"/>
        <v>0</v>
      </c>
      <c r="I855">
        <f t="shared" si="334"/>
        <v>0</v>
      </c>
      <c r="J855">
        <f t="shared" si="335"/>
        <v>15.28</v>
      </c>
      <c r="K855" s="3">
        <f t="shared" si="336"/>
        <v>35.831684059044136</v>
      </c>
      <c r="L855" s="3">
        <f t="shared" si="320"/>
        <v>0</v>
      </c>
      <c r="M855" s="3">
        <f t="shared" si="337"/>
        <v>51.111684059044137</v>
      </c>
      <c r="N855">
        <f t="shared" si="338"/>
        <v>0</v>
      </c>
      <c r="O855">
        <v>28</v>
      </c>
      <c r="P855" s="1">
        <v>9.8666666670000005</v>
      </c>
      <c r="Q855">
        <f t="shared" si="321"/>
        <v>0.49611990833734909</v>
      </c>
      <c r="R855" s="1">
        <v>5.0145850000000003</v>
      </c>
      <c r="S855" s="1">
        <v>300.84575000000001</v>
      </c>
      <c r="T855" s="1">
        <v>39.477305999999999</v>
      </c>
      <c r="U855">
        <f t="shared" si="322"/>
        <v>104.15424999999999</v>
      </c>
      <c r="V855">
        <f t="shared" si="323"/>
        <v>8.7521018771112499E-2</v>
      </c>
      <c r="W855">
        <f t="shared" si="324"/>
        <v>1.8178345903681248</v>
      </c>
      <c r="X855">
        <f t="shared" si="325"/>
        <v>0.68900896873000494</v>
      </c>
      <c r="Y855">
        <f t="shared" si="326"/>
        <v>0.95969935102984016</v>
      </c>
      <c r="Z855">
        <f t="shared" si="327"/>
        <v>0</v>
      </c>
      <c r="AA855" s="1">
        <v>119.517507370253</v>
      </c>
      <c r="AB855" s="4">
        <f t="shared" si="341"/>
        <v>29.80636818525015</v>
      </c>
      <c r="AC855" s="3">
        <f t="shared" si="339"/>
        <v>29.80636818525015</v>
      </c>
      <c r="AD855">
        <f t="shared" si="340"/>
        <v>29.80636818525015</v>
      </c>
      <c r="AE855">
        <f t="shared" si="328"/>
        <v>29.80636818525015</v>
      </c>
      <c r="AF855" s="10">
        <f t="shared" si="329"/>
        <v>0</v>
      </c>
      <c r="AG855" s="8">
        <f t="shared" si="330"/>
        <v>0</v>
      </c>
      <c r="AH855" s="9">
        <f t="shared" si="331"/>
        <v>0</v>
      </c>
      <c r="AI855" s="11">
        <f t="shared" si="318"/>
        <v>0</v>
      </c>
    </row>
    <row r="856" spans="1:35" x14ac:dyDescent="0.3">
      <c r="A856" t="str">
        <f t="shared" si="319"/>
        <v>1966_3</v>
      </c>
      <c r="B856">
        <v>1966</v>
      </c>
      <c r="C856">
        <v>3</v>
      </c>
      <c r="D856">
        <v>12.48</v>
      </c>
      <c r="E856">
        <v>-4.6500000000000004</v>
      </c>
      <c r="F856">
        <v>5.3</v>
      </c>
      <c r="G856">
        <f t="shared" si="332"/>
        <v>3.915</v>
      </c>
      <c r="H856">
        <f t="shared" si="333"/>
        <v>0.65249999738999998</v>
      </c>
      <c r="I856">
        <f t="shared" si="334"/>
        <v>3.458249986167</v>
      </c>
      <c r="J856">
        <f t="shared" si="335"/>
        <v>1.8417500138330001</v>
      </c>
      <c r="K856" s="3">
        <f t="shared" si="336"/>
        <v>51.111684059044137</v>
      </c>
      <c r="L856" s="3">
        <f t="shared" si="320"/>
        <v>34.552115594343867</v>
      </c>
      <c r="M856" s="3">
        <f t="shared" si="337"/>
        <v>18.40131847853327</v>
      </c>
      <c r="N856">
        <f t="shared" si="338"/>
        <v>38.010365580510864</v>
      </c>
      <c r="O856">
        <v>31</v>
      </c>
      <c r="P856" s="1">
        <v>11.08333333</v>
      </c>
      <c r="Q856">
        <f t="shared" si="321"/>
        <v>0.78016568976933232</v>
      </c>
      <c r="R856" s="1">
        <v>5.0145850000000003</v>
      </c>
      <c r="S856" s="1">
        <v>300.84575000000001</v>
      </c>
      <c r="T856" s="1">
        <v>39.477305999999999</v>
      </c>
      <c r="U856">
        <f t="shared" si="322"/>
        <v>104.15424999999999</v>
      </c>
      <c r="V856">
        <f t="shared" si="323"/>
        <v>8.7521018771112499E-2</v>
      </c>
      <c r="W856">
        <f t="shared" si="324"/>
        <v>1.8178345903681248</v>
      </c>
      <c r="X856">
        <f t="shared" si="325"/>
        <v>0.68900896873000494</v>
      </c>
      <c r="Y856">
        <f t="shared" si="326"/>
        <v>0.95969935102984016</v>
      </c>
      <c r="Z856">
        <f t="shared" si="327"/>
        <v>10.826434208616892</v>
      </c>
      <c r="AA856" s="1">
        <v>119.517507370253</v>
      </c>
      <c r="AB856" s="4">
        <f t="shared" si="341"/>
        <v>29.80636818525015</v>
      </c>
      <c r="AC856" s="3">
        <f t="shared" si="339"/>
        <v>56.990299557144127</v>
      </c>
      <c r="AD856">
        <f t="shared" si="340"/>
        <v>37.418653741489493</v>
      </c>
      <c r="AE856">
        <f t="shared" si="328"/>
        <v>75.429019322000357</v>
      </c>
      <c r="AF856" s="10">
        <f t="shared" si="329"/>
        <v>10.826434208616892</v>
      </c>
      <c r="AG856" s="8">
        <f t="shared" si="330"/>
        <v>10.826434208616892</v>
      </c>
      <c r="AH856" s="9">
        <f t="shared" si="331"/>
        <v>38.010365580510864</v>
      </c>
      <c r="AI856" s="11">
        <f t="shared" si="318"/>
        <v>0</v>
      </c>
    </row>
    <row r="857" spans="1:35" x14ac:dyDescent="0.3">
      <c r="A857" t="str">
        <f t="shared" si="319"/>
        <v>1966_4</v>
      </c>
      <c r="B857">
        <v>1966</v>
      </c>
      <c r="C857">
        <v>4</v>
      </c>
      <c r="D857">
        <v>16.36</v>
      </c>
      <c r="E857">
        <v>-1.99</v>
      </c>
      <c r="F857">
        <v>10.79</v>
      </c>
      <c r="G857">
        <f t="shared" si="332"/>
        <v>7.1849999999999996</v>
      </c>
      <c r="H857">
        <f t="shared" si="333"/>
        <v>1</v>
      </c>
      <c r="I857">
        <f t="shared" si="334"/>
        <v>10.79</v>
      </c>
      <c r="J857">
        <f t="shared" si="335"/>
        <v>0</v>
      </c>
      <c r="K857" s="3">
        <f t="shared" si="336"/>
        <v>18.40131847853327</v>
      </c>
      <c r="L857" s="3">
        <f t="shared" si="320"/>
        <v>18.40131847853327</v>
      </c>
      <c r="M857" s="3">
        <f t="shared" si="337"/>
        <v>0</v>
      </c>
      <c r="N857">
        <f t="shared" si="338"/>
        <v>29.191318478533269</v>
      </c>
      <c r="O857">
        <v>30</v>
      </c>
      <c r="P857" s="1">
        <v>12.366666670000001</v>
      </c>
      <c r="Q857">
        <f t="shared" si="321"/>
        <v>0.95185979541972654</v>
      </c>
      <c r="R857" s="1">
        <v>5.0145850000000003</v>
      </c>
      <c r="S857" s="1">
        <v>300.84575000000001</v>
      </c>
      <c r="T857" s="1">
        <v>39.477305999999999</v>
      </c>
      <c r="U857">
        <f t="shared" si="322"/>
        <v>104.15424999999999</v>
      </c>
      <c r="V857">
        <f t="shared" si="323"/>
        <v>8.7521018771112499E-2</v>
      </c>
      <c r="W857">
        <f t="shared" si="324"/>
        <v>1.8178345903681248</v>
      </c>
      <c r="X857">
        <f t="shared" si="325"/>
        <v>0.68900896873000494</v>
      </c>
      <c r="Y857">
        <f t="shared" si="326"/>
        <v>0.95969935102984016</v>
      </c>
      <c r="Z857">
        <f t="shared" si="327"/>
        <v>25.87113547976525</v>
      </c>
      <c r="AA857" s="1">
        <v>119.517507370253</v>
      </c>
      <c r="AB857" s="4">
        <f t="shared" si="341"/>
        <v>56.990299557144127</v>
      </c>
      <c r="AC857" s="3">
        <f t="shared" si="339"/>
        <v>60.310482555912145</v>
      </c>
      <c r="AD857">
        <f t="shared" si="340"/>
        <v>58.595679101472207</v>
      </c>
      <c r="AE857">
        <f t="shared" si="328"/>
        <v>87.786997580005476</v>
      </c>
      <c r="AF857" s="10">
        <f t="shared" si="329"/>
        <v>25.87113547976525</v>
      </c>
      <c r="AG857" s="8">
        <f t="shared" si="330"/>
        <v>25.87113547976525</v>
      </c>
      <c r="AH857" s="9">
        <f t="shared" si="331"/>
        <v>29.191318478533269</v>
      </c>
      <c r="AI857" s="11">
        <f t="shared" si="318"/>
        <v>0</v>
      </c>
    </row>
    <row r="858" spans="1:35" x14ac:dyDescent="0.3">
      <c r="A858" t="str">
        <f t="shared" si="319"/>
        <v>1966_5</v>
      </c>
      <c r="B858">
        <v>1966</v>
      </c>
      <c r="C858">
        <v>5</v>
      </c>
      <c r="D858">
        <v>23.29</v>
      </c>
      <c r="E858">
        <v>4.79</v>
      </c>
      <c r="F858">
        <v>15.76</v>
      </c>
      <c r="G858">
        <f t="shared" si="332"/>
        <v>14.04</v>
      </c>
      <c r="H858">
        <f t="shared" si="333"/>
        <v>1</v>
      </c>
      <c r="I858">
        <f t="shared" si="334"/>
        <v>15.76</v>
      </c>
      <c r="J858">
        <f t="shared" si="335"/>
        <v>0</v>
      </c>
      <c r="K858" s="3">
        <f t="shared" si="336"/>
        <v>0</v>
      </c>
      <c r="L858" s="3">
        <f t="shared" si="320"/>
        <v>0</v>
      </c>
      <c r="M858" s="3">
        <f t="shared" si="337"/>
        <v>0</v>
      </c>
      <c r="N858">
        <f t="shared" si="338"/>
        <v>15.76</v>
      </c>
      <c r="O858">
        <v>31</v>
      </c>
      <c r="P858" s="1">
        <v>13.45</v>
      </c>
      <c r="Q858">
        <f t="shared" si="321"/>
        <v>1.4232573337927565</v>
      </c>
      <c r="R858" s="1">
        <v>5.0145850000000003</v>
      </c>
      <c r="S858" s="1">
        <v>300.84575000000001</v>
      </c>
      <c r="T858" s="1">
        <v>39.477305999999999</v>
      </c>
      <c r="U858">
        <f t="shared" si="322"/>
        <v>104.15424999999999</v>
      </c>
      <c r="V858">
        <f t="shared" si="323"/>
        <v>8.7521018771112499E-2</v>
      </c>
      <c r="W858">
        <f t="shared" si="324"/>
        <v>1.8178345903681248</v>
      </c>
      <c r="X858">
        <f t="shared" si="325"/>
        <v>0.68900896873000494</v>
      </c>
      <c r="Y858">
        <f t="shared" si="326"/>
        <v>0.95969935102984016</v>
      </c>
      <c r="Z858">
        <f t="shared" si="327"/>
        <v>82.925842798976049</v>
      </c>
      <c r="AA858" s="1">
        <v>119.517507370253</v>
      </c>
      <c r="AB858" s="4">
        <f t="shared" si="341"/>
        <v>60.310482555912145</v>
      </c>
      <c r="AC858" s="3">
        <f t="shared" si="339"/>
        <v>0</v>
      </c>
      <c r="AD858">
        <f t="shared" si="340"/>
        <v>34.38192530168736</v>
      </c>
      <c r="AE858">
        <f t="shared" si="328"/>
        <v>50.141925301687358</v>
      </c>
      <c r="AF858" s="10">
        <f t="shared" si="329"/>
        <v>50.141925301687358</v>
      </c>
      <c r="AG858" s="8">
        <f t="shared" si="330"/>
        <v>82.925842798976049</v>
      </c>
      <c r="AH858" s="9">
        <f t="shared" si="331"/>
        <v>15.76</v>
      </c>
      <c r="AI858" s="11">
        <f t="shared" si="318"/>
        <v>32.783917497288691</v>
      </c>
    </row>
    <row r="859" spans="1:35" x14ac:dyDescent="0.3">
      <c r="A859" t="str">
        <f t="shared" si="319"/>
        <v>1966_6</v>
      </c>
      <c r="B859">
        <v>1966</v>
      </c>
      <c r="C859">
        <v>6</v>
      </c>
      <c r="D859">
        <v>25.7</v>
      </c>
      <c r="E859">
        <v>5.91</v>
      </c>
      <c r="F859">
        <v>16.54</v>
      </c>
      <c r="G859">
        <f t="shared" si="332"/>
        <v>15.805</v>
      </c>
      <c r="H859">
        <f t="shared" si="333"/>
        <v>1</v>
      </c>
      <c r="I859">
        <f t="shared" si="334"/>
        <v>16.54</v>
      </c>
      <c r="J859">
        <f t="shared" si="335"/>
        <v>0</v>
      </c>
      <c r="K859" s="3">
        <f t="shared" si="336"/>
        <v>0</v>
      </c>
      <c r="L859" s="3">
        <f t="shared" si="320"/>
        <v>0</v>
      </c>
      <c r="M859" s="3">
        <f t="shared" si="337"/>
        <v>0</v>
      </c>
      <c r="N859">
        <f t="shared" si="338"/>
        <v>16.54</v>
      </c>
      <c r="O859">
        <v>30</v>
      </c>
      <c r="P859" s="1">
        <v>14.31666667</v>
      </c>
      <c r="Q859">
        <f t="shared" si="321"/>
        <v>1.5737129576910196</v>
      </c>
      <c r="R859" s="1">
        <v>5.0145850000000003</v>
      </c>
      <c r="S859" s="1">
        <v>300.84575000000001</v>
      </c>
      <c r="T859" s="1">
        <v>39.477305999999999</v>
      </c>
      <c r="U859">
        <f t="shared" si="322"/>
        <v>104.15424999999999</v>
      </c>
      <c r="V859">
        <f t="shared" si="323"/>
        <v>8.7521018771112499E-2</v>
      </c>
      <c r="W859">
        <f t="shared" si="324"/>
        <v>1.8178345903681248</v>
      </c>
      <c r="X859">
        <f t="shared" si="325"/>
        <v>0.68900896873000494</v>
      </c>
      <c r="Y859">
        <f t="shared" si="326"/>
        <v>0.95969935102984016</v>
      </c>
      <c r="Z859">
        <f t="shared" si="327"/>
        <v>105.67665344356729</v>
      </c>
      <c r="AA859" s="1">
        <v>119.517507370253</v>
      </c>
      <c r="AB859" s="4">
        <f t="shared" si="341"/>
        <v>0</v>
      </c>
      <c r="AC859" s="3">
        <f t="shared" si="339"/>
        <v>0</v>
      </c>
      <c r="AD859">
        <f t="shared" si="340"/>
        <v>0</v>
      </c>
      <c r="AE859">
        <f t="shared" si="328"/>
        <v>16.54</v>
      </c>
      <c r="AF859" s="10">
        <f t="shared" si="329"/>
        <v>16.54</v>
      </c>
      <c r="AG859" s="8">
        <f t="shared" si="330"/>
        <v>105.67665344356729</v>
      </c>
      <c r="AH859" s="9">
        <f t="shared" si="331"/>
        <v>16.54</v>
      </c>
      <c r="AI859" s="11">
        <f t="shared" si="318"/>
        <v>89.136653443567297</v>
      </c>
    </row>
    <row r="860" spans="1:35" x14ac:dyDescent="0.3">
      <c r="A860" t="str">
        <f t="shared" si="319"/>
        <v>1966_7</v>
      </c>
      <c r="B860">
        <v>1966</v>
      </c>
      <c r="C860">
        <v>7</v>
      </c>
      <c r="D860">
        <v>31.11</v>
      </c>
      <c r="E860">
        <v>10.18</v>
      </c>
      <c r="F860">
        <v>18.55</v>
      </c>
      <c r="G860">
        <f t="shared" si="332"/>
        <v>20.645</v>
      </c>
      <c r="H860">
        <f t="shared" si="333"/>
        <v>1</v>
      </c>
      <c r="I860">
        <f t="shared" si="334"/>
        <v>18.55</v>
      </c>
      <c r="J860">
        <f t="shared" si="335"/>
        <v>0</v>
      </c>
      <c r="K860" s="3">
        <f t="shared" si="336"/>
        <v>0</v>
      </c>
      <c r="L860" s="3">
        <f t="shared" si="320"/>
        <v>0</v>
      </c>
      <c r="M860" s="3">
        <f t="shared" si="337"/>
        <v>0</v>
      </c>
      <c r="N860">
        <f t="shared" si="338"/>
        <v>18.55</v>
      </c>
      <c r="O860">
        <v>31</v>
      </c>
      <c r="P860" s="1">
        <v>13.766666669999999</v>
      </c>
      <c r="Q860">
        <f t="shared" si="321"/>
        <v>2.0602087586852669</v>
      </c>
      <c r="R860" s="1">
        <v>5.0145850000000003</v>
      </c>
      <c r="S860" s="1">
        <v>300.84575000000001</v>
      </c>
      <c r="T860" s="1">
        <v>39.477305999999999</v>
      </c>
      <c r="U860">
        <f t="shared" si="322"/>
        <v>104.15424999999999</v>
      </c>
      <c r="V860">
        <f t="shared" si="323"/>
        <v>8.7521018771112499E-2</v>
      </c>
      <c r="W860">
        <f t="shared" si="324"/>
        <v>1.8178345903681248</v>
      </c>
      <c r="X860">
        <f t="shared" si="325"/>
        <v>0.68900896873000494</v>
      </c>
      <c r="Y860">
        <f t="shared" si="326"/>
        <v>0.95969935102984016</v>
      </c>
      <c r="Z860">
        <f t="shared" si="327"/>
        <v>176.60459341823733</v>
      </c>
      <c r="AA860" s="1">
        <v>119.517507370253</v>
      </c>
      <c r="AB860" s="4">
        <f t="shared" si="341"/>
        <v>0</v>
      </c>
      <c r="AC860" s="3">
        <f t="shared" si="339"/>
        <v>0</v>
      </c>
      <c r="AD860">
        <f t="shared" si="340"/>
        <v>0</v>
      </c>
      <c r="AE860">
        <f t="shared" si="328"/>
        <v>18.55</v>
      </c>
      <c r="AF860" s="10">
        <f t="shared" si="329"/>
        <v>18.55</v>
      </c>
      <c r="AG860" s="8">
        <f t="shared" si="330"/>
        <v>176.60459341823733</v>
      </c>
      <c r="AH860" s="9">
        <f t="shared" si="331"/>
        <v>18.55</v>
      </c>
      <c r="AI860" s="11">
        <f t="shared" si="318"/>
        <v>158.05459341823732</v>
      </c>
    </row>
    <row r="861" spans="1:35" x14ac:dyDescent="0.3">
      <c r="A861" t="str">
        <f t="shared" si="319"/>
        <v>1966_8</v>
      </c>
      <c r="B861">
        <v>1966</v>
      </c>
      <c r="C861">
        <v>8</v>
      </c>
      <c r="D861">
        <v>30.57</v>
      </c>
      <c r="E861">
        <v>10.68</v>
      </c>
      <c r="F861">
        <v>7.6</v>
      </c>
      <c r="G861">
        <f t="shared" si="332"/>
        <v>20.625</v>
      </c>
      <c r="H861">
        <f t="shared" si="333"/>
        <v>1</v>
      </c>
      <c r="I861">
        <f t="shared" si="334"/>
        <v>7.6</v>
      </c>
      <c r="J861">
        <f t="shared" si="335"/>
        <v>0</v>
      </c>
      <c r="K861" s="3">
        <f t="shared" si="336"/>
        <v>0</v>
      </c>
      <c r="L861" s="3">
        <f t="shared" si="320"/>
        <v>0</v>
      </c>
      <c r="M861" s="3">
        <f t="shared" si="337"/>
        <v>0</v>
      </c>
      <c r="N861">
        <f t="shared" si="338"/>
        <v>7.6</v>
      </c>
      <c r="O861">
        <v>31</v>
      </c>
      <c r="P861" s="1">
        <v>12.75</v>
      </c>
      <c r="Q861">
        <f t="shared" si="321"/>
        <v>2.0579543987702338</v>
      </c>
      <c r="R861" s="1">
        <v>5.0145850000000003</v>
      </c>
      <c r="S861" s="1">
        <v>300.84575000000001</v>
      </c>
      <c r="T861" s="1">
        <v>39.477305999999999</v>
      </c>
      <c r="U861">
        <f t="shared" si="322"/>
        <v>104.15424999999999</v>
      </c>
      <c r="V861">
        <f t="shared" si="323"/>
        <v>8.7521018771112499E-2</v>
      </c>
      <c r="W861">
        <f t="shared" si="324"/>
        <v>1.8178345903681248</v>
      </c>
      <c r="X861">
        <f t="shared" si="325"/>
        <v>0.68900896873000494</v>
      </c>
      <c r="Y861">
        <f t="shared" si="326"/>
        <v>0.95969935102984016</v>
      </c>
      <c r="Z861">
        <f t="shared" si="327"/>
        <v>163.23621697151958</v>
      </c>
      <c r="AA861" s="1">
        <v>119.517507370253</v>
      </c>
      <c r="AB861" s="4">
        <f t="shared" si="341"/>
        <v>0</v>
      </c>
      <c r="AC861" s="3">
        <f t="shared" si="339"/>
        <v>0</v>
      </c>
      <c r="AD861">
        <f t="shared" si="340"/>
        <v>0</v>
      </c>
      <c r="AE861">
        <f t="shared" si="328"/>
        <v>7.6</v>
      </c>
      <c r="AF861" s="10">
        <f t="shared" si="329"/>
        <v>7.6</v>
      </c>
      <c r="AG861" s="8">
        <f t="shared" si="330"/>
        <v>163.23621697151958</v>
      </c>
      <c r="AH861" s="9">
        <f t="shared" si="331"/>
        <v>7.6</v>
      </c>
      <c r="AI861" s="11">
        <f t="shared" si="318"/>
        <v>155.63621697151959</v>
      </c>
    </row>
    <row r="862" spans="1:35" x14ac:dyDescent="0.3">
      <c r="A862" t="str">
        <f t="shared" si="319"/>
        <v>1966_9</v>
      </c>
      <c r="B862">
        <v>1966</v>
      </c>
      <c r="C862">
        <v>9</v>
      </c>
      <c r="D862">
        <v>25.42</v>
      </c>
      <c r="E862">
        <v>6.78</v>
      </c>
      <c r="F862">
        <v>25.47</v>
      </c>
      <c r="G862">
        <f t="shared" si="332"/>
        <v>16.100000000000001</v>
      </c>
      <c r="H862">
        <f t="shared" si="333"/>
        <v>1</v>
      </c>
      <c r="I862">
        <f t="shared" si="334"/>
        <v>25.47</v>
      </c>
      <c r="J862">
        <f t="shared" si="335"/>
        <v>0</v>
      </c>
      <c r="K862" s="3">
        <f t="shared" si="336"/>
        <v>0</v>
      </c>
      <c r="L862" s="3">
        <f t="shared" si="320"/>
        <v>0</v>
      </c>
      <c r="M862" s="3">
        <f t="shared" si="337"/>
        <v>0</v>
      </c>
      <c r="N862">
        <f t="shared" si="338"/>
        <v>25.47</v>
      </c>
      <c r="O862">
        <v>30</v>
      </c>
      <c r="P862" s="1">
        <v>11.633333329999999</v>
      </c>
      <c r="Q862">
        <f t="shared" si="321"/>
        <v>1.6001764252837807</v>
      </c>
      <c r="R862" s="1">
        <v>5.0145850000000003</v>
      </c>
      <c r="S862" s="1">
        <v>300.84575000000001</v>
      </c>
      <c r="T862" s="1">
        <v>39.477305999999999</v>
      </c>
      <c r="U862">
        <f t="shared" si="322"/>
        <v>104.15424999999999</v>
      </c>
      <c r="V862">
        <f t="shared" si="323"/>
        <v>8.7521018771112499E-2</v>
      </c>
      <c r="W862">
        <f t="shared" si="324"/>
        <v>1.8178345903681248</v>
      </c>
      <c r="X862">
        <f t="shared" si="325"/>
        <v>0.68900896873000494</v>
      </c>
      <c r="Y862">
        <f t="shared" si="326"/>
        <v>0.95969935102984016</v>
      </c>
      <c r="Z862">
        <f t="shared" si="327"/>
        <v>88.853002737747175</v>
      </c>
      <c r="AA862" s="1">
        <v>119.517507370253</v>
      </c>
      <c r="AB862" s="4">
        <f t="shared" si="341"/>
        <v>0</v>
      </c>
      <c r="AC862" s="3">
        <f t="shared" si="339"/>
        <v>0</v>
      </c>
      <c r="AD862">
        <f t="shared" si="340"/>
        <v>0</v>
      </c>
      <c r="AE862">
        <f t="shared" si="328"/>
        <v>25.47</v>
      </c>
      <c r="AF862" s="10">
        <f t="shared" si="329"/>
        <v>25.47</v>
      </c>
      <c r="AG862" s="8">
        <f t="shared" si="330"/>
        <v>88.853002737747175</v>
      </c>
      <c r="AH862" s="9">
        <f t="shared" si="331"/>
        <v>25.47</v>
      </c>
      <c r="AI862" s="11">
        <f t="shared" si="318"/>
        <v>63.383002737747177</v>
      </c>
    </row>
    <row r="863" spans="1:35" x14ac:dyDescent="0.3">
      <c r="A863" t="str">
        <f t="shared" si="319"/>
        <v>1966_10</v>
      </c>
      <c r="B863">
        <v>1966</v>
      </c>
      <c r="C863">
        <v>10</v>
      </c>
      <c r="D863">
        <v>18.8</v>
      </c>
      <c r="E863">
        <v>0.35</v>
      </c>
      <c r="F863">
        <v>1.29</v>
      </c>
      <c r="G863">
        <f t="shared" si="332"/>
        <v>9.5750000000000011</v>
      </c>
      <c r="H863">
        <f t="shared" si="333"/>
        <v>1</v>
      </c>
      <c r="I863">
        <f t="shared" si="334"/>
        <v>1.29</v>
      </c>
      <c r="J863">
        <f t="shared" si="335"/>
        <v>0</v>
      </c>
      <c r="K863" s="3">
        <f t="shared" si="336"/>
        <v>0</v>
      </c>
      <c r="L863" s="3">
        <f t="shared" si="320"/>
        <v>0</v>
      </c>
      <c r="M863" s="3">
        <f t="shared" si="337"/>
        <v>0</v>
      </c>
      <c r="N863">
        <f t="shared" si="338"/>
        <v>1.29</v>
      </c>
      <c r="O863">
        <v>31</v>
      </c>
      <c r="P863" s="1">
        <v>10.3</v>
      </c>
      <c r="Q863">
        <f t="shared" si="321"/>
        <v>1.0976091029644652</v>
      </c>
      <c r="R863" s="1">
        <v>5.0145850000000003</v>
      </c>
      <c r="S863" s="1">
        <v>300.84575000000001</v>
      </c>
      <c r="T863" s="1">
        <v>39.477305999999999</v>
      </c>
      <c r="U863">
        <f t="shared" si="322"/>
        <v>104.15424999999999</v>
      </c>
      <c r="V863">
        <f t="shared" si="323"/>
        <v>8.7521018771112499E-2</v>
      </c>
      <c r="W863">
        <f t="shared" si="324"/>
        <v>1.8178345903681248</v>
      </c>
      <c r="X863">
        <f t="shared" si="325"/>
        <v>0.68900896873000494</v>
      </c>
      <c r="Y863">
        <f t="shared" si="326"/>
        <v>0.95969935102984016</v>
      </c>
      <c r="Z863">
        <f t="shared" si="327"/>
        <v>33.926753205224585</v>
      </c>
      <c r="AA863" s="1">
        <v>119.517507370253</v>
      </c>
      <c r="AB863" s="4">
        <f t="shared" si="341"/>
        <v>0</v>
      </c>
      <c r="AC863" s="3">
        <f t="shared" si="339"/>
        <v>0</v>
      </c>
      <c r="AD863">
        <f t="shared" si="340"/>
        <v>0</v>
      </c>
      <c r="AE863">
        <f t="shared" si="328"/>
        <v>1.29</v>
      </c>
      <c r="AF863" s="10">
        <f t="shared" si="329"/>
        <v>1.29</v>
      </c>
      <c r="AG863" s="8">
        <f t="shared" si="330"/>
        <v>33.926753205224585</v>
      </c>
      <c r="AH863" s="9">
        <f t="shared" si="331"/>
        <v>1.29</v>
      </c>
      <c r="AI863" s="11">
        <f t="shared" si="318"/>
        <v>32.636753205224586</v>
      </c>
    </row>
    <row r="864" spans="1:35" x14ac:dyDescent="0.3">
      <c r="A864" t="str">
        <f t="shared" si="319"/>
        <v>1966_11</v>
      </c>
      <c r="B864">
        <v>1966</v>
      </c>
      <c r="C864">
        <v>11</v>
      </c>
      <c r="D864">
        <v>11.05</v>
      </c>
      <c r="E864">
        <v>-2.73</v>
      </c>
      <c r="F864">
        <v>17.57</v>
      </c>
      <c r="G864">
        <f t="shared" si="332"/>
        <v>4.16</v>
      </c>
      <c r="H864">
        <f t="shared" si="333"/>
        <v>0.69333333056000002</v>
      </c>
      <c r="I864">
        <f t="shared" si="334"/>
        <v>12.1818666179392</v>
      </c>
      <c r="J864">
        <f t="shared" si="335"/>
        <v>5.3881333820607997</v>
      </c>
      <c r="K864" s="3">
        <f t="shared" si="336"/>
        <v>0</v>
      </c>
      <c r="L864" s="3">
        <f t="shared" si="320"/>
        <v>3.7357724632857314</v>
      </c>
      <c r="M864" s="3">
        <f t="shared" si="337"/>
        <v>1.6523609187750685</v>
      </c>
      <c r="N864">
        <f t="shared" si="338"/>
        <v>15.91763908122493</v>
      </c>
      <c r="O864">
        <v>30</v>
      </c>
      <c r="P864" s="1">
        <v>9.4166666669999994</v>
      </c>
      <c r="Q864">
        <f t="shared" si="321"/>
        <v>0.79200840936844796</v>
      </c>
      <c r="R864" s="1">
        <v>5.0145850000000003</v>
      </c>
      <c r="S864" s="1">
        <v>300.84575000000001</v>
      </c>
      <c r="T864" s="1">
        <v>39.477305999999999</v>
      </c>
      <c r="U864">
        <f t="shared" si="322"/>
        <v>104.15424999999999</v>
      </c>
      <c r="V864">
        <f t="shared" si="323"/>
        <v>8.7521018771112499E-2</v>
      </c>
      <c r="W864">
        <f t="shared" si="324"/>
        <v>1.8178345903681248</v>
      </c>
      <c r="X864">
        <f t="shared" si="325"/>
        <v>0.68900896873000494</v>
      </c>
      <c r="Y864">
        <f t="shared" si="326"/>
        <v>0.95969935102984016</v>
      </c>
      <c r="Z864">
        <f t="shared" si="327"/>
        <v>9.5938441444776732</v>
      </c>
      <c r="AA864" s="1">
        <v>119.517507370253</v>
      </c>
      <c r="AB864" s="4">
        <f t="shared" si="341"/>
        <v>0</v>
      </c>
      <c r="AC864" s="3">
        <f t="shared" si="339"/>
        <v>6.323794936747257</v>
      </c>
      <c r="AD864">
        <f t="shared" si="340"/>
        <v>0</v>
      </c>
      <c r="AE864">
        <f t="shared" si="328"/>
        <v>15.91763908122493</v>
      </c>
      <c r="AF864" s="10">
        <f t="shared" si="329"/>
        <v>9.5938441444776732</v>
      </c>
      <c r="AG864" s="8">
        <f t="shared" si="330"/>
        <v>9.5938441444776732</v>
      </c>
      <c r="AH864" s="9">
        <f t="shared" si="331"/>
        <v>15.91763908122493</v>
      </c>
      <c r="AI864" s="11">
        <f t="shared" si="318"/>
        <v>0</v>
      </c>
    </row>
    <row r="865" spans="1:35" x14ac:dyDescent="0.3">
      <c r="A865" t="str">
        <f t="shared" si="319"/>
        <v>1966_12</v>
      </c>
      <c r="B865">
        <v>1966</v>
      </c>
      <c r="C865">
        <v>12</v>
      </c>
      <c r="D865">
        <v>4.3899999999999997</v>
      </c>
      <c r="E865">
        <v>-7.06</v>
      </c>
      <c r="F865">
        <v>42.7</v>
      </c>
      <c r="G865">
        <f t="shared" si="332"/>
        <v>-1.335</v>
      </c>
      <c r="H865">
        <f t="shared" si="333"/>
        <v>0</v>
      </c>
      <c r="I865">
        <f t="shared" si="334"/>
        <v>0</v>
      </c>
      <c r="J865">
        <f t="shared" si="335"/>
        <v>42.7</v>
      </c>
      <c r="K865" s="3">
        <f t="shared" si="336"/>
        <v>1.6523609187750685</v>
      </c>
      <c r="L865" s="3">
        <f t="shared" si="320"/>
        <v>0</v>
      </c>
      <c r="M865" s="3">
        <f t="shared" si="337"/>
        <v>44.352360918775069</v>
      </c>
      <c r="N865">
        <f t="shared" si="338"/>
        <v>0</v>
      </c>
      <c r="O865">
        <v>31</v>
      </c>
      <c r="P865" s="1">
        <v>8.8333333330000006</v>
      </c>
      <c r="Q865">
        <f t="shared" si="321"/>
        <v>0.56123789392502166</v>
      </c>
      <c r="R865" s="1">
        <v>5.0145850000000003</v>
      </c>
      <c r="S865" s="1">
        <v>300.84575000000001</v>
      </c>
      <c r="T865" s="1">
        <v>39.477305999999999</v>
      </c>
      <c r="U865">
        <f t="shared" si="322"/>
        <v>104.15424999999999</v>
      </c>
      <c r="V865">
        <f t="shared" si="323"/>
        <v>8.7521018771112499E-2</v>
      </c>
      <c r="W865">
        <f t="shared" si="324"/>
        <v>1.8178345903681248</v>
      </c>
      <c r="X865">
        <f t="shared" si="325"/>
        <v>0.68900896873000494</v>
      </c>
      <c r="Y865">
        <f t="shared" si="326"/>
        <v>0.95969935102984016</v>
      </c>
      <c r="Z865">
        <f t="shared" si="327"/>
        <v>0</v>
      </c>
      <c r="AA865" s="1">
        <v>119.517507370253</v>
      </c>
      <c r="AB865" s="4">
        <f t="shared" si="341"/>
        <v>6.323794936747257</v>
      </c>
      <c r="AC865" s="3">
        <f t="shared" si="339"/>
        <v>6.323794936747257</v>
      </c>
      <c r="AD865">
        <f t="shared" si="340"/>
        <v>6.323794936747257</v>
      </c>
      <c r="AE865">
        <f t="shared" si="328"/>
        <v>6.323794936747257</v>
      </c>
      <c r="AF865" s="10">
        <f t="shared" si="329"/>
        <v>0</v>
      </c>
      <c r="AG865" s="8">
        <f t="shared" si="330"/>
        <v>0</v>
      </c>
      <c r="AH865" s="9">
        <f t="shared" si="331"/>
        <v>0</v>
      </c>
      <c r="AI865" s="11">
        <f t="shared" si="318"/>
        <v>0</v>
      </c>
    </row>
    <row r="866" spans="1:35" x14ac:dyDescent="0.3">
      <c r="A866" t="str">
        <f t="shared" si="319"/>
        <v>1967_1</v>
      </c>
      <c r="B866">
        <v>1967</v>
      </c>
      <c r="C866">
        <v>1</v>
      </c>
      <c r="D866">
        <v>5.5</v>
      </c>
      <c r="E866">
        <v>-7.18</v>
      </c>
      <c r="F866">
        <v>21.97</v>
      </c>
      <c r="G866">
        <f t="shared" si="332"/>
        <v>-0.83999999999999986</v>
      </c>
      <c r="H866">
        <f t="shared" si="333"/>
        <v>0</v>
      </c>
      <c r="I866">
        <f t="shared" si="334"/>
        <v>0</v>
      </c>
      <c r="J866">
        <f t="shared" si="335"/>
        <v>21.97</v>
      </c>
      <c r="K866" s="3">
        <f t="shared" si="336"/>
        <v>44.352360918775069</v>
      </c>
      <c r="L866" s="3">
        <f t="shared" si="320"/>
        <v>0</v>
      </c>
      <c r="M866" s="3">
        <f t="shared" si="337"/>
        <v>66.322360918775075</v>
      </c>
      <c r="N866">
        <f t="shared" si="338"/>
        <v>0</v>
      </c>
      <c r="O866">
        <v>31</v>
      </c>
      <c r="P866" s="1">
        <v>9.0666666669999998</v>
      </c>
      <c r="Q866">
        <f t="shared" si="321"/>
        <v>0.57925402192686626</v>
      </c>
      <c r="R866" s="1">
        <v>5.0145850000000003</v>
      </c>
      <c r="S866" s="1">
        <v>300.84575000000001</v>
      </c>
      <c r="T866" s="1">
        <v>39.477305999999999</v>
      </c>
      <c r="U866">
        <f t="shared" si="322"/>
        <v>104.15424999999999</v>
      </c>
      <c r="V866">
        <f t="shared" si="323"/>
        <v>8.7521018771112499E-2</v>
      </c>
      <c r="W866">
        <f t="shared" si="324"/>
        <v>1.8178345903681248</v>
      </c>
      <c r="X866">
        <f t="shared" si="325"/>
        <v>0.68900896873000494</v>
      </c>
      <c r="Y866">
        <f t="shared" si="326"/>
        <v>0.95969935102984016</v>
      </c>
      <c r="Z866">
        <f t="shared" si="327"/>
        <v>0</v>
      </c>
      <c r="AA866" s="1">
        <v>119.517507370253</v>
      </c>
      <c r="AB866" s="4">
        <f t="shared" si="341"/>
        <v>6.323794936747257</v>
      </c>
      <c r="AC866" s="3">
        <f t="shared" si="339"/>
        <v>6.323794936747257</v>
      </c>
      <c r="AD866">
        <f t="shared" si="340"/>
        <v>6.323794936747257</v>
      </c>
      <c r="AE866">
        <f t="shared" si="328"/>
        <v>6.323794936747257</v>
      </c>
      <c r="AF866" s="10">
        <f t="shared" si="329"/>
        <v>0</v>
      </c>
      <c r="AG866" s="8">
        <f t="shared" si="330"/>
        <v>0</v>
      </c>
      <c r="AH866" s="9">
        <f t="shared" si="331"/>
        <v>0</v>
      </c>
      <c r="AI866" s="11">
        <f t="shared" si="318"/>
        <v>0</v>
      </c>
    </row>
    <row r="867" spans="1:35" x14ac:dyDescent="0.3">
      <c r="A867" t="str">
        <f t="shared" si="319"/>
        <v>1967_2</v>
      </c>
      <c r="B867">
        <v>1967</v>
      </c>
      <c r="C867">
        <v>2</v>
      </c>
      <c r="D867">
        <v>8</v>
      </c>
      <c r="E867">
        <v>-6.02</v>
      </c>
      <c r="F867">
        <v>3.06</v>
      </c>
      <c r="G867">
        <f t="shared" si="332"/>
        <v>0.99000000000000021</v>
      </c>
      <c r="H867">
        <f t="shared" si="333"/>
        <v>0.16499999934000004</v>
      </c>
      <c r="I867">
        <f t="shared" si="334"/>
        <v>0.50489999798040008</v>
      </c>
      <c r="J867">
        <f t="shared" si="335"/>
        <v>2.5551000020196</v>
      </c>
      <c r="K867" s="3">
        <f t="shared" si="336"/>
        <v>66.322360918775075</v>
      </c>
      <c r="L867" s="3">
        <f t="shared" si="320"/>
        <v>11.364781006472001</v>
      </c>
      <c r="M867" s="3">
        <f t="shared" si="337"/>
        <v>57.512679914322682</v>
      </c>
      <c r="N867">
        <f t="shared" si="338"/>
        <v>11.869681004452401</v>
      </c>
      <c r="O867">
        <v>28</v>
      </c>
      <c r="P867" s="1">
        <v>9.8666666670000005</v>
      </c>
      <c r="Q867">
        <f t="shared" si="321"/>
        <v>0.65038269033257101</v>
      </c>
      <c r="R867" s="1">
        <v>5.0145850000000003</v>
      </c>
      <c r="S867" s="1">
        <v>300.84575000000001</v>
      </c>
      <c r="T867" s="1">
        <v>39.477305999999999</v>
      </c>
      <c r="U867">
        <f t="shared" si="322"/>
        <v>104.15424999999999</v>
      </c>
      <c r="V867">
        <f t="shared" si="323"/>
        <v>8.7521018771112499E-2</v>
      </c>
      <c r="W867">
        <f t="shared" si="324"/>
        <v>1.8178345903681248</v>
      </c>
      <c r="X867">
        <f t="shared" si="325"/>
        <v>0.68900896873000494</v>
      </c>
      <c r="Y867">
        <f t="shared" si="326"/>
        <v>0.95969935102984016</v>
      </c>
      <c r="Z867">
        <f t="shared" si="327"/>
        <v>1.854702029439754</v>
      </c>
      <c r="AA867" s="1">
        <v>119.517507370253</v>
      </c>
      <c r="AB867" s="4">
        <f t="shared" si="341"/>
        <v>6.323794936747257</v>
      </c>
      <c r="AC867" s="3">
        <f t="shared" si="339"/>
        <v>16.338773911759905</v>
      </c>
      <c r="AD867">
        <f t="shared" si="340"/>
        <v>6.8765328015332878</v>
      </c>
      <c r="AE867">
        <f t="shared" si="328"/>
        <v>18.74621380598569</v>
      </c>
      <c r="AF867" s="10">
        <f t="shared" si="329"/>
        <v>1.854702029439754</v>
      </c>
      <c r="AG867" s="8">
        <f t="shared" si="330"/>
        <v>1.854702029439754</v>
      </c>
      <c r="AH867" s="9">
        <f t="shared" si="331"/>
        <v>11.869681004452401</v>
      </c>
      <c r="AI867" s="11">
        <f t="shared" si="318"/>
        <v>0</v>
      </c>
    </row>
    <row r="868" spans="1:35" x14ac:dyDescent="0.3">
      <c r="A868" t="str">
        <f t="shared" si="319"/>
        <v>1967_3</v>
      </c>
      <c r="B868">
        <v>1967</v>
      </c>
      <c r="C868">
        <v>3</v>
      </c>
      <c r="D868">
        <v>10.050000000000001</v>
      </c>
      <c r="E868">
        <v>-4.17</v>
      </c>
      <c r="F868">
        <v>52.99</v>
      </c>
      <c r="G868">
        <f t="shared" si="332"/>
        <v>2.9400000000000004</v>
      </c>
      <c r="H868">
        <f t="shared" si="333"/>
        <v>0.48999999804000005</v>
      </c>
      <c r="I868">
        <f t="shared" si="334"/>
        <v>25.965099896139602</v>
      </c>
      <c r="J868">
        <f t="shared" si="335"/>
        <v>27.0249001038604</v>
      </c>
      <c r="K868" s="3">
        <f t="shared" si="336"/>
        <v>57.512679914322682</v>
      </c>
      <c r="L868" s="3">
        <f t="shared" si="320"/>
        <v>41.423414043216056</v>
      </c>
      <c r="M868" s="3">
        <f t="shared" si="337"/>
        <v>43.114165974967023</v>
      </c>
      <c r="N868">
        <f t="shared" si="338"/>
        <v>67.388513939355661</v>
      </c>
      <c r="O868">
        <v>31</v>
      </c>
      <c r="P868" s="1">
        <v>11.08333333</v>
      </c>
      <c r="Q868">
        <f t="shared" si="321"/>
        <v>0.73457062039846377</v>
      </c>
      <c r="R868" s="1">
        <v>5.0145850000000003</v>
      </c>
      <c r="S868" s="1">
        <v>300.84575000000001</v>
      </c>
      <c r="T868" s="1">
        <v>39.477305999999999</v>
      </c>
      <c r="U868">
        <f t="shared" si="322"/>
        <v>104.15424999999999</v>
      </c>
      <c r="V868">
        <f t="shared" si="323"/>
        <v>8.7521018771112499E-2</v>
      </c>
      <c r="W868">
        <f t="shared" si="324"/>
        <v>1.8178345903681248</v>
      </c>
      <c r="X868">
        <f t="shared" si="325"/>
        <v>0.68900896873000494</v>
      </c>
      <c r="Y868">
        <f t="shared" si="326"/>
        <v>0.95969935102984016</v>
      </c>
      <c r="Z868">
        <f t="shared" si="327"/>
        <v>7.682063157754456</v>
      </c>
      <c r="AA868" s="1">
        <v>119.517507370253</v>
      </c>
      <c r="AB868" s="4">
        <f t="shared" si="341"/>
        <v>16.338773911759905</v>
      </c>
      <c r="AC868" s="3">
        <f t="shared" si="339"/>
        <v>76.045224693361106</v>
      </c>
      <c r="AD868">
        <f t="shared" si="340"/>
        <v>26.926298098631225</v>
      </c>
      <c r="AE868">
        <f t="shared" si="328"/>
        <v>94.314812037986883</v>
      </c>
      <c r="AF868" s="10">
        <f t="shared" si="329"/>
        <v>7.682063157754456</v>
      </c>
      <c r="AG868" s="8">
        <f t="shared" si="330"/>
        <v>7.682063157754456</v>
      </c>
      <c r="AH868" s="9">
        <f t="shared" si="331"/>
        <v>67.388513939355661</v>
      </c>
      <c r="AI868" s="11">
        <f t="shared" si="318"/>
        <v>0</v>
      </c>
    </row>
    <row r="869" spans="1:35" x14ac:dyDescent="0.3">
      <c r="A869" t="str">
        <f t="shared" si="319"/>
        <v>1967_4</v>
      </c>
      <c r="B869">
        <v>1967</v>
      </c>
      <c r="C869">
        <v>4</v>
      </c>
      <c r="D869">
        <v>7.22</v>
      </c>
      <c r="E869">
        <v>-5.42</v>
      </c>
      <c r="F869">
        <v>63.66</v>
      </c>
      <c r="G869">
        <f t="shared" si="332"/>
        <v>0.89999999999999991</v>
      </c>
      <c r="H869">
        <f t="shared" si="333"/>
        <v>0.14999999939999997</v>
      </c>
      <c r="I869">
        <f t="shared" si="334"/>
        <v>9.5489999618039985</v>
      </c>
      <c r="J869">
        <f t="shared" si="335"/>
        <v>54.111000038195996</v>
      </c>
      <c r="K869" s="3">
        <f t="shared" si="336"/>
        <v>43.114165974967023</v>
      </c>
      <c r="L869" s="3">
        <f t="shared" si="320"/>
        <v>14.58377484363935</v>
      </c>
      <c r="M869" s="3">
        <f t="shared" si="337"/>
        <v>82.641391169523672</v>
      </c>
      <c r="N869">
        <f t="shared" si="338"/>
        <v>24.132774805443347</v>
      </c>
      <c r="O869">
        <v>30</v>
      </c>
      <c r="P869" s="1">
        <v>12.366666670000001</v>
      </c>
      <c r="Q869">
        <f t="shared" si="321"/>
        <v>0.64671198787196305</v>
      </c>
      <c r="R869" s="1">
        <v>5.0145850000000003</v>
      </c>
      <c r="S869" s="1">
        <v>300.84575000000001</v>
      </c>
      <c r="T869" s="1">
        <v>39.477305999999999</v>
      </c>
      <c r="U869">
        <f t="shared" si="322"/>
        <v>104.15424999999999</v>
      </c>
      <c r="V869">
        <f t="shared" si="323"/>
        <v>8.7521018771112499E-2</v>
      </c>
      <c r="W869">
        <f t="shared" si="324"/>
        <v>1.8178345903681248</v>
      </c>
      <c r="X869">
        <f t="shared" si="325"/>
        <v>0.68900896873000494</v>
      </c>
      <c r="Y869">
        <f t="shared" si="326"/>
        <v>0.95969935102984016</v>
      </c>
      <c r="Z869">
        <f t="shared" si="327"/>
        <v>2.2522227721908479</v>
      </c>
      <c r="AA869" s="1">
        <v>119.517507370253</v>
      </c>
      <c r="AB869" s="4">
        <f t="shared" si="341"/>
        <v>76.045224693361106</v>
      </c>
      <c r="AC869" s="3">
        <f t="shared" si="339"/>
        <v>97.925776726613606</v>
      </c>
      <c r="AD869">
        <f t="shared" si="340"/>
        <v>91.32296209800684</v>
      </c>
      <c r="AE869">
        <f t="shared" si="328"/>
        <v>115.45573690345019</v>
      </c>
      <c r="AF869" s="10">
        <f t="shared" si="329"/>
        <v>2.2522227721908479</v>
      </c>
      <c r="AG869" s="8">
        <f t="shared" si="330"/>
        <v>2.2522227721908479</v>
      </c>
      <c r="AH869" s="9">
        <f t="shared" si="331"/>
        <v>24.132774805443347</v>
      </c>
      <c r="AI869" s="11">
        <f t="shared" si="318"/>
        <v>0</v>
      </c>
    </row>
    <row r="870" spans="1:35" x14ac:dyDescent="0.3">
      <c r="A870" t="str">
        <f t="shared" si="319"/>
        <v>1967_5</v>
      </c>
      <c r="B870">
        <v>1967</v>
      </c>
      <c r="C870">
        <v>5</v>
      </c>
      <c r="D870">
        <v>18.66</v>
      </c>
      <c r="E870">
        <v>2.09</v>
      </c>
      <c r="F870">
        <v>16.46</v>
      </c>
      <c r="G870">
        <f t="shared" si="332"/>
        <v>10.375</v>
      </c>
      <c r="H870">
        <f t="shared" si="333"/>
        <v>1</v>
      </c>
      <c r="I870">
        <f t="shared" si="334"/>
        <v>16.46</v>
      </c>
      <c r="J870">
        <f t="shared" si="335"/>
        <v>0</v>
      </c>
      <c r="K870" s="3">
        <f t="shared" si="336"/>
        <v>82.641391169523672</v>
      </c>
      <c r="L870" s="3">
        <f t="shared" si="320"/>
        <v>82.641391169523672</v>
      </c>
      <c r="M870" s="3">
        <f t="shared" si="337"/>
        <v>0</v>
      </c>
      <c r="N870">
        <f t="shared" si="338"/>
        <v>99.10139116952368</v>
      </c>
      <c r="O870">
        <v>31</v>
      </c>
      <c r="P870" s="1">
        <v>13.45</v>
      </c>
      <c r="Q870">
        <f t="shared" si="321"/>
        <v>1.1506041003329659</v>
      </c>
      <c r="R870" s="1">
        <v>5.0145850000000003</v>
      </c>
      <c r="S870" s="1">
        <v>300.84575000000001</v>
      </c>
      <c r="T870" s="1">
        <v>39.477305999999999</v>
      </c>
      <c r="U870">
        <f t="shared" si="322"/>
        <v>104.15424999999999</v>
      </c>
      <c r="V870">
        <f t="shared" si="323"/>
        <v>8.7521018771112499E-2</v>
      </c>
      <c r="W870">
        <f t="shared" si="324"/>
        <v>1.8178345903681248</v>
      </c>
      <c r="X870">
        <f t="shared" si="325"/>
        <v>0.68900896873000494</v>
      </c>
      <c r="Y870">
        <f t="shared" si="326"/>
        <v>0.95969935102984016</v>
      </c>
      <c r="Z870">
        <f t="shared" si="327"/>
        <v>50.179739519276396</v>
      </c>
      <c r="AA870" s="1">
        <v>119.517507370253</v>
      </c>
      <c r="AB870" s="4">
        <f t="shared" si="341"/>
        <v>97.925776726613606</v>
      </c>
      <c r="AC870" s="3">
        <f t="shared" si="339"/>
        <v>119.517507370253</v>
      </c>
      <c r="AD870">
        <f t="shared" si="340"/>
        <v>147.45691762729305</v>
      </c>
      <c r="AE870">
        <f t="shared" si="328"/>
        <v>246.55830879681673</v>
      </c>
      <c r="AF870" s="10">
        <f t="shared" si="329"/>
        <v>50.179739519276396</v>
      </c>
      <c r="AG870" s="8">
        <f t="shared" si="330"/>
        <v>50.179739519276396</v>
      </c>
      <c r="AH870" s="9">
        <f t="shared" si="331"/>
        <v>99.10139116952368</v>
      </c>
      <c r="AI870" s="11">
        <f t="shared" si="318"/>
        <v>0</v>
      </c>
    </row>
    <row r="871" spans="1:35" x14ac:dyDescent="0.3">
      <c r="A871" t="str">
        <f t="shared" si="319"/>
        <v>1967_6</v>
      </c>
      <c r="B871">
        <v>1967</v>
      </c>
      <c r="C871">
        <v>6</v>
      </c>
      <c r="D871">
        <v>21.78</v>
      </c>
      <c r="E871">
        <v>5.2</v>
      </c>
      <c r="F871">
        <v>32.42</v>
      </c>
      <c r="G871">
        <f t="shared" si="332"/>
        <v>13.49</v>
      </c>
      <c r="H871">
        <f t="shared" si="333"/>
        <v>1</v>
      </c>
      <c r="I871">
        <f t="shared" si="334"/>
        <v>32.42</v>
      </c>
      <c r="J871">
        <f t="shared" si="335"/>
        <v>0</v>
      </c>
      <c r="K871" s="3">
        <f t="shared" si="336"/>
        <v>0</v>
      </c>
      <c r="L871" s="3">
        <f t="shared" si="320"/>
        <v>0</v>
      </c>
      <c r="M871" s="3">
        <f t="shared" si="337"/>
        <v>0</v>
      </c>
      <c r="N871">
        <f t="shared" si="338"/>
        <v>32.42</v>
      </c>
      <c r="O871">
        <v>30</v>
      </c>
      <c r="P871" s="1">
        <v>14.31666667</v>
      </c>
      <c r="Q871">
        <f t="shared" si="321"/>
        <v>1.3790312158085796</v>
      </c>
      <c r="R871" s="1">
        <v>5.0145850000000003</v>
      </c>
      <c r="S871" s="1">
        <v>300.84575000000001</v>
      </c>
      <c r="T871" s="1">
        <v>39.477305999999999</v>
      </c>
      <c r="U871">
        <f t="shared" si="322"/>
        <v>104.15424999999999</v>
      </c>
      <c r="V871">
        <f t="shared" si="323"/>
        <v>8.7521018771112499E-2</v>
      </c>
      <c r="W871">
        <f t="shared" si="324"/>
        <v>1.8178345903681248</v>
      </c>
      <c r="X871">
        <f t="shared" si="325"/>
        <v>0.68900896873000494</v>
      </c>
      <c r="Y871">
        <f t="shared" si="326"/>
        <v>0.95969935102984016</v>
      </c>
      <c r="Z871">
        <f t="shared" si="327"/>
        <v>79.677679276698555</v>
      </c>
      <c r="AA871" s="1">
        <v>119.517507370253</v>
      </c>
      <c r="AB871" s="4">
        <f t="shared" si="341"/>
        <v>119.517507370253</v>
      </c>
      <c r="AC871" s="3">
        <f t="shared" si="339"/>
        <v>72.259828093554447</v>
      </c>
      <c r="AD871">
        <f t="shared" si="340"/>
        <v>80.484051217490162</v>
      </c>
      <c r="AE871">
        <f t="shared" si="328"/>
        <v>112.90405121749016</v>
      </c>
      <c r="AF871" s="10">
        <f t="shared" si="329"/>
        <v>79.677679276698555</v>
      </c>
      <c r="AG871" s="8">
        <f t="shared" si="330"/>
        <v>79.677679276698555</v>
      </c>
      <c r="AH871" s="9">
        <f t="shared" si="331"/>
        <v>32.42</v>
      </c>
      <c r="AI871" s="11">
        <f t="shared" si="318"/>
        <v>0</v>
      </c>
    </row>
    <row r="872" spans="1:35" x14ac:dyDescent="0.3">
      <c r="A872" t="str">
        <f t="shared" si="319"/>
        <v>1967_7</v>
      </c>
      <c r="B872">
        <v>1967</v>
      </c>
      <c r="C872">
        <v>7</v>
      </c>
      <c r="D872">
        <v>31.48</v>
      </c>
      <c r="E872">
        <v>11.81</v>
      </c>
      <c r="F872">
        <v>12.47</v>
      </c>
      <c r="G872">
        <f t="shared" si="332"/>
        <v>21.645</v>
      </c>
      <c r="H872">
        <f t="shared" si="333"/>
        <v>1</v>
      </c>
      <c r="I872">
        <f t="shared" si="334"/>
        <v>12.47</v>
      </c>
      <c r="J872">
        <f t="shared" si="335"/>
        <v>0</v>
      </c>
      <c r="K872" s="3">
        <f t="shared" si="336"/>
        <v>0</v>
      </c>
      <c r="L872" s="3">
        <f t="shared" si="320"/>
        <v>0</v>
      </c>
      <c r="M872" s="3">
        <f t="shared" si="337"/>
        <v>0</v>
      </c>
      <c r="N872">
        <f t="shared" si="338"/>
        <v>12.47</v>
      </c>
      <c r="O872">
        <v>31</v>
      </c>
      <c r="P872" s="1">
        <v>13.766666669999999</v>
      </c>
      <c r="Q872">
        <f t="shared" si="321"/>
        <v>2.1757203939641361</v>
      </c>
      <c r="R872" s="1">
        <v>5.0145850000000003</v>
      </c>
      <c r="S872" s="1">
        <v>300.84575000000001</v>
      </c>
      <c r="T872" s="1">
        <v>39.477305999999999</v>
      </c>
      <c r="U872">
        <f t="shared" si="322"/>
        <v>104.15424999999999</v>
      </c>
      <c r="V872">
        <f t="shared" si="323"/>
        <v>8.7521018771112499E-2</v>
      </c>
      <c r="W872">
        <f t="shared" si="324"/>
        <v>1.8178345903681248</v>
      </c>
      <c r="X872">
        <f t="shared" si="325"/>
        <v>0.68900896873000494</v>
      </c>
      <c r="Y872">
        <f t="shared" si="326"/>
        <v>0.95969935102984016</v>
      </c>
      <c r="Z872">
        <f t="shared" si="327"/>
        <v>194.87745105878875</v>
      </c>
      <c r="AA872" s="1">
        <v>119.517507370253</v>
      </c>
      <c r="AB872" s="4">
        <f t="shared" si="341"/>
        <v>72.259828093554447</v>
      </c>
      <c r="AC872" s="3">
        <f t="shared" si="339"/>
        <v>0</v>
      </c>
      <c r="AD872">
        <f t="shared" si="340"/>
        <v>15.706423332471456</v>
      </c>
      <c r="AE872">
        <f t="shared" si="328"/>
        <v>28.176423332471458</v>
      </c>
      <c r="AF872" s="10">
        <f t="shared" si="329"/>
        <v>28.176423332471458</v>
      </c>
      <c r="AG872" s="8">
        <f t="shared" si="330"/>
        <v>194.87745105878875</v>
      </c>
      <c r="AH872" s="9">
        <f t="shared" si="331"/>
        <v>12.47</v>
      </c>
      <c r="AI872" s="11">
        <f t="shared" si="318"/>
        <v>166.70102772631731</v>
      </c>
    </row>
    <row r="873" spans="1:35" x14ac:dyDescent="0.3">
      <c r="A873" t="str">
        <f t="shared" si="319"/>
        <v>1967_8</v>
      </c>
      <c r="B873">
        <v>1967</v>
      </c>
      <c r="C873">
        <v>8</v>
      </c>
      <c r="D873">
        <v>31.61</v>
      </c>
      <c r="E873">
        <v>11.84</v>
      </c>
      <c r="F873">
        <v>10.09</v>
      </c>
      <c r="G873">
        <f t="shared" si="332"/>
        <v>21.725000000000001</v>
      </c>
      <c r="H873">
        <f t="shared" si="333"/>
        <v>1</v>
      </c>
      <c r="I873">
        <f t="shared" si="334"/>
        <v>10.09</v>
      </c>
      <c r="J873">
        <f t="shared" si="335"/>
        <v>0</v>
      </c>
      <c r="K873" s="3">
        <f t="shared" si="336"/>
        <v>0</v>
      </c>
      <c r="L873" s="3">
        <f t="shared" si="320"/>
        <v>0</v>
      </c>
      <c r="M873" s="3">
        <f t="shared" si="337"/>
        <v>0</v>
      </c>
      <c r="N873">
        <f t="shared" si="338"/>
        <v>10.09</v>
      </c>
      <c r="O873">
        <v>31</v>
      </c>
      <c r="P873" s="1">
        <v>12.75</v>
      </c>
      <c r="Q873">
        <f t="shared" si="321"/>
        <v>2.1852015011890957</v>
      </c>
      <c r="R873" s="1">
        <v>5.0145850000000003</v>
      </c>
      <c r="S873" s="1">
        <v>300.84575000000001</v>
      </c>
      <c r="T873" s="1">
        <v>39.477305999999999</v>
      </c>
      <c r="U873">
        <f t="shared" si="322"/>
        <v>104.15424999999999</v>
      </c>
      <c r="V873">
        <f t="shared" si="323"/>
        <v>8.7521018771112499E-2</v>
      </c>
      <c r="W873">
        <f t="shared" si="324"/>
        <v>1.8178345903681248</v>
      </c>
      <c r="X873">
        <f t="shared" si="325"/>
        <v>0.68900896873000494</v>
      </c>
      <c r="Y873">
        <f t="shared" si="326"/>
        <v>0.95969935102984016</v>
      </c>
      <c r="Z873">
        <f t="shared" si="327"/>
        <v>181.89292216516765</v>
      </c>
      <c r="AA873" s="1">
        <v>119.517507370253</v>
      </c>
      <c r="AB873" s="4">
        <f t="shared" si="341"/>
        <v>0</v>
      </c>
      <c r="AC873" s="3">
        <f t="shared" si="339"/>
        <v>0</v>
      </c>
      <c r="AD873">
        <f t="shared" si="340"/>
        <v>0</v>
      </c>
      <c r="AE873">
        <f t="shared" si="328"/>
        <v>10.09</v>
      </c>
      <c r="AF873" s="10">
        <f t="shared" si="329"/>
        <v>10.09</v>
      </c>
      <c r="AG873" s="8">
        <f t="shared" si="330"/>
        <v>181.89292216516765</v>
      </c>
      <c r="AH873" s="9">
        <f t="shared" si="331"/>
        <v>10.09</v>
      </c>
      <c r="AI873" s="11">
        <f t="shared" si="318"/>
        <v>171.80292216516764</v>
      </c>
    </row>
    <row r="874" spans="1:35" x14ac:dyDescent="0.3">
      <c r="A874" t="str">
        <f t="shared" si="319"/>
        <v>1967_9</v>
      </c>
      <c r="B874">
        <v>1967</v>
      </c>
      <c r="C874">
        <v>9</v>
      </c>
      <c r="D874">
        <v>25.02</v>
      </c>
      <c r="E874">
        <v>7.33</v>
      </c>
      <c r="F874">
        <v>26.85</v>
      </c>
      <c r="G874">
        <f t="shared" si="332"/>
        <v>16.175000000000001</v>
      </c>
      <c r="H874">
        <f t="shared" si="333"/>
        <v>1</v>
      </c>
      <c r="I874">
        <f t="shared" si="334"/>
        <v>26.85</v>
      </c>
      <c r="J874">
        <f t="shared" si="335"/>
        <v>0</v>
      </c>
      <c r="K874" s="3">
        <f t="shared" si="336"/>
        <v>0</v>
      </c>
      <c r="L874" s="3">
        <f t="shared" si="320"/>
        <v>0</v>
      </c>
      <c r="M874" s="3">
        <f t="shared" si="337"/>
        <v>0</v>
      </c>
      <c r="N874">
        <f t="shared" si="338"/>
        <v>26.85</v>
      </c>
      <c r="O874">
        <v>30</v>
      </c>
      <c r="P874" s="1">
        <v>11.633333329999999</v>
      </c>
      <c r="Q874">
        <f t="shared" si="321"/>
        <v>1.6069663705274537</v>
      </c>
      <c r="R874" s="1">
        <v>5.0145850000000003</v>
      </c>
      <c r="S874" s="1">
        <v>300.84575000000001</v>
      </c>
      <c r="T874" s="1">
        <v>39.477305999999999</v>
      </c>
      <c r="U874">
        <f t="shared" si="322"/>
        <v>104.15424999999999</v>
      </c>
      <c r="V874">
        <f t="shared" si="323"/>
        <v>8.7521018771112499E-2</v>
      </c>
      <c r="W874">
        <f t="shared" si="324"/>
        <v>1.8178345903681248</v>
      </c>
      <c r="X874">
        <f t="shared" si="325"/>
        <v>0.68900896873000494</v>
      </c>
      <c r="Y874">
        <f t="shared" si="326"/>
        <v>0.95969935102984016</v>
      </c>
      <c r="Z874">
        <f t="shared" si="327"/>
        <v>89.622469607608167</v>
      </c>
      <c r="AA874" s="1">
        <v>119.517507370253</v>
      </c>
      <c r="AB874" s="4">
        <f t="shared" si="341"/>
        <v>0</v>
      </c>
      <c r="AC874" s="3">
        <f t="shared" si="339"/>
        <v>0</v>
      </c>
      <c r="AD874">
        <f t="shared" si="340"/>
        <v>0</v>
      </c>
      <c r="AE874">
        <f t="shared" si="328"/>
        <v>26.85</v>
      </c>
      <c r="AF874" s="10">
        <f t="shared" si="329"/>
        <v>26.85</v>
      </c>
      <c r="AG874" s="8">
        <f t="shared" si="330"/>
        <v>89.622469607608167</v>
      </c>
      <c r="AH874" s="9">
        <f t="shared" si="331"/>
        <v>26.85</v>
      </c>
      <c r="AI874" s="11">
        <f t="shared" si="318"/>
        <v>62.772469607608166</v>
      </c>
    </row>
    <row r="875" spans="1:35" x14ac:dyDescent="0.3">
      <c r="A875" t="str">
        <f t="shared" si="319"/>
        <v>1967_10</v>
      </c>
      <c r="B875">
        <v>1967</v>
      </c>
      <c r="C875">
        <v>10</v>
      </c>
      <c r="D875">
        <v>20.72</v>
      </c>
      <c r="E875">
        <v>0.96</v>
      </c>
      <c r="F875">
        <v>3.5</v>
      </c>
      <c r="G875">
        <f t="shared" si="332"/>
        <v>10.84</v>
      </c>
      <c r="H875">
        <f t="shared" si="333"/>
        <v>1</v>
      </c>
      <c r="I875">
        <f t="shared" si="334"/>
        <v>3.5</v>
      </c>
      <c r="J875">
        <f t="shared" si="335"/>
        <v>0</v>
      </c>
      <c r="K875" s="3">
        <f t="shared" si="336"/>
        <v>0</v>
      </c>
      <c r="L875" s="3">
        <f t="shared" si="320"/>
        <v>0</v>
      </c>
      <c r="M875" s="3">
        <f t="shared" si="337"/>
        <v>0</v>
      </c>
      <c r="N875">
        <f t="shared" si="338"/>
        <v>3.5</v>
      </c>
      <c r="O875">
        <v>31</v>
      </c>
      <c r="P875" s="1">
        <v>10.3</v>
      </c>
      <c r="Q875">
        <f t="shared" si="321"/>
        <v>1.1824311712706632</v>
      </c>
      <c r="R875" s="1">
        <v>5.0145850000000003</v>
      </c>
      <c r="S875" s="1">
        <v>300.84575000000001</v>
      </c>
      <c r="T875" s="1">
        <v>39.477305999999999</v>
      </c>
      <c r="U875">
        <f t="shared" si="322"/>
        <v>104.15424999999999</v>
      </c>
      <c r="V875">
        <f t="shared" si="323"/>
        <v>8.7521018771112499E-2</v>
      </c>
      <c r="W875">
        <f t="shared" si="324"/>
        <v>1.8178345903681248</v>
      </c>
      <c r="X875">
        <f t="shared" si="325"/>
        <v>0.68900896873000494</v>
      </c>
      <c r="Y875">
        <f t="shared" si="326"/>
        <v>0.95969935102984016</v>
      </c>
      <c r="Z875">
        <f t="shared" si="327"/>
        <v>41.192975152122685</v>
      </c>
      <c r="AA875" s="1">
        <v>119.517507370253</v>
      </c>
      <c r="AB875" s="4">
        <f t="shared" si="341"/>
        <v>0</v>
      </c>
      <c r="AC875" s="3">
        <f t="shared" si="339"/>
        <v>0</v>
      </c>
      <c r="AD875">
        <f t="shared" si="340"/>
        <v>0</v>
      </c>
      <c r="AE875">
        <f t="shared" si="328"/>
        <v>3.5</v>
      </c>
      <c r="AF875" s="10">
        <f t="shared" si="329"/>
        <v>3.5</v>
      </c>
      <c r="AG875" s="8">
        <f t="shared" si="330"/>
        <v>41.192975152122685</v>
      </c>
      <c r="AH875" s="9">
        <f t="shared" si="331"/>
        <v>3.5</v>
      </c>
      <c r="AI875" s="11">
        <f t="shared" si="318"/>
        <v>37.692975152122685</v>
      </c>
    </row>
    <row r="876" spans="1:35" x14ac:dyDescent="0.3">
      <c r="A876" t="str">
        <f t="shared" si="319"/>
        <v>1967_11</v>
      </c>
      <c r="B876">
        <v>1967</v>
      </c>
      <c r="C876">
        <v>11</v>
      </c>
      <c r="D876">
        <v>12.82</v>
      </c>
      <c r="E876">
        <v>-2.34</v>
      </c>
      <c r="F876">
        <v>12.62</v>
      </c>
      <c r="G876">
        <f t="shared" si="332"/>
        <v>5.24</v>
      </c>
      <c r="H876">
        <f t="shared" si="333"/>
        <v>0.87333332984000001</v>
      </c>
      <c r="I876">
        <f t="shared" si="334"/>
        <v>11.0214666225808</v>
      </c>
      <c r="J876">
        <f t="shared" si="335"/>
        <v>1.5985333774191999</v>
      </c>
      <c r="K876" s="3">
        <f t="shared" si="336"/>
        <v>0</v>
      </c>
      <c r="L876" s="3">
        <f t="shared" si="320"/>
        <v>1.3960524773618912</v>
      </c>
      <c r="M876" s="3">
        <f t="shared" si="337"/>
        <v>0.20248090005730857</v>
      </c>
      <c r="N876">
        <f t="shared" si="338"/>
        <v>12.417519099942691</v>
      </c>
      <c r="O876">
        <v>30</v>
      </c>
      <c r="P876" s="1">
        <v>9.4166666669999994</v>
      </c>
      <c r="Q876">
        <f t="shared" si="321"/>
        <v>0.84612575727095751</v>
      </c>
      <c r="R876" s="1">
        <v>5.0145850000000003</v>
      </c>
      <c r="S876" s="1">
        <v>300.84575000000001</v>
      </c>
      <c r="T876" s="1">
        <v>39.477305999999999</v>
      </c>
      <c r="U876">
        <f t="shared" si="322"/>
        <v>104.15424999999999</v>
      </c>
      <c r="V876">
        <f t="shared" si="323"/>
        <v>8.7521018771112499E-2</v>
      </c>
      <c r="W876">
        <f t="shared" si="324"/>
        <v>1.8178345903681248</v>
      </c>
      <c r="X876">
        <f t="shared" si="325"/>
        <v>0.68900896873000494</v>
      </c>
      <c r="Y876">
        <f t="shared" si="326"/>
        <v>0.95969935102984016</v>
      </c>
      <c r="Z876">
        <f t="shared" si="327"/>
        <v>12.860224464133257</v>
      </c>
      <c r="AA876" s="1">
        <v>119.517507370253</v>
      </c>
      <c r="AB876" s="4">
        <f t="shared" si="341"/>
        <v>0</v>
      </c>
      <c r="AC876" s="3">
        <f t="shared" si="339"/>
        <v>0</v>
      </c>
      <c r="AD876">
        <f t="shared" si="340"/>
        <v>0</v>
      </c>
      <c r="AE876">
        <f t="shared" si="328"/>
        <v>12.417519099942691</v>
      </c>
      <c r="AF876" s="10">
        <f t="shared" si="329"/>
        <v>12.417519099942691</v>
      </c>
      <c r="AG876" s="8">
        <f t="shared" si="330"/>
        <v>12.860224464133257</v>
      </c>
      <c r="AH876" s="9">
        <f t="shared" si="331"/>
        <v>12.417519099942691</v>
      </c>
      <c r="AI876" s="11">
        <f t="shared" si="318"/>
        <v>0.44270536419056583</v>
      </c>
    </row>
    <row r="877" spans="1:35" x14ac:dyDescent="0.3">
      <c r="A877" t="str">
        <f t="shared" si="319"/>
        <v>1967_12</v>
      </c>
      <c r="B877">
        <v>1967</v>
      </c>
      <c r="C877">
        <v>12</v>
      </c>
      <c r="D877">
        <v>2.39</v>
      </c>
      <c r="E877">
        <v>-10.61</v>
      </c>
      <c r="F877">
        <v>8.82</v>
      </c>
      <c r="G877">
        <f t="shared" si="332"/>
        <v>-4.1099999999999994</v>
      </c>
      <c r="H877">
        <f t="shared" si="333"/>
        <v>0</v>
      </c>
      <c r="I877">
        <f t="shared" si="334"/>
        <v>0</v>
      </c>
      <c r="J877">
        <f t="shared" si="335"/>
        <v>8.82</v>
      </c>
      <c r="K877" s="3">
        <f t="shared" si="336"/>
        <v>0.20248090005730857</v>
      </c>
      <c r="L877" s="3">
        <f t="shared" si="320"/>
        <v>0</v>
      </c>
      <c r="M877" s="3">
        <f t="shared" si="337"/>
        <v>9.0224809000573085</v>
      </c>
      <c r="N877">
        <f t="shared" si="338"/>
        <v>0</v>
      </c>
      <c r="O877">
        <v>31</v>
      </c>
      <c r="P877" s="1">
        <v>8.8333333330000006</v>
      </c>
      <c r="Q877">
        <f t="shared" si="321"/>
        <v>0.46912156949325712</v>
      </c>
      <c r="R877" s="1">
        <v>5.0145850000000003</v>
      </c>
      <c r="S877" s="1">
        <v>300.84575000000001</v>
      </c>
      <c r="T877" s="1">
        <v>39.477305999999999</v>
      </c>
      <c r="U877">
        <f t="shared" si="322"/>
        <v>104.15424999999999</v>
      </c>
      <c r="V877">
        <f t="shared" si="323"/>
        <v>8.7521018771112499E-2</v>
      </c>
      <c r="W877">
        <f t="shared" si="324"/>
        <v>1.8178345903681248</v>
      </c>
      <c r="X877">
        <f t="shared" si="325"/>
        <v>0.68900896873000494</v>
      </c>
      <c r="Y877">
        <f t="shared" si="326"/>
        <v>0.95969935102984016</v>
      </c>
      <c r="Z877">
        <f t="shared" si="327"/>
        <v>0</v>
      </c>
      <c r="AA877" s="1">
        <v>119.517507370253</v>
      </c>
      <c r="AB877" s="4">
        <f t="shared" si="341"/>
        <v>0</v>
      </c>
      <c r="AC877" s="3">
        <f t="shared" si="339"/>
        <v>0</v>
      </c>
      <c r="AD877">
        <f t="shared" si="340"/>
        <v>0</v>
      </c>
      <c r="AE877">
        <f t="shared" si="328"/>
        <v>0</v>
      </c>
      <c r="AF877" s="10">
        <f t="shared" si="329"/>
        <v>0</v>
      </c>
      <c r="AG877" s="8">
        <f t="shared" si="330"/>
        <v>0</v>
      </c>
      <c r="AH877" s="9">
        <f t="shared" si="331"/>
        <v>0</v>
      </c>
      <c r="AI877" s="11">
        <f t="shared" si="318"/>
        <v>0</v>
      </c>
    </row>
    <row r="878" spans="1:35" x14ac:dyDescent="0.3">
      <c r="A878" t="str">
        <f t="shared" si="319"/>
        <v>1968_1</v>
      </c>
      <c r="B878">
        <v>1968</v>
      </c>
      <c r="C878">
        <v>1</v>
      </c>
      <c r="D878">
        <v>6.31</v>
      </c>
      <c r="E878">
        <v>-8.5</v>
      </c>
      <c r="F878">
        <v>16.190000000000001</v>
      </c>
      <c r="G878">
        <f t="shared" si="332"/>
        <v>-1.0950000000000002</v>
      </c>
      <c r="H878">
        <f t="shared" si="333"/>
        <v>0</v>
      </c>
      <c r="I878">
        <f t="shared" si="334"/>
        <v>0</v>
      </c>
      <c r="J878">
        <f t="shared" si="335"/>
        <v>16.190000000000001</v>
      </c>
      <c r="K878" s="3">
        <f t="shared" si="336"/>
        <v>9.0224809000573085</v>
      </c>
      <c r="L878" s="3">
        <f t="shared" si="320"/>
        <v>0</v>
      </c>
      <c r="M878" s="3">
        <f t="shared" si="337"/>
        <v>25.212480900057308</v>
      </c>
      <c r="N878">
        <f t="shared" si="338"/>
        <v>0</v>
      </c>
      <c r="O878">
        <v>31</v>
      </c>
      <c r="P878" s="1">
        <v>9.0666666669999998</v>
      </c>
      <c r="Q878">
        <f t="shared" si="321"/>
        <v>0.56991009100744916</v>
      </c>
      <c r="R878" s="1">
        <v>5.0145850000000003</v>
      </c>
      <c r="S878" s="1">
        <v>300.84575000000001</v>
      </c>
      <c r="T878" s="1">
        <v>39.477305999999999</v>
      </c>
      <c r="U878">
        <f t="shared" si="322"/>
        <v>104.15424999999999</v>
      </c>
      <c r="V878">
        <f t="shared" si="323"/>
        <v>8.7521018771112499E-2</v>
      </c>
      <c r="W878">
        <f t="shared" si="324"/>
        <v>1.8178345903681248</v>
      </c>
      <c r="X878">
        <f t="shared" si="325"/>
        <v>0.68900896873000494</v>
      </c>
      <c r="Y878">
        <f t="shared" si="326"/>
        <v>0.95969935102984016</v>
      </c>
      <c r="Z878">
        <f t="shared" si="327"/>
        <v>0</v>
      </c>
      <c r="AA878" s="1">
        <v>119.517507370253</v>
      </c>
      <c r="AB878" s="4">
        <f t="shared" si="341"/>
        <v>0</v>
      </c>
      <c r="AC878" s="3">
        <f t="shared" si="339"/>
        <v>0</v>
      </c>
      <c r="AD878">
        <f t="shared" si="340"/>
        <v>0</v>
      </c>
      <c r="AE878">
        <f t="shared" si="328"/>
        <v>0</v>
      </c>
      <c r="AF878" s="10">
        <f t="shared" si="329"/>
        <v>0</v>
      </c>
      <c r="AG878" s="8">
        <f t="shared" si="330"/>
        <v>0</v>
      </c>
      <c r="AH878" s="9">
        <f t="shared" si="331"/>
        <v>0</v>
      </c>
      <c r="AI878" s="11">
        <f t="shared" si="318"/>
        <v>0</v>
      </c>
    </row>
    <row r="879" spans="1:35" x14ac:dyDescent="0.3">
      <c r="A879" t="str">
        <f t="shared" si="319"/>
        <v>1968_2</v>
      </c>
      <c r="B879">
        <v>1968</v>
      </c>
      <c r="C879">
        <v>2</v>
      </c>
      <c r="D879">
        <v>8.8699999999999992</v>
      </c>
      <c r="E879">
        <v>-2.6</v>
      </c>
      <c r="F879">
        <v>26</v>
      </c>
      <c r="G879">
        <f t="shared" si="332"/>
        <v>3.1349999999999998</v>
      </c>
      <c r="H879">
        <f t="shared" si="333"/>
        <v>0.5224999979099999</v>
      </c>
      <c r="I879">
        <f t="shared" si="334"/>
        <v>13.584999945659998</v>
      </c>
      <c r="J879">
        <f t="shared" si="335"/>
        <v>12.415000054340002</v>
      </c>
      <c r="K879" s="3">
        <f t="shared" si="336"/>
        <v>25.212480900057308</v>
      </c>
      <c r="L879" s="3">
        <f t="shared" si="320"/>
        <v>19.660358720031159</v>
      </c>
      <c r="M879" s="3">
        <f t="shared" si="337"/>
        <v>17.967122234366155</v>
      </c>
      <c r="N879">
        <f t="shared" si="338"/>
        <v>33.245358665691157</v>
      </c>
      <c r="O879">
        <v>29</v>
      </c>
      <c r="P879" s="1">
        <v>9.8666666670000005</v>
      </c>
      <c r="Q879">
        <f t="shared" si="321"/>
        <v>0.74349658375173389</v>
      </c>
      <c r="R879" s="1">
        <v>5.0145850000000003</v>
      </c>
      <c r="S879" s="1">
        <v>300.84575000000001</v>
      </c>
      <c r="T879" s="1">
        <v>39.477305999999999</v>
      </c>
      <c r="U879">
        <f t="shared" si="322"/>
        <v>104.15424999999999</v>
      </c>
      <c r="V879">
        <f t="shared" si="323"/>
        <v>8.7521018771112499E-2</v>
      </c>
      <c r="W879">
        <f t="shared" si="324"/>
        <v>1.8178345903681248</v>
      </c>
      <c r="X879">
        <f t="shared" si="325"/>
        <v>0.68900896873000494</v>
      </c>
      <c r="Y879">
        <f t="shared" si="326"/>
        <v>0.95969935102984016</v>
      </c>
      <c r="Z879">
        <f t="shared" si="327"/>
        <v>6.8999097916209093</v>
      </c>
      <c r="AA879" s="1">
        <v>119.517507370253</v>
      </c>
      <c r="AB879" s="4">
        <f t="shared" si="341"/>
        <v>0</v>
      </c>
      <c r="AC879" s="3">
        <f t="shared" si="339"/>
        <v>26.345448874070247</v>
      </c>
      <c r="AD879">
        <f t="shared" si="340"/>
        <v>0</v>
      </c>
      <c r="AE879">
        <f t="shared" si="328"/>
        <v>33.245358665691157</v>
      </c>
      <c r="AF879" s="10">
        <f t="shared" si="329"/>
        <v>6.8999097916209093</v>
      </c>
      <c r="AG879" s="8">
        <f t="shared" si="330"/>
        <v>6.8999097916209093</v>
      </c>
      <c r="AH879" s="9">
        <f t="shared" si="331"/>
        <v>33.245358665691157</v>
      </c>
      <c r="AI879" s="11">
        <f t="shared" si="318"/>
        <v>0</v>
      </c>
    </row>
    <row r="880" spans="1:35" x14ac:dyDescent="0.3">
      <c r="A880" t="str">
        <f t="shared" si="319"/>
        <v>1968_3</v>
      </c>
      <c r="B880">
        <v>1968</v>
      </c>
      <c r="C880">
        <v>3</v>
      </c>
      <c r="D880">
        <v>11.61</v>
      </c>
      <c r="E880">
        <v>-3.65</v>
      </c>
      <c r="F880">
        <v>21.78</v>
      </c>
      <c r="G880">
        <f t="shared" si="332"/>
        <v>3.9799999999999995</v>
      </c>
      <c r="H880">
        <f t="shared" si="333"/>
        <v>0.66333333067999989</v>
      </c>
      <c r="I880">
        <f t="shared" si="334"/>
        <v>14.447399942210398</v>
      </c>
      <c r="J880">
        <f t="shared" si="335"/>
        <v>7.3326000577896027</v>
      </c>
      <c r="K880" s="3">
        <f t="shared" si="336"/>
        <v>17.967122234366155</v>
      </c>
      <c r="L880" s="3">
        <f t="shared" si="320"/>
        <v>16.78214905333472</v>
      </c>
      <c r="M880" s="3">
        <f t="shared" si="337"/>
        <v>8.5175732388210363</v>
      </c>
      <c r="N880">
        <f t="shared" si="338"/>
        <v>31.229548995545116</v>
      </c>
      <c r="O880">
        <v>31</v>
      </c>
      <c r="P880" s="1">
        <v>11.08333333</v>
      </c>
      <c r="Q880">
        <f t="shared" si="321"/>
        <v>0.78329230091556123</v>
      </c>
      <c r="R880" s="1">
        <v>5.0145850000000003</v>
      </c>
      <c r="S880" s="1">
        <v>300.84575000000001</v>
      </c>
      <c r="T880" s="1">
        <v>39.477305999999999</v>
      </c>
      <c r="U880">
        <f t="shared" si="322"/>
        <v>104.15424999999999</v>
      </c>
      <c r="V880">
        <f t="shared" si="323"/>
        <v>8.7521018771112499E-2</v>
      </c>
      <c r="W880">
        <f t="shared" si="324"/>
        <v>1.8178345903681248</v>
      </c>
      <c r="X880">
        <f t="shared" si="325"/>
        <v>0.68900896873000494</v>
      </c>
      <c r="Y880">
        <f t="shared" si="326"/>
        <v>0.95969935102984016</v>
      </c>
      <c r="Z880">
        <f t="shared" si="327"/>
        <v>11.047701675799654</v>
      </c>
      <c r="AA880" s="1">
        <v>119.517507370253</v>
      </c>
      <c r="AB880" s="4">
        <f t="shared" si="341"/>
        <v>26.345448874070247</v>
      </c>
      <c r="AC880" s="3">
        <f t="shared" si="339"/>
        <v>46.527296193815708</v>
      </c>
      <c r="AD880">
        <f t="shared" si="340"/>
        <v>31.191841007071215</v>
      </c>
      <c r="AE880">
        <f t="shared" si="328"/>
        <v>62.421390002616334</v>
      </c>
      <c r="AF880" s="10">
        <f t="shared" si="329"/>
        <v>11.047701675799654</v>
      </c>
      <c r="AG880" s="8">
        <f t="shared" si="330"/>
        <v>11.047701675799654</v>
      </c>
      <c r="AH880" s="9">
        <f t="shared" si="331"/>
        <v>31.229548995545116</v>
      </c>
      <c r="AI880" s="11">
        <f t="shared" si="318"/>
        <v>0</v>
      </c>
    </row>
    <row r="881" spans="1:35" x14ac:dyDescent="0.3">
      <c r="A881" t="str">
        <f t="shared" si="319"/>
        <v>1968_4</v>
      </c>
      <c r="B881">
        <v>1968</v>
      </c>
      <c r="C881">
        <v>4</v>
      </c>
      <c r="D881">
        <v>12.65</v>
      </c>
      <c r="E881">
        <v>-3.91</v>
      </c>
      <c r="F881">
        <v>17.3</v>
      </c>
      <c r="G881">
        <f t="shared" si="332"/>
        <v>4.37</v>
      </c>
      <c r="H881">
        <f t="shared" si="333"/>
        <v>0.72833333041999992</v>
      </c>
      <c r="I881">
        <f t="shared" si="334"/>
        <v>12.600166616266</v>
      </c>
      <c r="J881">
        <f t="shared" si="335"/>
        <v>4.6998333837340018</v>
      </c>
      <c r="K881" s="3">
        <f t="shared" si="336"/>
        <v>8.5175732388210363</v>
      </c>
      <c r="L881" s="3">
        <f t="shared" si="320"/>
        <v>9.626677784920874</v>
      </c>
      <c r="M881" s="3">
        <f t="shared" si="337"/>
        <v>3.5907288376341642</v>
      </c>
      <c r="N881">
        <f t="shared" si="338"/>
        <v>22.226844401186874</v>
      </c>
      <c r="O881">
        <v>30</v>
      </c>
      <c r="P881" s="1">
        <v>12.366666670000001</v>
      </c>
      <c r="Q881">
        <f t="shared" si="321"/>
        <v>0.80228530775534879</v>
      </c>
      <c r="R881" s="1">
        <v>5.0145850000000003</v>
      </c>
      <c r="S881" s="1">
        <v>300.84575000000001</v>
      </c>
      <c r="T881" s="1">
        <v>39.477305999999999</v>
      </c>
      <c r="U881">
        <f t="shared" si="322"/>
        <v>104.15424999999999</v>
      </c>
      <c r="V881">
        <f t="shared" si="323"/>
        <v>8.7521018771112499E-2</v>
      </c>
      <c r="W881">
        <f t="shared" si="324"/>
        <v>1.8178345903681248</v>
      </c>
      <c r="X881">
        <f t="shared" si="325"/>
        <v>0.68900896873000494</v>
      </c>
      <c r="Y881">
        <f t="shared" si="326"/>
        <v>0.95969935102984016</v>
      </c>
      <c r="Z881">
        <f t="shared" si="327"/>
        <v>13.396973264310679</v>
      </c>
      <c r="AA881" s="1">
        <v>119.517507370253</v>
      </c>
      <c r="AB881" s="4">
        <f t="shared" si="341"/>
        <v>46.527296193815708</v>
      </c>
      <c r="AC881" s="3">
        <f t="shared" si="339"/>
        <v>55.357167330691901</v>
      </c>
      <c r="AD881">
        <f t="shared" si="340"/>
        <v>50.094862935810909</v>
      </c>
      <c r="AE881">
        <f t="shared" si="328"/>
        <v>72.321707336997775</v>
      </c>
      <c r="AF881" s="10">
        <f t="shared" si="329"/>
        <v>13.396973264310679</v>
      </c>
      <c r="AG881" s="8">
        <f t="shared" si="330"/>
        <v>13.396973264310679</v>
      </c>
      <c r="AH881" s="9">
        <f t="shared" si="331"/>
        <v>22.226844401186874</v>
      </c>
      <c r="AI881" s="11">
        <f t="shared" si="318"/>
        <v>0</v>
      </c>
    </row>
    <row r="882" spans="1:35" x14ac:dyDescent="0.3">
      <c r="A882" t="str">
        <f t="shared" si="319"/>
        <v>1968_5</v>
      </c>
      <c r="B882">
        <v>1968</v>
      </c>
      <c r="C882">
        <v>5</v>
      </c>
      <c r="D882">
        <v>19.510000000000002</v>
      </c>
      <c r="E882">
        <v>1.75</v>
      </c>
      <c r="F882">
        <v>16.670000000000002</v>
      </c>
      <c r="G882">
        <f t="shared" si="332"/>
        <v>10.63</v>
      </c>
      <c r="H882">
        <f t="shared" si="333"/>
        <v>1</v>
      </c>
      <c r="I882">
        <f t="shared" si="334"/>
        <v>16.670000000000002</v>
      </c>
      <c r="J882">
        <f t="shared" si="335"/>
        <v>0</v>
      </c>
      <c r="K882" s="3">
        <f t="shared" si="336"/>
        <v>3.5907288376341642</v>
      </c>
      <c r="L882" s="3">
        <f t="shared" si="320"/>
        <v>3.5907288376341642</v>
      </c>
      <c r="M882" s="3">
        <f t="shared" si="337"/>
        <v>0</v>
      </c>
      <c r="N882">
        <f t="shared" si="338"/>
        <v>20.260728837634165</v>
      </c>
      <c r="O882">
        <v>31</v>
      </c>
      <c r="P882" s="1">
        <v>13.45</v>
      </c>
      <c r="Q882">
        <f t="shared" si="321"/>
        <v>1.1679630042783431</v>
      </c>
      <c r="R882" s="1">
        <v>5.0145850000000003</v>
      </c>
      <c r="S882" s="1">
        <v>300.84575000000001</v>
      </c>
      <c r="T882" s="1">
        <v>39.477305999999999</v>
      </c>
      <c r="U882">
        <f t="shared" si="322"/>
        <v>104.15424999999999</v>
      </c>
      <c r="V882">
        <f t="shared" si="323"/>
        <v>8.7521018771112499E-2</v>
      </c>
      <c r="W882">
        <f t="shared" si="324"/>
        <v>1.8178345903681248</v>
      </c>
      <c r="X882">
        <f t="shared" si="325"/>
        <v>0.68900896873000494</v>
      </c>
      <c r="Y882">
        <f t="shared" si="326"/>
        <v>0.95969935102984016</v>
      </c>
      <c r="Z882">
        <f t="shared" si="327"/>
        <v>52.141859131573675</v>
      </c>
      <c r="AA882" s="1">
        <v>119.517507370253</v>
      </c>
      <c r="AB882" s="4">
        <f t="shared" si="341"/>
        <v>55.357167330691901</v>
      </c>
      <c r="AC882" s="3">
        <f t="shared" si="339"/>
        <v>23.476037036752391</v>
      </c>
      <c r="AD882">
        <f t="shared" si="340"/>
        <v>42.396148493471877</v>
      </c>
      <c r="AE882">
        <f t="shared" si="328"/>
        <v>62.656877331106045</v>
      </c>
      <c r="AF882" s="10">
        <f t="shared" si="329"/>
        <v>52.141859131573675</v>
      </c>
      <c r="AG882" s="8">
        <f t="shared" si="330"/>
        <v>52.141859131573675</v>
      </c>
      <c r="AH882" s="9">
        <f t="shared" si="331"/>
        <v>20.260728837634165</v>
      </c>
      <c r="AI882" s="11">
        <f t="shared" si="318"/>
        <v>0</v>
      </c>
    </row>
    <row r="883" spans="1:35" x14ac:dyDescent="0.3">
      <c r="A883" t="str">
        <f t="shared" si="319"/>
        <v>1968_6</v>
      </c>
      <c r="B883">
        <v>1968</v>
      </c>
      <c r="C883">
        <v>6</v>
      </c>
      <c r="D883">
        <v>25.61</v>
      </c>
      <c r="E883">
        <v>6.78</v>
      </c>
      <c r="F883">
        <v>45.73</v>
      </c>
      <c r="G883">
        <f t="shared" si="332"/>
        <v>16.195</v>
      </c>
      <c r="H883">
        <f t="shared" si="333"/>
        <v>1</v>
      </c>
      <c r="I883">
        <f t="shared" si="334"/>
        <v>45.73</v>
      </c>
      <c r="J883">
        <f t="shared" si="335"/>
        <v>0</v>
      </c>
      <c r="K883" s="3">
        <f t="shared" si="336"/>
        <v>0</v>
      </c>
      <c r="L883" s="3">
        <f t="shared" si="320"/>
        <v>0</v>
      </c>
      <c r="M883" s="3">
        <f t="shared" si="337"/>
        <v>0</v>
      </c>
      <c r="N883">
        <f t="shared" si="338"/>
        <v>45.73</v>
      </c>
      <c r="O883">
        <v>30</v>
      </c>
      <c r="P883" s="1">
        <v>14.31666667</v>
      </c>
      <c r="Q883">
        <f t="shared" si="321"/>
        <v>1.6087812871666509</v>
      </c>
      <c r="R883" s="1">
        <v>5.0145850000000003</v>
      </c>
      <c r="S883" s="1">
        <v>300.84575000000001</v>
      </c>
      <c r="T883" s="1">
        <v>39.477305999999999</v>
      </c>
      <c r="U883">
        <f t="shared" si="322"/>
        <v>104.15424999999999</v>
      </c>
      <c r="V883">
        <f t="shared" si="323"/>
        <v>8.7521018771112499E-2</v>
      </c>
      <c r="W883">
        <f t="shared" si="324"/>
        <v>1.8178345903681248</v>
      </c>
      <c r="X883">
        <f t="shared" si="325"/>
        <v>0.68900896873000494</v>
      </c>
      <c r="Y883">
        <f t="shared" si="326"/>
        <v>0.95969935102984016</v>
      </c>
      <c r="Z883">
        <f t="shared" si="327"/>
        <v>110.54816157632536</v>
      </c>
      <c r="AA883" s="1">
        <v>119.517507370253</v>
      </c>
      <c r="AB883" s="4">
        <f t="shared" si="341"/>
        <v>23.476037036752391</v>
      </c>
      <c r="AC883" s="3">
        <f t="shared" si="339"/>
        <v>0</v>
      </c>
      <c r="AD883">
        <f t="shared" si="340"/>
        <v>13.64875434701624</v>
      </c>
      <c r="AE883">
        <f t="shared" si="328"/>
        <v>59.37875434701624</v>
      </c>
      <c r="AF883" s="10">
        <f t="shared" si="329"/>
        <v>59.37875434701624</v>
      </c>
      <c r="AG883" s="8">
        <f t="shared" si="330"/>
        <v>110.54816157632536</v>
      </c>
      <c r="AH883" s="9">
        <f t="shared" si="331"/>
        <v>45.73</v>
      </c>
      <c r="AI883" s="11">
        <f t="shared" si="318"/>
        <v>51.169407229309115</v>
      </c>
    </row>
    <row r="884" spans="1:35" x14ac:dyDescent="0.3">
      <c r="A884" t="str">
        <f t="shared" si="319"/>
        <v>1968_7</v>
      </c>
      <c r="B884">
        <v>1968</v>
      </c>
      <c r="C884">
        <v>7</v>
      </c>
      <c r="D884">
        <v>31.92</v>
      </c>
      <c r="E884">
        <v>12.31</v>
      </c>
      <c r="F884">
        <v>12.97</v>
      </c>
      <c r="G884">
        <f t="shared" si="332"/>
        <v>22.115000000000002</v>
      </c>
      <c r="H884">
        <f t="shared" si="333"/>
        <v>1</v>
      </c>
      <c r="I884">
        <f t="shared" si="334"/>
        <v>12.97</v>
      </c>
      <c r="J884">
        <f t="shared" si="335"/>
        <v>0</v>
      </c>
      <c r="K884" s="3">
        <f t="shared" si="336"/>
        <v>0</v>
      </c>
      <c r="L884" s="3">
        <f t="shared" si="320"/>
        <v>0</v>
      </c>
      <c r="M884" s="3">
        <f t="shared" si="337"/>
        <v>0</v>
      </c>
      <c r="N884">
        <f t="shared" si="338"/>
        <v>12.97</v>
      </c>
      <c r="O884">
        <v>31</v>
      </c>
      <c r="P884" s="1">
        <v>13.766666669999999</v>
      </c>
      <c r="Q884">
        <f t="shared" si="321"/>
        <v>2.2319415943242094</v>
      </c>
      <c r="R884" s="1">
        <v>5.0145850000000003</v>
      </c>
      <c r="S884" s="1">
        <v>300.84575000000001</v>
      </c>
      <c r="T884" s="1">
        <v>39.477305999999999</v>
      </c>
      <c r="U884">
        <f t="shared" si="322"/>
        <v>104.15424999999999</v>
      </c>
      <c r="V884">
        <f t="shared" si="323"/>
        <v>8.7521018771112499E-2</v>
      </c>
      <c r="W884">
        <f t="shared" si="324"/>
        <v>1.8178345903681248</v>
      </c>
      <c r="X884">
        <f t="shared" si="325"/>
        <v>0.68900896873000494</v>
      </c>
      <c r="Y884">
        <f t="shared" si="326"/>
        <v>0.95969935102984016</v>
      </c>
      <c r="Z884">
        <f t="shared" si="327"/>
        <v>203.9290904588658</v>
      </c>
      <c r="AA884" s="1">
        <v>119.517507370253</v>
      </c>
      <c r="AB884" s="4">
        <f t="shared" si="341"/>
        <v>0</v>
      </c>
      <c r="AC884" s="3">
        <f t="shared" si="339"/>
        <v>0</v>
      </c>
      <c r="AD884">
        <f t="shared" si="340"/>
        <v>0</v>
      </c>
      <c r="AE884">
        <f t="shared" si="328"/>
        <v>12.97</v>
      </c>
      <c r="AF884" s="10">
        <f t="shared" si="329"/>
        <v>12.97</v>
      </c>
      <c r="AG884" s="8">
        <f t="shared" si="330"/>
        <v>203.9290904588658</v>
      </c>
      <c r="AH884" s="9">
        <f t="shared" si="331"/>
        <v>12.97</v>
      </c>
      <c r="AI884" s="11">
        <f t="shared" si="318"/>
        <v>190.9590904588658</v>
      </c>
    </row>
    <row r="885" spans="1:35" x14ac:dyDescent="0.3">
      <c r="A885" t="str">
        <f t="shared" si="319"/>
        <v>1968_8</v>
      </c>
      <c r="B885">
        <v>1968</v>
      </c>
      <c r="C885">
        <v>8</v>
      </c>
      <c r="D885">
        <v>24.95</v>
      </c>
      <c r="E885">
        <v>7.38</v>
      </c>
      <c r="F885">
        <v>50.6</v>
      </c>
      <c r="G885">
        <f t="shared" si="332"/>
        <v>16.164999999999999</v>
      </c>
      <c r="H885">
        <f t="shared" si="333"/>
        <v>1</v>
      </c>
      <c r="I885">
        <f t="shared" si="334"/>
        <v>50.6</v>
      </c>
      <c r="J885">
        <f t="shared" si="335"/>
        <v>0</v>
      </c>
      <c r="K885" s="3">
        <f t="shared" si="336"/>
        <v>0</v>
      </c>
      <c r="L885" s="3">
        <f t="shared" si="320"/>
        <v>0</v>
      </c>
      <c r="M885" s="3">
        <f t="shared" si="337"/>
        <v>0</v>
      </c>
      <c r="N885">
        <f t="shared" si="338"/>
        <v>50.6</v>
      </c>
      <c r="O885">
        <v>31</v>
      </c>
      <c r="P885" s="1">
        <v>12.75</v>
      </c>
      <c r="Q885">
        <f t="shared" si="321"/>
        <v>1.6060595861765674</v>
      </c>
      <c r="R885" s="1">
        <v>5.0145850000000003</v>
      </c>
      <c r="S885" s="1">
        <v>300.84575000000001</v>
      </c>
      <c r="T885" s="1">
        <v>39.477305999999999</v>
      </c>
      <c r="U885">
        <f t="shared" si="322"/>
        <v>104.15424999999999</v>
      </c>
      <c r="V885">
        <f t="shared" si="323"/>
        <v>8.7521018771112499E-2</v>
      </c>
      <c r="W885">
        <f t="shared" si="324"/>
        <v>1.8178345903681248</v>
      </c>
      <c r="X885">
        <f t="shared" si="325"/>
        <v>0.68900896873000494</v>
      </c>
      <c r="Y885">
        <f t="shared" si="326"/>
        <v>0.95969935102984016</v>
      </c>
      <c r="Z885">
        <f t="shared" si="327"/>
        <v>101.38288537857241</v>
      </c>
      <c r="AA885" s="1">
        <v>119.517507370253</v>
      </c>
      <c r="AB885" s="4">
        <f t="shared" si="341"/>
        <v>0</v>
      </c>
      <c r="AC885" s="3">
        <f t="shared" si="339"/>
        <v>0</v>
      </c>
      <c r="AD885">
        <f t="shared" si="340"/>
        <v>0</v>
      </c>
      <c r="AE885">
        <f t="shared" si="328"/>
        <v>50.6</v>
      </c>
      <c r="AF885" s="10">
        <f t="shared" si="329"/>
        <v>50.6</v>
      </c>
      <c r="AG885" s="8">
        <f t="shared" si="330"/>
        <v>101.38288537857241</v>
      </c>
      <c r="AH885" s="9">
        <f t="shared" si="331"/>
        <v>50.6</v>
      </c>
      <c r="AI885" s="11">
        <f t="shared" si="318"/>
        <v>50.782885378572409</v>
      </c>
    </row>
    <row r="886" spans="1:35" x14ac:dyDescent="0.3">
      <c r="A886" t="str">
        <f t="shared" si="319"/>
        <v>1968_9</v>
      </c>
      <c r="B886">
        <v>1968</v>
      </c>
      <c r="C886">
        <v>9</v>
      </c>
      <c r="D886">
        <v>24.46</v>
      </c>
      <c r="E886">
        <v>4.96</v>
      </c>
      <c r="F886">
        <v>4.6900000000000004</v>
      </c>
      <c r="G886">
        <f t="shared" si="332"/>
        <v>14.71</v>
      </c>
      <c r="H886">
        <f t="shared" si="333"/>
        <v>1</v>
      </c>
      <c r="I886">
        <f t="shared" si="334"/>
        <v>4.6900000000000004</v>
      </c>
      <c r="J886">
        <f t="shared" si="335"/>
        <v>0</v>
      </c>
      <c r="K886" s="3">
        <f t="shared" si="336"/>
        <v>0</v>
      </c>
      <c r="L886" s="3">
        <f t="shared" si="320"/>
        <v>0</v>
      </c>
      <c r="M886" s="3">
        <f t="shared" si="337"/>
        <v>0</v>
      </c>
      <c r="N886">
        <f t="shared" si="338"/>
        <v>4.6900000000000004</v>
      </c>
      <c r="O886">
        <v>30</v>
      </c>
      <c r="P886" s="1">
        <v>11.633333329999999</v>
      </c>
      <c r="Q886">
        <f t="shared" si="321"/>
        <v>1.4788125372196756</v>
      </c>
      <c r="R886" s="1">
        <v>5.0145850000000003</v>
      </c>
      <c r="S886" s="1">
        <v>300.84575000000001</v>
      </c>
      <c r="T886" s="1">
        <v>39.477305999999999</v>
      </c>
      <c r="U886">
        <f t="shared" si="322"/>
        <v>104.15424999999999</v>
      </c>
      <c r="V886">
        <f t="shared" si="323"/>
        <v>8.7521018771112499E-2</v>
      </c>
      <c r="W886">
        <f t="shared" si="324"/>
        <v>1.8178345903681248</v>
      </c>
      <c r="X886">
        <f t="shared" si="325"/>
        <v>0.68900896873000494</v>
      </c>
      <c r="Y886">
        <f t="shared" si="326"/>
        <v>0.95969935102984016</v>
      </c>
      <c r="Z886">
        <f t="shared" si="327"/>
        <v>75.386767459165895</v>
      </c>
      <c r="AA886" s="1">
        <v>119.517507370253</v>
      </c>
      <c r="AB886" s="4">
        <f t="shared" si="341"/>
        <v>0</v>
      </c>
      <c r="AC886" s="3">
        <f t="shared" si="339"/>
        <v>0</v>
      </c>
      <c r="AD886">
        <f t="shared" si="340"/>
        <v>0</v>
      </c>
      <c r="AE886">
        <f t="shared" si="328"/>
        <v>4.6900000000000004</v>
      </c>
      <c r="AF886" s="10">
        <f t="shared" si="329"/>
        <v>4.6900000000000004</v>
      </c>
      <c r="AG886" s="8">
        <f t="shared" si="330"/>
        <v>75.386767459165895</v>
      </c>
      <c r="AH886" s="9">
        <f t="shared" si="331"/>
        <v>4.6900000000000004</v>
      </c>
      <c r="AI886" s="11">
        <f t="shared" si="318"/>
        <v>70.696767459165898</v>
      </c>
    </row>
    <row r="887" spans="1:35" x14ac:dyDescent="0.3">
      <c r="A887" t="str">
        <f t="shared" si="319"/>
        <v>1968_10</v>
      </c>
      <c r="B887">
        <v>1968</v>
      </c>
      <c r="C887">
        <v>10</v>
      </c>
      <c r="D887">
        <v>18.39</v>
      </c>
      <c r="E887">
        <v>0.71</v>
      </c>
      <c r="F887">
        <v>25.91</v>
      </c>
      <c r="G887">
        <f t="shared" si="332"/>
        <v>9.5500000000000007</v>
      </c>
      <c r="H887">
        <f t="shared" si="333"/>
        <v>1</v>
      </c>
      <c r="I887">
        <f t="shared" si="334"/>
        <v>25.91</v>
      </c>
      <c r="J887">
        <f t="shared" si="335"/>
        <v>0</v>
      </c>
      <c r="K887" s="3">
        <f t="shared" si="336"/>
        <v>0</v>
      </c>
      <c r="L887" s="3">
        <f t="shared" si="320"/>
        <v>0</v>
      </c>
      <c r="M887" s="3">
        <f t="shared" si="337"/>
        <v>0</v>
      </c>
      <c r="N887">
        <f t="shared" si="338"/>
        <v>25.91</v>
      </c>
      <c r="O887">
        <v>31</v>
      </c>
      <c r="P887" s="1">
        <v>10.3</v>
      </c>
      <c r="Q887">
        <f t="shared" si="321"/>
        <v>1.0959882261272922</v>
      </c>
      <c r="R887" s="1">
        <v>5.0145850000000003</v>
      </c>
      <c r="S887" s="1">
        <v>300.84575000000001</v>
      </c>
      <c r="T887" s="1">
        <v>39.477305999999999</v>
      </c>
      <c r="U887">
        <f t="shared" si="322"/>
        <v>104.15424999999999</v>
      </c>
      <c r="V887">
        <f t="shared" si="323"/>
        <v>8.7521018771112499E-2</v>
      </c>
      <c r="W887">
        <f t="shared" si="324"/>
        <v>1.8178345903681248</v>
      </c>
      <c r="X887">
        <f t="shared" si="325"/>
        <v>0.68900896873000494</v>
      </c>
      <c r="Y887">
        <f t="shared" si="326"/>
        <v>0.95969935102984016</v>
      </c>
      <c r="Z887">
        <f t="shared" si="327"/>
        <v>33.791188027213593</v>
      </c>
      <c r="AA887" s="1">
        <v>119.517507370253</v>
      </c>
      <c r="AB887" s="4">
        <f t="shared" si="341"/>
        <v>0</v>
      </c>
      <c r="AC887" s="3">
        <f t="shared" si="339"/>
        <v>0</v>
      </c>
      <c r="AD887">
        <f t="shared" si="340"/>
        <v>0</v>
      </c>
      <c r="AE887">
        <f t="shared" si="328"/>
        <v>25.91</v>
      </c>
      <c r="AF887" s="10">
        <f t="shared" si="329"/>
        <v>25.91</v>
      </c>
      <c r="AG887" s="8">
        <f t="shared" si="330"/>
        <v>33.791188027213593</v>
      </c>
      <c r="AH887" s="9">
        <f t="shared" si="331"/>
        <v>25.91</v>
      </c>
      <c r="AI887" s="11">
        <f t="shared" si="318"/>
        <v>7.881188027213593</v>
      </c>
    </row>
    <row r="888" spans="1:35" x14ac:dyDescent="0.3">
      <c r="A888" t="str">
        <f t="shared" si="319"/>
        <v>1968_11</v>
      </c>
      <c r="B888">
        <v>1968</v>
      </c>
      <c r="C888">
        <v>11</v>
      </c>
      <c r="D888">
        <v>8.8699999999999992</v>
      </c>
      <c r="E888">
        <v>-4.21</v>
      </c>
      <c r="F888">
        <v>26.32</v>
      </c>
      <c r="G888">
        <f t="shared" si="332"/>
        <v>2.3299999999999996</v>
      </c>
      <c r="H888">
        <f t="shared" si="333"/>
        <v>0.3883333317799999</v>
      </c>
      <c r="I888">
        <f t="shared" si="334"/>
        <v>10.220933292449597</v>
      </c>
      <c r="J888">
        <f t="shared" si="335"/>
        <v>16.099066707550403</v>
      </c>
      <c r="K888" s="3">
        <f t="shared" si="336"/>
        <v>0</v>
      </c>
      <c r="L888" s="3">
        <f t="shared" si="320"/>
        <v>6.2518042130915212</v>
      </c>
      <c r="M888" s="3">
        <f t="shared" si="337"/>
        <v>9.8472624944588798</v>
      </c>
      <c r="N888">
        <f t="shared" si="338"/>
        <v>16.472737505541119</v>
      </c>
      <c r="O888">
        <v>30</v>
      </c>
      <c r="P888" s="1">
        <v>9.4166666669999994</v>
      </c>
      <c r="Q888">
        <f t="shared" si="321"/>
        <v>0.70725634977252949</v>
      </c>
      <c r="R888" s="1">
        <v>5.0145850000000003</v>
      </c>
      <c r="S888" s="1">
        <v>300.84575000000001</v>
      </c>
      <c r="T888" s="1">
        <v>39.477305999999999</v>
      </c>
      <c r="U888">
        <f t="shared" si="322"/>
        <v>104.15424999999999</v>
      </c>
      <c r="V888">
        <f t="shared" si="323"/>
        <v>8.7521018771112499E-2</v>
      </c>
      <c r="W888">
        <f t="shared" si="324"/>
        <v>1.8178345903681248</v>
      </c>
      <c r="X888">
        <f t="shared" si="325"/>
        <v>0.68900896873000494</v>
      </c>
      <c r="Y888">
        <f t="shared" si="326"/>
        <v>0.95969935102984016</v>
      </c>
      <c r="Z888">
        <f t="shared" si="327"/>
        <v>4.8303233992294485</v>
      </c>
      <c r="AA888" s="1">
        <v>119.517507370253</v>
      </c>
      <c r="AB888" s="4">
        <f t="shared" si="341"/>
        <v>0</v>
      </c>
      <c r="AC888" s="3">
        <f t="shared" si="339"/>
        <v>11.642414106311669</v>
      </c>
      <c r="AD888">
        <f t="shared" si="340"/>
        <v>0</v>
      </c>
      <c r="AE888">
        <f t="shared" si="328"/>
        <v>16.472737505541119</v>
      </c>
      <c r="AF888" s="10">
        <f t="shared" si="329"/>
        <v>4.8303233992294485</v>
      </c>
      <c r="AG888" s="8">
        <f t="shared" si="330"/>
        <v>4.8303233992294485</v>
      </c>
      <c r="AH888" s="9">
        <f t="shared" si="331"/>
        <v>16.472737505541119</v>
      </c>
      <c r="AI888" s="11">
        <f t="shared" si="318"/>
        <v>0</v>
      </c>
    </row>
    <row r="889" spans="1:35" x14ac:dyDescent="0.3">
      <c r="A889" t="str">
        <f t="shared" si="319"/>
        <v>1968_12</v>
      </c>
      <c r="B889">
        <v>1968</v>
      </c>
      <c r="C889">
        <v>12</v>
      </c>
      <c r="D889">
        <v>3.49</v>
      </c>
      <c r="E889">
        <v>-9.09</v>
      </c>
      <c r="F889">
        <v>34.03</v>
      </c>
      <c r="G889">
        <f t="shared" si="332"/>
        <v>-2.8</v>
      </c>
      <c r="H889">
        <f t="shared" si="333"/>
        <v>0</v>
      </c>
      <c r="I889">
        <f t="shared" si="334"/>
        <v>0</v>
      </c>
      <c r="J889">
        <f t="shared" si="335"/>
        <v>34.03</v>
      </c>
      <c r="K889" s="3">
        <f t="shared" si="336"/>
        <v>9.8472624944588798</v>
      </c>
      <c r="L889" s="3">
        <f t="shared" si="320"/>
        <v>0</v>
      </c>
      <c r="M889" s="3">
        <f t="shared" si="337"/>
        <v>43.877262494458883</v>
      </c>
      <c r="N889">
        <f t="shared" si="338"/>
        <v>0</v>
      </c>
      <c r="O889">
        <v>31</v>
      </c>
      <c r="P889" s="1">
        <v>8.8333333330000006</v>
      </c>
      <c r="Q889">
        <f t="shared" si="321"/>
        <v>0.5107881614169687</v>
      </c>
      <c r="R889" s="1">
        <v>5.0145850000000003</v>
      </c>
      <c r="S889" s="1">
        <v>300.84575000000001</v>
      </c>
      <c r="T889" s="1">
        <v>39.477305999999999</v>
      </c>
      <c r="U889">
        <f t="shared" si="322"/>
        <v>104.15424999999999</v>
      </c>
      <c r="V889">
        <f t="shared" si="323"/>
        <v>8.7521018771112499E-2</v>
      </c>
      <c r="W889">
        <f t="shared" si="324"/>
        <v>1.8178345903681248</v>
      </c>
      <c r="X889">
        <f t="shared" si="325"/>
        <v>0.68900896873000494</v>
      </c>
      <c r="Y889">
        <f t="shared" si="326"/>
        <v>0.95969935102984016</v>
      </c>
      <c r="Z889">
        <f t="shared" si="327"/>
        <v>0</v>
      </c>
      <c r="AA889" s="1">
        <v>119.517507370253</v>
      </c>
      <c r="AB889" s="4">
        <f t="shared" si="341"/>
        <v>11.642414106311669</v>
      </c>
      <c r="AC889" s="3">
        <f t="shared" si="339"/>
        <v>11.642414106311669</v>
      </c>
      <c r="AD889">
        <f t="shared" si="340"/>
        <v>11.642414106311669</v>
      </c>
      <c r="AE889">
        <f t="shared" si="328"/>
        <v>11.642414106311669</v>
      </c>
      <c r="AF889" s="10">
        <f t="shared" si="329"/>
        <v>0</v>
      </c>
      <c r="AG889" s="8">
        <f t="shared" si="330"/>
        <v>0</v>
      </c>
      <c r="AH889" s="9">
        <f t="shared" si="331"/>
        <v>0</v>
      </c>
      <c r="AI889" s="11">
        <f t="shared" si="318"/>
        <v>0</v>
      </c>
    </row>
    <row r="890" spans="1:35" x14ac:dyDescent="0.3">
      <c r="A890" t="str">
        <f t="shared" si="319"/>
        <v>1969_1</v>
      </c>
      <c r="B890">
        <v>1969</v>
      </c>
      <c r="C890">
        <v>1</v>
      </c>
      <c r="D890">
        <v>6.05</v>
      </c>
      <c r="E890">
        <v>-5.72</v>
      </c>
      <c r="F890">
        <v>33.49</v>
      </c>
      <c r="G890">
        <f t="shared" si="332"/>
        <v>0.16500000000000004</v>
      </c>
      <c r="H890">
        <f t="shared" si="333"/>
        <v>2.7499999890000005E-2</v>
      </c>
      <c r="I890">
        <f t="shared" si="334"/>
        <v>0.92097499631610025</v>
      </c>
      <c r="J890">
        <f t="shared" si="335"/>
        <v>32.569025003683905</v>
      </c>
      <c r="K890" s="3">
        <f t="shared" si="336"/>
        <v>43.877262494458883</v>
      </c>
      <c r="L890" s="3">
        <f t="shared" si="320"/>
        <v>2.1022728977898355</v>
      </c>
      <c r="M890" s="3">
        <f t="shared" si="337"/>
        <v>74.344014600352949</v>
      </c>
      <c r="N890">
        <f t="shared" si="338"/>
        <v>3.0232478941059355</v>
      </c>
      <c r="O890">
        <v>31</v>
      </c>
      <c r="P890" s="1">
        <v>9.0666666669999998</v>
      </c>
      <c r="Q890">
        <f t="shared" si="321"/>
        <v>0.61741353975080826</v>
      </c>
      <c r="R890" s="1">
        <v>5.0145850000000003</v>
      </c>
      <c r="S890" s="1">
        <v>300.84575000000001</v>
      </c>
      <c r="T890" s="1">
        <v>39.477305999999999</v>
      </c>
      <c r="U890">
        <f t="shared" si="322"/>
        <v>104.15424999999999</v>
      </c>
      <c r="V890">
        <f t="shared" si="323"/>
        <v>8.7521018771112499E-2</v>
      </c>
      <c r="W890">
        <f t="shared" si="324"/>
        <v>1.8178345903681248</v>
      </c>
      <c r="X890">
        <f t="shared" si="325"/>
        <v>0.68900896873000494</v>
      </c>
      <c r="Y890">
        <f t="shared" si="326"/>
        <v>0.95969935102984016</v>
      </c>
      <c r="Z890">
        <f t="shared" si="327"/>
        <v>0.29944643820651795</v>
      </c>
      <c r="AA890" s="1">
        <v>119.517507370253</v>
      </c>
      <c r="AB890" s="4">
        <f t="shared" si="341"/>
        <v>11.642414106311669</v>
      </c>
      <c r="AC890" s="3">
        <f t="shared" si="339"/>
        <v>14.366215562211087</v>
      </c>
      <c r="AD890">
        <f t="shared" si="340"/>
        <v>11.910791012886728</v>
      </c>
      <c r="AE890">
        <f t="shared" si="328"/>
        <v>14.934038906992663</v>
      </c>
      <c r="AF890" s="10">
        <f t="shared" si="329"/>
        <v>0.29944643820651795</v>
      </c>
      <c r="AG890" s="8">
        <f t="shared" si="330"/>
        <v>0.29944643820651795</v>
      </c>
      <c r="AH890" s="9">
        <f t="shared" si="331"/>
        <v>3.0232478941059355</v>
      </c>
      <c r="AI890" s="11">
        <f t="shared" si="318"/>
        <v>0</v>
      </c>
    </row>
    <row r="891" spans="1:35" x14ac:dyDescent="0.3">
      <c r="A891" t="str">
        <f t="shared" si="319"/>
        <v>1969_2</v>
      </c>
      <c r="B891">
        <v>1969</v>
      </c>
      <c r="C891">
        <v>2</v>
      </c>
      <c r="D891">
        <v>3.77</v>
      </c>
      <c r="E891">
        <v>-7.83</v>
      </c>
      <c r="F891">
        <v>61.45</v>
      </c>
      <c r="G891">
        <f t="shared" si="332"/>
        <v>-2.0300000000000002</v>
      </c>
      <c r="H891">
        <f t="shared" si="333"/>
        <v>0</v>
      </c>
      <c r="I891">
        <f t="shared" si="334"/>
        <v>0</v>
      </c>
      <c r="J891">
        <f t="shared" si="335"/>
        <v>61.45</v>
      </c>
      <c r="K891" s="3">
        <f t="shared" si="336"/>
        <v>74.344014600352949</v>
      </c>
      <c r="L891" s="3">
        <f t="shared" si="320"/>
        <v>0</v>
      </c>
      <c r="M891" s="3">
        <f t="shared" si="337"/>
        <v>135.79401460035297</v>
      </c>
      <c r="N891">
        <f t="shared" si="338"/>
        <v>0</v>
      </c>
      <c r="O891">
        <v>28</v>
      </c>
      <c r="P891" s="1">
        <v>9.8666666670000005</v>
      </c>
      <c r="Q891">
        <f t="shared" si="321"/>
        <v>0.53677971445420558</v>
      </c>
      <c r="R891" s="1">
        <v>5.0145850000000003</v>
      </c>
      <c r="S891" s="1">
        <v>300.84575000000001</v>
      </c>
      <c r="T891" s="1">
        <v>39.477305999999999</v>
      </c>
      <c r="U891">
        <f t="shared" si="322"/>
        <v>104.15424999999999</v>
      </c>
      <c r="V891">
        <f t="shared" si="323"/>
        <v>8.7521018771112499E-2</v>
      </c>
      <c r="W891">
        <f t="shared" si="324"/>
        <v>1.8178345903681248</v>
      </c>
      <c r="X891">
        <f t="shared" si="325"/>
        <v>0.68900896873000494</v>
      </c>
      <c r="Y891">
        <f t="shared" si="326"/>
        <v>0.95969935102984016</v>
      </c>
      <c r="Z891">
        <f t="shared" si="327"/>
        <v>0</v>
      </c>
      <c r="AA891" s="1">
        <v>119.517507370253</v>
      </c>
      <c r="AB891" s="4">
        <f t="shared" si="341"/>
        <v>14.366215562211087</v>
      </c>
      <c r="AC891" s="3">
        <f t="shared" si="339"/>
        <v>14.366215562211087</v>
      </c>
      <c r="AD891">
        <f t="shared" si="340"/>
        <v>14.366215562211087</v>
      </c>
      <c r="AE891">
        <f t="shared" si="328"/>
        <v>14.366215562211087</v>
      </c>
      <c r="AF891" s="10">
        <f t="shared" si="329"/>
        <v>0</v>
      </c>
      <c r="AG891" s="8">
        <f t="shared" si="330"/>
        <v>0</v>
      </c>
      <c r="AH891" s="9">
        <f t="shared" si="331"/>
        <v>0</v>
      </c>
      <c r="AI891" s="11">
        <f t="shared" si="318"/>
        <v>0</v>
      </c>
    </row>
    <row r="892" spans="1:35" x14ac:dyDescent="0.3">
      <c r="A892" t="str">
        <f t="shared" si="319"/>
        <v>1969_3</v>
      </c>
      <c r="B892">
        <v>1969</v>
      </c>
      <c r="C892">
        <v>3</v>
      </c>
      <c r="D892">
        <v>7.29</v>
      </c>
      <c r="E892">
        <v>-7.06</v>
      </c>
      <c r="F892">
        <v>21.23</v>
      </c>
      <c r="G892">
        <f t="shared" si="332"/>
        <v>0.11500000000000021</v>
      </c>
      <c r="H892">
        <f t="shared" si="333"/>
        <v>1.9166666590000034E-2</v>
      </c>
      <c r="I892">
        <f t="shared" si="334"/>
        <v>0.40690833170570073</v>
      </c>
      <c r="J892">
        <f t="shared" si="335"/>
        <v>20.8230916682943</v>
      </c>
      <c r="K892" s="3">
        <f t="shared" si="336"/>
        <v>135.79401460035297</v>
      </c>
      <c r="L892" s="3">
        <f t="shared" si="320"/>
        <v>3.0018278581417666</v>
      </c>
      <c r="M892" s="3">
        <f t="shared" si="337"/>
        <v>153.61527841050551</v>
      </c>
      <c r="N892">
        <f t="shared" si="338"/>
        <v>3.4087361898474673</v>
      </c>
      <c r="O892">
        <v>31</v>
      </c>
      <c r="P892" s="1">
        <v>11.08333333</v>
      </c>
      <c r="Q892">
        <f t="shared" si="321"/>
        <v>0.6154637852418654</v>
      </c>
      <c r="R892" s="1">
        <v>5.0145850000000003</v>
      </c>
      <c r="S892" s="1">
        <v>300.84575000000001</v>
      </c>
      <c r="T892" s="1">
        <v>39.477305999999999</v>
      </c>
      <c r="U892">
        <f t="shared" si="322"/>
        <v>104.15424999999999</v>
      </c>
      <c r="V892">
        <f t="shared" si="323"/>
        <v>8.7521018771112499E-2</v>
      </c>
      <c r="W892">
        <f t="shared" si="324"/>
        <v>1.8178345903681248</v>
      </c>
      <c r="X892">
        <f t="shared" si="325"/>
        <v>0.68900896873000494</v>
      </c>
      <c r="Y892">
        <f t="shared" si="326"/>
        <v>0.95969935102984016</v>
      </c>
      <c r="Z892">
        <f t="shared" si="327"/>
        <v>0.25436746431092433</v>
      </c>
      <c r="AA892" s="1">
        <v>119.517507370253</v>
      </c>
      <c r="AB892" s="4">
        <f t="shared" si="341"/>
        <v>14.366215562211087</v>
      </c>
      <c r="AC892" s="3">
        <f t="shared" si="339"/>
        <v>17.520584287747631</v>
      </c>
      <c r="AD892">
        <f t="shared" si="340"/>
        <v>14.750424070773123</v>
      </c>
      <c r="AE892">
        <f t="shared" si="328"/>
        <v>18.159160260620592</v>
      </c>
      <c r="AF892" s="10">
        <f t="shared" si="329"/>
        <v>0.25436746431092433</v>
      </c>
      <c r="AG892" s="8">
        <f t="shared" si="330"/>
        <v>0.25436746431092433</v>
      </c>
      <c r="AH892" s="9">
        <f t="shared" si="331"/>
        <v>3.4087361898474673</v>
      </c>
      <c r="AI892" s="11">
        <f t="shared" si="318"/>
        <v>0</v>
      </c>
    </row>
    <row r="893" spans="1:35" x14ac:dyDescent="0.3">
      <c r="A893" t="str">
        <f t="shared" si="319"/>
        <v>1969_4</v>
      </c>
      <c r="B893">
        <v>1969</v>
      </c>
      <c r="C893">
        <v>4</v>
      </c>
      <c r="D893">
        <v>14.93</v>
      </c>
      <c r="E893">
        <v>-1.71</v>
      </c>
      <c r="F893">
        <v>32.03</v>
      </c>
      <c r="G893">
        <f t="shared" si="332"/>
        <v>6.6099999999999994</v>
      </c>
      <c r="H893">
        <f t="shared" si="333"/>
        <v>1</v>
      </c>
      <c r="I893">
        <f t="shared" si="334"/>
        <v>32.03</v>
      </c>
      <c r="J893">
        <f t="shared" si="335"/>
        <v>0</v>
      </c>
      <c r="K893" s="3">
        <f t="shared" si="336"/>
        <v>153.61527841050551</v>
      </c>
      <c r="L893" s="3">
        <f t="shared" si="320"/>
        <v>153.61527841050551</v>
      </c>
      <c r="M893" s="3">
        <f t="shared" si="337"/>
        <v>0</v>
      </c>
      <c r="N893">
        <f t="shared" si="338"/>
        <v>185.64527841050551</v>
      </c>
      <c r="O893">
        <v>30</v>
      </c>
      <c r="P893" s="1">
        <v>12.366666670000001</v>
      </c>
      <c r="Q893">
        <f t="shared" si="321"/>
        <v>0.919452008622616</v>
      </c>
      <c r="R893" s="1">
        <v>5.0145850000000003</v>
      </c>
      <c r="S893" s="1">
        <v>300.84575000000001</v>
      </c>
      <c r="T893" s="1">
        <v>39.477305999999999</v>
      </c>
      <c r="U893">
        <f t="shared" si="322"/>
        <v>104.15424999999999</v>
      </c>
      <c r="V893">
        <f t="shared" si="323"/>
        <v>8.7521018771112499E-2</v>
      </c>
      <c r="W893">
        <f t="shared" si="324"/>
        <v>1.8178345903681248</v>
      </c>
      <c r="X893">
        <f t="shared" si="325"/>
        <v>0.68900896873000494</v>
      </c>
      <c r="Y893">
        <f t="shared" si="326"/>
        <v>0.95969935102984016</v>
      </c>
      <c r="Z893">
        <f t="shared" si="327"/>
        <v>23.03761340344338</v>
      </c>
      <c r="AA893" s="1">
        <v>119.517507370253</v>
      </c>
      <c r="AB893" s="4">
        <f t="shared" si="341"/>
        <v>17.520584287747631</v>
      </c>
      <c r="AC893" s="3">
        <f t="shared" si="339"/>
        <v>119.517507370253</v>
      </c>
      <c r="AD893">
        <f t="shared" si="340"/>
        <v>68.300064282995166</v>
      </c>
      <c r="AE893">
        <f t="shared" si="328"/>
        <v>253.94534269350066</v>
      </c>
      <c r="AF893" s="10">
        <f t="shared" si="329"/>
        <v>23.03761340344338</v>
      </c>
      <c r="AG893" s="8">
        <f t="shared" si="330"/>
        <v>23.03761340344338</v>
      </c>
      <c r="AH893" s="9">
        <f t="shared" si="331"/>
        <v>185.64527841050551</v>
      </c>
      <c r="AI893" s="11">
        <f t="shared" si="318"/>
        <v>0</v>
      </c>
    </row>
    <row r="894" spans="1:35" x14ac:dyDescent="0.3">
      <c r="A894" t="str">
        <f t="shared" si="319"/>
        <v>1969_5</v>
      </c>
      <c r="B894">
        <v>1969</v>
      </c>
      <c r="C894">
        <v>5</v>
      </c>
      <c r="D894">
        <v>23.01</v>
      </c>
      <c r="E894">
        <v>4.2699999999999996</v>
      </c>
      <c r="F894">
        <v>25.74</v>
      </c>
      <c r="G894">
        <f t="shared" si="332"/>
        <v>13.64</v>
      </c>
      <c r="H894">
        <f t="shared" si="333"/>
        <v>1</v>
      </c>
      <c r="I894">
        <f t="shared" si="334"/>
        <v>25.74</v>
      </c>
      <c r="J894">
        <f t="shared" si="335"/>
        <v>0</v>
      </c>
      <c r="K894" s="3">
        <f t="shared" si="336"/>
        <v>0</v>
      </c>
      <c r="L894" s="3">
        <f t="shared" si="320"/>
        <v>0</v>
      </c>
      <c r="M894" s="3">
        <f t="shared" si="337"/>
        <v>0</v>
      </c>
      <c r="N894">
        <f t="shared" si="338"/>
        <v>25.74</v>
      </c>
      <c r="O894">
        <v>31</v>
      </c>
      <c r="P894" s="1">
        <v>13.45</v>
      </c>
      <c r="Q894">
        <f t="shared" si="321"/>
        <v>1.3909714625701988</v>
      </c>
      <c r="R894" s="1">
        <v>5.0145850000000003</v>
      </c>
      <c r="S894" s="1">
        <v>300.84575000000001</v>
      </c>
      <c r="T894" s="1">
        <v>39.477305999999999</v>
      </c>
      <c r="U894">
        <f t="shared" si="322"/>
        <v>104.15424999999999</v>
      </c>
      <c r="V894">
        <f t="shared" si="323"/>
        <v>8.7521018771112499E-2</v>
      </c>
      <c r="W894">
        <f t="shared" si="324"/>
        <v>1.8178345903681248</v>
      </c>
      <c r="X894">
        <f t="shared" si="325"/>
        <v>0.68900896873000494</v>
      </c>
      <c r="Y894">
        <f t="shared" si="326"/>
        <v>0.95969935102984016</v>
      </c>
      <c r="Z894">
        <f t="shared" si="327"/>
        <v>78.845505108115802</v>
      </c>
      <c r="AA894" s="1">
        <v>119.517507370253</v>
      </c>
      <c r="AB894" s="4">
        <f t="shared" si="341"/>
        <v>119.517507370253</v>
      </c>
      <c r="AC894" s="3">
        <f t="shared" si="339"/>
        <v>66.412002262137193</v>
      </c>
      <c r="AD894">
        <f t="shared" si="340"/>
        <v>76.640865798621903</v>
      </c>
      <c r="AE894">
        <f t="shared" si="328"/>
        <v>102.3808657986219</v>
      </c>
      <c r="AF894" s="10">
        <f t="shared" si="329"/>
        <v>78.845505108115802</v>
      </c>
      <c r="AG894" s="8">
        <f t="shared" si="330"/>
        <v>78.845505108115802</v>
      </c>
      <c r="AH894" s="9">
        <f t="shared" si="331"/>
        <v>25.74</v>
      </c>
      <c r="AI894" s="11">
        <f t="shared" si="318"/>
        <v>0</v>
      </c>
    </row>
    <row r="895" spans="1:35" x14ac:dyDescent="0.3">
      <c r="A895" t="str">
        <f t="shared" si="319"/>
        <v>1969_6</v>
      </c>
      <c r="B895">
        <v>1969</v>
      </c>
      <c r="C895">
        <v>6</v>
      </c>
      <c r="D895">
        <v>21.71</v>
      </c>
      <c r="E895">
        <v>6.18</v>
      </c>
      <c r="F895">
        <v>80.22</v>
      </c>
      <c r="G895">
        <f t="shared" si="332"/>
        <v>13.945</v>
      </c>
      <c r="H895">
        <f t="shared" si="333"/>
        <v>1</v>
      </c>
      <c r="I895">
        <f t="shared" si="334"/>
        <v>80.22</v>
      </c>
      <c r="J895">
        <f t="shared" si="335"/>
        <v>0</v>
      </c>
      <c r="K895" s="3">
        <f t="shared" si="336"/>
        <v>0</v>
      </c>
      <c r="L895" s="3">
        <f t="shared" si="320"/>
        <v>0</v>
      </c>
      <c r="M895" s="3">
        <f t="shared" si="337"/>
        <v>0</v>
      </c>
      <c r="N895">
        <f t="shared" si="338"/>
        <v>80.22</v>
      </c>
      <c r="O895">
        <v>30</v>
      </c>
      <c r="P895" s="1">
        <v>14.31666667</v>
      </c>
      <c r="Q895">
        <f t="shared" si="321"/>
        <v>1.4155304197359093</v>
      </c>
      <c r="R895" s="1">
        <v>5.0145850000000003</v>
      </c>
      <c r="S895" s="1">
        <v>300.84575000000001</v>
      </c>
      <c r="T895" s="1">
        <v>39.477305999999999</v>
      </c>
      <c r="U895">
        <f t="shared" si="322"/>
        <v>104.15424999999999</v>
      </c>
      <c r="V895">
        <f t="shared" si="323"/>
        <v>8.7521018771112499E-2</v>
      </c>
      <c r="W895">
        <f t="shared" si="324"/>
        <v>1.8178345903681248</v>
      </c>
      <c r="X895">
        <f t="shared" si="325"/>
        <v>0.68900896873000494</v>
      </c>
      <c r="Y895">
        <f t="shared" si="326"/>
        <v>0.95969935102984016</v>
      </c>
      <c r="Z895">
        <f t="shared" si="327"/>
        <v>84.411162446162081</v>
      </c>
      <c r="AA895" s="1">
        <v>119.517507370253</v>
      </c>
      <c r="AB895" s="4">
        <f t="shared" si="341"/>
        <v>66.412002262137193</v>
      </c>
      <c r="AC895" s="3">
        <f t="shared" si="339"/>
        <v>62.220839815975111</v>
      </c>
      <c r="AD895">
        <f t="shared" si="340"/>
        <v>64.123470128910085</v>
      </c>
      <c r="AE895">
        <f t="shared" si="328"/>
        <v>144.3434701289101</v>
      </c>
      <c r="AF895" s="10">
        <f t="shared" si="329"/>
        <v>84.411162446162081</v>
      </c>
      <c r="AG895" s="8">
        <f t="shared" si="330"/>
        <v>84.411162446162081</v>
      </c>
      <c r="AH895" s="9">
        <f t="shared" si="331"/>
        <v>80.22</v>
      </c>
      <c r="AI895" s="11">
        <f t="shared" si="318"/>
        <v>0</v>
      </c>
    </row>
    <row r="896" spans="1:35" x14ac:dyDescent="0.3">
      <c r="A896" t="str">
        <f t="shared" si="319"/>
        <v>1969_7</v>
      </c>
      <c r="B896">
        <v>1969</v>
      </c>
      <c r="C896">
        <v>7</v>
      </c>
      <c r="D896">
        <v>30.53</v>
      </c>
      <c r="E896">
        <v>11.12</v>
      </c>
      <c r="F896">
        <v>8.83</v>
      </c>
      <c r="G896">
        <f t="shared" si="332"/>
        <v>20.824999999999999</v>
      </c>
      <c r="H896">
        <f t="shared" si="333"/>
        <v>1</v>
      </c>
      <c r="I896">
        <f t="shared" si="334"/>
        <v>8.83</v>
      </c>
      <c r="J896">
        <f t="shared" si="335"/>
        <v>0</v>
      </c>
      <c r="K896" s="3">
        <f t="shared" si="336"/>
        <v>0</v>
      </c>
      <c r="L896" s="3">
        <f t="shared" si="320"/>
        <v>0</v>
      </c>
      <c r="M896" s="3">
        <f t="shared" si="337"/>
        <v>0</v>
      </c>
      <c r="N896">
        <f t="shared" si="338"/>
        <v>8.83</v>
      </c>
      <c r="O896">
        <v>31</v>
      </c>
      <c r="P896" s="1">
        <v>13.766666669999999</v>
      </c>
      <c r="Q896">
        <f t="shared" si="321"/>
        <v>2.0805955058338079</v>
      </c>
      <c r="R896" s="1">
        <v>5.0145850000000003</v>
      </c>
      <c r="S896" s="1">
        <v>300.84575000000001</v>
      </c>
      <c r="T896" s="1">
        <v>39.477305999999999</v>
      </c>
      <c r="U896">
        <f t="shared" si="322"/>
        <v>104.15424999999999</v>
      </c>
      <c r="V896">
        <f t="shared" si="323"/>
        <v>8.7521018771112499E-2</v>
      </c>
      <c r="W896">
        <f t="shared" si="324"/>
        <v>1.8178345903681248</v>
      </c>
      <c r="X896">
        <f t="shared" si="325"/>
        <v>0.68900896873000494</v>
      </c>
      <c r="Y896">
        <f t="shared" si="326"/>
        <v>0.95969935102984016</v>
      </c>
      <c r="Z896">
        <f t="shared" si="327"/>
        <v>179.79709976834255</v>
      </c>
      <c r="AA896" s="1">
        <v>119.517507370253</v>
      </c>
      <c r="AB896" s="4">
        <f t="shared" si="341"/>
        <v>62.220839815975111</v>
      </c>
      <c r="AC896" s="3">
        <f t="shared" si="339"/>
        <v>0</v>
      </c>
      <c r="AD896">
        <f t="shared" si="340"/>
        <v>14.882894508741915</v>
      </c>
      <c r="AE896">
        <f t="shared" si="328"/>
        <v>23.712894508741915</v>
      </c>
      <c r="AF896" s="10">
        <f t="shared" si="329"/>
        <v>23.712894508741915</v>
      </c>
      <c r="AG896" s="8">
        <f t="shared" si="330"/>
        <v>179.79709976834255</v>
      </c>
      <c r="AH896" s="9">
        <f t="shared" si="331"/>
        <v>8.83</v>
      </c>
      <c r="AI896" s="11">
        <f t="shared" si="318"/>
        <v>156.08420525960062</v>
      </c>
    </row>
    <row r="897" spans="1:35" x14ac:dyDescent="0.3">
      <c r="A897" t="str">
        <f t="shared" si="319"/>
        <v>1969_8</v>
      </c>
      <c r="B897">
        <v>1969</v>
      </c>
      <c r="C897">
        <v>8</v>
      </c>
      <c r="D897">
        <v>32.229999999999997</v>
      </c>
      <c r="E897">
        <v>11.45</v>
      </c>
      <c r="F897">
        <v>8.17</v>
      </c>
      <c r="G897">
        <f t="shared" si="332"/>
        <v>21.839999999999996</v>
      </c>
      <c r="H897">
        <f t="shared" si="333"/>
        <v>1</v>
      </c>
      <c r="I897">
        <f t="shared" si="334"/>
        <v>8.17</v>
      </c>
      <c r="J897">
        <f t="shared" si="335"/>
        <v>0</v>
      </c>
      <c r="K897" s="3">
        <f t="shared" si="336"/>
        <v>0</v>
      </c>
      <c r="L897" s="3">
        <f t="shared" si="320"/>
        <v>0</v>
      </c>
      <c r="M897" s="3">
        <f t="shared" si="337"/>
        <v>0</v>
      </c>
      <c r="N897">
        <f t="shared" si="338"/>
        <v>8.17</v>
      </c>
      <c r="O897">
        <v>31</v>
      </c>
      <c r="P897" s="1">
        <v>12.75</v>
      </c>
      <c r="Q897">
        <f t="shared" si="321"/>
        <v>2.1988939379302388</v>
      </c>
      <c r="R897" s="1">
        <v>5.0145850000000003</v>
      </c>
      <c r="S897" s="1">
        <v>300.84575000000001</v>
      </c>
      <c r="T897" s="1">
        <v>39.477305999999999</v>
      </c>
      <c r="U897">
        <f t="shared" si="322"/>
        <v>104.15424999999999</v>
      </c>
      <c r="V897">
        <f t="shared" si="323"/>
        <v>8.7521018771112499E-2</v>
      </c>
      <c r="W897">
        <f t="shared" si="324"/>
        <v>1.8178345903681248</v>
      </c>
      <c r="X897">
        <f t="shared" si="325"/>
        <v>0.68900896873000494</v>
      </c>
      <c r="Y897">
        <f t="shared" si="326"/>
        <v>0.95969935102984016</v>
      </c>
      <c r="Z897">
        <f t="shared" si="327"/>
        <v>183.92983738369691</v>
      </c>
      <c r="AA897" s="1">
        <v>119.517507370253</v>
      </c>
      <c r="AB897" s="4">
        <f t="shared" si="341"/>
        <v>0</v>
      </c>
      <c r="AC897" s="3">
        <f t="shared" si="339"/>
        <v>0</v>
      </c>
      <c r="AD897">
        <f t="shared" si="340"/>
        <v>0</v>
      </c>
      <c r="AE897">
        <f t="shared" si="328"/>
        <v>8.17</v>
      </c>
      <c r="AF897" s="10">
        <f t="shared" si="329"/>
        <v>8.17</v>
      </c>
      <c r="AG897" s="8">
        <f t="shared" si="330"/>
        <v>183.92983738369691</v>
      </c>
      <c r="AH897" s="9">
        <f t="shared" si="331"/>
        <v>8.17</v>
      </c>
      <c r="AI897" s="11">
        <f t="shared" si="318"/>
        <v>175.75983738369692</v>
      </c>
    </row>
    <row r="898" spans="1:35" x14ac:dyDescent="0.3">
      <c r="A898" t="str">
        <f t="shared" si="319"/>
        <v>1969_9</v>
      </c>
      <c r="B898">
        <v>1969</v>
      </c>
      <c r="C898">
        <v>9</v>
      </c>
      <c r="D898">
        <v>27.08</v>
      </c>
      <c r="E898">
        <v>7.85</v>
      </c>
      <c r="F898">
        <v>2.76</v>
      </c>
      <c r="G898">
        <f t="shared" si="332"/>
        <v>17.465</v>
      </c>
      <c r="H898">
        <f t="shared" si="333"/>
        <v>1</v>
      </c>
      <c r="I898">
        <f t="shared" si="334"/>
        <v>2.76</v>
      </c>
      <c r="J898">
        <f t="shared" si="335"/>
        <v>0</v>
      </c>
      <c r="K898" s="3">
        <f t="shared" si="336"/>
        <v>0</v>
      </c>
      <c r="L898" s="3">
        <f t="shared" si="320"/>
        <v>0</v>
      </c>
      <c r="M898" s="3">
        <f t="shared" si="337"/>
        <v>0</v>
      </c>
      <c r="N898">
        <f t="shared" si="338"/>
        <v>2.76</v>
      </c>
      <c r="O898">
        <v>30</v>
      </c>
      <c r="P898" s="1">
        <v>11.633333329999999</v>
      </c>
      <c r="Q898">
        <f t="shared" si="321"/>
        <v>1.7277769795739031</v>
      </c>
      <c r="R898" s="1">
        <v>5.0145850000000003</v>
      </c>
      <c r="S898" s="1">
        <v>300.84575000000001</v>
      </c>
      <c r="T898" s="1">
        <v>39.477305999999999</v>
      </c>
      <c r="U898">
        <f t="shared" si="322"/>
        <v>104.15424999999999</v>
      </c>
      <c r="V898">
        <f t="shared" si="323"/>
        <v>8.7521018771112499E-2</v>
      </c>
      <c r="W898">
        <f t="shared" si="324"/>
        <v>1.8178345903681248</v>
      </c>
      <c r="X898">
        <f t="shared" si="325"/>
        <v>0.68900896873000494</v>
      </c>
      <c r="Y898">
        <f t="shared" si="326"/>
        <v>0.95969935102984016</v>
      </c>
      <c r="Z898">
        <f t="shared" si="327"/>
        <v>103.58360864917529</v>
      </c>
      <c r="AA898" s="1">
        <v>119.517507370253</v>
      </c>
      <c r="AB898" s="4">
        <f t="shared" si="341"/>
        <v>0</v>
      </c>
      <c r="AC898" s="3">
        <f t="shared" si="339"/>
        <v>0</v>
      </c>
      <c r="AD898">
        <f t="shared" si="340"/>
        <v>0</v>
      </c>
      <c r="AE898">
        <f t="shared" si="328"/>
        <v>2.76</v>
      </c>
      <c r="AF898" s="10">
        <f t="shared" si="329"/>
        <v>2.76</v>
      </c>
      <c r="AG898" s="8">
        <f t="shared" si="330"/>
        <v>103.58360864917529</v>
      </c>
      <c r="AH898" s="9">
        <f t="shared" si="331"/>
        <v>2.76</v>
      </c>
      <c r="AI898" s="11">
        <f t="shared" ref="AI898:AI961" si="342">AG898-AF898</f>
        <v>100.82360864917528</v>
      </c>
    </row>
    <row r="899" spans="1:35" x14ac:dyDescent="0.3">
      <c r="A899" t="str">
        <f t="shared" ref="A899:A962" si="343">B899&amp;"_"&amp;C899</f>
        <v>1969_10</v>
      </c>
      <c r="B899">
        <v>1969</v>
      </c>
      <c r="C899">
        <v>10</v>
      </c>
      <c r="D899">
        <v>13.46</v>
      </c>
      <c r="E899">
        <v>-2.75</v>
      </c>
      <c r="F899">
        <v>29.71</v>
      </c>
      <c r="G899">
        <f t="shared" si="332"/>
        <v>5.3550000000000004</v>
      </c>
      <c r="H899">
        <f t="shared" si="333"/>
        <v>0.89249999643</v>
      </c>
      <c r="I899">
        <f t="shared" si="334"/>
        <v>26.5161748939353</v>
      </c>
      <c r="J899">
        <f t="shared" si="335"/>
        <v>3.1938251060647</v>
      </c>
      <c r="K899" s="3">
        <f t="shared" si="336"/>
        <v>0</v>
      </c>
      <c r="L899" s="3">
        <f t="shared" ref="L899:L962" si="344">(J899+K899)*H899</f>
        <v>2.850488895760789</v>
      </c>
      <c r="M899" s="3">
        <f t="shared" si="337"/>
        <v>0.34333621030391093</v>
      </c>
      <c r="N899">
        <f t="shared" si="338"/>
        <v>29.366663789696091</v>
      </c>
      <c r="O899">
        <v>31</v>
      </c>
      <c r="P899" s="1">
        <v>10.3</v>
      </c>
      <c r="Q899">
        <f t="shared" ref="Q899:Q962" si="345">EXP(((17.3*G899)/(G899+273.2)))*0.611</f>
        <v>0.85207606717425211</v>
      </c>
      <c r="R899" s="1">
        <v>5.0145850000000003</v>
      </c>
      <c r="S899" s="1">
        <v>300.84575000000001</v>
      </c>
      <c r="T899" s="1">
        <v>39.477305999999999</v>
      </c>
      <c r="U899">
        <f t="shared" ref="U899:U962" si="346">ABS((180) - ABS(S899 - 225))</f>
        <v>104.15424999999999</v>
      </c>
      <c r="V899">
        <f t="shared" ref="V899:V962" si="347">R899*0.0174532925</f>
        <v>8.7521018771112499E-2</v>
      </c>
      <c r="W899">
        <f t="shared" ref="W899:W962" si="348">U899*0.0174532925</f>
        <v>1.8178345903681248</v>
      </c>
      <c r="X899">
        <f t="shared" ref="X899:X962" si="349">T899*0.0174532925</f>
        <v>0.68900896873000494</v>
      </c>
      <c r="Y899">
        <f t="shared" ref="Y899:Y962" si="350">0.339+0.808*(COS(X899)*COS(V899))-0.196*(SIN(X899)*SIN(V899))-0.482*(COS(W899)*SIN(V899))</f>
        <v>0.95969935102984016</v>
      </c>
      <c r="Z899">
        <f t="shared" ref="Z899:Z962" si="351">IF(G899&lt;0,0,((((Q899*G899)/(G899+273.3))*P899*O899*29.8)*Y899/10))</f>
        <v>14.952760799172049</v>
      </c>
      <c r="AA899" s="1">
        <v>119.517507370253</v>
      </c>
      <c r="AB899" s="4">
        <f t="shared" si="341"/>
        <v>0</v>
      </c>
      <c r="AC899" s="3">
        <f t="shared" si="339"/>
        <v>14.413902990524042</v>
      </c>
      <c r="AD899">
        <f t="shared" si="340"/>
        <v>0</v>
      </c>
      <c r="AE899">
        <f t="shared" ref="AE899:AE962" si="352">IF(AD899&gt;0,AD899+N899,N899)</f>
        <v>29.366663789696091</v>
      </c>
      <c r="AF899" s="10">
        <f t="shared" ref="AF899:AF962" si="353">MIN(IF(AE899&gt;0,AE899,0),Z899)</f>
        <v>14.952760799172049</v>
      </c>
      <c r="AG899" s="8">
        <f t="shared" ref="AG899:AG962" si="354">Z899</f>
        <v>14.952760799172049</v>
      </c>
      <c r="AH899" s="9">
        <f t="shared" ref="AH899:AH962" si="355">N899</f>
        <v>29.366663789696091</v>
      </c>
      <c r="AI899" s="11">
        <f t="shared" si="342"/>
        <v>0</v>
      </c>
    </row>
    <row r="900" spans="1:35" x14ac:dyDescent="0.3">
      <c r="A900" t="str">
        <f t="shared" si="343"/>
        <v>1969_11</v>
      </c>
      <c r="B900">
        <v>1969</v>
      </c>
      <c r="C900">
        <v>11</v>
      </c>
      <c r="D900">
        <v>11.38</v>
      </c>
      <c r="E900">
        <v>-3.82</v>
      </c>
      <c r="F900">
        <v>13.7</v>
      </c>
      <c r="G900">
        <f t="shared" ref="G900:G963" si="356">AVERAGE(D900:E900)</f>
        <v>3.7800000000000002</v>
      </c>
      <c r="H900">
        <f t="shared" ref="H900:H963" si="357">IF(G900&lt;0,0,(IF(G900&gt;=6,1,(G900*0.166666666))))</f>
        <v>0.62999999748000002</v>
      </c>
      <c r="I900">
        <f t="shared" ref="I900:I963" si="358">H900*F900</f>
        <v>8.6309999654760006</v>
      </c>
      <c r="J900">
        <f t="shared" ref="J900:J963" si="359">(1-H900)*F900</f>
        <v>5.0690000345239996</v>
      </c>
      <c r="K900" s="3">
        <f t="shared" ref="K900:K963" si="360">M899</f>
        <v>0.34333621030391093</v>
      </c>
      <c r="L900" s="3">
        <f t="shared" si="344"/>
        <v>3.4097718206024963</v>
      </c>
      <c r="M900" s="3">
        <f t="shared" ref="M900:M963" si="361">(((1-H900)^2)*F900)+((1-H900)*K900)</f>
        <v>2.0025644242254144</v>
      </c>
      <c r="N900">
        <f t="shared" ref="N900:N963" si="362">I900+L900</f>
        <v>12.040771786078498</v>
      </c>
      <c r="O900">
        <v>30</v>
      </c>
      <c r="P900" s="1">
        <v>9.4166666669999994</v>
      </c>
      <c r="Q900">
        <f t="shared" si="345"/>
        <v>0.77370713871163177</v>
      </c>
      <c r="R900" s="1">
        <v>5.0145850000000003</v>
      </c>
      <c r="S900" s="1">
        <v>300.84575000000001</v>
      </c>
      <c r="T900" s="1">
        <v>39.477305999999999</v>
      </c>
      <c r="U900">
        <f t="shared" si="346"/>
        <v>104.15424999999999</v>
      </c>
      <c r="V900">
        <f t="shared" si="347"/>
        <v>8.7521018771112499E-2</v>
      </c>
      <c r="W900">
        <f t="shared" si="348"/>
        <v>1.8178345903681248</v>
      </c>
      <c r="X900">
        <f t="shared" si="349"/>
        <v>0.68900896873000494</v>
      </c>
      <c r="Y900">
        <f t="shared" si="350"/>
        <v>0.95969935102984016</v>
      </c>
      <c r="Z900">
        <f t="shared" si="351"/>
        <v>8.5277241224745861</v>
      </c>
      <c r="AA900" s="1">
        <v>119.517507370253</v>
      </c>
      <c r="AB900" s="4">
        <f t="shared" si="341"/>
        <v>14.413902990524042</v>
      </c>
      <c r="AC900" s="3">
        <f t="shared" ref="AC900:AC963" si="363">MIN(AA900,IF(((N900-Z900)+AB900)&lt;=0,0,((N900-Z900)+AB900)))</f>
        <v>17.926950654127953</v>
      </c>
      <c r="AD900">
        <f t="shared" ref="AD900:AD963" si="364">(AB900*(1-(1-(EXP(-1*(Z900-N900)/AA900)))))</f>
        <v>14.843867371551161</v>
      </c>
      <c r="AE900">
        <f t="shared" si="352"/>
        <v>26.884639157629657</v>
      </c>
      <c r="AF900" s="10">
        <f t="shared" si="353"/>
        <v>8.5277241224745861</v>
      </c>
      <c r="AG900" s="8">
        <f t="shared" si="354"/>
        <v>8.5277241224745861</v>
      </c>
      <c r="AH900" s="9">
        <f t="shared" si="355"/>
        <v>12.040771786078498</v>
      </c>
      <c r="AI900" s="11">
        <f t="shared" si="342"/>
        <v>0</v>
      </c>
    </row>
    <row r="901" spans="1:35" x14ac:dyDescent="0.3">
      <c r="A901" t="str">
        <f t="shared" si="343"/>
        <v>1969_12</v>
      </c>
      <c r="B901">
        <v>1969</v>
      </c>
      <c r="C901">
        <v>12</v>
      </c>
      <c r="D901">
        <v>5.63</v>
      </c>
      <c r="E901">
        <v>-5.82</v>
      </c>
      <c r="F901">
        <v>36.380000000000003</v>
      </c>
      <c r="G901">
        <f t="shared" si="356"/>
        <v>-9.5000000000000195E-2</v>
      </c>
      <c r="H901">
        <f t="shared" si="357"/>
        <v>0</v>
      </c>
      <c r="I901">
        <f t="shared" si="358"/>
        <v>0</v>
      </c>
      <c r="J901">
        <f t="shared" si="359"/>
        <v>36.380000000000003</v>
      </c>
      <c r="K901" s="3">
        <f t="shared" si="360"/>
        <v>2.0025644242254144</v>
      </c>
      <c r="L901" s="3">
        <f t="shared" si="344"/>
        <v>0</v>
      </c>
      <c r="M901" s="3">
        <f t="shared" si="361"/>
        <v>38.382564424225414</v>
      </c>
      <c r="N901">
        <f t="shared" si="362"/>
        <v>0</v>
      </c>
      <c r="O901">
        <v>31</v>
      </c>
      <c r="P901" s="1">
        <v>8.8333333330000006</v>
      </c>
      <c r="Q901">
        <f t="shared" si="345"/>
        <v>0.60733414597649404</v>
      </c>
      <c r="R901" s="1">
        <v>5.0145850000000003</v>
      </c>
      <c r="S901" s="1">
        <v>300.84575000000001</v>
      </c>
      <c r="T901" s="1">
        <v>39.477305999999999</v>
      </c>
      <c r="U901">
        <f t="shared" si="346"/>
        <v>104.15424999999999</v>
      </c>
      <c r="V901">
        <f t="shared" si="347"/>
        <v>8.7521018771112499E-2</v>
      </c>
      <c r="W901">
        <f t="shared" si="348"/>
        <v>1.8178345903681248</v>
      </c>
      <c r="X901">
        <f t="shared" si="349"/>
        <v>0.68900896873000494</v>
      </c>
      <c r="Y901">
        <f t="shared" si="350"/>
        <v>0.95969935102984016</v>
      </c>
      <c r="Z901">
        <f t="shared" si="351"/>
        <v>0</v>
      </c>
      <c r="AA901" s="1">
        <v>119.517507370253</v>
      </c>
      <c r="AB901" s="4">
        <f t="shared" si="341"/>
        <v>17.926950654127953</v>
      </c>
      <c r="AC901" s="3">
        <f t="shared" si="363"/>
        <v>17.926950654127953</v>
      </c>
      <c r="AD901">
        <f t="shared" si="364"/>
        <v>17.926950654127953</v>
      </c>
      <c r="AE901">
        <f t="shared" si="352"/>
        <v>17.926950654127953</v>
      </c>
      <c r="AF901" s="10">
        <f t="shared" si="353"/>
        <v>0</v>
      </c>
      <c r="AG901" s="8">
        <f t="shared" si="354"/>
        <v>0</v>
      </c>
      <c r="AH901" s="9">
        <f t="shared" si="355"/>
        <v>0</v>
      </c>
      <c r="AI901" s="11">
        <f t="shared" si="342"/>
        <v>0</v>
      </c>
    </row>
    <row r="902" spans="1:35" x14ac:dyDescent="0.3">
      <c r="A902" t="str">
        <f t="shared" si="343"/>
        <v>1970_1</v>
      </c>
      <c r="B902">
        <v>1970</v>
      </c>
      <c r="C902">
        <v>1</v>
      </c>
      <c r="D902">
        <v>5.46</v>
      </c>
      <c r="E902">
        <v>-6.51</v>
      </c>
      <c r="F902">
        <v>19.079999999999998</v>
      </c>
      <c r="G902">
        <f t="shared" si="356"/>
        <v>-0.52499999999999991</v>
      </c>
      <c r="H902">
        <f t="shared" si="357"/>
        <v>0</v>
      </c>
      <c r="I902">
        <f t="shared" si="358"/>
        <v>0</v>
      </c>
      <c r="J902">
        <f t="shared" si="359"/>
        <v>19.079999999999998</v>
      </c>
      <c r="K902" s="3">
        <f t="shared" si="360"/>
        <v>38.382564424225414</v>
      </c>
      <c r="L902" s="3">
        <f t="shared" si="344"/>
        <v>0</v>
      </c>
      <c r="M902" s="3">
        <f t="shared" si="361"/>
        <v>57.462564424225413</v>
      </c>
      <c r="N902">
        <f t="shared" si="362"/>
        <v>0</v>
      </c>
      <c r="O902">
        <v>31</v>
      </c>
      <c r="P902" s="1">
        <v>9.0666666669999998</v>
      </c>
      <c r="Q902">
        <f t="shared" si="345"/>
        <v>0.59098348625026897</v>
      </c>
      <c r="R902" s="1">
        <v>5.0145850000000003</v>
      </c>
      <c r="S902" s="1">
        <v>300.84575000000001</v>
      </c>
      <c r="T902" s="1">
        <v>39.477305999999999</v>
      </c>
      <c r="U902">
        <f t="shared" si="346"/>
        <v>104.15424999999999</v>
      </c>
      <c r="V902">
        <f t="shared" si="347"/>
        <v>8.7521018771112499E-2</v>
      </c>
      <c r="W902">
        <f t="shared" si="348"/>
        <v>1.8178345903681248</v>
      </c>
      <c r="X902">
        <f t="shared" si="349"/>
        <v>0.68900896873000494</v>
      </c>
      <c r="Y902">
        <f t="shared" si="350"/>
        <v>0.95969935102984016</v>
      </c>
      <c r="Z902">
        <f t="shared" si="351"/>
        <v>0</v>
      </c>
      <c r="AA902" s="1">
        <v>119.517507370253</v>
      </c>
      <c r="AB902" s="4">
        <f t="shared" ref="AB902:AB965" si="365">AC901</f>
        <v>17.926950654127953</v>
      </c>
      <c r="AC902" s="3">
        <f t="shared" si="363"/>
        <v>17.926950654127953</v>
      </c>
      <c r="AD902">
        <f t="shared" si="364"/>
        <v>17.926950654127953</v>
      </c>
      <c r="AE902">
        <f t="shared" si="352"/>
        <v>17.926950654127953</v>
      </c>
      <c r="AF902" s="10">
        <f t="shared" si="353"/>
        <v>0</v>
      </c>
      <c r="AG902" s="8">
        <f t="shared" si="354"/>
        <v>0</v>
      </c>
      <c r="AH902" s="9">
        <f t="shared" si="355"/>
        <v>0</v>
      </c>
      <c r="AI902" s="11">
        <f t="shared" si="342"/>
        <v>0</v>
      </c>
    </row>
    <row r="903" spans="1:35" x14ac:dyDescent="0.3">
      <c r="A903" t="str">
        <f t="shared" si="343"/>
        <v>1970_2</v>
      </c>
      <c r="B903">
        <v>1970</v>
      </c>
      <c r="C903">
        <v>2</v>
      </c>
      <c r="D903">
        <v>9.76</v>
      </c>
      <c r="E903">
        <v>-3.94</v>
      </c>
      <c r="F903">
        <v>4.62</v>
      </c>
      <c r="G903">
        <f t="shared" si="356"/>
        <v>2.91</v>
      </c>
      <c r="H903">
        <f t="shared" si="357"/>
        <v>0.48499999805999999</v>
      </c>
      <c r="I903">
        <f t="shared" si="358"/>
        <v>2.2406999910372001</v>
      </c>
      <c r="J903">
        <f t="shared" si="359"/>
        <v>2.3793000089628005</v>
      </c>
      <c r="K903" s="3">
        <f t="shared" si="360"/>
        <v>57.462564424225413</v>
      </c>
      <c r="L903" s="3">
        <f t="shared" si="344"/>
        <v>29.023304134003066</v>
      </c>
      <c r="M903" s="3">
        <f t="shared" si="361"/>
        <v>30.818560299185151</v>
      </c>
      <c r="N903">
        <f t="shared" si="362"/>
        <v>31.264004125040266</v>
      </c>
      <c r="O903">
        <v>28</v>
      </c>
      <c r="P903" s="1">
        <v>9.8666666670000005</v>
      </c>
      <c r="Q903">
        <f t="shared" si="345"/>
        <v>0.7332058286421782</v>
      </c>
      <c r="R903" s="1">
        <v>5.0145850000000003</v>
      </c>
      <c r="S903" s="1">
        <v>300.84575000000001</v>
      </c>
      <c r="T903" s="1">
        <v>39.477305999999999</v>
      </c>
      <c r="U903">
        <f t="shared" si="346"/>
        <v>104.15424999999999</v>
      </c>
      <c r="V903">
        <f t="shared" si="347"/>
        <v>8.7521018771112499E-2</v>
      </c>
      <c r="W903">
        <f t="shared" si="348"/>
        <v>1.8178345903681248</v>
      </c>
      <c r="X903">
        <f t="shared" si="349"/>
        <v>0.68900896873000494</v>
      </c>
      <c r="Y903">
        <f t="shared" si="350"/>
        <v>0.95969935102984016</v>
      </c>
      <c r="Z903">
        <f t="shared" si="351"/>
        <v>6.1032260105193519</v>
      </c>
      <c r="AA903" s="1">
        <v>119.517507370253</v>
      </c>
      <c r="AB903" s="4">
        <f t="shared" si="365"/>
        <v>17.926950654127953</v>
      </c>
      <c r="AC903" s="3">
        <f t="shared" si="363"/>
        <v>43.087728768648873</v>
      </c>
      <c r="AD903">
        <f t="shared" si="364"/>
        <v>22.127580258046773</v>
      </c>
      <c r="AE903">
        <f t="shared" si="352"/>
        <v>53.391584383087036</v>
      </c>
      <c r="AF903" s="10">
        <f t="shared" si="353"/>
        <v>6.1032260105193519</v>
      </c>
      <c r="AG903" s="8">
        <f t="shared" si="354"/>
        <v>6.1032260105193519</v>
      </c>
      <c r="AH903" s="9">
        <f t="shared" si="355"/>
        <v>31.264004125040266</v>
      </c>
      <c r="AI903" s="11">
        <f t="shared" si="342"/>
        <v>0</v>
      </c>
    </row>
    <row r="904" spans="1:35" x14ac:dyDescent="0.3">
      <c r="A904" t="str">
        <f t="shared" si="343"/>
        <v>1970_3</v>
      </c>
      <c r="B904">
        <v>1970</v>
      </c>
      <c r="C904">
        <v>3</v>
      </c>
      <c r="D904">
        <v>8.99</v>
      </c>
      <c r="E904">
        <v>-5.62</v>
      </c>
      <c r="F904">
        <v>19.27</v>
      </c>
      <c r="G904">
        <f t="shared" si="356"/>
        <v>1.6850000000000001</v>
      </c>
      <c r="H904">
        <f t="shared" si="357"/>
        <v>0.28083333221000001</v>
      </c>
      <c r="I904">
        <f t="shared" si="358"/>
        <v>5.4116583116866996</v>
      </c>
      <c r="J904">
        <f t="shared" si="359"/>
        <v>13.858341688313299</v>
      </c>
      <c r="K904" s="3">
        <f t="shared" si="360"/>
        <v>30.818560299185151</v>
      </c>
      <c r="L904" s="3">
        <f t="shared" si="344"/>
        <v>12.546763257968763</v>
      </c>
      <c r="M904" s="3">
        <f t="shared" si="361"/>
        <v>32.130138729529691</v>
      </c>
      <c r="N904">
        <f t="shared" si="362"/>
        <v>17.958421569655464</v>
      </c>
      <c r="O904">
        <v>31</v>
      </c>
      <c r="P904" s="1">
        <v>11.08333333</v>
      </c>
      <c r="Q904">
        <f t="shared" si="345"/>
        <v>0.67935452806019914</v>
      </c>
      <c r="R904" s="1">
        <v>5.0145850000000003</v>
      </c>
      <c r="S904" s="1">
        <v>300.84575000000001</v>
      </c>
      <c r="T904" s="1">
        <v>39.477305999999999</v>
      </c>
      <c r="U904">
        <f t="shared" si="346"/>
        <v>104.15424999999999</v>
      </c>
      <c r="V904">
        <f t="shared" si="347"/>
        <v>8.7521018771112499E-2</v>
      </c>
      <c r="W904">
        <f t="shared" si="348"/>
        <v>1.8178345903681248</v>
      </c>
      <c r="X904">
        <f t="shared" si="349"/>
        <v>0.68900896873000494</v>
      </c>
      <c r="Y904">
        <f t="shared" si="350"/>
        <v>0.95969935102984016</v>
      </c>
      <c r="Z904">
        <f t="shared" si="351"/>
        <v>4.0904484993436574</v>
      </c>
      <c r="AA904" s="1">
        <v>119.517507370253</v>
      </c>
      <c r="AB904" s="4">
        <f t="shared" si="365"/>
        <v>43.087728768648873</v>
      </c>
      <c r="AC904" s="3">
        <f t="shared" si="363"/>
        <v>56.955701838960678</v>
      </c>
      <c r="AD904">
        <f t="shared" si="364"/>
        <v>48.388937601387916</v>
      </c>
      <c r="AE904">
        <f t="shared" si="352"/>
        <v>66.347359171043379</v>
      </c>
      <c r="AF904" s="10">
        <f t="shared" si="353"/>
        <v>4.0904484993436574</v>
      </c>
      <c r="AG904" s="8">
        <f t="shared" si="354"/>
        <v>4.0904484993436574</v>
      </c>
      <c r="AH904" s="9">
        <f t="shared" si="355"/>
        <v>17.958421569655464</v>
      </c>
      <c r="AI904" s="11">
        <f t="shared" si="342"/>
        <v>0</v>
      </c>
    </row>
    <row r="905" spans="1:35" x14ac:dyDescent="0.3">
      <c r="A905" t="str">
        <f t="shared" si="343"/>
        <v>1970_4</v>
      </c>
      <c r="B905">
        <v>1970</v>
      </c>
      <c r="C905">
        <v>4</v>
      </c>
      <c r="D905">
        <v>9.76</v>
      </c>
      <c r="E905">
        <v>-5.27</v>
      </c>
      <c r="F905">
        <v>50.56</v>
      </c>
      <c r="G905">
        <f t="shared" si="356"/>
        <v>2.2450000000000001</v>
      </c>
      <c r="H905">
        <f t="shared" si="357"/>
        <v>0.37416666517000002</v>
      </c>
      <c r="I905">
        <f t="shared" si="358"/>
        <v>18.917866590995203</v>
      </c>
      <c r="J905">
        <f t="shared" si="359"/>
        <v>31.642133409004803</v>
      </c>
      <c r="K905" s="3">
        <f t="shared" si="360"/>
        <v>32.130138729529691</v>
      </c>
      <c r="L905" s="3">
        <f t="shared" si="344"/>
        <v>23.861458396389157</v>
      </c>
      <c r="M905" s="3">
        <f t="shared" si="361"/>
        <v>39.910813742145336</v>
      </c>
      <c r="N905">
        <f t="shared" si="362"/>
        <v>42.779324987384356</v>
      </c>
      <c r="O905">
        <v>30</v>
      </c>
      <c r="P905" s="1">
        <v>12.366666670000001</v>
      </c>
      <c r="Q905">
        <f t="shared" si="345"/>
        <v>0.70352238828432412</v>
      </c>
      <c r="R905" s="1">
        <v>5.0145850000000003</v>
      </c>
      <c r="S905" s="1">
        <v>300.84575000000001</v>
      </c>
      <c r="T905" s="1">
        <v>39.477305999999999</v>
      </c>
      <c r="U905">
        <f t="shared" si="346"/>
        <v>104.15424999999999</v>
      </c>
      <c r="V905">
        <f t="shared" si="347"/>
        <v>8.7521018771112499E-2</v>
      </c>
      <c r="W905">
        <f t="shared" si="348"/>
        <v>1.8178345903681248</v>
      </c>
      <c r="X905">
        <f t="shared" si="349"/>
        <v>0.68900896873000494</v>
      </c>
      <c r="Y905">
        <f t="shared" si="350"/>
        <v>0.95969935102984016</v>
      </c>
      <c r="Z905">
        <f t="shared" si="351"/>
        <v>6.0817296144231472</v>
      </c>
      <c r="AA905" s="1">
        <v>119.517507370253</v>
      </c>
      <c r="AB905" s="4">
        <f t="shared" si="365"/>
        <v>56.955701838960678</v>
      </c>
      <c r="AC905" s="3">
        <f t="shared" si="363"/>
        <v>93.653297211921881</v>
      </c>
      <c r="AD905">
        <f t="shared" si="364"/>
        <v>77.425924716518736</v>
      </c>
      <c r="AE905">
        <f t="shared" si="352"/>
        <v>120.20524970390309</v>
      </c>
      <c r="AF905" s="10">
        <f t="shared" si="353"/>
        <v>6.0817296144231472</v>
      </c>
      <c r="AG905" s="8">
        <f t="shared" si="354"/>
        <v>6.0817296144231472</v>
      </c>
      <c r="AH905" s="9">
        <f t="shared" si="355"/>
        <v>42.779324987384356</v>
      </c>
      <c r="AI905" s="11">
        <f t="shared" si="342"/>
        <v>0</v>
      </c>
    </row>
    <row r="906" spans="1:35" x14ac:dyDescent="0.3">
      <c r="A906" t="str">
        <f t="shared" si="343"/>
        <v>1970_5</v>
      </c>
      <c r="B906">
        <v>1970</v>
      </c>
      <c r="C906">
        <v>5</v>
      </c>
      <c r="D906">
        <v>19.61</v>
      </c>
      <c r="E906">
        <v>2.23</v>
      </c>
      <c r="F906">
        <v>32.159999999999997</v>
      </c>
      <c r="G906">
        <f t="shared" si="356"/>
        <v>10.92</v>
      </c>
      <c r="H906">
        <f t="shared" si="357"/>
        <v>1</v>
      </c>
      <c r="I906">
        <f t="shared" si="358"/>
        <v>32.159999999999997</v>
      </c>
      <c r="J906">
        <f t="shared" si="359"/>
        <v>0</v>
      </c>
      <c r="K906" s="3">
        <f t="shared" si="360"/>
        <v>39.910813742145336</v>
      </c>
      <c r="L906" s="3">
        <f t="shared" si="344"/>
        <v>39.910813742145336</v>
      </c>
      <c r="M906" s="3">
        <f t="shared" si="361"/>
        <v>0</v>
      </c>
      <c r="N906">
        <f t="shared" si="362"/>
        <v>72.070813742145333</v>
      </c>
      <c r="O906">
        <v>31</v>
      </c>
      <c r="P906" s="1">
        <v>13.45</v>
      </c>
      <c r="Q906">
        <f t="shared" si="345"/>
        <v>1.1879841899954267</v>
      </c>
      <c r="R906" s="1">
        <v>5.0145850000000003</v>
      </c>
      <c r="S906" s="1">
        <v>300.84575000000001</v>
      </c>
      <c r="T906" s="1">
        <v>39.477305999999999</v>
      </c>
      <c r="U906">
        <f t="shared" si="346"/>
        <v>104.15424999999999</v>
      </c>
      <c r="V906">
        <f t="shared" si="347"/>
        <v>8.7521018771112499E-2</v>
      </c>
      <c r="W906">
        <f t="shared" si="348"/>
        <v>1.8178345903681248</v>
      </c>
      <c r="X906">
        <f t="shared" si="349"/>
        <v>0.68900896873000494</v>
      </c>
      <c r="Y906">
        <f t="shared" si="350"/>
        <v>0.95969935102984016</v>
      </c>
      <c r="Z906">
        <f t="shared" si="351"/>
        <v>54.426963758508649</v>
      </c>
      <c r="AA906" s="1">
        <v>119.517507370253</v>
      </c>
      <c r="AB906" s="4">
        <f t="shared" si="365"/>
        <v>93.653297211921881</v>
      </c>
      <c r="AC906" s="3">
        <f t="shared" si="363"/>
        <v>111.29714719555857</v>
      </c>
      <c r="AD906">
        <f t="shared" si="364"/>
        <v>108.55156226664364</v>
      </c>
      <c r="AE906">
        <f t="shared" si="352"/>
        <v>180.62237600878899</v>
      </c>
      <c r="AF906" s="10">
        <f t="shared" si="353"/>
        <v>54.426963758508649</v>
      </c>
      <c r="AG906" s="8">
        <f t="shared" si="354"/>
        <v>54.426963758508649</v>
      </c>
      <c r="AH906" s="9">
        <f t="shared" si="355"/>
        <v>72.070813742145333</v>
      </c>
      <c r="AI906" s="11">
        <f t="shared" si="342"/>
        <v>0</v>
      </c>
    </row>
    <row r="907" spans="1:35" x14ac:dyDescent="0.3">
      <c r="A907" t="str">
        <f t="shared" si="343"/>
        <v>1970_6</v>
      </c>
      <c r="B907">
        <v>1970</v>
      </c>
      <c r="C907">
        <v>6</v>
      </c>
      <c r="D907">
        <v>23.99</v>
      </c>
      <c r="E907">
        <v>6.75</v>
      </c>
      <c r="F907">
        <v>65.010000000000005</v>
      </c>
      <c r="G907">
        <f t="shared" si="356"/>
        <v>15.37</v>
      </c>
      <c r="H907">
        <f t="shared" si="357"/>
        <v>1</v>
      </c>
      <c r="I907">
        <f t="shared" si="358"/>
        <v>65.010000000000005</v>
      </c>
      <c r="J907">
        <f t="shared" si="359"/>
        <v>0</v>
      </c>
      <c r="K907" s="3">
        <f t="shared" si="360"/>
        <v>0</v>
      </c>
      <c r="L907" s="3">
        <f t="shared" si="344"/>
        <v>0</v>
      </c>
      <c r="M907" s="3">
        <f t="shared" si="361"/>
        <v>0</v>
      </c>
      <c r="N907">
        <f t="shared" si="362"/>
        <v>65.010000000000005</v>
      </c>
      <c r="O907">
        <v>30</v>
      </c>
      <c r="P907" s="1">
        <v>14.31666667</v>
      </c>
      <c r="Q907">
        <f t="shared" si="345"/>
        <v>1.5353914283325549</v>
      </c>
      <c r="R907" s="1">
        <v>5.0145850000000003</v>
      </c>
      <c r="S907" s="1">
        <v>300.84575000000001</v>
      </c>
      <c r="T907" s="1">
        <v>39.477305999999999</v>
      </c>
      <c r="U907">
        <f t="shared" si="346"/>
        <v>104.15424999999999</v>
      </c>
      <c r="V907">
        <f t="shared" si="347"/>
        <v>8.7521018771112499E-2</v>
      </c>
      <c r="W907">
        <f t="shared" si="348"/>
        <v>1.8178345903681248</v>
      </c>
      <c r="X907">
        <f t="shared" si="349"/>
        <v>0.68900896873000494</v>
      </c>
      <c r="Y907">
        <f t="shared" si="350"/>
        <v>0.95969935102984016</v>
      </c>
      <c r="Z907">
        <f t="shared" si="351"/>
        <v>100.41670357365722</v>
      </c>
      <c r="AA907" s="1">
        <v>119.517507370253</v>
      </c>
      <c r="AB907" s="4">
        <f t="shared" si="365"/>
        <v>111.29714719555857</v>
      </c>
      <c r="AC907" s="3">
        <f t="shared" si="363"/>
        <v>75.890443621901355</v>
      </c>
      <c r="AD907">
        <f t="shared" si="364"/>
        <v>82.760973979969705</v>
      </c>
      <c r="AE907">
        <f t="shared" si="352"/>
        <v>147.77097397996971</v>
      </c>
      <c r="AF907" s="10">
        <f t="shared" si="353"/>
        <v>100.41670357365722</v>
      </c>
      <c r="AG907" s="8">
        <f t="shared" si="354"/>
        <v>100.41670357365722</v>
      </c>
      <c r="AH907" s="9">
        <f t="shared" si="355"/>
        <v>65.010000000000005</v>
      </c>
      <c r="AI907" s="11">
        <f t="shared" si="342"/>
        <v>0</v>
      </c>
    </row>
    <row r="908" spans="1:35" x14ac:dyDescent="0.3">
      <c r="A908" t="str">
        <f t="shared" si="343"/>
        <v>1970_7</v>
      </c>
      <c r="B908">
        <v>1970</v>
      </c>
      <c r="C908">
        <v>7</v>
      </c>
      <c r="D908">
        <v>30.51</v>
      </c>
      <c r="E908">
        <v>11.4</v>
      </c>
      <c r="F908">
        <v>33.99</v>
      </c>
      <c r="G908">
        <f t="shared" si="356"/>
        <v>20.955000000000002</v>
      </c>
      <c r="H908">
        <f t="shared" si="357"/>
        <v>1</v>
      </c>
      <c r="I908">
        <f t="shared" si="358"/>
        <v>33.99</v>
      </c>
      <c r="J908">
        <f t="shared" si="359"/>
        <v>0</v>
      </c>
      <c r="K908" s="3">
        <f t="shared" si="360"/>
        <v>0</v>
      </c>
      <c r="L908" s="3">
        <f t="shared" si="344"/>
        <v>0</v>
      </c>
      <c r="M908" s="3">
        <f t="shared" si="361"/>
        <v>0</v>
      </c>
      <c r="N908">
        <f t="shared" si="362"/>
        <v>33.99</v>
      </c>
      <c r="O908">
        <v>31</v>
      </c>
      <c r="P908" s="1">
        <v>13.766666669999999</v>
      </c>
      <c r="Q908">
        <f t="shared" si="345"/>
        <v>2.0954289111596771</v>
      </c>
      <c r="R908" s="1">
        <v>5.0145850000000003</v>
      </c>
      <c r="S908" s="1">
        <v>300.84575000000001</v>
      </c>
      <c r="T908" s="1">
        <v>39.477305999999999</v>
      </c>
      <c r="U908">
        <f t="shared" si="346"/>
        <v>104.15424999999999</v>
      </c>
      <c r="V908">
        <f t="shared" si="347"/>
        <v>8.7521018771112499E-2</v>
      </c>
      <c r="W908">
        <f t="shared" si="348"/>
        <v>1.8178345903681248</v>
      </c>
      <c r="X908">
        <f t="shared" si="349"/>
        <v>0.68900896873000494</v>
      </c>
      <c r="Y908">
        <f t="shared" si="350"/>
        <v>0.95969935102984016</v>
      </c>
      <c r="Z908">
        <f t="shared" si="351"/>
        <v>182.12883172417972</v>
      </c>
      <c r="AA908" s="1">
        <v>119.517507370253</v>
      </c>
      <c r="AB908" s="4">
        <f t="shared" si="365"/>
        <v>75.890443621901355</v>
      </c>
      <c r="AC908" s="3">
        <f t="shared" si="363"/>
        <v>0</v>
      </c>
      <c r="AD908">
        <f t="shared" si="364"/>
        <v>21.973053522676704</v>
      </c>
      <c r="AE908">
        <f t="shared" si="352"/>
        <v>55.963053522676702</v>
      </c>
      <c r="AF908" s="10">
        <f t="shared" si="353"/>
        <v>55.963053522676702</v>
      </c>
      <c r="AG908" s="8">
        <f t="shared" si="354"/>
        <v>182.12883172417972</v>
      </c>
      <c r="AH908" s="9">
        <f t="shared" si="355"/>
        <v>33.99</v>
      </c>
      <c r="AI908" s="11">
        <f t="shared" si="342"/>
        <v>126.16577820150302</v>
      </c>
    </row>
    <row r="909" spans="1:35" x14ac:dyDescent="0.3">
      <c r="A909" t="str">
        <f t="shared" si="343"/>
        <v>1970_8</v>
      </c>
      <c r="B909">
        <v>1970</v>
      </c>
      <c r="C909">
        <v>8</v>
      </c>
      <c r="D909">
        <v>31.41</v>
      </c>
      <c r="E909">
        <v>12.05</v>
      </c>
      <c r="F909">
        <v>25.79</v>
      </c>
      <c r="G909">
        <f t="shared" si="356"/>
        <v>21.73</v>
      </c>
      <c r="H909">
        <f t="shared" si="357"/>
        <v>1</v>
      </c>
      <c r="I909">
        <f t="shared" si="358"/>
        <v>25.79</v>
      </c>
      <c r="J909">
        <f t="shared" si="359"/>
        <v>0</v>
      </c>
      <c r="K909" s="3">
        <f t="shared" si="360"/>
        <v>0</v>
      </c>
      <c r="L909" s="3">
        <f t="shared" si="344"/>
        <v>0</v>
      </c>
      <c r="M909" s="3">
        <f t="shared" si="361"/>
        <v>0</v>
      </c>
      <c r="N909">
        <f t="shared" si="362"/>
        <v>25.79</v>
      </c>
      <c r="O909">
        <v>31</v>
      </c>
      <c r="P909" s="1">
        <v>12.75</v>
      </c>
      <c r="Q909">
        <f t="shared" si="345"/>
        <v>2.1857952691377034</v>
      </c>
      <c r="R909" s="1">
        <v>5.0145850000000003</v>
      </c>
      <c r="S909" s="1">
        <v>300.84575000000001</v>
      </c>
      <c r="T909" s="1">
        <v>39.477305999999999</v>
      </c>
      <c r="U909">
        <f t="shared" si="346"/>
        <v>104.15424999999999</v>
      </c>
      <c r="V909">
        <f t="shared" si="347"/>
        <v>8.7521018771112499E-2</v>
      </c>
      <c r="W909">
        <f t="shared" si="348"/>
        <v>1.8178345903681248</v>
      </c>
      <c r="X909">
        <f t="shared" si="349"/>
        <v>0.68900896873000494</v>
      </c>
      <c r="Y909">
        <f t="shared" si="350"/>
        <v>0.95969935102984016</v>
      </c>
      <c r="Z909">
        <f t="shared" si="351"/>
        <v>181.98113631900071</v>
      </c>
      <c r="AA909" s="1">
        <v>119.517507370253</v>
      </c>
      <c r="AB909" s="4">
        <f t="shared" si="365"/>
        <v>0</v>
      </c>
      <c r="AC909" s="3">
        <f t="shared" si="363"/>
        <v>0</v>
      </c>
      <c r="AD909">
        <f t="shared" si="364"/>
        <v>0</v>
      </c>
      <c r="AE909">
        <f t="shared" si="352"/>
        <v>25.79</v>
      </c>
      <c r="AF909" s="10">
        <f t="shared" si="353"/>
        <v>25.79</v>
      </c>
      <c r="AG909" s="8">
        <f t="shared" si="354"/>
        <v>181.98113631900071</v>
      </c>
      <c r="AH909" s="9">
        <f t="shared" si="355"/>
        <v>25.79</v>
      </c>
      <c r="AI909" s="11">
        <f t="shared" si="342"/>
        <v>156.19113631900072</v>
      </c>
    </row>
    <row r="910" spans="1:35" x14ac:dyDescent="0.3">
      <c r="A910" t="str">
        <f t="shared" si="343"/>
        <v>1970_9</v>
      </c>
      <c r="B910">
        <v>1970</v>
      </c>
      <c r="C910">
        <v>9</v>
      </c>
      <c r="D910">
        <v>23.51</v>
      </c>
      <c r="E910">
        <v>3.13</v>
      </c>
      <c r="F910">
        <v>10.88</v>
      </c>
      <c r="G910">
        <f t="shared" si="356"/>
        <v>13.32</v>
      </c>
      <c r="H910">
        <f t="shared" si="357"/>
        <v>1</v>
      </c>
      <c r="I910">
        <f t="shared" si="358"/>
        <v>10.88</v>
      </c>
      <c r="J910">
        <f t="shared" si="359"/>
        <v>0</v>
      </c>
      <c r="K910" s="3">
        <f t="shared" si="360"/>
        <v>0</v>
      </c>
      <c r="L910" s="3">
        <f t="shared" si="344"/>
        <v>0</v>
      </c>
      <c r="M910" s="3">
        <f t="shared" si="361"/>
        <v>0</v>
      </c>
      <c r="N910">
        <f t="shared" si="362"/>
        <v>10.88</v>
      </c>
      <c r="O910">
        <v>30</v>
      </c>
      <c r="P910" s="1">
        <v>11.633333329999999</v>
      </c>
      <c r="Q910">
        <f t="shared" si="345"/>
        <v>1.3656078933992355</v>
      </c>
      <c r="R910" s="1">
        <v>5.0145850000000003</v>
      </c>
      <c r="S910" s="1">
        <v>300.84575000000001</v>
      </c>
      <c r="T910" s="1">
        <v>39.477305999999999</v>
      </c>
      <c r="U910">
        <f t="shared" si="346"/>
        <v>104.15424999999999</v>
      </c>
      <c r="V910">
        <f t="shared" si="347"/>
        <v>8.7521018771112499E-2</v>
      </c>
      <c r="W910">
        <f t="shared" si="348"/>
        <v>1.8178345903681248</v>
      </c>
      <c r="X910">
        <f t="shared" si="349"/>
        <v>0.68900896873000494</v>
      </c>
      <c r="Y910">
        <f t="shared" si="350"/>
        <v>0.95969935102984016</v>
      </c>
      <c r="Z910">
        <f t="shared" si="351"/>
        <v>63.343293947753089</v>
      </c>
      <c r="AA910" s="1">
        <v>119.517507370253</v>
      </c>
      <c r="AB910" s="4">
        <f t="shared" si="365"/>
        <v>0</v>
      </c>
      <c r="AC910" s="3">
        <f t="shared" si="363"/>
        <v>0</v>
      </c>
      <c r="AD910">
        <f t="shared" si="364"/>
        <v>0</v>
      </c>
      <c r="AE910">
        <f t="shared" si="352"/>
        <v>10.88</v>
      </c>
      <c r="AF910" s="10">
        <f t="shared" si="353"/>
        <v>10.88</v>
      </c>
      <c r="AG910" s="8">
        <f t="shared" si="354"/>
        <v>63.343293947753089</v>
      </c>
      <c r="AH910" s="9">
        <f t="shared" si="355"/>
        <v>10.88</v>
      </c>
      <c r="AI910" s="11">
        <f t="shared" si="342"/>
        <v>52.463293947753087</v>
      </c>
    </row>
    <row r="911" spans="1:35" x14ac:dyDescent="0.3">
      <c r="A911" t="str">
        <f t="shared" si="343"/>
        <v>1970_10</v>
      </c>
      <c r="B911">
        <v>1970</v>
      </c>
      <c r="C911">
        <v>10</v>
      </c>
      <c r="D911">
        <v>16.72</v>
      </c>
      <c r="E911">
        <v>-1.27</v>
      </c>
      <c r="F911">
        <v>8.44</v>
      </c>
      <c r="G911">
        <f t="shared" si="356"/>
        <v>7.7249999999999996</v>
      </c>
      <c r="H911">
        <f t="shared" si="357"/>
        <v>1</v>
      </c>
      <c r="I911">
        <f t="shared" si="358"/>
        <v>8.44</v>
      </c>
      <c r="J911">
        <f t="shared" si="359"/>
        <v>0</v>
      </c>
      <c r="K911" s="3">
        <f t="shared" si="360"/>
        <v>0</v>
      </c>
      <c r="L911" s="3">
        <f t="shared" si="344"/>
        <v>0</v>
      </c>
      <c r="M911" s="3">
        <f t="shared" si="361"/>
        <v>0</v>
      </c>
      <c r="N911">
        <f t="shared" si="362"/>
        <v>8.44</v>
      </c>
      <c r="O911">
        <v>31</v>
      </c>
      <c r="P911" s="1">
        <v>10.3</v>
      </c>
      <c r="Q911">
        <f t="shared" si="345"/>
        <v>0.98320733339700106</v>
      </c>
      <c r="R911" s="1">
        <v>5.0145850000000003</v>
      </c>
      <c r="S911" s="1">
        <v>300.84575000000001</v>
      </c>
      <c r="T911" s="1">
        <v>39.477305999999999</v>
      </c>
      <c r="U911">
        <f t="shared" si="346"/>
        <v>104.15424999999999</v>
      </c>
      <c r="V911">
        <f t="shared" si="347"/>
        <v>8.7521018771112499E-2</v>
      </c>
      <c r="W911">
        <f t="shared" si="348"/>
        <v>1.8178345903681248</v>
      </c>
      <c r="X911">
        <f t="shared" si="349"/>
        <v>0.68900896873000494</v>
      </c>
      <c r="Y911">
        <f t="shared" si="350"/>
        <v>0.95969935102984016</v>
      </c>
      <c r="Z911">
        <f t="shared" si="351"/>
        <v>24.680219875129339</v>
      </c>
      <c r="AA911" s="1">
        <v>119.517507370253</v>
      </c>
      <c r="AB911" s="4">
        <f t="shared" si="365"/>
        <v>0</v>
      </c>
      <c r="AC911" s="3">
        <f t="shared" si="363"/>
        <v>0</v>
      </c>
      <c r="AD911">
        <f t="shared" si="364"/>
        <v>0</v>
      </c>
      <c r="AE911">
        <f t="shared" si="352"/>
        <v>8.44</v>
      </c>
      <c r="AF911" s="10">
        <f t="shared" si="353"/>
        <v>8.44</v>
      </c>
      <c r="AG911" s="8">
        <f t="shared" si="354"/>
        <v>24.680219875129339</v>
      </c>
      <c r="AH911" s="9">
        <f t="shared" si="355"/>
        <v>8.44</v>
      </c>
      <c r="AI911" s="11">
        <f t="shared" si="342"/>
        <v>16.240219875129341</v>
      </c>
    </row>
    <row r="912" spans="1:35" x14ac:dyDescent="0.3">
      <c r="A912" t="str">
        <f t="shared" si="343"/>
        <v>1970_11</v>
      </c>
      <c r="B912">
        <v>1970</v>
      </c>
      <c r="C912">
        <v>11</v>
      </c>
      <c r="D912">
        <v>10.26</v>
      </c>
      <c r="E912">
        <v>-2.31</v>
      </c>
      <c r="F912">
        <v>37.85</v>
      </c>
      <c r="G912">
        <f t="shared" si="356"/>
        <v>3.9749999999999996</v>
      </c>
      <c r="H912">
        <f t="shared" si="357"/>
        <v>0.66249999734999987</v>
      </c>
      <c r="I912">
        <f t="shared" si="358"/>
        <v>25.075624899697495</v>
      </c>
      <c r="J912">
        <f t="shared" si="359"/>
        <v>12.774375100302505</v>
      </c>
      <c r="K912" s="3">
        <f t="shared" si="360"/>
        <v>0</v>
      </c>
      <c r="L912" s="3">
        <f t="shared" si="344"/>
        <v>8.4630234700983138</v>
      </c>
      <c r="M912" s="3">
        <f t="shared" si="361"/>
        <v>4.3113516302041912</v>
      </c>
      <c r="N912">
        <f t="shared" si="362"/>
        <v>33.538648369795808</v>
      </c>
      <c r="O912">
        <v>30</v>
      </c>
      <c r="P912" s="1">
        <v>9.4166666669999994</v>
      </c>
      <c r="Q912">
        <f t="shared" si="345"/>
        <v>0.78305140029334364</v>
      </c>
      <c r="R912" s="1">
        <v>5.0145850000000003</v>
      </c>
      <c r="S912" s="1">
        <v>300.84575000000001</v>
      </c>
      <c r="T912" s="1">
        <v>39.477305999999999</v>
      </c>
      <c r="U912">
        <f t="shared" si="346"/>
        <v>104.15424999999999</v>
      </c>
      <c r="V912">
        <f t="shared" si="347"/>
        <v>8.7521018771112499E-2</v>
      </c>
      <c r="W912">
        <f t="shared" si="348"/>
        <v>1.8178345903681248</v>
      </c>
      <c r="X912">
        <f t="shared" si="349"/>
        <v>0.68900896873000494</v>
      </c>
      <c r="Y912">
        <f t="shared" si="350"/>
        <v>0.95969935102984016</v>
      </c>
      <c r="Z912">
        <f t="shared" si="351"/>
        <v>9.0695681171180063</v>
      </c>
      <c r="AA912" s="1">
        <v>119.517507370253</v>
      </c>
      <c r="AB912" s="4">
        <f t="shared" si="365"/>
        <v>0</v>
      </c>
      <c r="AC912" s="3">
        <f t="shared" si="363"/>
        <v>24.469080252677802</v>
      </c>
      <c r="AD912">
        <f t="shared" si="364"/>
        <v>0</v>
      </c>
      <c r="AE912">
        <f t="shared" si="352"/>
        <v>33.538648369795808</v>
      </c>
      <c r="AF912" s="10">
        <f t="shared" si="353"/>
        <v>9.0695681171180063</v>
      </c>
      <c r="AG912" s="8">
        <f t="shared" si="354"/>
        <v>9.0695681171180063</v>
      </c>
      <c r="AH912" s="9">
        <f t="shared" si="355"/>
        <v>33.538648369795808</v>
      </c>
      <c r="AI912" s="11">
        <f t="shared" si="342"/>
        <v>0</v>
      </c>
    </row>
    <row r="913" spans="1:35" x14ac:dyDescent="0.3">
      <c r="A913" t="str">
        <f t="shared" si="343"/>
        <v>1970_12</v>
      </c>
      <c r="B913">
        <v>1970</v>
      </c>
      <c r="C913">
        <v>12</v>
      </c>
      <c r="D913">
        <v>3.85</v>
      </c>
      <c r="E913">
        <v>-9.0399999999999991</v>
      </c>
      <c r="F913">
        <v>26.1</v>
      </c>
      <c r="G913">
        <f t="shared" si="356"/>
        <v>-2.5949999999999998</v>
      </c>
      <c r="H913">
        <f t="shared" si="357"/>
        <v>0</v>
      </c>
      <c r="I913">
        <f t="shared" si="358"/>
        <v>0</v>
      </c>
      <c r="J913">
        <f t="shared" si="359"/>
        <v>26.1</v>
      </c>
      <c r="K913" s="3">
        <f t="shared" si="360"/>
        <v>4.3113516302041912</v>
      </c>
      <c r="L913" s="3">
        <f t="shared" si="344"/>
        <v>0</v>
      </c>
      <c r="M913" s="3">
        <f t="shared" si="361"/>
        <v>30.411351630204194</v>
      </c>
      <c r="N913">
        <f t="shared" si="362"/>
        <v>0</v>
      </c>
      <c r="O913">
        <v>31</v>
      </c>
      <c r="P913" s="1">
        <v>8.8333333330000006</v>
      </c>
      <c r="Q913">
        <f t="shared" si="345"/>
        <v>0.51759675658993554</v>
      </c>
      <c r="R913" s="1">
        <v>5.0145850000000003</v>
      </c>
      <c r="S913" s="1">
        <v>300.84575000000001</v>
      </c>
      <c r="T913" s="1">
        <v>39.477305999999999</v>
      </c>
      <c r="U913">
        <f t="shared" si="346"/>
        <v>104.15424999999999</v>
      </c>
      <c r="V913">
        <f t="shared" si="347"/>
        <v>8.7521018771112499E-2</v>
      </c>
      <c r="W913">
        <f t="shared" si="348"/>
        <v>1.8178345903681248</v>
      </c>
      <c r="X913">
        <f t="shared" si="349"/>
        <v>0.68900896873000494</v>
      </c>
      <c r="Y913">
        <f t="shared" si="350"/>
        <v>0.95969935102984016</v>
      </c>
      <c r="Z913">
        <f t="shared" si="351"/>
        <v>0</v>
      </c>
      <c r="AA913" s="1">
        <v>119.517507370253</v>
      </c>
      <c r="AB913" s="4">
        <f t="shared" si="365"/>
        <v>24.469080252677802</v>
      </c>
      <c r="AC913" s="3">
        <f t="shared" si="363"/>
        <v>24.469080252677802</v>
      </c>
      <c r="AD913">
        <f t="shared" si="364"/>
        <v>24.469080252677802</v>
      </c>
      <c r="AE913">
        <f t="shared" si="352"/>
        <v>24.469080252677802</v>
      </c>
      <c r="AF913" s="10">
        <f t="shared" si="353"/>
        <v>0</v>
      </c>
      <c r="AG913" s="8">
        <f t="shared" si="354"/>
        <v>0</v>
      </c>
      <c r="AH913" s="9">
        <f t="shared" si="355"/>
        <v>0</v>
      </c>
      <c r="AI913" s="11">
        <f t="shared" si="342"/>
        <v>0</v>
      </c>
    </row>
    <row r="914" spans="1:35" x14ac:dyDescent="0.3">
      <c r="A914" t="str">
        <f t="shared" si="343"/>
        <v>1971_1</v>
      </c>
      <c r="B914">
        <v>1971</v>
      </c>
      <c r="C914">
        <v>1</v>
      </c>
      <c r="D914">
        <v>6.09</v>
      </c>
      <c r="E914">
        <v>-7.21</v>
      </c>
      <c r="F914">
        <v>21.84</v>
      </c>
      <c r="G914">
        <f t="shared" si="356"/>
        <v>-0.56000000000000005</v>
      </c>
      <c r="H914">
        <f t="shared" si="357"/>
        <v>0</v>
      </c>
      <c r="I914">
        <f t="shared" si="358"/>
        <v>0</v>
      </c>
      <c r="J914">
        <f t="shared" si="359"/>
        <v>21.84</v>
      </c>
      <c r="K914" s="3">
        <f t="shared" si="360"/>
        <v>30.411351630204194</v>
      </c>
      <c r="L914" s="3">
        <f t="shared" si="344"/>
        <v>0</v>
      </c>
      <c r="M914" s="3">
        <f t="shared" si="361"/>
        <v>52.251351630204198</v>
      </c>
      <c r="N914">
        <f t="shared" si="362"/>
        <v>0</v>
      </c>
      <c r="O914">
        <v>31</v>
      </c>
      <c r="P914" s="1">
        <v>9.0666666669999998</v>
      </c>
      <c r="Q914">
        <f t="shared" si="345"/>
        <v>0.58966991934845892</v>
      </c>
      <c r="R914" s="1">
        <v>5.0145850000000003</v>
      </c>
      <c r="S914" s="1">
        <v>300.84575000000001</v>
      </c>
      <c r="T914" s="1">
        <v>39.477305999999999</v>
      </c>
      <c r="U914">
        <f t="shared" si="346"/>
        <v>104.15424999999999</v>
      </c>
      <c r="V914">
        <f t="shared" si="347"/>
        <v>8.7521018771112499E-2</v>
      </c>
      <c r="W914">
        <f t="shared" si="348"/>
        <v>1.8178345903681248</v>
      </c>
      <c r="X914">
        <f t="shared" si="349"/>
        <v>0.68900896873000494</v>
      </c>
      <c r="Y914">
        <f t="shared" si="350"/>
        <v>0.95969935102984016</v>
      </c>
      <c r="Z914">
        <f t="shared" si="351"/>
        <v>0</v>
      </c>
      <c r="AA914" s="1">
        <v>119.517507370253</v>
      </c>
      <c r="AB914" s="4">
        <f t="shared" si="365"/>
        <v>24.469080252677802</v>
      </c>
      <c r="AC914" s="3">
        <f t="shared" si="363"/>
        <v>24.469080252677802</v>
      </c>
      <c r="AD914">
        <f t="shared" si="364"/>
        <v>24.469080252677802</v>
      </c>
      <c r="AE914">
        <f t="shared" si="352"/>
        <v>24.469080252677802</v>
      </c>
      <c r="AF914" s="10">
        <f t="shared" si="353"/>
        <v>0</v>
      </c>
      <c r="AG914" s="8">
        <f t="shared" si="354"/>
        <v>0</v>
      </c>
      <c r="AH914" s="9">
        <f t="shared" si="355"/>
        <v>0</v>
      </c>
      <c r="AI914" s="11">
        <f t="shared" si="342"/>
        <v>0</v>
      </c>
    </row>
    <row r="915" spans="1:35" x14ac:dyDescent="0.3">
      <c r="A915" t="str">
        <f t="shared" si="343"/>
        <v>1971_2</v>
      </c>
      <c r="B915">
        <v>1971</v>
      </c>
      <c r="C915">
        <v>2</v>
      </c>
      <c r="D915">
        <v>6.76</v>
      </c>
      <c r="E915">
        <v>-6.83</v>
      </c>
      <c r="F915">
        <v>16.239999999999998</v>
      </c>
      <c r="G915">
        <f t="shared" si="356"/>
        <v>-3.5000000000000142E-2</v>
      </c>
      <c r="H915">
        <f t="shared" si="357"/>
        <v>0</v>
      </c>
      <c r="I915">
        <f t="shared" si="358"/>
        <v>0</v>
      </c>
      <c r="J915">
        <f t="shared" si="359"/>
        <v>16.239999999999998</v>
      </c>
      <c r="K915" s="3">
        <f t="shared" si="360"/>
        <v>52.251351630204198</v>
      </c>
      <c r="L915" s="3">
        <f t="shared" si="344"/>
        <v>0</v>
      </c>
      <c r="M915" s="3">
        <f t="shared" si="361"/>
        <v>68.491351630204193</v>
      </c>
      <c r="N915">
        <f t="shared" si="362"/>
        <v>0</v>
      </c>
      <c r="O915">
        <v>28</v>
      </c>
      <c r="P915" s="1">
        <v>9.8666666670000005</v>
      </c>
      <c r="Q915">
        <f t="shared" si="345"/>
        <v>0.60964715181702844</v>
      </c>
      <c r="R915" s="1">
        <v>5.0145850000000003</v>
      </c>
      <c r="S915" s="1">
        <v>300.84575000000001</v>
      </c>
      <c r="T915" s="1">
        <v>39.477305999999999</v>
      </c>
      <c r="U915">
        <f t="shared" si="346"/>
        <v>104.15424999999999</v>
      </c>
      <c r="V915">
        <f t="shared" si="347"/>
        <v>8.7521018771112499E-2</v>
      </c>
      <c r="W915">
        <f t="shared" si="348"/>
        <v>1.8178345903681248</v>
      </c>
      <c r="X915">
        <f t="shared" si="349"/>
        <v>0.68900896873000494</v>
      </c>
      <c r="Y915">
        <f t="shared" si="350"/>
        <v>0.95969935102984016</v>
      </c>
      <c r="Z915">
        <f t="shared" si="351"/>
        <v>0</v>
      </c>
      <c r="AA915" s="1">
        <v>119.517507370253</v>
      </c>
      <c r="AB915" s="4">
        <f t="shared" si="365"/>
        <v>24.469080252677802</v>
      </c>
      <c r="AC915" s="3">
        <f t="shared" si="363"/>
        <v>24.469080252677802</v>
      </c>
      <c r="AD915">
        <f t="shared" si="364"/>
        <v>24.469080252677802</v>
      </c>
      <c r="AE915">
        <f t="shared" si="352"/>
        <v>24.469080252677802</v>
      </c>
      <c r="AF915" s="10">
        <f t="shared" si="353"/>
        <v>0</v>
      </c>
      <c r="AG915" s="8">
        <f t="shared" si="354"/>
        <v>0</v>
      </c>
      <c r="AH915" s="9">
        <f t="shared" si="355"/>
        <v>0</v>
      </c>
      <c r="AI915" s="11">
        <f t="shared" si="342"/>
        <v>0</v>
      </c>
    </row>
    <row r="916" spans="1:35" x14ac:dyDescent="0.3">
      <c r="A916" t="str">
        <f t="shared" si="343"/>
        <v>1971_3</v>
      </c>
      <c r="B916">
        <v>1971</v>
      </c>
      <c r="C916">
        <v>3</v>
      </c>
      <c r="D916">
        <v>9.3800000000000008</v>
      </c>
      <c r="E916">
        <v>-5.48</v>
      </c>
      <c r="F916">
        <v>17.53</v>
      </c>
      <c r="G916">
        <f t="shared" si="356"/>
        <v>1.9500000000000002</v>
      </c>
      <c r="H916">
        <f t="shared" si="357"/>
        <v>0.32499999870000001</v>
      </c>
      <c r="I916">
        <f t="shared" si="358"/>
        <v>5.6972499772110003</v>
      </c>
      <c r="J916">
        <f t="shared" si="359"/>
        <v>11.832750022789</v>
      </c>
      <c r="K916" s="3">
        <f t="shared" si="360"/>
        <v>68.491351630204193</v>
      </c>
      <c r="L916" s="3">
        <f t="shared" si="344"/>
        <v>26.105332932801456</v>
      </c>
      <c r="M916" s="3">
        <f t="shared" si="361"/>
        <v>54.218768720191733</v>
      </c>
      <c r="N916">
        <f t="shared" si="362"/>
        <v>31.802582910012458</v>
      </c>
      <c r="O916">
        <v>31</v>
      </c>
      <c r="P916" s="1">
        <v>11.08333333</v>
      </c>
      <c r="Q916">
        <f t="shared" si="345"/>
        <v>0.69069808982377046</v>
      </c>
      <c r="R916" s="1">
        <v>5.0145850000000003</v>
      </c>
      <c r="S916" s="1">
        <v>300.84575000000001</v>
      </c>
      <c r="T916" s="1">
        <v>39.477305999999999</v>
      </c>
      <c r="U916">
        <f t="shared" si="346"/>
        <v>104.15424999999999</v>
      </c>
      <c r="V916">
        <f t="shared" si="347"/>
        <v>8.7521018771112499E-2</v>
      </c>
      <c r="W916">
        <f t="shared" si="348"/>
        <v>1.8178345903681248</v>
      </c>
      <c r="X916">
        <f t="shared" si="349"/>
        <v>0.68900896873000494</v>
      </c>
      <c r="Y916">
        <f t="shared" si="350"/>
        <v>0.95969935102984016</v>
      </c>
      <c r="Z916">
        <f t="shared" si="351"/>
        <v>4.8081620075104947</v>
      </c>
      <c r="AA916" s="1">
        <v>119.517507370253</v>
      </c>
      <c r="AB916" s="4">
        <f t="shared" si="365"/>
        <v>24.469080252677802</v>
      </c>
      <c r="AC916" s="3">
        <f t="shared" si="363"/>
        <v>51.46350115517977</v>
      </c>
      <c r="AD916">
        <f t="shared" si="364"/>
        <v>30.669599991366592</v>
      </c>
      <c r="AE916">
        <f t="shared" si="352"/>
        <v>62.47218290137905</v>
      </c>
      <c r="AF916" s="10">
        <f t="shared" si="353"/>
        <v>4.8081620075104947</v>
      </c>
      <c r="AG916" s="8">
        <f t="shared" si="354"/>
        <v>4.8081620075104947</v>
      </c>
      <c r="AH916" s="9">
        <f t="shared" si="355"/>
        <v>31.802582910012458</v>
      </c>
      <c r="AI916" s="11">
        <f t="shared" si="342"/>
        <v>0</v>
      </c>
    </row>
    <row r="917" spans="1:35" x14ac:dyDescent="0.3">
      <c r="A917" t="str">
        <f t="shared" si="343"/>
        <v>1971_4</v>
      </c>
      <c r="B917">
        <v>1971</v>
      </c>
      <c r="C917">
        <v>4</v>
      </c>
      <c r="D917">
        <v>13.16</v>
      </c>
      <c r="E917">
        <v>-2.42</v>
      </c>
      <c r="F917">
        <v>54.43</v>
      </c>
      <c r="G917">
        <f t="shared" si="356"/>
        <v>5.37</v>
      </c>
      <c r="H917">
        <f t="shared" si="357"/>
        <v>0.89499999641999994</v>
      </c>
      <c r="I917">
        <f t="shared" si="358"/>
        <v>48.714849805140595</v>
      </c>
      <c r="J917">
        <f t="shared" si="359"/>
        <v>5.7151501948594028</v>
      </c>
      <c r="K917" s="3">
        <f t="shared" si="360"/>
        <v>54.218768720191733</v>
      </c>
      <c r="L917" s="3">
        <f t="shared" si="344"/>
        <v>53.640857214407333</v>
      </c>
      <c r="M917" s="3">
        <f t="shared" si="361"/>
        <v>6.2930617006438023</v>
      </c>
      <c r="N917">
        <f t="shared" si="362"/>
        <v>102.35570701954794</v>
      </c>
      <c r="O917">
        <v>30</v>
      </c>
      <c r="P917" s="1">
        <v>12.366666670000001</v>
      </c>
      <c r="Q917">
        <f t="shared" si="345"/>
        <v>0.85285490947357778</v>
      </c>
      <c r="R917" s="1">
        <v>5.0145850000000003</v>
      </c>
      <c r="S917" s="1">
        <v>300.84575000000001</v>
      </c>
      <c r="T917" s="1">
        <v>39.477305999999999</v>
      </c>
      <c r="U917">
        <f t="shared" si="346"/>
        <v>104.15424999999999</v>
      </c>
      <c r="V917">
        <f t="shared" si="347"/>
        <v>8.7521018771112499E-2</v>
      </c>
      <c r="W917">
        <f t="shared" si="348"/>
        <v>1.8178345903681248</v>
      </c>
      <c r="X917">
        <f t="shared" si="349"/>
        <v>0.68900896873000494</v>
      </c>
      <c r="Y917">
        <f t="shared" si="350"/>
        <v>0.95969935102984016</v>
      </c>
      <c r="Z917">
        <f t="shared" si="351"/>
        <v>17.437515106519513</v>
      </c>
      <c r="AA917" s="1">
        <v>119.517507370253</v>
      </c>
      <c r="AB917" s="4">
        <f t="shared" si="365"/>
        <v>51.46350115517977</v>
      </c>
      <c r="AC917" s="3">
        <f t="shared" si="363"/>
        <v>119.517507370253</v>
      </c>
      <c r="AD917">
        <f t="shared" si="364"/>
        <v>104.72954156159977</v>
      </c>
      <c r="AE917">
        <f t="shared" si="352"/>
        <v>207.08524858114771</v>
      </c>
      <c r="AF917" s="10">
        <f t="shared" si="353"/>
        <v>17.437515106519513</v>
      </c>
      <c r="AG917" s="8">
        <f t="shared" si="354"/>
        <v>17.437515106519513</v>
      </c>
      <c r="AH917" s="9">
        <f t="shared" si="355"/>
        <v>102.35570701954794</v>
      </c>
      <c r="AI917" s="11">
        <f t="shared" si="342"/>
        <v>0</v>
      </c>
    </row>
    <row r="918" spans="1:35" x14ac:dyDescent="0.3">
      <c r="A918" t="str">
        <f t="shared" si="343"/>
        <v>1971_5</v>
      </c>
      <c r="B918">
        <v>1971</v>
      </c>
      <c r="C918">
        <v>5</v>
      </c>
      <c r="D918">
        <v>15.82</v>
      </c>
      <c r="E918">
        <v>1.04</v>
      </c>
      <c r="F918">
        <v>106.12</v>
      </c>
      <c r="G918">
        <f t="shared" si="356"/>
        <v>8.43</v>
      </c>
      <c r="H918">
        <f t="shared" si="357"/>
        <v>1</v>
      </c>
      <c r="I918">
        <f t="shared" si="358"/>
        <v>106.12</v>
      </c>
      <c r="J918">
        <f t="shared" si="359"/>
        <v>0</v>
      </c>
      <c r="K918" s="3">
        <f t="shared" si="360"/>
        <v>6.2930617006438023</v>
      </c>
      <c r="L918" s="3">
        <f t="shared" si="344"/>
        <v>6.2930617006438023</v>
      </c>
      <c r="M918" s="3">
        <f t="shared" si="361"/>
        <v>0</v>
      </c>
      <c r="N918">
        <f t="shared" si="362"/>
        <v>112.41306170064381</v>
      </c>
      <c r="O918">
        <v>31</v>
      </c>
      <c r="P918" s="1">
        <v>13.45</v>
      </c>
      <c r="Q918">
        <f t="shared" si="345"/>
        <v>1.0255004002399115</v>
      </c>
      <c r="R918" s="1">
        <v>5.0145850000000003</v>
      </c>
      <c r="S918" s="1">
        <v>300.84575000000001</v>
      </c>
      <c r="T918" s="1">
        <v>39.477305999999999</v>
      </c>
      <c r="U918">
        <f t="shared" si="346"/>
        <v>104.15424999999999</v>
      </c>
      <c r="V918">
        <f t="shared" si="347"/>
        <v>8.7521018771112499E-2</v>
      </c>
      <c r="W918">
        <f t="shared" si="348"/>
        <v>1.8178345903681248</v>
      </c>
      <c r="X918">
        <f t="shared" si="349"/>
        <v>0.68900896873000494</v>
      </c>
      <c r="Y918">
        <f t="shared" si="350"/>
        <v>0.95969935102984016</v>
      </c>
      <c r="Z918">
        <f t="shared" si="351"/>
        <v>36.590282028956096</v>
      </c>
      <c r="AA918" s="1">
        <v>119.517507370253</v>
      </c>
      <c r="AB918" s="4">
        <f t="shared" si="365"/>
        <v>119.517507370253</v>
      </c>
      <c r="AC918" s="3">
        <f t="shared" si="363"/>
        <v>119.517507370253</v>
      </c>
      <c r="AD918">
        <f t="shared" si="364"/>
        <v>225.398550358352</v>
      </c>
      <c r="AE918">
        <f t="shared" si="352"/>
        <v>337.81161205899582</v>
      </c>
      <c r="AF918" s="10">
        <f t="shared" si="353"/>
        <v>36.590282028956096</v>
      </c>
      <c r="AG918" s="8">
        <f t="shared" si="354"/>
        <v>36.590282028956096</v>
      </c>
      <c r="AH918" s="9">
        <f t="shared" si="355"/>
        <v>112.41306170064381</v>
      </c>
      <c r="AI918" s="11">
        <f t="shared" si="342"/>
        <v>0</v>
      </c>
    </row>
    <row r="919" spans="1:35" x14ac:dyDescent="0.3">
      <c r="A919" t="str">
        <f t="shared" si="343"/>
        <v>1971_6</v>
      </c>
      <c r="B919">
        <v>1971</v>
      </c>
      <c r="C919">
        <v>6</v>
      </c>
      <c r="D919">
        <v>25.04</v>
      </c>
      <c r="E919">
        <v>5.69</v>
      </c>
      <c r="F919">
        <v>21.29</v>
      </c>
      <c r="G919">
        <f t="shared" si="356"/>
        <v>15.365</v>
      </c>
      <c r="H919">
        <f t="shared" si="357"/>
        <v>1</v>
      </c>
      <c r="I919">
        <f t="shared" si="358"/>
        <v>21.29</v>
      </c>
      <c r="J919">
        <f t="shared" si="359"/>
        <v>0</v>
      </c>
      <c r="K919" s="3">
        <f t="shared" si="360"/>
        <v>0</v>
      </c>
      <c r="L919" s="3">
        <f t="shared" si="344"/>
        <v>0</v>
      </c>
      <c r="M919" s="3">
        <f t="shared" si="361"/>
        <v>0</v>
      </c>
      <c r="N919">
        <f t="shared" si="362"/>
        <v>21.29</v>
      </c>
      <c r="O919">
        <v>30</v>
      </c>
      <c r="P919" s="1">
        <v>14.31666667</v>
      </c>
      <c r="Q919">
        <f t="shared" si="345"/>
        <v>1.5349557565256764</v>
      </c>
      <c r="R919" s="1">
        <v>5.0145850000000003</v>
      </c>
      <c r="S919" s="1">
        <v>300.84575000000001</v>
      </c>
      <c r="T919" s="1">
        <v>39.477305999999999</v>
      </c>
      <c r="U919">
        <f t="shared" si="346"/>
        <v>104.15424999999999</v>
      </c>
      <c r="V919">
        <f t="shared" si="347"/>
        <v>8.7521018771112499E-2</v>
      </c>
      <c r="W919">
        <f t="shared" si="348"/>
        <v>1.8178345903681248</v>
      </c>
      <c r="X919">
        <f t="shared" si="349"/>
        <v>0.68900896873000494</v>
      </c>
      <c r="Y919">
        <f t="shared" si="350"/>
        <v>0.95969935102984016</v>
      </c>
      <c r="Z919">
        <f t="shared" si="351"/>
        <v>100.35729111801898</v>
      </c>
      <c r="AA919" s="1">
        <v>119.517507370253</v>
      </c>
      <c r="AB919" s="4">
        <f t="shared" si="365"/>
        <v>119.517507370253</v>
      </c>
      <c r="AC919" s="3">
        <f t="shared" si="363"/>
        <v>40.450216252234029</v>
      </c>
      <c r="AD919">
        <f t="shared" si="364"/>
        <v>61.676859703146206</v>
      </c>
      <c r="AE919">
        <f t="shared" si="352"/>
        <v>82.966859703146213</v>
      </c>
      <c r="AF919" s="10">
        <f t="shared" si="353"/>
        <v>82.966859703146213</v>
      </c>
      <c r="AG919" s="8">
        <f t="shared" si="354"/>
        <v>100.35729111801898</v>
      </c>
      <c r="AH919" s="9">
        <f t="shared" si="355"/>
        <v>21.29</v>
      </c>
      <c r="AI919" s="11">
        <f t="shared" si="342"/>
        <v>17.390431414872765</v>
      </c>
    </row>
    <row r="920" spans="1:35" x14ac:dyDescent="0.3">
      <c r="A920" t="str">
        <f t="shared" si="343"/>
        <v>1971_7</v>
      </c>
      <c r="B920">
        <v>1971</v>
      </c>
      <c r="C920">
        <v>7</v>
      </c>
      <c r="D920">
        <v>31.82</v>
      </c>
      <c r="E920">
        <v>11.19</v>
      </c>
      <c r="F920">
        <v>17.14</v>
      </c>
      <c r="G920">
        <f t="shared" si="356"/>
        <v>21.504999999999999</v>
      </c>
      <c r="H920">
        <f t="shared" si="357"/>
        <v>1</v>
      </c>
      <c r="I920">
        <f t="shared" si="358"/>
        <v>17.14</v>
      </c>
      <c r="J920">
        <f t="shared" si="359"/>
        <v>0</v>
      </c>
      <c r="K920" s="3">
        <f t="shared" si="360"/>
        <v>0</v>
      </c>
      <c r="L920" s="3">
        <f t="shared" si="344"/>
        <v>0</v>
      </c>
      <c r="M920" s="3">
        <f t="shared" si="361"/>
        <v>0</v>
      </c>
      <c r="N920">
        <f t="shared" si="362"/>
        <v>17.14</v>
      </c>
      <c r="O920">
        <v>31</v>
      </c>
      <c r="P920" s="1">
        <v>13.766666669999999</v>
      </c>
      <c r="Q920">
        <f t="shared" si="345"/>
        <v>2.1592150680620548</v>
      </c>
      <c r="R920" s="1">
        <v>5.0145850000000003</v>
      </c>
      <c r="S920" s="1">
        <v>300.84575000000001</v>
      </c>
      <c r="T920" s="1">
        <v>39.477305999999999</v>
      </c>
      <c r="U920">
        <f t="shared" si="346"/>
        <v>104.15424999999999</v>
      </c>
      <c r="V920">
        <f t="shared" si="347"/>
        <v>8.7521018771112499E-2</v>
      </c>
      <c r="W920">
        <f t="shared" si="348"/>
        <v>1.8178345903681248</v>
      </c>
      <c r="X920">
        <f t="shared" si="349"/>
        <v>0.68900896873000494</v>
      </c>
      <c r="Y920">
        <f t="shared" si="350"/>
        <v>0.95969935102984016</v>
      </c>
      <c r="Z920">
        <f t="shared" si="351"/>
        <v>192.23942562315528</v>
      </c>
      <c r="AA920" s="1">
        <v>119.517507370253</v>
      </c>
      <c r="AB920" s="4">
        <f t="shared" si="365"/>
        <v>40.450216252234029</v>
      </c>
      <c r="AC920" s="3">
        <f t="shared" si="363"/>
        <v>0</v>
      </c>
      <c r="AD920">
        <f t="shared" si="364"/>
        <v>9.3466638058933693</v>
      </c>
      <c r="AE920">
        <f t="shared" si="352"/>
        <v>26.486663805893372</v>
      </c>
      <c r="AF920" s="10">
        <f t="shared" si="353"/>
        <v>26.486663805893372</v>
      </c>
      <c r="AG920" s="8">
        <f t="shared" si="354"/>
        <v>192.23942562315528</v>
      </c>
      <c r="AH920" s="9">
        <f t="shared" si="355"/>
        <v>17.14</v>
      </c>
      <c r="AI920" s="11">
        <f t="shared" si="342"/>
        <v>165.7527618172619</v>
      </c>
    </row>
    <row r="921" spans="1:35" x14ac:dyDescent="0.3">
      <c r="A921" t="str">
        <f t="shared" si="343"/>
        <v>1971_8</v>
      </c>
      <c r="B921">
        <v>1971</v>
      </c>
      <c r="C921">
        <v>8</v>
      </c>
      <c r="D921">
        <v>31.76</v>
      </c>
      <c r="E921">
        <v>12.09</v>
      </c>
      <c r="F921">
        <v>9.16</v>
      </c>
      <c r="G921">
        <f t="shared" si="356"/>
        <v>21.925000000000001</v>
      </c>
      <c r="H921">
        <f t="shared" si="357"/>
        <v>1</v>
      </c>
      <c r="I921">
        <f t="shared" si="358"/>
        <v>9.16</v>
      </c>
      <c r="J921">
        <f t="shared" si="359"/>
        <v>0</v>
      </c>
      <c r="K921" s="3">
        <f t="shared" si="360"/>
        <v>0</v>
      </c>
      <c r="L921" s="3">
        <f t="shared" si="344"/>
        <v>0</v>
      </c>
      <c r="M921" s="3">
        <f t="shared" si="361"/>
        <v>0</v>
      </c>
      <c r="N921">
        <f t="shared" si="362"/>
        <v>9.16</v>
      </c>
      <c r="O921">
        <v>31</v>
      </c>
      <c r="P921" s="1">
        <v>12.75</v>
      </c>
      <c r="Q921">
        <f t="shared" si="345"/>
        <v>2.2090626363104131</v>
      </c>
      <c r="R921" s="1">
        <v>5.0145850000000003</v>
      </c>
      <c r="S921" s="1">
        <v>300.84575000000001</v>
      </c>
      <c r="T921" s="1">
        <v>39.477305999999999</v>
      </c>
      <c r="U921">
        <f t="shared" si="346"/>
        <v>104.15424999999999</v>
      </c>
      <c r="V921">
        <f t="shared" si="347"/>
        <v>8.7521018771112499E-2</v>
      </c>
      <c r="W921">
        <f t="shared" si="348"/>
        <v>1.8178345903681248</v>
      </c>
      <c r="X921">
        <f t="shared" si="349"/>
        <v>0.68900896873000494</v>
      </c>
      <c r="Y921">
        <f t="shared" si="350"/>
        <v>0.95969935102984016</v>
      </c>
      <c r="Z921">
        <f t="shared" si="351"/>
        <v>185.44615991728776</v>
      </c>
      <c r="AA921" s="1">
        <v>119.517507370253</v>
      </c>
      <c r="AB921" s="4">
        <f t="shared" si="365"/>
        <v>0</v>
      </c>
      <c r="AC921" s="3">
        <f t="shared" si="363"/>
        <v>0</v>
      </c>
      <c r="AD921">
        <f t="shared" si="364"/>
        <v>0</v>
      </c>
      <c r="AE921">
        <f t="shared" si="352"/>
        <v>9.16</v>
      </c>
      <c r="AF921" s="10">
        <f t="shared" si="353"/>
        <v>9.16</v>
      </c>
      <c r="AG921" s="8">
        <f t="shared" si="354"/>
        <v>185.44615991728776</v>
      </c>
      <c r="AH921" s="9">
        <f t="shared" si="355"/>
        <v>9.16</v>
      </c>
      <c r="AI921" s="11">
        <f t="shared" si="342"/>
        <v>176.28615991728776</v>
      </c>
    </row>
    <row r="922" spans="1:35" x14ac:dyDescent="0.3">
      <c r="A922" t="str">
        <f t="shared" si="343"/>
        <v>1971_9</v>
      </c>
      <c r="B922">
        <v>1971</v>
      </c>
      <c r="C922">
        <v>9</v>
      </c>
      <c r="D922">
        <v>23.73</v>
      </c>
      <c r="E922">
        <v>3.73</v>
      </c>
      <c r="F922">
        <v>4.3899999999999997</v>
      </c>
      <c r="G922">
        <f t="shared" si="356"/>
        <v>13.73</v>
      </c>
      <c r="H922">
        <f t="shared" si="357"/>
        <v>1</v>
      </c>
      <c r="I922">
        <f t="shared" si="358"/>
        <v>4.3899999999999997</v>
      </c>
      <c r="J922">
        <f t="shared" si="359"/>
        <v>0</v>
      </c>
      <c r="K922" s="3">
        <f t="shared" si="360"/>
        <v>0</v>
      </c>
      <c r="L922" s="3">
        <f t="shared" si="344"/>
        <v>0</v>
      </c>
      <c r="M922" s="3">
        <f t="shared" si="361"/>
        <v>0</v>
      </c>
      <c r="N922">
        <f t="shared" si="362"/>
        <v>4.3899999999999997</v>
      </c>
      <c r="O922">
        <v>30</v>
      </c>
      <c r="P922" s="1">
        <v>11.633333329999999</v>
      </c>
      <c r="Q922">
        <f t="shared" si="345"/>
        <v>1.3981791282841369</v>
      </c>
      <c r="R922" s="1">
        <v>5.0145850000000003</v>
      </c>
      <c r="S922" s="1">
        <v>300.84575000000001</v>
      </c>
      <c r="T922" s="1">
        <v>39.477305999999999</v>
      </c>
      <c r="U922">
        <f t="shared" si="346"/>
        <v>104.15424999999999</v>
      </c>
      <c r="V922">
        <f t="shared" si="347"/>
        <v>8.7521018771112499E-2</v>
      </c>
      <c r="W922">
        <f t="shared" si="348"/>
        <v>1.8178345903681248</v>
      </c>
      <c r="X922">
        <f t="shared" si="349"/>
        <v>0.68900896873000494</v>
      </c>
      <c r="Y922">
        <f t="shared" si="350"/>
        <v>0.95969935102984016</v>
      </c>
      <c r="Z922">
        <f t="shared" si="351"/>
        <v>66.754869781156174</v>
      </c>
      <c r="AA922" s="1">
        <v>119.517507370253</v>
      </c>
      <c r="AB922" s="4">
        <f t="shared" si="365"/>
        <v>0</v>
      </c>
      <c r="AC922" s="3">
        <f t="shared" si="363"/>
        <v>0</v>
      </c>
      <c r="AD922">
        <f t="shared" si="364"/>
        <v>0</v>
      </c>
      <c r="AE922">
        <f t="shared" si="352"/>
        <v>4.3899999999999997</v>
      </c>
      <c r="AF922" s="10">
        <f t="shared" si="353"/>
        <v>4.3899999999999997</v>
      </c>
      <c r="AG922" s="8">
        <f t="shared" si="354"/>
        <v>66.754869781156174</v>
      </c>
      <c r="AH922" s="9">
        <f t="shared" si="355"/>
        <v>4.3899999999999997</v>
      </c>
      <c r="AI922" s="11">
        <f t="shared" si="342"/>
        <v>62.364869781156173</v>
      </c>
    </row>
    <row r="923" spans="1:35" x14ac:dyDescent="0.3">
      <c r="A923" t="str">
        <f t="shared" si="343"/>
        <v>1971_10</v>
      </c>
      <c r="B923">
        <v>1971</v>
      </c>
      <c r="C923">
        <v>10</v>
      </c>
      <c r="D923">
        <v>15.05</v>
      </c>
      <c r="E923">
        <v>-1.79</v>
      </c>
      <c r="F923">
        <v>16.03</v>
      </c>
      <c r="G923">
        <f t="shared" si="356"/>
        <v>6.6300000000000008</v>
      </c>
      <c r="H923">
        <f t="shared" si="357"/>
        <v>1</v>
      </c>
      <c r="I923">
        <f t="shared" si="358"/>
        <v>16.03</v>
      </c>
      <c r="J923">
        <f t="shared" si="359"/>
        <v>0</v>
      </c>
      <c r="K923" s="3">
        <f t="shared" si="360"/>
        <v>0</v>
      </c>
      <c r="L923" s="3">
        <f t="shared" si="344"/>
        <v>0</v>
      </c>
      <c r="M923" s="3">
        <f t="shared" si="361"/>
        <v>0</v>
      </c>
      <c r="N923">
        <f t="shared" si="362"/>
        <v>16.03</v>
      </c>
      <c r="O923">
        <v>31</v>
      </c>
      <c r="P923" s="1">
        <v>10.3</v>
      </c>
      <c r="Q923">
        <f t="shared" si="345"/>
        <v>0.9205626926704541</v>
      </c>
      <c r="R923" s="1">
        <v>5.0145850000000003</v>
      </c>
      <c r="S923" s="1">
        <v>300.84575000000001</v>
      </c>
      <c r="T923" s="1">
        <v>39.477305999999999</v>
      </c>
      <c r="U923">
        <f t="shared" si="346"/>
        <v>104.15424999999999</v>
      </c>
      <c r="V923">
        <f t="shared" si="347"/>
        <v>8.7521018771112499E-2</v>
      </c>
      <c r="W923">
        <f t="shared" si="348"/>
        <v>1.8178345903681248</v>
      </c>
      <c r="X923">
        <f t="shared" si="349"/>
        <v>0.68900896873000494</v>
      </c>
      <c r="Y923">
        <f t="shared" si="350"/>
        <v>0.95969935102984016</v>
      </c>
      <c r="Z923">
        <f t="shared" si="351"/>
        <v>19.909843138269956</v>
      </c>
      <c r="AA923" s="1">
        <v>119.517507370253</v>
      </c>
      <c r="AB923" s="4">
        <f t="shared" si="365"/>
        <v>0</v>
      </c>
      <c r="AC923" s="3">
        <f t="shared" si="363"/>
        <v>0</v>
      </c>
      <c r="AD923">
        <f t="shared" si="364"/>
        <v>0</v>
      </c>
      <c r="AE923">
        <f t="shared" si="352"/>
        <v>16.03</v>
      </c>
      <c r="AF923" s="10">
        <f t="shared" si="353"/>
        <v>16.03</v>
      </c>
      <c r="AG923" s="8">
        <f t="shared" si="354"/>
        <v>19.909843138269956</v>
      </c>
      <c r="AH923" s="9">
        <f t="shared" si="355"/>
        <v>16.03</v>
      </c>
      <c r="AI923" s="11">
        <f t="shared" si="342"/>
        <v>3.8798431382699547</v>
      </c>
    </row>
    <row r="924" spans="1:35" x14ac:dyDescent="0.3">
      <c r="A924" t="str">
        <f t="shared" si="343"/>
        <v>1971_11</v>
      </c>
      <c r="B924">
        <v>1971</v>
      </c>
      <c r="C924">
        <v>11</v>
      </c>
      <c r="D924">
        <v>8.57</v>
      </c>
      <c r="E924">
        <v>-5.52</v>
      </c>
      <c r="F924">
        <v>43.79</v>
      </c>
      <c r="G924">
        <f t="shared" si="356"/>
        <v>1.5250000000000004</v>
      </c>
      <c r="H924">
        <f t="shared" si="357"/>
        <v>0.25416666565000007</v>
      </c>
      <c r="I924">
        <f t="shared" si="358"/>
        <v>11.129958288813503</v>
      </c>
      <c r="J924">
        <f t="shared" si="359"/>
        <v>32.660041711186494</v>
      </c>
      <c r="K924" s="3">
        <f t="shared" si="360"/>
        <v>0</v>
      </c>
      <c r="L924" s="3">
        <f t="shared" si="344"/>
        <v>8.3010939017221936</v>
      </c>
      <c r="M924" s="3">
        <f t="shared" si="361"/>
        <v>24.358947809464301</v>
      </c>
      <c r="N924">
        <f t="shared" si="362"/>
        <v>19.431052190535695</v>
      </c>
      <c r="O924">
        <v>30</v>
      </c>
      <c r="P924" s="1">
        <v>9.4166666669999994</v>
      </c>
      <c r="Q924">
        <f t="shared" si="345"/>
        <v>0.67258557685152143</v>
      </c>
      <c r="R924" s="1">
        <v>5.0145850000000003</v>
      </c>
      <c r="S924" s="1">
        <v>300.84575000000001</v>
      </c>
      <c r="T924" s="1">
        <v>39.477305999999999</v>
      </c>
      <c r="U924">
        <f t="shared" si="346"/>
        <v>104.15424999999999</v>
      </c>
      <c r="V924">
        <f t="shared" si="347"/>
        <v>8.7521018771112499E-2</v>
      </c>
      <c r="W924">
        <f t="shared" si="348"/>
        <v>1.8178345903681248</v>
      </c>
      <c r="X924">
        <f t="shared" si="349"/>
        <v>0.68900896873000494</v>
      </c>
      <c r="Y924">
        <f t="shared" si="350"/>
        <v>0.95969935102984016</v>
      </c>
      <c r="Z924">
        <f t="shared" si="351"/>
        <v>3.0153037952343253</v>
      </c>
      <c r="AA924" s="1">
        <v>119.517507370253</v>
      </c>
      <c r="AB924" s="4">
        <f t="shared" si="365"/>
        <v>0</v>
      </c>
      <c r="AC924" s="3">
        <f t="shared" si="363"/>
        <v>16.415748395301371</v>
      </c>
      <c r="AD924">
        <f t="shared" si="364"/>
        <v>0</v>
      </c>
      <c r="AE924">
        <f t="shared" si="352"/>
        <v>19.431052190535695</v>
      </c>
      <c r="AF924" s="10">
        <f t="shared" si="353"/>
        <v>3.0153037952343253</v>
      </c>
      <c r="AG924" s="8">
        <f t="shared" si="354"/>
        <v>3.0153037952343253</v>
      </c>
      <c r="AH924" s="9">
        <f t="shared" si="355"/>
        <v>19.431052190535695</v>
      </c>
      <c r="AI924" s="11">
        <f t="shared" si="342"/>
        <v>0</v>
      </c>
    </row>
    <row r="925" spans="1:35" x14ac:dyDescent="0.3">
      <c r="A925" t="str">
        <f t="shared" si="343"/>
        <v>1971_12</v>
      </c>
      <c r="B925">
        <v>1971</v>
      </c>
      <c r="C925">
        <v>12</v>
      </c>
      <c r="D925">
        <v>1.62</v>
      </c>
      <c r="E925">
        <v>-11.31</v>
      </c>
      <c r="F925">
        <v>36.44</v>
      </c>
      <c r="G925">
        <f t="shared" si="356"/>
        <v>-4.8450000000000006</v>
      </c>
      <c r="H925">
        <f t="shared" si="357"/>
        <v>0</v>
      </c>
      <c r="I925">
        <f t="shared" si="358"/>
        <v>0</v>
      </c>
      <c r="J925">
        <f t="shared" si="359"/>
        <v>36.44</v>
      </c>
      <c r="K925" s="3">
        <f t="shared" si="360"/>
        <v>24.358947809464301</v>
      </c>
      <c r="L925" s="3">
        <f t="shared" si="344"/>
        <v>0</v>
      </c>
      <c r="M925" s="3">
        <f t="shared" si="361"/>
        <v>60.798947809464295</v>
      </c>
      <c r="N925">
        <f t="shared" si="362"/>
        <v>0</v>
      </c>
      <c r="O925">
        <v>31</v>
      </c>
      <c r="P925" s="1">
        <v>8.8333333330000006</v>
      </c>
      <c r="Q925">
        <f t="shared" si="345"/>
        <v>0.44708784590217615</v>
      </c>
      <c r="R925" s="1">
        <v>5.0145850000000003</v>
      </c>
      <c r="S925" s="1">
        <v>300.84575000000001</v>
      </c>
      <c r="T925" s="1">
        <v>39.477305999999999</v>
      </c>
      <c r="U925">
        <f t="shared" si="346"/>
        <v>104.15424999999999</v>
      </c>
      <c r="V925">
        <f t="shared" si="347"/>
        <v>8.7521018771112499E-2</v>
      </c>
      <c r="W925">
        <f t="shared" si="348"/>
        <v>1.8178345903681248</v>
      </c>
      <c r="X925">
        <f t="shared" si="349"/>
        <v>0.68900896873000494</v>
      </c>
      <c r="Y925">
        <f t="shared" si="350"/>
        <v>0.95969935102984016</v>
      </c>
      <c r="Z925">
        <f t="shared" si="351"/>
        <v>0</v>
      </c>
      <c r="AA925" s="1">
        <v>119.517507370253</v>
      </c>
      <c r="AB925" s="4">
        <f t="shared" si="365"/>
        <v>16.415748395301371</v>
      </c>
      <c r="AC925" s="3">
        <f t="shared" si="363"/>
        <v>16.415748395301371</v>
      </c>
      <c r="AD925">
        <f t="shared" si="364"/>
        <v>16.415748395301371</v>
      </c>
      <c r="AE925">
        <f t="shared" si="352"/>
        <v>16.415748395301371</v>
      </c>
      <c r="AF925" s="10">
        <f t="shared" si="353"/>
        <v>0</v>
      </c>
      <c r="AG925" s="8">
        <f t="shared" si="354"/>
        <v>0</v>
      </c>
      <c r="AH925" s="9">
        <f t="shared" si="355"/>
        <v>0</v>
      </c>
      <c r="AI925" s="11">
        <f t="shared" si="342"/>
        <v>0</v>
      </c>
    </row>
    <row r="926" spans="1:35" x14ac:dyDescent="0.3">
      <c r="A926" t="str">
        <f t="shared" si="343"/>
        <v>1972_1</v>
      </c>
      <c r="B926">
        <v>1972</v>
      </c>
      <c r="C926">
        <v>1</v>
      </c>
      <c r="D926">
        <v>4.1100000000000003</v>
      </c>
      <c r="E926">
        <v>-9.1999999999999993</v>
      </c>
      <c r="F926">
        <v>5.51</v>
      </c>
      <c r="G926">
        <f t="shared" si="356"/>
        <v>-2.5449999999999995</v>
      </c>
      <c r="H926">
        <f t="shared" si="357"/>
        <v>0</v>
      </c>
      <c r="I926">
        <f t="shared" si="358"/>
        <v>0</v>
      </c>
      <c r="J926">
        <f t="shared" si="359"/>
        <v>5.51</v>
      </c>
      <c r="K926" s="3">
        <f t="shared" si="360"/>
        <v>60.798947809464295</v>
      </c>
      <c r="L926" s="3">
        <f t="shared" si="344"/>
        <v>0</v>
      </c>
      <c r="M926" s="3">
        <f t="shared" si="361"/>
        <v>66.3089478094643</v>
      </c>
      <c r="N926">
        <f t="shared" si="362"/>
        <v>0</v>
      </c>
      <c r="O926">
        <v>31</v>
      </c>
      <c r="P926" s="1">
        <v>9.0666666669999998</v>
      </c>
      <c r="Q926">
        <f t="shared" si="345"/>
        <v>0.51926953075598947</v>
      </c>
      <c r="R926" s="1">
        <v>5.0145850000000003</v>
      </c>
      <c r="S926" s="1">
        <v>300.84575000000001</v>
      </c>
      <c r="T926" s="1">
        <v>39.477305999999999</v>
      </c>
      <c r="U926">
        <f t="shared" si="346"/>
        <v>104.15424999999999</v>
      </c>
      <c r="V926">
        <f t="shared" si="347"/>
        <v>8.7521018771112499E-2</v>
      </c>
      <c r="W926">
        <f t="shared" si="348"/>
        <v>1.8178345903681248</v>
      </c>
      <c r="X926">
        <f t="shared" si="349"/>
        <v>0.68900896873000494</v>
      </c>
      <c r="Y926">
        <f t="shared" si="350"/>
        <v>0.95969935102984016</v>
      </c>
      <c r="Z926">
        <f t="shared" si="351"/>
        <v>0</v>
      </c>
      <c r="AA926" s="1">
        <v>119.517507370253</v>
      </c>
      <c r="AB926" s="4">
        <f t="shared" si="365"/>
        <v>16.415748395301371</v>
      </c>
      <c r="AC926" s="3">
        <f t="shared" si="363"/>
        <v>16.415748395301371</v>
      </c>
      <c r="AD926">
        <f t="shared" si="364"/>
        <v>16.415748395301371</v>
      </c>
      <c r="AE926">
        <f t="shared" si="352"/>
        <v>16.415748395301371</v>
      </c>
      <c r="AF926" s="10">
        <f t="shared" si="353"/>
        <v>0</v>
      </c>
      <c r="AG926" s="8">
        <f t="shared" si="354"/>
        <v>0</v>
      </c>
      <c r="AH926" s="9">
        <f t="shared" si="355"/>
        <v>0</v>
      </c>
      <c r="AI926" s="11">
        <f t="shared" si="342"/>
        <v>0</v>
      </c>
    </row>
    <row r="927" spans="1:35" x14ac:dyDescent="0.3">
      <c r="A927" t="str">
        <f t="shared" si="343"/>
        <v>1972_2</v>
      </c>
      <c r="B927">
        <v>1972</v>
      </c>
      <c r="C927">
        <v>2</v>
      </c>
      <c r="D927">
        <v>8.2899999999999991</v>
      </c>
      <c r="E927">
        <v>-5.05</v>
      </c>
      <c r="F927">
        <v>16.559999999999999</v>
      </c>
      <c r="G927">
        <f t="shared" si="356"/>
        <v>1.6199999999999997</v>
      </c>
      <c r="H927">
        <f t="shared" si="357"/>
        <v>0.26999999891999993</v>
      </c>
      <c r="I927">
        <f t="shared" si="358"/>
        <v>4.4711999821151984</v>
      </c>
      <c r="J927">
        <f t="shared" si="359"/>
        <v>12.0888000178848</v>
      </c>
      <c r="K927" s="3">
        <f t="shared" si="360"/>
        <v>66.3089478094643</v>
      </c>
      <c r="L927" s="3">
        <f t="shared" si="344"/>
        <v>21.167391828714681</v>
      </c>
      <c r="M927" s="3">
        <f t="shared" si="361"/>
        <v>57.230355998634423</v>
      </c>
      <c r="N927">
        <f t="shared" si="362"/>
        <v>25.63859181082988</v>
      </c>
      <c r="O927">
        <v>29</v>
      </c>
      <c r="P927" s="1">
        <v>9.8666666670000005</v>
      </c>
      <c r="Q927">
        <f t="shared" si="345"/>
        <v>0.67659741559669617</v>
      </c>
      <c r="R927" s="1">
        <v>5.0145850000000003</v>
      </c>
      <c r="S927" s="1">
        <v>300.84575000000001</v>
      </c>
      <c r="T927" s="1">
        <v>39.477305999999999</v>
      </c>
      <c r="U927">
        <f t="shared" si="346"/>
        <v>104.15424999999999</v>
      </c>
      <c r="V927">
        <f t="shared" si="347"/>
        <v>8.7521018771112499E-2</v>
      </c>
      <c r="W927">
        <f t="shared" si="348"/>
        <v>1.8178345903681248</v>
      </c>
      <c r="X927">
        <f t="shared" si="349"/>
        <v>0.68900896873000494</v>
      </c>
      <c r="Y927">
        <f t="shared" si="350"/>
        <v>0.95969935102984016</v>
      </c>
      <c r="Z927">
        <f t="shared" si="351"/>
        <v>3.2625632005435712</v>
      </c>
      <c r="AA927" s="1">
        <v>119.517507370253</v>
      </c>
      <c r="AB927" s="4">
        <f t="shared" si="365"/>
        <v>16.415748395301371</v>
      </c>
      <c r="AC927" s="3">
        <f t="shared" si="363"/>
        <v>38.791777005587676</v>
      </c>
      <c r="AD927">
        <f t="shared" si="364"/>
        <v>19.795622249835795</v>
      </c>
      <c r="AE927">
        <f t="shared" si="352"/>
        <v>45.434214060665674</v>
      </c>
      <c r="AF927" s="10">
        <f t="shared" si="353"/>
        <v>3.2625632005435712</v>
      </c>
      <c r="AG927" s="8">
        <f t="shared" si="354"/>
        <v>3.2625632005435712</v>
      </c>
      <c r="AH927" s="9">
        <f t="shared" si="355"/>
        <v>25.63859181082988</v>
      </c>
      <c r="AI927" s="11">
        <f t="shared" si="342"/>
        <v>0</v>
      </c>
    </row>
    <row r="928" spans="1:35" x14ac:dyDescent="0.3">
      <c r="A928" t="str">
        <f t="shared" si="343"/>
        <v>1972_3</v>
      </c>
      <c r="B928">
        <v>1972</v>
      </c>
      <c r="C928">
        <v>3</v>
      </c>
      <c r="D928">
        <v>15.15</v>
      </c>
      <c r="E928">
        <v>-1.72</v>
      </c>
      <c r="F928">
        <v>12.73</v>
      </c>
      <c r="G928">
        <f t="shared" si="356"/>
        <v>6.7149999999999999</v>
      </c>
      <c r="H928">
        <f t="shared" si="357"/>
        <v>1</v>
      </c>
      <c r="I928">
        <f t="shared" si="358"/>
        <v>12.73</v>
      </c>
      <c r="J928">
        <f t="shared" si="359"/>
        <v>0</v>
      </c>
      <c r="K928" s="3">
        <f t="shared" si="360"/>
        <v>57.230355998634423</v>
      </c>
      <c r="L928" s="3">
        <f t="shared" si="344"/>
        <v>57.230355998634423</v>
      </c>
      <c r="M928" s="3">
        <f t="shared" si="361"/>
        <v>0</v>
      </c>
      <c r="N928">
        <f t="shared" si="362"/>
        <v>69.960355998634427</v>
      </c>
      <c r="O928">
        <v>31</v>
      </c>
      <c r="P928" s="1">
        <v>11.08333333</v>
      </c>
      <c r="Q928">
        <f t="shared" si="345"/>
        <v>0.92529630682656461</v>
      </c>
      <c r="R928" s="1">
        <v>5.0145850000000003</v>
      </c>
      <c r="S928" s="1">
        <v>300.84575000000001</v>
      </c>
      <c r="T928" s="1">
        <v>39.477305999999999</v>
      </c>
      <c r="U928">
        <f t="shared" si="346"/>
        <v>104.15424999999999</v>
      </c>
      <c r="V928">
        <f t="shared" si="347"/>
        <v>8.7521018771112499E-2</v>
      </c>
      <c r="W928">
        <f t="shared" si="348"/>
        <v>1.8178345903681248</v>
      </c>
      <c r="X928">
        <f t="shared" si="349"/>
        <v>0.68900896873000494</v>
      </c>
      <c r="Y928">
        <f t="shared" si="350"/>
        <v>0.95969935102984016</v>
      </c>
      <c r="Z928">
        <f t="shared" si="351"/>
        <v>21.803645036046909</v>
      </c>
      <c r="AA928" s="1">
        <v>119.517507370253</v>
      </c>
      <c r="AB928" s="4">
        <f t="shared" si="365"/>
        <v>38.791777005587676</v>
      </c>
      <c r="AC928" s="3">
        <f t="shared" si="363"/>
        <v>86.948487968175186</v>
      </c>
      <c r="AD928">
        <f t="shared" si="364"/>
        <v>58.04010804342731</v>
      </c>
      <c r="AE928">
        <f t="shared" si="352"/>
        <v>128.00046404206174</v>
      </c>
      <c r="AF928" s="10">
        <f t="shared" si="353"/>
        <v>21.803645036046909</v>
      </c>
      <c r="AG928" s="8">
        <f t="shared" si="354"/>
        <v>21.803645036046909</v>
      </c>
      <c r="AH928" s="9">
        <f t="shared" si="355"/>
        <v>69.960355998634427</v>
      </c>
      <c r="AI928" s="11">
        <f t="shared" si="342"/>
        <v>0</v>
      </c>
    </row>
    <row r="929" spans="1:35" x14ac:dyDescent="0.3">
      <c r="A929" t="str">
        <f t="shared" si="343"/>
        <v>1972_4</v>
      </c>
      <c r="B929">
        <v>1972</v>
      </c>
      <c r="C929">
        <v>4</v>
      </c>
      <c r="D929">
        <v>14.19</v>
      </c>
      <c r="E929">
        <v>-2.34</v>
      </c>
      <c r="F929">
        <v>15.25</v>
      </c>
      <c r="G929">
        <f t="shared" si="356"/>
        <v>5.9249999999999998</v>
      </c>
      <c r="H929">
        <f t="shared" si="357"/>
        <v>0.98749999604999994</v>
      </c>
      <c r="I929">
        <f t="shared" si="358"/>
        <v>15.059374939762499</v>
      </c>
      <c r="J929">
        <f t="shared" si="359"/>
        <v>0.19062506023750092</v>
      </c>
      <c r="K929" s="3">
        <f t="shared" si="360"/>
        <v>0</v>
      </c>
      <c r="L929" s="3">
        <f t="shared" si="344"/>
        <v>0.18824224623156316</v>
      </c>
      <c r="M929" s="3">
        <f t="shared" si="361"/>
        <v>2.3828140059377612E-3</v>
      </c>
      <c r="N929">
        <f t="shared" si="362"/>
        <v>15.247617185994063</v>
      </c>
      <c r="O929">
        <v>30</v>
      </c>
      <c r="P929" s="1">
        <v>12.366666670000001</v>
      </c>
      <c r="Q929">
        <f t="shared" si="345"/>
        <v>0.88211717939663115</v>
      </c>
      <c r="R929" s="1">
        <v>5.0145850000000003</v>
      </c>
      <c r="S929" s="1">
        <v>300.84575000000001</v>
      </c>
      <c r="T929" s="1">
        <v>39.477305999999999</v>
      </c>
      <c r="U929">
        <f t="shared" si="346"/>
        <v>104.15424999999999</v>
      </c>
      <c r="V929">
        <f t="shared" si="347"/>
        <v>8.7521018771112499E-2</v>
      </c>
      <c r="W929">
        <f t="shared" si="348"/>
        <v>1.8178345903681248</v>
      </c>
      <c r="X929">
        <f t="shared" si="349"/>
        <v>0.68900896873000494</v>
      </c>
      <c r="Y929">
        <f t="shared" si="350"/>
        <v>0.95969935102984016</v>
      </c>
      <c r="Z929">
        <f t="shared" si="351"/>
        <v>19.860295686811476</v>
      </c>
      <c r="AA929" s="1">
        <v>119.517507370253</v>
      </c>
      <c r="AB929" s="4">
        <f t="shared" si="365"/>
        <v>86.948487968175186</v>
      </c>
      <c r="AC929" s="3">
        <f t="shared" si="363"/>
        <v>82.335809467357777</v>
      </c>
      <c r="AD929">
        <f t="shared" si="364"/>
        <v>83.656713826114853</v>
      </c>
      <c r="AE929">
        <f t="shared" si="352"/>
        <v>98.904331012108912</v>
      </c>
      <c r="AF929" s="10">
        <f t="shared" si="353"/>
        <v>19.860295686811476</v>
      </c>
      <c r="AG929" s="8">
        <f t="shared" si="354"/>
        <v>19.860295686811476</v>
      </c>
      <c r="AH929" s="9">
        <f t="shared" si="355"/>
        <v>15.247617185994063</v>
      </c>
      <c r="AI929" s="11">
        <f t="shared" si="342"/>
        <v>0</v>
      </c>
    </row>
    <row r="930" spans="1:35" x14ac:dyDescent="0.3">
      <c r="A930" t="str">
        <f t="shared" si="343"/>
        <v>1972_5</v>
      </c>
      <c r="B930">
        <v>1972</v>
      </c>
      <c r="C930">
        <v>5</v>
      </c>
      <c r="D930">
        <v>22.02</v>
      </c>
      <c r="E930">
        <v>3.25</v>
      </c>
      <c r="F930">
        <v>6.96</v>
      </c>
      <c r="G930">
        <f t="shared" si="356"/>
        <v>12.635</v>
      </c>
      <c r="H930">
        <f t="shared" si="357"/>
        <v>1</v>
      </c>
      <c r="I930">
        <f t="shared" si="358"/>
        <v>6.96</v>
      </c>
      <c r="J930">
        <f t="shared" si="359"/>
        <v>0</v>
      </c>
      <c r="K930" s="3">
        <f t="shared" si="360"/>
        <v>2.3828140059377612E-3</v>
      </c>
      <c r="L930" s="3">
        <f t="shared" si="344"/>
        <v>2.3828140059377612E-3</v>
      </c>
      <c r="M930" s="3">
        <f t="shared" si="361"/>
        <v>0</v>
      </c>
      <c r="N930">
        <f t="shared" si="362"/>
        <v>6.9623828140059381</v>
      </c>
      <c r="O930">
        <v>31</v>
      </c>
      <c r="P930" s="1">
        <v>13.45</v>
      </c>
      <c r="Q930">
        <f t="shared" si="345"/>
        <v>1.312676041556641</v>
      </c>
      <c r="R930" s="1">
        <v>5.0145850000000003</v>
      </c>
      <c r="S930" s="1">
        <v>300.84575000000001</v>
      </c>
      <c r="T930" s="1">
        <v>39.477305999999999</v>
      </c>
      <c r="U930">
        <f t="shared" si="346"/>
        <v>104.15424999999999</v>
      </c>
      <c r="V930">
        <f t="shared" si="347"/>
        <v>8.7521018771112499E-2</v>
      </c>
      <c r="W930">
        <f t="shared" si="348"/>
        <v>1.8178345903681248</v>
      </c>
      <c r="X930">
        <f t="shared" si="349"/>
        <v>0.68900896873000494</v>
      </c>
      <c r="Y930">
        <f t="shared" si="350"/>
        <v>0.95969935102984016</v>
      </c>
      <c r="Z930">
        <f t="shared" si="351"/>
        <v>69.167317004787108</v>
      </c>
      <c r="AA930" s="1">
        <v>119.517507370253</v>
      </c>
      <c r="AB930" s="4">
        <f t="shared" si="365"/>
        <v>82.335809467357777</v>
      </c>
      <c r="AC930" s="3">
        <f t="shared" si="363"/>
        <v>20.130875276576603</v>
      </c>
      <c r="AD930">
        <f t="shared" si="364"/>
        <v>48.927469674720228</v>
      </c>
      <c r="AE930">
        <f t="shared" si="352"/>
        <v>55.889852488726163</v>
      </c>
      <c r="AF930" s="10">
        <f t="shared" si="353"/>
        <v>55.889852488726163</v>
      </c>
      <c r="AG930" s="8">
        <f t="shared" si="354"/>
        <v>69.167317004787108</v>
      </c>
      <c r="AH930" s="9">
        <f t="shared" si="355"/>
        <v>6.9623828140059381</v>
      </c>
      <c r="AI930" s="11">
        <f t="shared" si="342"/>
        <v>13.277464516060945</v>
      </c>
    </row>
    <row r="931" spans="1:35" x14ac:dyDescent="0.3">
      <c r="A931" t="str">
        <f t="shared" si="343"/>
        <v>1972_6</v>
      </c>
      <c r="B931">
        <v>1972</v>
      </c>
      <c r="C931">
        <v>6</v>
      </c>
      <c r="D931">
        <v>26.29</v>
      </c>
      <c r="E931">
        <v>8.16</v>
      </c>
      <c r="F931">
        <v>40.85</v>
      </c>
      <c r="G931">
        <f t="shared" si="356"/>
        <v>17.225000000000001</v>
      </c>
      <c r="H931">
        <f t="shared" si="357"/>
        <v>1</v>
      </c>
      <c r="I931">
        <f t="shared" si="358"/>
        <v>40.85</v>
      </c>
      <c r="J931">
        <f t="shared" si="359"/>
        <v>0</v>
      </c>
      <c r="K931" s="3">
        <f t="shared" si="360"/>
        <v>0</v>
      </c>
      <c r="L931" s="3">
        <f t="shared" si="344"/>
        <v>0</v>
      </c>
      <c r="M931" s="3">
        <f t="shared" si="361"/>
        <v>0</v>
      </c>
      <c r="N931">
        <f t="shared" si="362"/>
        <v>40.85</v>
      </c>
      <c r="O931">
        <v>30</v>
      </c>
      <c r="P931" s="1">
        <v>14.31666667</v>
      </c>
      <c r="Q931">
        <f t="shared" si="345"/>
        <v>1.7047156477587562</v>
      </c>
      <c r="R931" s="1">
        <v>5.0145850000000003</v>
      </c>
      <c r="S931" s="1">
        <v>300.84575000000001</v>
      </c>
      <c r="T931" s="1">
        <v>39.477305999999999</v>
      </c>
      <c r="U931">
        <f t="shared" si="346"/>
        <v>104.15424999999999</v>
      </c>
      <c r="V931">
        <f t="shared" si="347"/>
        <v>8.7521018771112499E-2</v>
      </c>
      <c r="W931">
        <f t="shared" si="348"/>
        <v>1.8178345903681248</v>
      </c>
      <c r="X931">
        <f t="shared" si="349"/>
        <v>0.68900896873000494</v>
      </c>
      <c r="Y931">
        <f t="shared" si="350"/>
        <v>0.95969935102984016</v>
      </c>
      <c r="Z931">
        <f t="shared" si="351"/>
        <v>124.14873588000057</v>
      </c>
      <c r="AA931" s="1">
        <v>119.517507370253</v>
      </c>
      <c r="AB931" s="4">
        <f t="shared" si="365"/>
        <v>20.130875276576603</v>
      </c>
      <c r="AC931" s="3">
        <f t="shared" si="363"/>
        <v>0</v>
      </c>
      <c r="AD931">
        <f t="shared" si="364"/>
        <v>10.027148622278215</v>
      </c>
      <c r="AE931">
        <f t="shared" si="352"/>
        <v>50.877148622278213</v>
      </c>
      <c r="AF931" s="10">
        <f t="shared" si="353"/>
        <v>50.877148622278213</v>
      </c>
      <c r="AG931" s="8">
        <f t="shared" si="354"/>
        <v>124.14873588000057</v>
      </c>
      <c r="AH931" s="9">
        <f t="shared" si="355"/>
        <v>40.85</v>
      </c>
      <c r="AI931" s="11">
        <f t="shared" si="342"/>
        <v>73.271587257722359</v>
      </c>
    </row>
    <row r="932" spans="1:35" x14ac:dyDescent="0.3">
      <c r="A932" t="str">
        <f t="shared" si="343"/>
        <v>1972_7</v>
      </c>
      <c r="B932">
        <v>1972</v>
      </c>
      <c r="C932">
        <v>7</v>
      </c>
      <c r="D932">
        <v>32.18</v>
      </c>
      <c r="E932">
        <v>11.33</v>
      </c>
      <c r="F932">
        <v>1.1000000000000001</v>
      </c>
      <c r="G932">
        <f t="shared" si="356"/>
        <v>21.754999999999999</v>
      </c>
      <c r="H932">
        <f t="shared" si="357"/>
        <v>1</v>
      </c>
      <c r="I932">
        <f t="shared" si="358"/>
        <v>1.1000000000000001</v>
      </c>
      <c r="J932">
        <f t="shared" si="359"/>
        <v>0</v>
      </c>
      <c r="K932" s="3">
        <f t="shared" si="360"/>
        <v>0</v>
      </c>
      <c r="L932" s="3">
        <f t="shared" si="344"/>
        <v>0</v>
      </c>
      <c r="M932" s="3">
        <f t="shared" si="361"/>
        <v>0</v>
      </c>
      <c r="N932">
        <f t="shared" si="362"/>
        <v>1.1000000000000001</v>
      </c>
      <c r="O932">
        <v>31</v>
      </c>
      <c r="P932" s="1">
        <v>13.766666669999999</v>
      </c>
      <c r="Q932">
        <f t="shared" si="345"/>
        <v>2.1887662274439856</v>
      </c>
      <c r="R932" s="1">
        <v>5.0145850000000003</v>
      </c>
      <c r="S932" s="1">
        <v>300.84575000000001</v>
      </c>
      <c r="T932" s="1">
        <v>39.477305999999999</v>
      </c>
      <c r="U932">
        <f t="shared" si="346"/>
        <v>104.15424999999999</v>
      </c>
      <c r="V932">
        <f t="shared" si="347"/>
        <v>8.7521018771112499E-2</v>
      </c>
      <c r="W932">
        <f t="shared" si="348"/>
        <v>1.8178345903681248</v>
      </c>
      <c r="X932">
        <f t="shared" si="349"/>
        <v>0.68900896873000494</v>
      </c>
      <c r="Y932">
        <f t="shared" si="350"/>
        <v>0.95969935102984016</v>
      </c>
      <c r="Z932">
        <f t="shared" si="351"/>
        <v>196.96880227474938</v>
      </c>
      <c r="AA932" s="1">
        <v>119.517507370253</v>
      </c>
      <c r="AB932" s="4">
        <f t="shared" si="365"/>
        <v>0</v>
      </c>
      <c r="AC932" s="3">
        <f t="shared" si="363"/>
        <v>0</v>
      </c>
      <c r="AD932">
        <f t="shared" si="364"/>
        <v>0</v>
      </c>
      <c r="AE932">
        <f t="shared" si="352"/>
        <v>1.1000000000000001</v>
      </c>
      <c r="AF932" s="10">
        <f t="shared" si="353"/>
        <v>1.1000000000000001</v>
      </c>
      <c r="AG932" s="8">
        <f t="shared" si="354"/>
        <v>196.96880227474938</v>
      </c>
      <c r="AH932" s="9">
        <f t="shared" si="355"/>
        <v>1.1000000000000001</v>
      </c>
      <c r="AI932" s="11">
        <f t="shared" si="342"/>
        <v>195.86880227474938</v>
      </c>
    </row>
    <row r="933" spans="1:35" x14ac:dyDescent="0.3">
      <c r="A933" t="str">
        <f t="shared" si="343"/>
        <v>1972_8</v>
      </c>
      <c r="B933">
        <v>1972</v>
      </c>
      <c r="C933">
        <v>8</v>
      </c>
      <c r="D933">
        <v>29.91</v>
      </c>
      <c r="E933">
        <v>10.72</v>
      </c>
      <c r="F933">
        <v>10.32</v>
      </c>
      <c r="G933">
        <f t="shared" si="356"/>
        <v>20.315000000000001</v>
      </c>
      <c r="H933">
        <f t="shared" si="357"/>
        <v>1</v>
      </c>
      <c r="I933">
        <f t="shared" si="358"/>
        <v>10.32</v>
      </c>
      <c r="J933">
        <f t="shared" si="359"/>
        <v>0</v>
      </c>
      <c r="K933" s="3">
        <f t="shared" si="360"/>
        <v>0</v>
      </c>
      <c r="L933" s="3">
        <f t="shared" si="344"/>
        <v>0</v>
      </c>
      <c r="M933" s="3">
        <f t="shared" si="361"/>
        <v>0</v>
      </c>
      <c r="N933">
        <f t="shared" si="362"/>
        <v>10.32</v>
      </c>
      <c r="O933">
        <v>31</v>
      </c>
      <c r="P933" s="1">
        <v>12.75</v>
      </c>
      <c r="Q933">
        <f t="shared" si="345"/>
        <v>2.0232869974294125</v>
      </c>
      <c r="R933" s="1">
        <v>5.0145850000000003</v>
      </c>
      <c r="S933" s="1">
        <v>300.84575000000001</v>
      </c>
      <c r="T933" s="1">
        <v>39.477305999999999</v>
      </c>
      <c r="U933">
        <f t="shared" si="346"/>
        <v>104.15424999999999</v>
      </c>
      <c r="V933">
        <f t="shared" si="347"/>
        <v>8.7521018771112499E-2</v>
      </c>
      <c r="W933">
        <f t="shared" si="348"/>
        <v>1.8178345903681248</v>
      </c>
      <c r="X933">
        <f t="shared" si="349"/>
        <v>0.68900896873000494</v>
      </c>
      <c r="Y933">
        <f t="shared" si="350"/>
        <v>0.95969935102984016</v>
      </c>
      <c r="Z933">
        <f t="shared" si="351"/>
        <v>158.24114702305758</v>
      </c>
      <c r="AA933" s="1">
        <v>119.517507370253</v>
      </c>
      <c r="AB933" s="4">
        <f t="shared" si="365"/>
        <v>0</v>
      </c>
      <c r="AC933" s="3">
        <f t="shared" si="363"/>
        <v>0</v>
      </c>
      <c r="AD933">
        <f t="shared" si="364"/>
        <v>0</v>
      </c>
      <c r="AE933">
        <f t="shared" si="352"/>
        <v>10.32</v>
      </c>
      <c r="AF933" s="10">
        <f t="shared" si="353"/>
        <v>10.32</v>
      </c>
      <c r="AG933" s="8">
        <f t="shared" si="354"/>
        <v>158.24114702305758</v>
      </c>
      <c r="AH933" s="9">
        <f t="shared" si="355"/>
        <v>10.32</v>
      </c>
      <c r="AI933" s="11">
        <f t="shared" si="342"/>
        <v>147.92114702305759</v>
      </c>
    </row>
    <row r="934" spans="1:35" x14ac:dyDescent="0.3">
      <c r="A934" t="str">
        <f t="shared" si="343"/>
        <v>1972_9</v>
      </c>
      <c r="B934">
        <v>1972</v>
      </c>
      <c r="C934">
        <v>9</v>
      </c>
      <c r="D934">
        <v>22.36</v>
      </c>
      <c r="E934">
        <v>4.8600000000000003</v>
      </c>
      <c r="F934">
        <v>40.299999999999997</v>
      </c>
      <c r="G934">
        <f t="shared" si="356"/>
        <v>13.61</v>
      </c>
      <c r="H934">
        <f t="shared" si="357"/>
        <v>1</v>
      </c>
      <c r="I934">
        <f t="shared" si="358"/>
        <v>40.299999999999997</v>
      </c>
      <c r="J934">
        <f t="shared" si="359"/>
        <v>0</v>
      </c>
      <c r="K934" s="3">
        <f t="shared" si="360"/>
        <v>0</v>
      </c>
      <c r="L934" s="3">
        <f t="shared" si="344"/>
        <v>0</v>
      </c>
      <c r="M934" s="3">
        <f t="shared" si="361"/>
        <v>0</v>
      </c>
      <c r="N934">
        <f t="shared" si="362"/>
        <v>40.299999999999997</v>
      </c>
      <c r="O934">
        <v>30</v>
      </c>
      <c r="P934" s="1">
        <v>11.633333329999999</v>
      </c>
      <c r="Q934">
        <f t="shared" si="345"/>
        <v>1.3885761727561807</v>
      </c>
      <c r="R934" s="1">
        <v>5.0145850000000003</v>
      </c>
      <c r="S934" s="1">
        <v>300.84575000000001</v>
      </c>
      <c r="T934" s="1">
        <v>39.477305999999999</v>
      </c>
      <c r="U934">
        <f t="shared" si="346"/>
        <v>104.15424999999999</v>
      </c>
      <c r="V934">
        <f t="shared" si="347"/>
        <v>8.7521018771112499E-2</v>
      </c>
      <c r="W934">
        <f t="shared" si="348"/>
        <v>1.8178345903681248</v>
      </c>
      <c r="X934">
        <f t="shared" si="349"/>
        <v>0.68900896873000494</v>
      </c>
      <c r="Y934">
        <f t="shared" si="350"/>
        <v>0.95969935102984016</v>
      </c>
      <c r="Z934">
        <f t="shared" si="351"/>
        <v>65.74444151516397</v>
      </c>
      <c r="AA934" s="1">
        <v>119.517507370253</v>
      </c>
      <c r="AB934" s="4">
        <f t="shared" si="365"/>
        <v>0</v>
      </c>
      <c r="AC934" s="3">
        <f t="shared" si="363"/>
        <v>0</v>
      </c>
      <c r="AD934">
        <f t="shared" si="364"/>
        <v>0</v>
      </c>
      <c r="AE934">
        <f t="shared" si="352"/>
        <v>40.299999999999997</v>
      </c>
      <c r="AF934" s="10">
        <f t="shared" si="353"/>
        <v>40.299999999999997</v>
      </c>
      <c r="AG934" s="8">
        <f t="shared" si="354"/>
        <v>65.74444151516397</v>
      </c>
      <c r="AH934" s="9">
        <f t="shared" si="355"/>
        <v>40.299999999999997</v>
      </c>
      <c r="AI934" s="11">
        <f t="shared" si="342"/>
        <v>25.444441515163973</v>
      </c>
    </row>
    <row r="935" spans="1:35" x14ac:dyDescent="0.3">
      <c r="A935" t="str">
        <f t="shared" si="343"/>
        <v>1972_10</v>
      </c>
      <c r="B935">
        <v>1972</v>
      </c>
      <c r="C935">
        <v>10</v>
      </c>
      <c r="D935">
        <v>14.59</v>
      </c>
      <c r="E935">
        <v>-0.24</v>
      </c>
      <c r="F935">
        <v>41.28</v>
      </c>
      <c r="G935">
        <f t="shared" si="356"/>
        <v>7.1749999999999998</v>
      </c>
      <c r="H935">
        <f t="shared" si="357"/>
        <v>1</v>
      </c>
      <c r="I935">
        <f t="shared" si="358"/>
        <v>41.28</v>
      </c>
      <c r="J935">
        <f t="shared" si="359"/>
        <v>0</v>
      </c>
      <c r="K935" s="3">
        <f t="shared" si="360"/>
        <v>0</v>
      </c>
      <c r="L935" s="3">
        <f t="shared" si="344"/>
        <v>0</v>
      </c>
      <c r="M935" s="3">
        <f t="shared" si="361"/>
        <v>0</v>
      </c>
      <c r="N935">
        <f t="shared" si="362"/>
        <v>41.28</v>
      </c>
      <c r="O935">
        <v>31</v>
      </c>
      <c r="P935" s="1">
        <v>10.3</v>
      </c>
      <c r="Q935">
        <f t="shared" si="345"/>
        <v>0.95128769117180045</v>
      </c>
      <c r="R935" s="1">
        <v>5.0145850000000003</v>
      </c>
      <c r="S935" s="1">
        <v>300.84575000000001</v>
      </c>
      <c r="T935" s="1">
        <v>39.477305999999999</v>
      </c>
      <c r="U935">
        <f t="shared" si="346"/>
        <v>104.15424999999999</v>
      </c>
      <c r="V935">
        <f t="shared" si="347"/>
        <v>8.7521018771112499E-2</v>
      </c>
      <c r="W935">
        <f t="shared" si="348"/>
        <v>1.8178345903681248</v>
      </c>
      <c r="X935">
        <f t="shared" si="349"/>
        <v>0.68900896873000494</v>
      </c>
      <c r="Y935">
        <f t="shared" si="350"/>
        <v>0.95969935102984016</v>
      </c>
      <c r="Z935">
        <f t="shared" si="351"/>
        <v>22.222351352629484</v>
      </c>
      <c r="AA935" s="1">
        <v>119.517507370253</v>
      </c>
      <c r="AB935" s="4">
        <f t="shared" si="365"/>
        <v>0</v>
      </c>
      <c r="AC935" s="3">
        <f t="shared" si="363"/>
        <v>19.057648647370517</v>
      </c>
      <c r="AD935">
        <f t="shared" si="364"/>
        <v>0</v>
      </c>
      <c r="AE935">
        <f t="shared" si="352"/>
        <v>41.28</v>
      </c>
      <c r="AF935" s="10">
        <f t="shared" si="353"/>
        <v>22.222351352629484</v>
      </c>
      <c r="AG935" s="8">
        <f t="shared" si="354"/>
        <v>22.222351352629484</v>
      </c>
      <c r="AH935" s="9">
        <f t="shared" si="355"/>
        <v>41.28</v>
      </c>
      <c r="AI935" s="11">
        <f t="shared" si="342"/>
        <v>0</v>
      </c>
    </row>
    <row r="936" spans="1:35" x14ac:dyDescent="0.3">
      <c r="A936" t="str">
        <f t="shared" si="343"/>
        <v>1972_11</v>
      </c>
      <c r="B936">
        <v>1972</v>
      </c>
      <c r="C936">
        <v>11</v>
      </c>
      <c r="D936">
        <v>7.17</v>
      </c>
      <c r="E936">
        <v>-5.17</v>
      </c>
      <c r="F936">
        <v>34.83</v>
      </c>
      <c r="G936">
        <f t="shared" si="356"/>
        <v>1</v>
      </c>
      <c r="H936">
        <f t="shared" si="357"/>
        <v>0.16666666599999999</v>
      </c>
      <c r="I936">
        <f t="shared" si="358"/>
        <v>5.8049999767799996</v>
      </c>
      <c r="J936">
        <f t="shared" si="359"/>
        <v>29.025000023219999</v>
      </c>
      <c r="K936" s="3">
        <f t="shared" si="360"/>
        <v>0</v>
      </c>
      <c r="L936" s="3">
        <f t="shared" si="344"/>
        <v>4.8374999845199991</v>
      </c>
      <c r="M936" s="3">
        <f t="shared" si="361"/>
        <v>24.187500038699998</v>
      </c>
      <c r="N936">
        <f t="shared" si="362"/>
        <v>10.642499961299999</v>
      </c>
      <c r="O936">
        <v>30</v>
      </c>
      <c r="P936" s="1">
        <v>9.4166666669999994</v>
      </c>
      <c r="Q936">
        <f t="shared" si="345"/>
        <v>0.65079168083852312</v>
      </c>
      <c r="R936" s="1">
        <v>5.0145850000000003</v>
      </c>
      <c r="S936" s="1">
        <v>300.84575000000001</v>
      </c>
      <c r="T936" s="1">
        <v>39.477305999999999</v>
      </c>
      <c r="U936">
        <f t="shared" si="346"/>
        <v>104.15424999999999</v>
      </c>
      <c r="V936">
        <f t="shared" si="347"/>
        <v>8.7521018771112499E-2</v>
      </c>
      <c r="W936">
        <f t="shared" si="348"/>
        <v>1.8178345903681248</v>
      </c>
      <c r="X936">
        <f t="shared" si="349"/>
        <v>0.68900896873000494</v>
      </c>
      <c r="Y936">
        <f t="shared" si="350"/>
        <v>0.95969935102984016</v>
      </c>
      <c r="Z936">
        <f t="shared" si="351"/>
        <v>1.916841054423605</v>
      </c>
      <c r="AA936" s="1">
        <v>119.517507370253</v>
      </c>
      <c r="AB936" s="4">
        <f t="shared" si="365"/>
        <v>19.057648647370517</v>
      </c>
      <c r="AC936" s="3">
        <f t="shared" si="363"/>
        <v>27.78330755424691</v>
      </c>
      <c r="AD936">
        <f t="shared" si="364"/>
        <v>20.5010457081749</v>
      </c>
      <c r="AE936">
        <f t="shared" si="352"/>
        <v>31.143545669474896</v>
      </c>
      <c r="AF936" s="10">
        <f t="shared" si="353"/>
        <v>1.916841054423605</v>
      </c>
      <c r="AG936" s="8">
        <f t="shared" si="354"/>
        <v>1.916841054423605</v>
      </c>
      <c r="AH936" s="9">
        <f t="shared" si="355"/>
        <v>10.642499961299999</v>
      </c>
      <c r="AI936" s="11">
        <f t="shared" si="342"/>
        <v>0</v>
      </c>
    </row>
    <row r="937" spans="1:35" x14ac:dyDescent="0.3">
      <c r="A937" t="str">
        <f t="shared" si="343"/>
        <v>1972_12</v>
      </c>
      <c r="B937">
        <v>1972</v>
      </c>
      <c r="C937">
        <v>12</v>
      </c>
      <c r="D937">
        <v>1.93</v>
      </c>
      <c r="E937">
        <v>-10.62</v>
      </c>
      <c r="F937">
        <v>39.9</v>
      </c>
      <c r="G937">
        <f t="shared" si="356"/>
        <v>-4.3449999999999998</v>
      </c>
      <c r="H937">
        <f t="shared" si="357"/>
        <v>0</v>
      </c>
      <c r="I937">
        <f t="shared" si="358"/>
        <v>0</v>
      </c>
      <c r="J937">
        <f t="shared" si="359"/>
        <v>39.9</v>
      </c>
      <c r="K937" s="3">
        <f t="shared" si="360"/>
        <v>24.187500038699998</v>
      </c>
      <c r="L937" s="3">
        <f t="shared" si="344"/>
        <v>0</v>
      </c>
      <c r="M937" s="3">
        <f t="shared" si="361"/>
        <v>64.0875000387</v>
      </c>
      <c r="N937">
        <f t="shared" si="362"/>
        <v>0</v>
      </c>
      <c r="O937">
        <v>31</v>
      </c>
      <c r="P937" s="1">
        <v>8.8333333330000006</v>
      </c>
      <c r="Q937">
        <f t="shared" si="345"/>
        <v>0.46197438654935385</v>
      </c>
      <c r="R937" s="1">
        <v>5.0145850000000003</v>
      </c>
      <c r="S937" s="1">
        <v>300.84575000000001</v>
      </c>
      <c r="T937" s="1">
        <v>39.477305999999999</v>
      </c>
      <c r="U937">
        <f t="shared" si="346"/>
        <v>104.15424999999999</v>
      </c>
      <c r="V937">
        <f t="shared" si="347"/>
        <v>8.7521018771112499E-2</v>
      </c>
      <c r="W937">
        <f t="shared" si="348"/>
        <v>1.8178345903681248</v>
      </c>
      <c r="X937">
        <f t="shared" si="349"/>
        <v>0.68900896873000494</v>
      </c>
      <c r="Y937">
        <f t="shared" si="350"/>
        <v>0.95969935102984016</v>
      </c>
      <c r="Z937">
        <f t="shared" si="351"/>
        <v>0</v>
      </c>
      <c r="AA937" s="1">
        <v>119.517507370253</v>
      </c>
      <c r="AB937" s="4">
        <f t="shared" si="365"/>
        <v>27.78330755424691</v>
      </c>
      <c r="AC937" s="3">
        <f t="shared" si="363"/>
        <v>27.78330755424691</v>
      </c>
      <c r="AD937">
        <f t="shared" si="364"/>
        <v>27.78330755424691</v>
      </c>
      <c r="AE937">
        <f t="shared" si="352"/>
        <v>27.78330755424691</v>
      </c>
      <c r="AF937" s="10">
        <f t="shared" si="353"/>
        <v>0</v>
      </c>
      <c r="AG937" s="8">
        <f t="shared" si="354"/>
        <v>0</v>
      </c>
      <c r="AH937" s="9">
        <f t="shared" si="355"/>
        <v>0</v>
      </c>
      <c r="AI937" s="11">
        <f t="shared" si="342"/>
        <v>0</v>
      </c>
    </row>
    <row r="938" spans="1:35" x14ac:dyDescent="0.3">
      <c r="A938" t="str">
        <f t="shared" si="343"/>
        <v>1973_1</v>
      </c>
      <c r="B938">
        <v>1973</v>
      </c>
      <c r="C938">
        <v>1</v>
      </c>
      <c r="D938">
        <v>3.49</v>
      </c>
      <c r="E938">
        <v>-10.28</v>
      </c>
      <c r="F938">
        <v>57.85</v>
      </c>
      <c r="G938">
        <f t="shared" si="356"/>
        <v>-3.3949999999999996</v>
      </c>
      <c r="H938">
        <f t="shared" si="357"/>
        <v>0</v>
      </c>
      <c r="I938">
        <f t="shared" si="358"/>
        <v>0</v>
      </c>
      <c r="J938">
        <f t="shared" si="359"/>
        <v>57.85</v>
      </c>
      <c r="K938" s="3">
        <f t="shared" si="360"/>
        <v>64.0875000387</v>
      </c>
      <c r="L938" s="3">
        <f t="shared" si="344"/>
        <v>0</v>
      </c>
      <c r="M938" s="3">
        <f t="shared" si="361"/>
        <v>121.93750003869999</v>
      </c>
      <c r="N938">
        <f t="shared" si="362"/>
        <v>0</v>
      </c>
      <c r="O938">
        <v>31</v>
      </c>
      <c r="P938" s="1">
        <v>9.0666666669999998</v>
      </c>
      <c r="Q938">
        <f t="shared" si="345"/>
        <v>0.49147361624375629</v>
      </c>
      <c r="R938" s="1">
        <v>5.0145850000000003</v>
      </c>
      <c r="S938" s="1">
        <v>300.84575000000001</v>
      </c>
      <c r="T938" s="1">
        <v>39.477305999999999</v>
      </c>
      <c r="U938">
        <f t="shared" si="346"/>
        <v>104.15424999999999</v>
      </c>
      <c r="V938">
        <f t="shared" si="347"/>
        <v>8.7521018771112499E-2</v>
      </c>
      <c r="W938">
        <f t="shared" si="348"/>
        <v>1.8178345903681248</v>
      </c>
      <c r="X938">
        <f t="shared" si="349"/>
        <v>0.68900896873000494</v>
      </c>
      <c r="Y938">
        <f t="shared" si="350"/>
        <v>0.95969935102984016</v>
      </c>
      <c r="Z938">
        <f t="shared" si="351"/>
        <v>0</v>
      </c>
      <c r="AA938" s="1">
        <v>119.517507370253</v>
      </c>
      <c r="AB938" s="4">
        <f t="shared" si="365"/>
        <v>27.78330755424691</v>
      </c>
      <c r="AC938" s="3">
        <f t="shared" si="363"/>
        <v>27.78330755424691</v>
      </c>
      <c r="AD938">
        <f t="shared" si="364"/>
        <v>27.78330755424691</v>
      </c>
      <c r="AE938">
        <f t="shared" si="352"/>
        <v>27.78330755424691</v>
      </c>
      <c r="AF938" s="10">
        <f t="shared" si="353"/>
        <v>0</v>
      </c>
      <c r="AG938" s="8">
        <f t="shared" si="354"/>
        <v>0</v>
      </c>
      <c r="AH938" s="9">
        <f t="shared" si="355"/>
        <v>0</v>
      </c>
      <c r="AI938" s="11">
        <f t="shared" si="342"/>
        <v>0</v>
      </c>
    </row>
    <row r="939" spans="1:35" x14ac:dyDescent="0.3">
      <c r="A939" t="str">
        <f t="shared" si="343"/>
        <v>1973_2</v>
      </c>
      <c r="B939">
        <v>1973</v>
      </c>
      <c r="C939">
        <v>2</v>
      </c>
      <c r="D939">
        <v>6.05</v>
      </c>
      <c r="E939">
        <v>-5.53</v>
      </c>
      <c r="F939">
        <v>25.85</v>
      </c>
      <c r="G939">
        <f t="shared" si="356"/>
        <v>0.25999999999999979</v>
      </c>
      <c r="H939">
        <f t="shared" si="357"/>
        <v>4.3333333159999959E-2</v>
      </c>
      <c r="I939">
        <f t="shared" si="358"/>
        <v>1.1201666621859989</v>
      </c>
      <c r="J939">
        <f t="shared" si="359"/>
        <v>24.729833337814</v>
      </c>
      <c r="K939" s="3">
        <f t="shared" si="360"/>
        <v>121.93750003869999</v>
      </c>
      <c r="L939" s="3">
        <f t="shared" si="344"/>
        <v>6.3555844208932628</v>
      </c>
      <c r="M939" s="3">
        <f t="shared" si="361"/>
        <v>140.31174895562074</v>
      </c>
      <c r="N939">
        <f t="shared" si="362"/>
        <v>7.4757510830792615</v>
      </c>
      <c r="O939">
        <v>28</v>
      </c>
      <c r="P939" s="1">
        <v>9.8666666670000005</v>
      </c>
      <c r="Q939">
        <f t="shared" si="345"/>
        <v>0.62113312706758839</v>
      </c>
      <c r="R939" s="1">
        <v>5.0145850000000003</v>
      </c>
      <c r="S939" s="1">
        <v>300.84575000000001</v>
      </c>
      <c r="T939" s="1">
        <v>39.477305999999999</v>
      </c>
      <c r="U939">
        <f t="shared" si="346"/>
        <v>104.15424999999999</v>
      </c>
      <c r="V939">
        <f t="shared" si="347"/>
        <v>8.7521018771112499E-2</v>
      </c>
      <c r="W939">
        <f t="shared" si="348"/>
        <v>1.8178345903681248</v>
      </c>
      <c r="X939">
        <f t="shared" si="349"/>
        <v>0.68900896873000494</v>
      </c>
      <c r="Y939">
        <f t="shared" si="350"/>
        <v>0.95969935102984016</v>
      </c>
      <c r="Z939">
        <f t="shared" si="351"/>
        <v>0.46642884252826911</v>
      </c>
      <c r="AA939" s="1">
        <v>119.517507370253</v>
      </c>
      <c r="AB939" s="4">
        <f t="shared" si="365"/>
        <v>27.78330755424691</v>
      </c>
      <c r="AC939" s="3">
        <f t="shared" si="363"/>
        <v>34.792629794797904</v>
      </c>
      <c r="AD939">
        <f t="shared" si="364"/>
        <v>29.461437854162281</v>
      </c>
      <c r="AE939">
        <f t="shared" si="352"/>
        <v>36.937188937241544</v>
      </c>
      <c r="AF939" s="10">
        <f t="shared" si="353"/>
        <v>0.46642884252826911</v>
      </c>
      <c r="AG939" s="8">
        <f t="shared" si="354"/>
        <v>0.46642884252826911</v>
      </c>
      <c r="AH939" s="9">
        <f t="shared" si="355"/>
        <v>7.4757510830792615</v>
      </c>
      <c r="AI939" s="11">
        <f t="shared" si="342"/>
        <v>0</v>
      </c>
    </row>
    <row r="940" spans="1:35" x14ac:dyDescent="0.3">
      <c r="A940" t="str">
        <f t="shared" si="343"/>
        <v>1973_3</v>
      </c>
      <c r="B940">
        <v>1973</v>
      </c>
      <c r="C940">
        <v>3</v>
      </c>
      <c r="D940">
        <v>6.48</v>
      </c>
      <c r="E940">
        <v>-4.7699999999999996</v>
      </c>
      <c r="F940">
        <v>93.29</v>
      </c>
      <c r="G940">
        <f t="shared" si="356"/>
        <v>0.85500000000000043</v>
      </c>
      <c r="H940">
        <f t="shared" si="357"/>
        <v>0.14249999943000005</v>
      </c>
      <c r="I940">
        <f t="shared" si="358"/>
        <v>13.293824946824707</v>
      </c>
      <c r="J940">
        <f t="shared" si="359"/>
        <v>79.996175053175307</v>
      </c>
      <c r="K940" s="3">
        <f t="shared" si="360"/>
        <v>140.31174895562074</v>
      </c>
      <c r="L940" s="3">
        <f t="shared" si="344"/>
        <v>31.393879045677931</v>
      </c>
      <c r="M940" s="3">
        <f t="shared" si="361"/>
        <v>188.91404496311813</v>
      </c>
      <c r="N940">
        <f t="shared" si="362"/>
        <v>44.687703992502634</v>
      </c>
      <c r="O940">
        <v>31</v>
      </c>
      <c r="P940" s="1">
        <v>11.08333333</v>
      </c>
      <c r="Q940">
        <f t="shared" si="345"/>
        <v>0.64488351389226106</v>
      </c>
      <c r="R940" s="1">
        <v>5.0145850000000003</v>
      </c>
      <c r="S940" s="1">
        <v>300.84575000000001</v>
      </c>
      <c r="T940" s="1">
        <v>39.477305999999999</v>
      </c>
      <c r="U940">
        <f t="shared" si="346"/>
        <v>104.15424999999999</v>
      </c>
      <c r="V940">
        <f t="shared" si="347"/>
        <v>8.7521018771112499E-2</v>
      </c>
      <c r="W940">
        <f t="shared" si="348"/>
        <v>1.8178345903681248</v>
      </c>
      <c r="X940">
        <f t="shared" si="349"/>
        <v>0.68900896873000494</v>
      </c>
      <c r="Y940">
        <f t="shared" si="350"/>
        <v>0.95969935102984016</v>
      </c>
      <c r="Z940">
        <f t="shared" si="351"/>
        <v>1.9762176430849663</v>
      </c>
      <c r="AA940" s="1">
        <v>119.517507370253</v>
      </c>
      <c r="AB940" s="4">
        <f t="shared" si="365"/>
        <v>34.792629794797904</v>
      </c>
      <c r="AC940" s="3">
        <f t="shared" si="363"/>
        <v>77.504116144215573</v>
      </c>
      <c r="AD940">
        <f t="shared" si="364"/>
        <v>49.738113811161419</v>
      </c>
      <c r="AE940">
        <f t="shared" si="352"/>
        <v>94.425817803664046</v>
      </c>
      <c r="AF940" s="10">
        <f t="shared" si="353"/>
        <v>1.9762176430849663</v>
      </c>
      <c r="AG940" s="8">
        <f t="shared" si="354"/>
        <v>1.9762176430849663</v>
      </c>
      <c r="AH940" s="9">
        <f t="shared" si="355"/>
        <v>44.687703992502634</v>
      </c>
      <c r="AI940" s="11">
        <f t="shared" si="342"/>
        <v>0</v>
      </c>
    </row>
    <row r="941" spans="1:35" x14ac:dyDescent="0.3">
      <c r="A941" t="str">
        <f t="shared" si="343"/>
        <v>1973_4</v>
      </c>
      <c r="B941">
        <v>1973</v>
      </c>
      <c r="C941">
        <v>4</v>
      </c>
      <c r="D941">
        <v>12.47</v>
      </c>
      <c r="E941">
        <v>-2.81</v>
      </c>
      <c r="F941">
        <v>28.8</v>
      </c>
      <c r="G941">
        <f t="shared" si="356"/>
        <v>4.83</v>
      </c>
      <c r="H941">
        <f t="shared" si="357"/>
        <v>0.80499999678</v>
      </c>
      <c r="I941">
        <f t="shared" si="358"/>
        <v>23.183999907263999</v>
      </c>
      <c r="J941">
        <f t="shared" si="359"/>
        <v>5.6160000927359999</v>
      </c>
      <c r="K941" s="3">
        <f t="shared" si="360"/>
        <v>188.91404496311813</v>
      </c>
      <c r="L941" s="3">
        <f t="shared" si="344"/>
        <v>156.59668564357582</v>
      </c>
      <c r="M941" s="3">
        <f t="shared" si="361"/>
        <v>37.9333594122783</v>
      </c>
      <c r="N941">
        <f t="shared" si="362"/>
        <v>179.78068555083982</v>
      </c>
      <c r="O941">
        <v>30</v>
      </c>
      <c r="P941" s="1">
        <v>12.366666670000001</v>
      </c>
      <c r="Q941">
        <f t="shared" si="345"/>
        <v>0.82520881986668038</v>
      </c>
      <c r="R941" s="1">
        <v>5.0145850000000003</v>
      </c>
      <c r="S941" s="1">
        <v>300.84575000000001</v>
      </c>
      <c r="T941" s="1">
        <v>39.477305999999999</v>
      </c>
      <c r="U941">
        <f t="shared" si="346"/>
        <v>104.15424999999999</v>
      </c>
      <c r="V941">
        <f t="shared" si="347"/>
        <v>8.7521018771112499E-2</v>
      </c>
      <c r="W941">
        <f t="shared" si="348"/>
        <v>1.8178345903681248</v>
      </c>
      <c r="X941">
        <f t="shared" si="349"/>
        <v>0.68900896873000494</v>
      </c>
      <c r="Y941">
        <f t="shared" si="350"/>
        <v>0.95969935102984016</v>
      </c>
      <c r="Z941">
        <f t="shared" si="351"/>
        <v>15.205073750146266</v>
      </c>
      <c r="AA941" s="1">
        <v>119.517507370253</v>
      </c>
      <c r="AB941" s="4">
        <f t="shared" si="365"/>
        <v>77.504116144215573</v>
      </c>
      <c r="AC941" s="3">
        <f t="shared" si="363"/>
        <v>119.517507370253</v>
      </c>
      <c r="AD941">
        <f t="shared" si="364"/>
        <v>307.14841929213935</v>
      </c>
      <c r="AE941">
        <f t="shared" si="352"/>
        <v>486.9291048429792</v>
      </c>
      <c r="AF941" s="10">
        <f t="shared" si="353"/>
        <v>15.205073750146266</v>
      </c>
      <c r="AG941" s="8">
        <f t="shared" si="354"/>
        <v>15.205073750146266</v>
      </c>
      <c r="AH941" s="9">
        <f t="shared" si="355"/>
        <v>179.78068555083982</v>
      </c>
      <c r="AI941" s="11">
        <f t="shared" si="342"/>
        <v>0</v>
      </c>
    </row>
    <row r="942" spans="1:35" x14ac:dyDescent="0.3">
      <c r="A942" t="str">
        <f t="shared" si="343"/>
        <v>1973_5</v>
      </c>
      <c r="B942">
        <v>1973</v>
      </c>
      <c r="C942">
        <v>5</v>
      </c>
      <c r="D942">
        <v>22.01</v>
      </c>
      <c r="E942">
        <v>4.24</v>
      </c>
      <c r="F942">
        <v>18.78</v>
      </c>
      <c r="G942">
        <f t="shared" si="356"/>
        <v>13.125</v>
      </c>
      <c r="H942">
        <f t="shared" si="357"/>
        <v>1</v>
      </c>
      <c r="I942">
        <f t="shared" si="358"/>
        <v>18.78</v>
      </c>
      <c r="J942">
        <f t="shared" si="359"/>
        <v>0</v>
      </c>
      <c r="K942" s="3">
        <f t="shared" si="360"/>
        <v>37.9333594122783</v>
      </c>
      <c r="L942" s="3">
        <f t="shared" si="344"/>
        <v>37.9333594122783</v>
      </c>
      <c r="M942" s="3">
        <f t="shared" si="361"/>
        <v>0</v>
      </c>
      <c r="N942">
        <f t="shared" si="362"/>
        <v>56.713359412278301</v>
      </c>
      <c r="O942">
        <v>31</v>
      </c>
      <c r="P942" s="1">
        <v>13.45</v>
      </c>
      <c r="Q942">
        <f t="shared" si="345"/>
        <v>1.3503520579408768</v>
      </c>
      <c r="R942" s="1">
        <v>5.0145850000000003</v>
      </c>
      <c r="S942" s="1">
        <v>300.84575000000001</v>
      </c>
      <c r="T942" s="1">
        <v>39.477305999999999</v>
      </c>
      <c r="U942">
        <f t="shared" si="346"/>
        <v>104.15424999999999</v>
      </c>
      <c r="V942">
        <f t="shared" si="347"/>
        <v>8.7521018771112499E-2</v>
      </c>
      <c r="W942">
        <f t="shared" si="348"/>
        <v>1.8178345903681248</v>
      </c>
      <c r="X942">
        <f t="shared" si="349"/>
        <v>0.68900896873000494</v>
      </c>
      <c r="Y942">
        <f t="shared" si="350"/>
        <v>0.95969935102984016</v>
      </c>
      <c r="Z942">
        <f t="shared" si="351"/>
        <v>73.785469374758179</v>
      </c>
      <c r="AA942" s="1">
        <v>119.517507370253</v>
      </c>
      <c r="AB942" s="4">
        <f t="shared" si="365"/>
        <v>119.517507370253</v>
      </c>
      <c r="AC942" s="3">
        <f t="shared" si="363"/>
        <v>102.44539740777313</v>
      </c>
      <c r="AD942">
        <f t="shared" si="364"/>
        <v>103.60866320914586</v>
      </c>
      <c r="AE942">
        <f t="shared" si="352"/>
        <v>160.32202262142417</v>
      </c>
      <c r="AF942" s="10">
        <f t="shared" si="353"/>
        <v>73.785469374758179</v>
      </c>
      <c r="AG942" s="8">
        <f t="shared" si="354"/>
        <v>73.785469374758179</v>
      </c>
      <c r="AH942" s="9">
        <f t="shared" si="355"/>
        <v>56.713359412278301</v>
      </c>
      <c r="AI942" s="11">
        <f t="shared" si="342"/>
        <v>0</v>
      </c>
    </row>
    <row r="943" spans="1:35" x14ac:dyDescent="0.3">
      <c r="A943" t="str">
        <f t="shared" si="343"/>
        <v>1973_6</v>
      </c>
      <c r="B943">
        <v>1973</v>
      </c>
      <c r="C943">
        <v>6</v>
      </c>
      <c r="D943">
        <v>26.97</v>
      </c>
      <c r="E943">
        <v>7.35</v>
      </c>
      <c r="F943">
        <v>23.84</v>
      </c>
      <c r="G943">
        <f t="shared" si="356"/>
        <v>17.16</v>
      </c>
      <c r="H943">
        <f t="shared" si="357"/>
        <v>1</v>
      </c>
      <c r="I943">
        <f t="shared" si="358"/>
        <v>23.84</v>
      </c>
      <c r="J943">
        <f t="shared" si="359"/>
        <v>0</v>
      </c>
      <c r="K943" s="3">
        <f t="shared" si="360"/>
        <v>0</v>
      </c>
      <c r="L943" s="3">
        <f t="shared" si="344"/>
        <v>0</v>
      </c>
      <c r="M943" s="3">
        <f t="shared" si="361"/>
        <v>0</v>
      </c>
      <c r="N943">
        <f t="shared" si="362"/>
        <v>23.84</v>
      </c>
      <c r="O943">
        <v>30</v>
      </c>
      <c r="P943" s="1">
        <v>14.31666667</v>
      </c>
      <c r="Q943">
        <f t="shared" si="345"/>
        <v>1.6985165216567319</v>
      </c>
      <c r="R943" s="1">
        <v>5.0145850000000003</v>
      </c>
      <c r="S943" s="1">
        <v>300.84575000000001</v>
      </c>
      <c r="T943" s="1">
        <v>39.477305999999999</v>
      </c>
      <c r="U943">
        <f t="shared" si="346"/>
        <v>104.15424999999999</v>
      </c>
      <c r="V943">
        <f t="shared" si="347"/>
        <v>8.7521018771112499E-2</v>
      </c>
      <c r="W943">
        <f t="shared" si="348"/>
        <v>1.8178345903681248</v>
      </c>
      <c r="X943">
        <f t="shared" si="349"/>
        <v>0.68900896873000494</v>
      </c>
      <c r="Y943">
        <f t="shared" si="350"/>
        <v>0.95969935102984016</v>
      </c>
      <c r="Z943">
        <f t="shared" si="351"/>
        <v>123.2580689888928</v>
      </c>
      <c r="AA943" s="1">
        <v>119.517507370253</v>
      </c>
      <c r="AB943" s="4">
        <f t="shared" si="365"/>
        <v>102.44539740777313</v>
      </c>
      <c r="AC943" s="3">
        <f t="shared" si="363"/>
        <v>3.0273284188803302</v>
      </c>
      <c r="AD943">
        <f t="shared" si="364"/>
        <v>44.589635650704494</v>
      </c>
      <c r="AE943">
        <f t="shared" si="352"/>
        <v>68.429635650704498</v>
      </c>
      <c r="AF943" s="10">
        <f t="shared" si="353"/>
        <v>68.429635650704498</v>
      </c>
      <c r="AG943" s="8">
        <f t="shared" si="354"/>
        <v>123.2580689888928</v>
      </c>
      <c r="AH943" s="9">
        <f t="shared" si="355"/>
        <v>23.84</v>
      </c>
      <c r="AI943" s="11">
        <f t="shared" si="342"/>
        <v>54.828433338188304</v>
      </c>
    </row>
    <row r="944" spans="1:35" x14ac:dyDescent="0.3">
      <c r="A944" t="str">
        <f t="shared" si="343"/>
        <v>1973_7</v>
      </c>
      <c r="B944">
        <v>1973</v>
      </c>
      <c r="C944">
        <v>7</v>
      </c>
      <c r="D944">
        <v>31.85</v>
      </c>
      <c r="E944">
        <v>11</v>
      </c>
      <c r="F944">
        <v>5.3</v>
      </c>
      <c r="G944">
        <f t="shared" si="356"/>
        <v>21.425000000000001</v>
      </c>
      <c r="H944">
        <f t="shared" si="357"/>
        <v>1</v>
      </c>
      <c r="I944">
        <f t="shared" si="358"/>
        <v>5.3</v>
      </c>
      <c r="J944">
        <f t="shared" si="359"/>
        <v>0</v>
      </c>
      <c r="K944" s="3">
        <f t="shared" si="360"/>
        <v>0</v>
      </c>
      <c r="L944" s="3">
        <f t="shared" si="344"/>
        <v>0</v>
      </c>
      <c r="M944" s="3">
        <f t="shared" si="361"/>
        <v>0</v>
      </c>
      <c r="N944">
        <f t="shared" si="362"/>
        <v>5.3</v>
      </c>
      <c r="O944">
        <v>31</v>
      </c>
      <c r="P944" s="1">
        <v>13.766666669999999</v>
      </c>
      <c r="Q944">
        <f t="shared" si="345"/>
        <v>2.1498327464336109</v>
      </c>
      <c r="R944" s="1">
        <v>5.0145850000000003</v>
      </c>
      <c r="S944" s="1">
        <v>300.84575000000001</v>
      </c>
      <c r="T944" s="1">
        <v>39.477305999999999</v>
      </c>
      <c r="U944">
        <f t="shared" si="346"/>
        <v>104.15424999999999</v>
      </c>
      <c r="V944">
        <f t="shared" si="347"/>
        <v>8.7521018771112499E-2</v>
      </c>
      <c r="W944">
        <f t="shared" si="348"/>
        <v>1.8178345903681248</v>
      </c>
      <c r="X944">
        <f t="shared" si="349"/>
        <v>0.68900896873000494</v>
      </c>
      <c r="Y944">
        <f t="shared" si="350"/>
        <v>0.95969935102984016</v>
      </c>
      <c r="Z944">
        <f t="shared" si="351"/>
        <v>190.74382358848212</v>
      </c>
      <c r="AA944" s="1">
        <v>119.517507370253</v>
      </c>
      <c r="AB944" s="4">
        <f t="shared" si="365"/>
        <v>3.0273284188803302</v>
      </c>
      <c r="AC944" s="3">
        <f t="shared" si="363"/>
        <v>0</v>
      </c>
      <c r="AD944">
        <f t="shared" si="364"/>
        <v>0.64151460959267315</v>
      </c>
      <c r="AE944">
        <f t="shared" si="352"/>
        <v>5.941514609592673</v>
      </c>
      <c r="AF944" s="10">
        <f t="shared" si="353"/>
        <v>5.941514609592673</v>
      </c>
      <c r="AG944" s="8">
        <f t="shared" si="354"/>
        <v>190.74382358848212</v>
      </c>
      <c r="AH944" s="9">
        <f t="shared" si="355"/>
        <v>5.3</v>
      </c>
      <c r="AI944" s="11">
        <f t="shared" si="342"/>
        <v>184.80230897888944</v>
      </c>
    </row>
    <row r="945" spans="1:35" x14ac:dyDescent="0.3">
      <c r="A945" t="str">
        <f t="shared" si="343"/>
        <v>1973_8</v>
      </c>
      <c r="B945">
        <v>1973</v>
      </c>
      <c r="C945">
        <v>8</v>
      </c>
      <c r="D945">
        <v>29.63</v>
      </c>
      <c r="E945">
        <v>10.039999999999999</v>
      </c>
      <c r="F945">
        <v>13.77</v>
      </c>
      <c r="G945">
        <f t="shared" si="356"/>
        <v>19.835000000000001</v>
      </c>
      <c r="H945">
        <f t="shared" si="357"/>
        <v>1</v>
      </c>
      <c r="I945">
        <f t="shared" si="358"/>
        <v>13.77</v>
      </c>
      <c r="J945">
        <f t="shared" si="359"/>
        <v>0</v>
      </c>
      <c r="K945" s="3">
        <f t="shared" si="360"/>
        <v>0</v>
      </c>
      <c r="L945" s="3">
        <f t="shared" si="344"/>
        <v>0</v>
      </c>
      <c r="M945" s="3">
        <f t="shared" si="361"/>
        <v>0</v>
      </c>
      <c r="N945">
        <f t="shared" si="362"/>
        <v>13.77</v>
      </c>
      <c r="O945">
        <v>31</v>
      </c>
      <c r="P945" s="1">
        <v>12.75</v>
      </c>
      <c r="Q945">
        <f t="shared" si="345"/>
        <v>1.9706173124160229</v>
      </c>
      <c r="R945" s="1">
        <v>5.0145850000000003</v>
      </c>
      <c r="S945" s="1">
        <v>300.84575000000001</v>
      </c>
      <c r="T945" s="1">
        <v>39.477305999999999</v>
      </c>
      <c r="U945">
        <f t="shared" si="346"/>
        <v>104.15424999999999</v>
      </c>
      <c r="V945">
        <f t="shared" si="347"/>
        <v>8.7521018771112499E-2</v>
      </c>
      <c r="W945">
        <f t="shared" si="348"/>
        <v>1.8178345903681248</v>
      </c>
      <c r="X945">
        <f t="shared" si="349"/>
        <v>0.68900896873000494</v>
      </c>
      <c r="Y945">
        <f t="shared" si="350"/>
        <v>0.95969935102984016</v>
      </c>
      <c r="Z945">
        <f t="shared" si="351"/>
        <v>150.72669160824756</v>
      </c>
      <c r="AA945" s="1">
        <v>119.517507370253</v>
      </c>
      <c r="AB945" s="4">
        <f t="shared" si="365"/>
        <v>0</v>
      </c>
      <c r="AC945" s="3">
        <f t="shared" si="363"/>
        <v>0</v>
      </c>
      <c r="AD945">
        <f t="shared" si="364"/>
        <v>0</v>
      </c>
      <c r="AE945">
        <f t="shared" si="352"/>
        <v>13.77</v>
      </c>
      <c r="AF945" s="10">
        <f t="shared" si="353"/>
        <v>13.77</v>
      </c>
      <c r="AG945" s="8">
        <f t="shared" si="354"/>
        <v>150.72669160824756</v>
      </c>
      <c r="AH945" s="9">
        <f t="shared" si="355"/>
        <v>13.77</v>
      </c>
      <c r="AI945" s="11">
        <f t="shared" si="342"/>
        <v>136.95669160824755</v>
      </c>
    </row>
    <row r="946" spans="1:35" x14ac:dyDescent="0.3">
      <c r="A946" t="str">
        <f t="shared" si="343"/>
        <v>1973_9</v>
      </c>
      <c r="B946">
        <v>1973</v>
      </c>
      <c r="C946">
        <v>9</v>
      </c>
      <c r="D946">
        <v>24.51</v>
      </c>
      <c r="E946">
        <v>4.78</v>
      </c>
      <c r="F946">
        <v>3.9</v>
      </c>
      <c r="G946">
        <f t="shared" si="356"/>
        <v>14.645000000000001</v>
      </c>
      <c r="H946">
        <f t="shared" si="357"/>
        <v>1</v>
      </c>
      <c r="I946">
        <f t="shared" si="358"/>
        <v>3.9</v>
      </c>
      <c r="J946">
        <f t="shared" si="359"/>
        <v>0</v>
      </c>
      <c r="K946" s="3">
        <f t="shared" si="360"/>
        <v>0</v>
      </c>
      <c r="L946" s="3">
        <f t="shared" si="344"/>
        <v>0</v>
      </c>
      <c r="M946" s="3">
        <f t="shared" si="361"/>
        <v>0</v>
      </c>
      <c r="N946">
        <f t="shared" si="362"/>
        <v>3.9</v>
      </c>
      <c r="O946">
        <v>30</v>
      </c>
      <c r="P946" s="1">
        <v>11.633333329999999</v>
      </c>
      <c r="Q946">
        <f t="shared" si="345"/>
        <v>1.4733407006320958</v>
      </c>
      <c r="R946" s="1">
        <v>5.0145850000000003</v>
      </c>
      <c r="S946" s="1">
        <v>300.84575000000001</v>
      </c>
      <c r="T946" s="1">
        <v>39.477305999999999</v>
      </c>
      <c r="U946">
        <f t="shared" si="346"/>
        <v>104.15424999999999</v>
      </c>
      <c r="V946">
        <f t="shared" si="347"/>
        <v>8.7521018771112499E-2</v>
      </c>
      <c r="W946">
        <f t="shared" si="348"/>
        <v>1.8178345903681248</v>
      </c>
      <c r="X946">
        <f t="shared" si="349"/>
        <v>0.68900896873000494</v>
      </c>
      <c r="Y946">
        <f t="shared" si="350"/>
        <v>0.95969935102984016</v>
      </c>
      <c r="Z946">
        <f t="shared" si="351"/>
        <v>74.792820764807431</v>
      </c>
      <c r="AA946" s="1">
        <v>119.517507370253</v>
      </c>
      <c r="AB946" s="4">
        <f t="shared" si="365"/>
        <v>0</v>
      </c>
      <c r="AC946" s="3">
        <f t="shared" si="363"/>
        <v>0</v>
      </c>
      <c r="AD946">
        <f t="shared" si="364"/>
        <v>0</v>
      </c>
      <c r="AE946">
        <f t="shared" si="352"/>
        <v>3.9</v>
      </c>
      <c r="AF946" s="10">
        <f t="shared" si="353"/>
        <v>3.9</v>
      </c>
      <c r="AG946" s="8">
        <f t="shared" si="354"/>
        <v>74.792820764807431</v>
      </c>
      <c r="AH946" s="9">
        <f t="shared" si="355"/>
        <v>3.9</v>
      </c>
      <c r="AI946" s="11">
        <f t="shared" si="342"/>
        <v>70.892820764807425</v>
      </c>
    </row>
    <row r="947" spans="1:35" x14ac:dyDescent="0.3">
      <c r="A947" t="str">
        <f t="shared" si="343"/>
        <v>1973_10</v>
      </c>
      <c r="B947">
        <v>1973</v>
      </c>
      <c r="C947">
        <v>10</v>
      </c>
      <c r="D947">
        <v>18.63</v>
      </c>
      <c r="E947">
        <v>0.65</v>
      </c>
      <c r="F947">
        <v>24.81</v>
      </c>
      <c r="G947">
        <f t="shared" si="356"/>
        <v>9.6399999999999988</v>
      </c>
      <c r="H947">
        <f t="shared" si="357"/>
        <v>1</v>
      </c>
      <c r="I947">
        <f t="shared" si="358"/>
        <v>24.81</v>
      </c>
      <c r="J947">
        <f t="shared" si="359"/>
        <v>0</v>
      </c>
      <c r="K947" s="3">
        <f t="shared" si="360"/>
        <v>0</v>
      </c>
      <c r="L947" s="3">
        <f t="shared" si="344"/>
        <v>0</v>
      </c>
      <c r="M947" s="3">
        <f t="shared" si="361"/>
        <v>0</v>
      </c>
      <c r="N947">
        <f t="shared" si="362"/>
        <v>24.81</v>
      </c>
      <c r="O947">
        <v>31</v>
      </c>
      <c r="P947" s="1">
        <v>10.3</v>
      </c>
      <c r="Q947">
        <f t="shared" si="345"/>
        <v>1.1018332630812457</v>
      </c>
      <c r="R947" s="1">
        <v>5.0145850000000003</v>
      </c>
      <c r="S947" s="1">
        <v>300.84575000000001</v>
      </c>
      <c r="T947" s="1">
        <v>39.477305999999999</v>
      </c>
      <c r="U947">
        <f t="shared" si="346"/>
        <v>104.15424999999999</v>
      </c>
      <c r="V947">
        <f t="shared" si="347"/>
        <v>8.7521018771112499E-2</v>
      </c>
      <c r="W947">
        <f t="shared" si="348"/>
        <v>1.8178345903681248</v>
      </c>
      <c r="X947">
        <f t="shared" si="349"/>
        <v>0.68900896873000494</v>
      </c>
      <c r="Y947">
        <f t="shared" si="350"/>
        <v>0.95969935102984016</v>
      </c>
      <c r="Z947">
        <f t="shared" si="351"/>
        <v>34.280642066421521</v>
      </c>
      <c r="AA947" s="1">
        <v>119.517507370253</v>
      </c>
      <c r="AB947" s="4">
        <f t="shared" si="365"/>
        <v>0</v>
      </c>
      <c r="AC947" s="3">
        <f t="shared" si="363"/>
        <v>0</v>
      </c>
      <c r="AD947">
        <f t="shared" si="364"/>
        <v>0</v>
      </c>
      <c r="AE947">
        <f t="shared" si="352"/>
        <v>24.81</v>
      </c>
      <c r="AF947" s="10">
        <f t="shared" si="353"/>
        <v>24.81</v>
      </c>
      <c r="AG947" s="8">
        <f t="shared" si="354"/>
        <v>34.280642066421521</v>
      </c>
      <c r="AH947" s="9">
        <f t="shared" si="355"/>
        <v>24.81</v>
      </c>
      <c r="AI947" s="11">
        <f t="shared" si="342"/>
        <v>9.4706420664215223</v>
      </c>
    </row>
    <row r="948" spans="1:35" x14ac:dyDescent="0.3">
      <c r="A948" t="str">
        <f t="shared" si="343"/>
        <v>1973_11</v>
      </c>
      <c r="B948">
        <v>1973</v>
      </c>
      <c r="C948">
        <v>11</v>
      </c>
      <c r="D948">
        <v>8.73</v>
      </c>
      <c r="E948">
        <v>-4.54</v>
      </c>
      <c r="F948">
        <v>30.4</v>
      </c>
      <c r="G948">
        <f t="shared" si="356"/>
        <v>2.0950000000000002</v>
      </c>
      <c r="H948">
        <f t="shared" si="357"/>
        <v>0.34916666527000001</v>
      </c>
      <c r="I948">
        <f t="shared" si="358"/>
        <v>10.614666624208001</v>
      </c>
      <c r="J948">
        <f t="shared" si="359"/>
        <v>19.785333375791996</v>
      </c>
      <c r="K948" s="3">
        <f t="shared" si="360"/>
        <v>0</v>
      </c>
      <c r="L948" s="3">
        <f t="shared" si="344"/>
        <v>6.9083788760805236</v>
      </c>
      <c r="M948" s="3">
        <f t="shared" si="361"/>
        <v>12.876954499711472</v>
      </c>
      <c r="N948">
        <f t="shared" si="362"/>
        <v>17.523045500288525</v>
      </c>
      <c r="O948">
        <v>30</v>
      </c>
      <c r="P948" s="1">
        <v>9.4166666669999994</v>
      </c>
      <c r="Q948">
        <f t="shared" si="345"/>
        <v>0.69697551186598883</v>
      </c>
      <c r="R948" s="1">
        <v>5.0145850000000003</v>
      </c>
      <c r="S948" s="1">
        <v>300.84575000000001</v>
      </c>
      <c r="T948" s="1">
        <v>39.477305999999999</v>
      </c>
      <c r="U948">
        <f t="shared" si="346"/>
        <v>104.15424999999999</v>
      </c>
      <c r="V948">
        <f t="shared" si="347"/>
        <v>8.7521018771112499E-2</v>
      </c>
      <c r="W948">
        <f t="shared" si="348"/>
        <v>1.8178345903681248</v>
      </c>
      <c r="X948">
        <f t="shared" si="349"/>
        <v>0.68900896873000494</v>
      </c>
      <c r="Y948">
        <f t="shared" si="350"/>
        <v>0.95969935102984016</v>
      </c>
      <c r="Z948">
        <f t="shared" si="351"/>
        <v>4.2836641439999736</v>
      </c>
      <c r="AA948" s="1">
        <v>119.517507370253</v>
      </c>
      <c r="AB948" s="4">
        <f t="shared" si="365"/>
        <v>0</v>
      </c>
      <c r="AC948" s="3">
        <f t="shared" si="363"/>
        <v>13.239381356288551</v>
      </c>
      <c r="AD948">
        <f t="shared" si="364"/>
        <v>0</v>
      </c>
      <c r="AE948">
        <f t="shared" si="352"/>
        <v>17.523045500288525</v>
      </c>
      <c r="AF948" s="10">
        <f t="shared" si="353"/>
        <v>4.2836641439999736</v>
      </c>
      <c r="AG948" s="8">
        <f t="shared" si="354"/>
        <v>4.2836641439999736</v>
      </c>
      <c r="AH948" s="9">
        <f t="shared" si="355"/>
        <v>17.523045500288525</v>
      </c>
      <c r="AI948" s="11">
        <f t="shared" si="342"/>
        <v>0</v>
      </c>
    </row>
    <row r="949" spans="1:35" x14ac:dyDescent="0.3">
      <c r="A949" t="str">
        <f t="shared" si="343"/>
        <v>1973_12</v>
      </c>
      <c r="B949">
        <v>1973</v>
      </c>
      <c r="C949">
        <v>12</v>
      </c>
      <c r="D949">
        <v>5.99</v>
      </c>
      <c r="E949">
        <v>-5.79</v>
      </c>
      <c r="F949">
        <v>35.35</v>
      </c>
      <c r="G949">
        <f t="shared" si="356"/>
        <v>0.10000000000000009</v>
      </c>
      <c r="H949">
        <f t="shared" si="357"/>
        <v>1.6666666600000015E-2</v>
      </c>
      <c r="I949">
        <f t="shared" si="358"/>
        <v>0.58916666431000053</v>
      </c>
      <c r="J949">
        <f t="shared" si="359"/>
        <v>34.760833335690002</v>
      </c>
      <c r="K949" s="3">
        <f t="shared" si="360"/>
        <v>12.876954499711472</v>
      </c>
      <c r="L949" s="3">
        <f t="shared" si="344"/>
        <v>0.79396312741417274</v>
      </c>
      <c r="M949" s="3">
        <f t="shared" si="361"/>
        <v>46.843824707987302</v>
      </c>
      <c r="N949">
        <f t="shared" si="362"/>
        <v>1.3831297917241732</v>
      </c>
      <c r="O949">
        <v>31</v>
      </c>
      <c r="P949" s="1">
        <v>8.8333333330000006</v>
      </c>
      <c r="Q949">
        <f t="shared" si="345"/>
        <v>0.61487992166667393</v>
      </c>
      <c r="R949" s="1">
        <v>5.0145850000000003</v>
      </c>
      <c r="S949" s="1">
        <v>300.84575000000001</v>
      </c>
      <c r="T949" s="1">
        <v>39.477305999999999</v>
      </c>
      <c r="U949">
        <f t="shared" si="346"/>
        <v>104.15424999999999</v>
      </c>
      <c r="V949">
        <f t="shared" si="347"/>
        <v>8.7521018771112499E-2</v>
      </c>
      <c r="W949">
        <f t="shared" si="348"/>
        <v>1.8178345903681248</v>
      </c>
      <c r="X949">
        <f t="shared" si="349"/>
        <v>0.68900896873000494</v>
      </c>
      <c r="Y949">
        <f t="shared" si="350"/>
        <v>0.95969935102984016</v>
      </c>
      <c r="Z949">
        <f t="shared" si="351"/>
        <v>0.17612847702816004</v>
      </c>
      <c r="AA949" s="1">
        <v>119.517507370253</v>
      </c>
      <c r="AB949" s="4">
        <f t="shared" si="365"/>
        <v>13.239381356288551</v>
      </c>
      <c r="AC949" s="3">
        <f t="shared" si="363"/>
        <v>14.446382670984564</v>
      </c>
      <c r="AD949">
        <f t="shared" si="364"/>
        <v>13.373762617520933</v>
      </c>
      <c r="AE949">
        <f t="shared" si="352"/>
        <v>14.756892409245106</v>
      </c>
      <c r="AF949" s="10">
        <f t="shared" si="353"/>
        <v>0.17612847702816004</v>
      </c>
      <c r="AG949" s="8">
        <f t="shared" si="354"/>
        <v>0.17612847702816004</v>
      </c>
      <c r="AH949" s="9">
        <f t="shared" si="355"/>
        <v>1.3831297917241732</v>
      </c>
      <c r="AI949" s="11">
        <f t="shared" si="342"/>
        <v>0</v>
      </c>
    </row>
    <row r="950" spans="1:35" x14ac:dyDescent="0.3">
      <c r="A950" t="str">
        <f t="shared" si="343"/>
        <v>1974_1</v>
      </c>
      <c r="B950">
        <v>1974</v>
      </c>
      <c r="C950">
        <v>1</v>
      </c>
      <c r="D950">
        <v>3.7</v>
      </c>
      <c r="E950">
        <v>-8.92</v>
      </c>
      <c r="F950">
        <v>22.49</v>
      </c>
      <c r="G950">
        <f t="shared" si="356"/>
        <v>-2.61</v>
      </c>
      <c r="H950">
        <f t="shared" si="357"/>
        <v>0</v>
      </c>
      <c r="I950">
        <f t="shared" si="358"/>
        <v>0</v>
      </c>
      <c r="J950">
        <f t="shared" si="359"/>
        <v>22.49</v>
      </c>
      <c r="K950" s="3">
        <f t="shared" si="360"/>
        <v>46.843824707987302</v>
      </c>
      <c r="L950" s="3">
        <f t="shared" si="344"/>
        <v>0</v>
      </c>
      <c r="M950" s="3">
        <f t="shared" si="361"/>
        <v>69.333824707987304</v>
      </c>
      <c r="N950">
        <f t="shared" si="362"/>
        <v>0</v>
      </c>
      <c r="O950">
        <v>31</v>
      </c>
      <c r="P950" s="1">
        <v>9.0666666669999998</v>
      </c>
      <c r="Q950">
        <f t="shared" si="345"/>
        <v>0.51709585568495153</v>
      </c>
      <c r="R950" s="1">
        <v>5.0145850000000003</v>
      </c>
      <c r="S950" s="1">
        <v>300.84575000000001</v>
      </c>
      <c r="T950" s="1">
        <v>39.477305999999999</v>
      </c>
      <c r="U950">
        <f t="shared" si="346"/>
        <v>104.15424999999999</v>
      </c>
      <c r="V950">
        <f t="shared" si="347"/>
        <v>8.7521018771112499E-2</v>
      </c>
      <c r="W950">
        <f t="shared" si="348"/>
        <v>1.8178345903681248</v>
      </c>
      <c r="X950">
        <f t="shared" si="349"/>
        <v>0.68900896873000494</v>
      </c>
      <c r="Y950">
        <f t="shared" si="350"/>
        <v>0.95969935102984016</v>
      </c>
      <c r="Z950">
        <f t="shared" si="351"/>
        <v>0</v>
      </c>
      <c r="AA950" s="1">
        <v>119.517507370253</v>
      </c>
      <c r="AB950" s="4">
        <f t="shared" si="365"/>
        <v>14.446382670984564</v>
      </c>
      <c r="AC950" s="3">
        <f t="shared" si="363"/>
        <v>14.446382670984564</v>
      </c>
      <c r="AD950">
        <f t="shared" si="364"/>
        <v>14.446382670984564</v>
      </c>
      <c r="AE950">
        <f t="shared" si="352"/>
        <v>14.446382670984564</v>
      </c>
      <c r="AF950" s="10">
        <f t="shared" si="353"/>
        <v>0</v>
      </c>
      <c r="AG950" s="8">
        <f t="shared" si="354"/>
        <v>0</v>
      </c>
      <c r="AH950" s="9">
        <f t="shared" si="355"/>
        <v>0</v>
      </c>
      <c r="AI950" s="11">
        <f t="shared" si="342"/>
        <v>0</v>
      </c>
    </row>
    <row r="951" spans="1:35" x14ac:dyDescent="0.3">
      <c r="A951" t="str">
        <f t="shared" si="343"/>
        <v>1974_2</v>
      </c>
      <c r="B951">
        <v>1974</v>
      </c>
      <c r="C951">
        <v>2</v>
      </c>
      <c r="D951">
        <v>6.62</v>
      </c>
      <c r="E951">
        <v>-6.87</v>
      </c>
      <c r="F951">
        <v>17.18</v>
      </c>
      <c r="G951">
        <f t="shared" si="356"/>
        <v>-0.125</v>
      </c>
      <c r="H951">
        <f t="shared" si="357"/>
        <v>0</v>
      </c>
      <c r="I951">
        <f t="shared" si="358"/>
        <v>0</v>
      </c>
      <c r="J951">
        <f t="shared" si="359"/>
        <v>17.18</v>
      </c>
      <c r="K951" s="3">
        <f t="shared" si="360"/>
        <v>69.333824707987304</v>
      </c>
      <c r="L951" s="3">
        <f t="shared" si="344"/>
        <v>0</v>
      </c>
      <c r="M951" s="3">
        <f t="shared" si="361"/>
        <v>86.513824707987311</v>
      </c>
      <c r="N951">
        <f t="shared" si="362"/>
        <v>0</v>
      </c>
      <c r="O951">
        <v>28</v>
      </c>
      <c r="P951" s="1">
        <v>9.8666666670000005</v>
      </c>
      <c r="Q951">
        <f t="shared" si="345"/>
        <v>0.60618055626211709</v>
      </c>
      <c r="R951" s="1">
        <v>5.0145850000000003</v>
      </c>
      <c r="S951" s="1">
        <v>300.84575000000001</v>
      </c>
      <c r="T951" s="1">
        <v>39.477305999999999</v>
      </c>
      <c r="U951">
        <f t="shared" si="346"/>
        <v>104.15424999999999</v>
      </c>
      <c r="V951">
        <f t="shared" si="347"/>
        <v>8.7521018771112499E-2</v>
      </c>
      <c r="W951">
        <f t="shared" si="348"/>
        <v>1.8178345903681248</v>
      </c>
      <c r="X951">
        <f t="shared" si="349"/>
        <v>0.68900896873000494</v>
      </c>
      <c r="Y951">
        <f t="shared" si="350"/>
        <v>0.95969935102984016</v>
      </c>
      <c r="Z951">
        <f t="shared" si="351"/>
        <v>0</v>
      </c>
      <c r="AA951" s="1">
        <v>119.517507370253</v>
      </c>
      <c r="AB951" s="4">
        <f t="shared" si="365"/>
        <v>14.446382670984564</v>
      </c>
      <c r="AC951" s="3">
        <f t="shared" si="363"/>
        <v>14.446382670984564</v>
      </c>
      <c r="AD951">
        <f t="shared" si="364"/>
        <v>14.446382670984564</v>
      </c>
      <c r="AE951">
        <f t="shared" si="352"/>
        <v>14.446382670984564</v>
      </c>
      <c r="AF951" s="10">
        <f t="shared" si="353"/>
        <v>0</v>
      </c>
      <c r="AG951" s="8">
        <f t="shared" si="354"/>
        <v>0</v>
      </c>
      <c r="AH951" s="9">
        <f t="shared" si="355"/>
        <v>0</v>
      </c>
      <c r="AI951" s="11">
        <f t="shared" si="342"/>
        <v>0</v>
      </c>
    </row>
    <row r="952" spans="1:35" x14ac:dyDescent="0.3">
      <c r="A952" t="str">
        <f t="shared" si="343"/>
        <v>1974_3</v>
      </c>
      <c r="B952">
        <v>1974</v>
      </c>
      <c r="C952">
        <v>3</v>
      </c>
      <c r="D952">
        <v>11.47</v>
      </c>
      <c r="E952">
        <v>-2.2999999999999998</v>
      </c>
      <c r="F952">
        <v>45.49</v>
      </c>
      <c r="G952">
        <f t="shared" si="356"/>
        <v>4.5850000000000009</v>
      </c>
      <c r="H952">
        <f t="shared" si="357"/>
        <v>0.76416666361000007</v>
      </c>
      <c r="I952">
        <f t="shared" si="358"/>
        <v>34.761941527618902</v>
      </c>
      <c r="J952">
        <f t="shared" si="359"/>
        <v>10.728058472381097</v>
      </c>
      <c r="K952" s="3">
        <f t="shared" si="360"/>
        <v>86.513824707987311</v>
      </c>
      <c r="L952" s="3">
        <f t="shared" si="344"/>
        <v>74.309005433095507</v>
      </c>
      <c r="M952" s="3">
        <f t="shared" si="361"/>
        <v>22.932877747272897</v>
      </c>
      <c r="N952">
        <f t="shared" si="362"/>
        <v>109.07094696071441</v>
      </c>
      <c r="O952">
        <v>31</v>
      </c>
      <c r="P952" s="1">
        <v>11.08333333</v>
      </c>
      <c r="Q952">
        <f t="shared" si="345"/>
        <v>0.81292864239658325</v>
      </c>
      <c r="R952" s="1">
        <v>5.0145850000000003</v>
      </c>
      <c r="S952" s="1">
        <v>300.84575000000001</v>
      </c>
      <c r="T952" s="1">
        <v>39.477305999999999</v>
      </c>
      <c r="U952">
        <f t="shared" si="346"/>
        <v>104.15424999999999</v>
      </c>
      <c r="V952">
        <f t="shared" si="347"/>
        <v>8.7521018771112499E-2</v>
      </c>
      <c r="W952">
        <f t="shared" si="348"/>
        <v>1.8178345903681248</v>
      </c>
      <c r="X952">
        <f t="shared" si="349"/>
        <v>0.68900896873000494</v>
      </c>
      <c r="Y952">
        <f t="shared" si="350"/>
        <v>0.95969935102984016</v>
      </c>
      <c r="Z952">
        <f t="shared" si="351"/>
        <v>13.179842330333518</v>
      </c>
      <c r="AA952" s="1">
        <v>119.517507370253</v>
      </c>
      <c r="AB952" s="4">
        <f t="shared" si="365"/>
        <v>14.446382670984564</v>
      </c>
      <c r="AC952" s="3">
        <f t="shared" si="363"/>
        <v>110.33748730136546</v>
      </c>
      <c r="AD952">
        <f t="shared" si="364"/>
        <v>32.225643810261019</v>
      </c>
      <c r="AE952">
        <f t="shared" si="352"/>
        <v>141.29659077097543</v>
      </c>
      <c r="AF952" s="10">
        <f t="shared" si="353"/>
        <v>13.179842330333518</v>
      </c>
      <c r="AG952" s="8">
        <f t="shared" si="354"/>
        <v>13.179842330333518</v>
      </c>
      <c r="AH952" s="9">
        <f t="shared" si="355"/>
        <v>109.07094696071441</v>
      </c>
      <c r="AI952" s="11">
        <f t="shared" si="342"/>
        <v>0</v>
      </c>
    </row>
    <row r="953" spans="1:35" x14ac:dyDescent="0.3">
      <c r="A953" t="str">
        <f t="shared" si="343"/>
        <v>1974_4</v>
      </c>
      <c r="B953">
        <v>1974</v>
      </c>
      <c r="C953">
        <v>4</v>
      </c>
      <c r="D953">
        <v>12.89</v>
      </c>
      <c r="E953">
        <v>-2.89</v>
      </c>
      <c r="F953">
        <v>26.86</v>
      </c>
      <c r="G953">
        <f t="shared" si="356"/>
        <v>5</v>
      </c>
      <c r="H953">
        <f t="shared" si="357"/>
        <v>0.83333332999999998</v>
      </c>
      <c r="I953">
        <f t="shared" si="358"/>
        <v>22.383333243799999</v>
      </c>
      <c r="J953">
        <f t="shared" si="359"/>
        <v>4.4766667562000002</v>
      </c>
      <c r="K953" s="3">
        <f t="shared" si="360"/>
        <v>22.932877747272897</v>
      </c>
      <c r="L953" s="3">
        <f t="shared" si="344"/>
        <v>22.841286994862266</v>
      </c>
      <c r="M953" s="3">
        <f t="shared" si="361"/>
        <v>4.5682575086106318</v>
      </c>
      <c r="N953">
        <f t="shared" si="362"/>
        <v>45.224620238662268</v>
      </c>
      <c r="O953">
        <v>30</v>
      </c>
      <c r="P953" s="1">
        <v>12.366666670000001</v>
      </c>
      <c r="Q953">
        <f t="shared" si="345"/>
        <v>0.83382566817061099</v>
      </c>
      <c r="R953" s="1">
        <v>5.0145850000000003</v>
      </c>
      <c r="S953" s="1">
        <v>300.84575000000001</v>
      </c>
      <c r="T953" s="1">
        <v>39.477305999999999</v>
      </c>
      <c r="U953">
        <f t="shared" si="346"/>
        <v>104.15424999999999</v>
      </c>
      <c r="V953">
        <f t="shared" si="347"/>
        <v>8.7521018771112499E-2</v>
      </c>
      <c r="W953">
        <f t="shared" si="348"/>
        <v>1.8178345903681248</v>
      </c>
      <c r="X953">
        <f t="shared" si="349"/>
        <v>0.68900896873000494</v>
      </c>
      <c r="Y953">
        <f t="shared" si="350"/>
        <v>0.95969935102984016</v>
      </c>
      <c r="Z953">
        <f t="shared" si="351"/>
        <v>15.894886572241356</v>
      </c>
      <c r="AA953" s="1">
        <v>119.517507370253</v>
      </c>
      <c r="AB953" s="4">
        <f t="shared" si="365"/>
        <v>110.33748730136546</v>
      </c>
      <c r="AC953" s="3">
        <f t="shared" si="363"/>
        <v>119.517507370253</v>
      </c>
      <c r="AD953">
        <f t="shared" si="364"/>
        <v>141.02608658774261</v>
      </c>
      <c r="AE953">
        <f t="shared" si="352"/>
        <v>186.25070682640489</v>
      </c>
      <c r="AF953" s="10">
        <f t="shared" si="353"/>
        <v>15.894886572241356</v>
      </c>
      <c r="AG953" s="8">
        <f t="shared" si="354"/>
        <v>15.894886572241356</v>
      </c>
      <c r="AH953" s="9">
        <f t="shared" si="355"/>
        <v>45.224620238662268</v>
      </c>
      <c r="AI953" s="11">
        <f t="shared" si="342"/>
        <v>0</v>
      </c>
    </row>
    <row r="954" spans="1:35" x14ac:dyDescent="0.3">
      <c r="A954" t="str">
        <f t="shared" si="343"/>
        <v>1974_5</v>
      </c>
      <c r="B954">
        <v>1974</v>
      </c>
      <c r="C954">
        <v>5</v>
      </c>
      <c r="D954">
        <v>21.45</v>
      </c>
      <c r="E954">
        <v>2.87</v>
      </c>
      <c r="F954">
        <v>4.41</v>
      </c>
      <c r="G954">
        <f t="shared" si="356"/>
        <v>12.16</v>
      </c>
      <c r="H954">
        <f t="shared" si="357"/>
        <v>1</v>
      </c>
      <c r="I954">
        <f t="shared" si="358"/>
        <v>4.41</v>
      </c>
      <c r="J954">
        <f t="shared" si="359"/>
        <v>0</v>
      </c>
      <c r="K954" s="3">
        <f t="shared" si="360"/>
        <v>4.5682575086106318</v>
      </c>
      <c r="L954" s="3">
        <f t="shared" si="344"/>
        <v>4.5682575086106318</v>
      </c>
      <c r="M954" s="3">
        <f t="shared" si="361"/>
        <v>0</v>
      </c>
      <c r="N954">
        <f t="shared" si="362"/>
        <v>8.978257508610632</v>
      </c>
      <c r="O954">
        <v>31</v>
      </c>
      <c r="P954" s="1">
        <v>13.45</v>
      </c>
      <c r="Q954">
        <f t="shared" si="345"/>
        <v>1.2770386091220505</v>
      </c>
      <c r="R954" s="1">
        <v>5.0145850000000003</v>
      </c>
      <c r="S954" s="1">
        <v>300.84575000000001</v>
      </c>
      <c r="T954" s="1">
        <v>39.477305999999999</v>
      </c>
      <c r="U954">
        <f t="shared" si="346"/>
        <v>104.15424999999999</v>
      </c>
      <c r="V954">
        <f t="shared" si="347"/>
        <v>8.7521018771112499E-2</v>
      </c>
      <c r="W954">
        <f t="shared" si="348"/>
        <v>1.8178345903681248</v>
      </c>
      <c r="X954">
        <f t="shared" si="349"/>
        <v>0.68900896873000494</v>
      </c>
      <c r="Y954">
        <f t="shared" si="350"/>
        <v>0.95969935102984016</v>
      </c>
      <c r="Z954">
        <f t="shared" si="351"/>
        <v>64.867593199799074</v>
      </c>
      <c r="AA954" s="1">
        <v>119.517507370253</v>
      </c>
      <c r="AB954" s="4">
        <f t="shared" si="365"/>
        <v>119.517507370253</v>
      </c>
      <c r="AC954" s="3">
        <f t="shared" si="363"/>
        <v>63.628171679064558</v>
      </c>
      <c r="AD954">
        <f t="shared" si="364"/>
        <v>74.876357730974718</v>
      </c>
      <c r="AE954">
        <f t="shared" si="352"/>
        <v>83.854615239585343</v>
      </c>
      <c r="AF954" s="10">
        <f t="shared" si="353"/>
        <v>64.867593199799074</v>
      </c>
      <c r="AG954" s="8">
        <f t="shared" si="354"/>
        <v>64.867593199799074</v>
      </c>
      <c r="AH954" s="9">
        <f t="shared" si="355"/>
        <v>8.978257508610632</v>
      </c>
      <c r="AI954" s="11">
        <f t="shared" si="342"/>
        <v>0</v>
      </c>
    </row>
    <row r="955" spans="1:35" x14ac:dyDescent="0.3">
      <c r="A955" t="str">
        <f t="shared" si="343"/>
        <v>1974_6</v>
      </c>
      <c r="B955">
        <v>1974</v>
      </c>
      <c r="C955">
        <v>6</v>
      </c>
      <c r="D955">
        <v>29.77</v>
      </c>
      <c r="E955">
        <v>8.76</v>
      </c>
      <c r="F955">
        <v>0.25</v>
      </c>
      <c r="G955">
        <f t="shared" si="356"/>
        <v>19.265000000000001</v>
      </c>
      <c r="H955">
        <f t="shared" si="357"/>
        <v>1</v>
      </c>
      <c r="I955">
        <f t="shared" si="358"/>
        <v>0.25</v>
      </c>
      <c r="J955">
        <f t="shared" si="359"/>
        <v>0</v>
      </c>
      <c r="K955" s="3">
        <f t="shared" si="360"/>
        <v>0</v>
      </c>
      <c r="L955" s="3">
        <f t="shared" si="344"/>
        <v>0</v>
      </c>
      <c r="M955" s="3">
        <f t="shared" si="361"/>
        <v>0</v>
      </c>
      <c r="N955">
        <f t="shared" si="362"/>
        <v>0.25</v>
      </c>
      <c r="O955">
        <v>30</v>
      </c>
      <c r="P955" s="1">
        <v>14.31666667</v>
      </c>
      <c r="Q955">
        <f t="shared" si="345"/>
        <v>1.9096351962574756</v>
      </c>
      <c r="R955" s="1">
        <v>5.0145850000000003</v>
      </c>
      <c r="S955" s="1">
        <v>300.84575000000001</v>
      </c>
      <c r="T955" s="1">
        <v>39.477305999999999</v>
      </c>
      <c r="U955">
        <f t="shared" si="346"/>
        <v>104.15424999999999</v>
      </c>
      <c r="V955">
        <f t="shared" si="347"/>
        <v>8.7521018771112499E-2</v>
      </c>
      <c r="W955">
        <f t="shared" si="348"/>
        <v>1.8178345903681248</v>
      </c>
      <c r="X955">
        <f t="shared" si="349"/>
        <v>0.68900896873000494</v>
      </c>
      <c r="Y955">
        <f t="shared" si="350"/>
        <v>0.95969935102984016</v>
      </c>
      <c r="Z955">
        <f t="shared" si="351"/>
        <v>154.45845547210789</v>
      </c>
      <c r="AA955" s="1">
        <v>119.517507370253</v>
      </c>
      <c r="AB955" s="4">
        <f t="shared" si="365"/>
        <v>63.628171679064558</v>
      </c>
      <c r="AC955" s="3">
        <f t="shared" si="363"/>
        <v>0</v>
      </c>
      <c r="AD955">
        <f t="shared" si="364"/>
        <v>17.510453170165448</v>
      </c>
      <c r="AE955">
        <f t="shared" si="352"/>
        <v>17.760453170165448</v>
      </c>
      <c r="AF955" s="10">
        <f t="shared" si="353"/>
        <v>17.760453170165448</v>
      </c>
      <c r="AG955" s="8">
        <f t="shared" si="354"/>
        <v>154.45845547210789</v>
      </c>
      <c r="AH955" s="9">
        <f t="shared" si="355"/>
        <v>0.25</v>
      </c>
      <c r="AI955" s="11">
        <f t="shared" si="342"/>
        <v>136.69800230194244</v>
      </c>
    </row>
    <row r="956" spans="1:35" x14ac:dyDescent="0.3">
      <c r="A956" t="str">
        <f t="shared" si="343"/>
        <v>1974_7</v>
      </c>
      <c r="B956">
        <v>1974</v>
      </c>
      <c r="C956">
        <v>7</v>
      </c>
      <c r="D956">
        <v>30.86</v>
      </c>
      <c r="E956">
        <v>11.12</v>
      </c>
      <c r="F956">
        <v>17.559999999999999</v>
      </c>
      <c r="G956">
        <f t="shared" si="356"/>
        <v>20.99</v>
      </c>
      <c r="H956">
        <f t="shared" si="357"/>
        <v>1</v>
      </c>
      <c r="I956">
        <f t="shared" si="358"/>
        <v>17.559999999999999</v>
      </c>
      <c r="J956">
        <f t="shared" si="359"/>
        <v>0</v>
      </c>
      <c r="K956" s="3">
        <f t="shared" si="360"/>
        <v>0</v>
      </c>
      <c r="L956" s="3">
        <f t="shared" si="344"/>
        <v>0</v>
      </c>
      <c r="M956" s="3">
        <f t="shared" si="361"/>
        <v>0</v>
      </c>
      <c r="N956">
        <f t="shared" si="362"/>
        <v>17.559999999999999</v>
      </c>
      <c r="O956">
        <v>31</v>
      </c>
      <c r="P956" s="1">
        <v>13.766666669999999</v>
      </c>
      <c r="Q956">
        <f t="shared" si="345"/>
        <v>2.0994383056737238</v>
      </c>
      <c r="R956" s="1">
        <v>5.0145850000000003</v>
      </c>
      <c r="S956" s="1">
        <v>300.84575000000001</v>
      </c>
      <c r="T956" s="1">
        <v>39.477305999999999</v>
      </c>
      <c r="U956">
        <f t="shared" si="346"/>
        <v>104.15424999999999</v>
      </c>
      <c r="V956">
        <f t="shared" si="347"/>
        <v>8.7521018771112499E-2</v>
      </c>
      <c r="W956">
        <f t="shared" si="348"/>
        <v>1.8178345903681248</v>
      </c>
      <c r="X956">
        <f t="shared" si="349"/>
        <v>0.68900896873000494</v>
      </c>
      <c r="Y956">
        <f t="shared" si="350"/>
        <v>0.95969935102984016</v>
      </c>
      <c r="Z956">
        <f t="shared" si="351"/>
        <v>182.7603607383391</v>
      </c>
      <c r="AA956" s="1">
        <v>119.517507370253</v>
      </c>
      <c r="AB956" s="4">
        <f t="shared" si="365"/>
        <v>0</v>
      </c>
      <c r="AC956" s="3">
        <f t="shared" si="363"/>
        <v>0</v>
      </c>
      <c r="AD956">
        <f t="shared" si="364"/>
        <v>0</v>
      </c>
      <c r="AE956">
        <f t="shared" si="352"/>
        <v>17.559999999999999</v>
      </c>
      <c r="AF956" s="10">
        <f t="shared" si="353"/>
        <v>17.559999999999999</v>
      </c>
      <c r="AG956" s="8">
        <f t="shared" si="354"/>
        <v>182.7603607383391</v>
      </c>
      <c r="AH956" s="9">
        <f t="shared" si="355"/>
        <v>17.559999999999999</v>
      </c>
      <c r="AI956" s="11">
        <f t="shared" si="342"/>
        <v>165.2003607383391</v>
      </c>
    </row>
    <row r="957" spans="1:35" x14ac:dyDescent="0.3">
      <c r="A957" t="str">
        <f t="shared" si="343"/>
        <v>1974_8</v>
      </c>
      <c r="B957">
        <v>1974</v>
      </c>
      <c r="C957">
        <v>8</v>
      </c>
      <c r="D957">
        <v>30.24</v>
      </c>
      <c r="E957">
        <v>9.35</v>
      </c>
      <c r="F957">
        <v>3.24</v>
      </c>
      <c r="G957">
        <f t="shared" si="356"/>
        <v>19.794999999999998</v>
      </c>
      <c r="H957">
        <f t="shared" si="357"/>
        <v>1</v>
      </c>
      <c r="I957">
        <f t="shared" si="358"/>
        <v>3.24</v>
      </c>
      <c r="J957">
        <f t="shared" si="359"/>
        <v>0</v>
      </c>
      <c r="K957" s="3">
        <f t="shared" si="360"/>
        <v>0</v>
      </c>
      <c r="L957" s="3">
        <f t="shared" si="344"/>
        <v>0</v>
      </c>
      <c r="M957" s="3">
        <f t="shared" si="361"/>
        <v>0</v>
      </c>
      <c r="N957">
        <f t="shared" si="362"/>
        <v>3.24</v>
      </c>
      <c r="O957">
        <v>31</v>
      </c>
      <c r="P957" s="1">
        <v>12.75</v>
      </c>
      <c r="Q957">
        <f t="shared" si="345"/>
        <v>1.96628288914322</v>
      </c>
      <c r="R957" s="1">
        <v>5.0145850000000003</v>
      </c>
      <c r="S957" s="1">
        <v>300.84575000000001</v>
      </c>
      <c r="T957" s="1">
        <v>39.477305999999999</v>
      </c>
      <c r="U957">
        <f t="shared" si="346"/>
        <v>104.15424999999999</v>
      </c>
      <c r="V957">
        <f t="shared" si="347"/>
        <v>8.7521018771112499E-2</v>
      </c>
      <c r="W957">
        <f t="shared" si="348"/>
        <v>1.8178345903681248</v>
      </c>
      <c r="X957">
        <f t="shared" si="349"/>
        <v>0.68900896873000494</v>
      </c>
      <c r="Y957">
        <f t="shared" si="350"/>
        <v>0.95969935102984016</v>
      </c>
      <c r="Z957">
        <f t="shared" si="351"/>
        <v>150.112355612534</v>
      </c>
      <c r="AA957" s="1">
        <v>119.517507370253</v>
      </c>
      <c r="AB957" s="4">
        <f t="shared" si="365"/>
        <v>0</v>
      </c>
      <c r="AC957" s="3">
        <f t="shared" si="363"/>
        <v>0</v>
      </c>
      <c r="AD957">
        <f t="shared" si="364"/>
        <v>0</v>
      </c>
      <c r="AE957">
        <f t="shared" si="352"/>
        <v>3.24</v>
      </c>
      <c r="AF957" s="10">
        <f t="shared" si="353"/>
        <v>3.24</v>
      </c>
      <c r="AG957" s="8">
        <f t="shared" si="354"/>
        <v>150.112355612534</v>
      </c>
      <c r="AH957" s="9">
        <f t="shared" si="355"/>
        <v>3.24</v>
      </c>
      <c r="AI957" s="11">
        <f t="shared" si="342"/>
        <v>146.87235561253399</v>
      </c>
    </row>
    <row r="958" spans="1:35" x14ac:dyDescent="0.3">
      <c r="A958" t="str">
        <f t="shared" si="343"/>
        <v>1974_9</v>
      </c>
      <c r="B958">
        <v>1974</v>
      </c>
      <c r="C958">
        <v>9</v>
      </c>
      <c r="D958">
        <v>27.92</v>
      </c>
      <c r="E958">
        <v>6.83</v>
      </c>
      <c r="F958">
        <v>0.03</v>
      </c>
      <c r="G958">
        <f t="shared" si="356"/>
        <v>17.375</v>
      </c>
      <c r="H958">
        <f t="shared" si="357"/>
        <v>1</v>
      </c>
      <c r="I958">
        <f t="shared" si="358"/>
        <v>0.03</v>
      </c>
      <c r="J958">
        <f t="shared" si="359"/>
        <v>0</v>
      </c>
      <c r="K958" s="3">
        <f t="shared" si="360"/>
        <v>0</v>
      </c>
      <c r="L958" s="3">
        <f t="shared" si="344"/>
        <v>0</v>
      </c>
      <c r="M958" s="3">
        <f t="shared" si="361"/>
        <v>0</v>
      </c>
      <c r="N958">
        <f t="shared" si="362"/>
        <v>0.03</v>
      </c>
      <c r="O958">
        <v>30</v>
      </c>
      <c r="P958" s="1">
        <v>11.633333329999999</v>
      </c>
      <c r="Q958">
        <f t="shared" si="345"/>
        <v>1.719097117426684</v>
      </c>
      <c r="R958" s="1">
        <v>5.0145850000000003</v>
      </c>
      <c r="S958" s="1">
        <v>300.84575000000001</v>
      </c>
      <c r="T958" s="1">
        <v>39.477305999999999</v>
      </c>
      <c r="U958">
        <f t="shared" si="346"/>
        <v>104.15424999999999</v>
      </c>
      <c r="V958">
        <f t="shared" si="347"/>
        <v>8.7521018771112499E-2</v>
      </c>
      <c r="W958">
        <f t="shared" si="348"/>
        <v>1.8178345903681248</v>
      </c>
      <c r="X958">
        <f t="shared" si="349"/>
        <v>0.68900896873000494</v>
      </c>
      <c r="Y958">
        <f t="shared" si="350"/>
        <v>0.95969935102984016</v>
      </c>
      <c r="Z958">
        <f t="shared" si="351"/>
        <v>102.56387867184631</v>
      </c>
      <c r="AA958" s="1">
        <v>119.517507370253</v>
      </c>
      <c r="AB958" s="4">
        <f t="shared" si="365"/>
        <v>0</v>
      </c>
      <c r="AC958" s="3">
        <f t="shared" si="363"/>
        <v>0</v>
      </c>
      <c r="AD958">
        <f t="shared" si="364"/>
        <v>0</v>
      </c>
      <c r="AE958">
        <f t="shared" si="352"/>
        <v>0.03</v>
      </c>
      <c r="AF958" s="10">
        <f t="shared" si="353"/>
        <v>0.03</v>
      </c>
      <c r="AG958" s="8">
        <f t="shared" si="354"/>
        <v>102.56387867184631</v>
      </c>
      <c r="AH958" s="9">
        <f t="shared" si="355"/>
        <v>0.03</v>
      </c>
      <c r="AI958" s="11">
        <f t="shared" si="342"/>
        <v>102.53387867184631</v>
      </c>
    </row>
    <row r="959" spans="1:35" x14ac:dyDescent="0.3">
      <c r="A959" t="str">
        <f t="shared" si="343"/>
        <v>1974_10</v>
      </c>
      <c r="B959">
        <v>1974</v>
      </c>
      <c r="C959">
        <v>10</v>
      </c>
      <c r="D959">
        <v>17.93</v>
      </c>
      <c r="E959">
        <v>1.49</v>
      </c>
      <c r="F959">
        <v>55.59</v>
      </c>
      <c r="G959">
        <f t="shared" si="356"/>
        <v>9.7099999999999991</v>
      </c>
      <c r="H959">
        <f t="shared" si="357"/>
        <v>1</v>
      </c>
      <c r="I959">
        <f t="shared" si="358"/>
        <v>55.59</v>
      </c>
      <c r="J959">
        <f t="shared" si="359"/>
        <v>0</v>
      </c>
      <c r="K959" s="3">
        <f t="shared" si="360"/>
        <v>0</v>
      </c>
      <c r="L959" s="3">
        <f t="shared" si="344"/>
        <v>0</v>
      </c>
      <c r="M959" s="3">
        <f t="shared" si="361"/>
        <v>0</v>
      </c>
      <c r="N959">
        <f t="shared" si="362"/>
        <v>55.59</v>
      </c>
      <c r="O959">
        <v>31</v>
      </c>
      <c r="P959" s="1">
        <v>10.3</v>
      </c>
      <c r="Q959">
        <f t="shared" si="345"/>
        <v>1.1063983570426335</v>
      </c>
      <c r="R959" s="1">
        <v>5.0145850000000003</v>
      </c>
      <c r="S959" s="1">
        <v>300.84575000000001</v>
      </c>
      <c r="T959" s="1">
        <v>39.477305999999999</v>
      </c>
      <c r="U959">
        <f t="shared" si="346"/>
        <v>104.15424999999999</v>
      </c>
      <c r="V959">
        <f t="shared" si="347"/>
        <v>8.7521018771112499E-2</v>
      </c>
      <c r="W959">
        <f t="shared" si="348"/>
        <v>1.8178345903681248</v>
      </c>
      <c r="X959">
        <f t="shared" si="349"/>
        <v>0.68900896873000494</v>
      </c>
      <c r="Y959">
        <f t="shared" si="350"/>
        <v>0.95969935102984016</v>
      </c>
      <c r="Z959">
        <f t="shared" si="351"/>
        <v>34.664054152990744</v>
      </c>
      <c r="AA959" s="1">
        <v>119.517507370253</v>
      </c>
      <c r="AB959" s="4">
        <f t="shared" si="365"/>
        <v>0</v>
      </c>
      <c r="AC959" s="3">
        <f t="shared" si="363"/>
        <v>20.92594584700926</v>
      </c>
      <c r="AD959">
        <f t="shared" si="364"/>
        <v>0</v>
      </c>
      <c r="AE959">
        <f t="shared" si="352"/>
        <v>55.59</v>
      </c>
      <c r="AF959" s="10">
        <f t="shared" si="353"/>
        <v>34.664054152990744</v>
      </c>
      <c r="AG959" s="8">
        <f t="shared" si="354"/>
        <v>34.664054152990744</v>
      </c>
      <c r="AH959" s="9">
        <f t="shared" si="355"/>
        <v>55.59</v>
      </c>
      <c r="AI959" s="11">
        <f t="shared" si="342"/>
        <v>0</v>
      </c>
    </row>
    <row r="960" spans="1:35" x14ac:dyDescent="0.3">
      <c r="A960" t="str">
        <f t="shared" si="343"/>
        <v>1974_11</v>
      </c>
      <c r="B960">
        <v>1974</v>
      </c>
      <c r="C960">
        <v>11</v>
      </c>
      <c r="D960">
        <v>10.33</v>
      </c>
      <c r="E960">
        <v>-3.21</v>
      </c>
      <c r="F960">
        <v>16.739999999999998</v>
      </c>
      <c r="G960">
        <f t="shared" si="356"/>
        <v>3.56</v>
      </c>
      <c r="H960">
        <f t="shared" si="357"/>
        <v>0.59333333095999996</v>
      </c>
      <c r="I960">
        <f t="shared" si="358"/>
        <v>9.9323999602703985</v>
      </c>
      <c r="J960">
        <f t="shared" si="359"/>
        <v>6.8076000397295999</v>
      </c>
      <c r="K960" s="3">
        <f t="shared" si="360"/>
        <v>0</v>
      </c>
      <c r="L960" s="3">
        <f t="shared" si="344"/>
        <v>4.0391760074161915</v>
      </c>
      <c r="M960" s="3">
        <f t="shared" si="361"/>
        <v>2.7684240323134084</v>
      </c>
      <c r="N960">
        <f t="shared" si="362"/>
        <v>13.97157596768659</v>
      </c>
      <c r="O960">
        <v>30</v>
      </c>
      <c r="P960" s="1">
        <v>9.4166666669999994</v>
      </c>
      <c r="Q960">
        <f t="shared" si="345"/>
        <v>0.76328319094014097</v>
      </c>
      <c r="R960" s="1">
        <v>5.0145850000000003</v>
      </c>
      <c r="S960" s="1">
        <v>300.84575000000001</v>
      </c>
      <c r="T960" s="1">
        <v>39.477305999999999</v>
      </c>
      <c r="U960">
        <f t="shared" si="346"/>
        <v>104.15424999999999</v>
      </c>
      <c r="V960">
        <f t="shared" si="347"/>
        <v>8.7521018771112499E-2</v>
      </c>
      <c r="W960">
        <f t="shared" si="348"/>
        <v>1.8178345903681248</v>
      </c>
      <c r="X960">
        <f t="shared" si="349"/>
        <v>0.68900896873000494</v>
      </c>
      <c r="Y960">
        <f t="shared" si="350"/>
        <v>0.95969935102984016</v>
      </c>
      <c r="Z960">
        <f t="shared" si="351"/>
        <v>7.9294926193999675</v>
      </c>
      <c r="AA960" s="1">
        <v>119.517507370253</v>
      </c>
      <c r="AB960" s="4">
        <f t="shared" si="365"/>
        <v>20.92594584700926</v>
      </c>
      <c r="AC960" s="3">
        <f t="shared" si="363"/>
        <v>26.968029195295884</v>
      </c>
      <c r="AD960">
        <f t="shared" si="364"/>
        <v>22.011031899163832</v>
      </c>
      <c r="AE960">
        <f t="shared" si="352"/>
        <v>35.982607866850422</v>
      </c>
      <c r="AF960" s="10">
        <f t="shared" si="353"/>
        <v>7.9294926193999675</v>
      </c>
      <c r="AG960" s="8">
        <f t="shared" si="354"/>
        <v>7.9294926193999675</v>
      </c>
      <c r="AH960" s="9">
        <f t="shared" si="355"/>
        <v>13.97157596768659</v>
      </c>
      <c r="AI960" s="11">
        <f t="shared" si="342"/>
        <v>0</v>
      </c>
    </row>
    <row r="961" spans="1:35" x14ac:dyDescent="0.3">
      <c r="A961" t="str">
        <f t="shared" si="343"/>
        <v>1974_12</v>
      </c>
      <c r="B961">
        <v>1974</v>
      </c>
      <c r="C961">
        <v>12</v>
      </c>
      <c r="D961">
        <v>3.8</v>
      </c>
      <c r="E961">
        <v>-8.35</v>
      </c>
      <c r="F961">
        <v>36.130000000000003</v>
      </c>
      <c r="G961">
        <f t="shared" si="356"/>
        <v>-2.2749999999999999</v>
      </c>
      <c r="H961">
        <f t="shared" si="357"/>
        <v>0</v>
      </c>
      <c r="I961">
        <f t="shared" si="358"/>
        <v>0</v>
      </c>
      <c r="J961">
        <f t="shared" si="359"/>
        <v>36.130000000000003</v>
      </c>
      <c r="K961" s="3">
        <f t="shared" si="360"/>
        <v>2.7684240323134084</v>
      </c>
      <c r="L961" s="3">
        <f t="shared" si="344"/>
        <v>0</v>
      </c>
      <c r="M961" s="3">
        <f t="shared" si="361"/>
        <v>38.898424032313415</v>
      </c>
      <c r="N961">
        <f t="shared" si="362"/>
        <v>0</v>
      </c>
      <c r="O961">
        <v>31</v>
      </c>
      <c r="P961" s="1">
        <v>8.8333333330000006</v>
      </c>
      <c r="Q961">
        <f t="shared" si="345"/>
        <v>0.52838549832045389</v>
      </c>
      <c r="R961" s="1">
        <v>5.0145850000000003</v>
      </c>
      <c r="S961" s="1">
        <v>300.84575000000001</v>
      </c>
      <c r="T961" s="1">
        <v>39.477305999999999</v>
      </c>
      <c r="U961">
        <f t="shared" si="346"/>
        <v>104.15424999999999</v>
      </c>
      <c r="V961">
        <f t="shared" si="347"/>
        <v>8.7521018771112499E-2</v>
      </c>
      <c r="W961">
        <f t="shared" si="348"/>
        <v>1.8178345903681248</v>
      </c>
      <c r="X961">
        <f t="shared" si="349"/>
        <v>0.68900896873000494</v>
      </c>
      <c r="Y961">
        <f t="shared" si="350"/>
        <v>0.95969935102984016</v>
      </c>
      <c r="Z961">
        <f t="shared" si="351"/>
        <v>0</v>
      </c>
      <c r="AA961" s="1">
        <v>119.517507370253</v>
      </c>
      <c r="AB961" s="4">
        <f t="shared" si="365"/>
        <v>26.968029195295884</v>
      </c>
      <c r="AC961" s="3">
        <f t="shared" si="363"/>
        <v>26.968029195295884</v>
      </c>
      <c r="AD961">
        <f t="shared" si="364"/>
        <v>26.968029195295884</v>
      </c>
      <c r="AE961">
        <f t="shared" si="352"/>
        <v>26.968029195295884</v>
      </c>
      <c r="AF961" s="10">
        <f t="shared" si="353"/>
        <v>0</v>
      </c>
      <c r="AG961" s="8">
        <f t="shared" si="354"/>
        <v>0</v>
      </c>
      <c r="AH961" s="9">
        <f t="shared" si="355"/>
        <v>0</v>
      </c>
      <c r="AI961" s="11">
        <f t="shared" si="342"/>
        <v>0</v>
      </c>
    </row>
    <row r="962" spans="1:35" x14ac:dyDescent="0.3">
      <c r="A962" t="str">
        <f t="shared" si="343"/>
        <v>1975_1</v>
      </c>
      <c r="B962">
        <v>1975</v>
      </c>
      <c r="C962">
        <v>1</v>
      </c>
      <c r="D962">
        <v>5.33</v>
      </c>
      <c r="E962">
        <v>-9.0500000000000007</v>
      </c>
      <c r="F962">
        <v>42.87</v>
      </c>
      <c r="G962">
        <f t="shared" si="356"/>
        <v>-1.8600000000000003</v>
      </c>
      <c r="H962">
        <f t="shared" si="357"/>
        <v>0</v>
      </c>
      <c r="I962">
        <f t="shared" si="358"/>
        <v>0</v>
      </c>
      <c r="J962">
        <f t="shared" si="359"/>
        <v>42.87</v>
      </c>
      <c r="K962" s="3">
        <f t="shared" si="360"/>
        <v>38.898424032313415</v>
      </c>
      <c r="L962" s="3">
        <f t="shared" si="344"/>
        <v>0</v>
      </c>
      <c r="M962" s="3">
        <f t="shared" si="361"/>
        <v>81.768424032313419</v>
      </c>
      <c r="N962">
        <f t="shared" si="362"/>
        <v>0</v>
      </c>
      <c r="O962">
        <v>31</v>
      </c>
      <c r="P962" s="1">
        <v>9.0666666669999998</v>
      </c>
      <c r="Q962">
        <f t="shared" si="345"/>
        <v>0.54267343779166544</v>
      </c>
      <c r="R962" s="1">
        <v>5.0145850000000003</v>
      </c>
      <c r="S962" s="1">
        <v>300.84575000000001</v>
      </c>
      <c r="T962" s="1">
        <v>39.477305999999999</v>
      </c>
      <c r="U962">
        <f t="shared" si="346"/>
        <v>104.15424999999999</v>
      </c>
      <c r="V962">
        <f t="shared" si="347"/>
        <v>8.7521018771112499E-2</v>
      </c>
      <c r="W962">
        <f t="shared" si="348"/>
        <v>1.8178345903681248</v>
      </c>
      <c r="X962">
        <f t="shared" si="349"/>
        <v>0.68900896873000494</v>
      </c>
      <c r="Y962">
        <f t="shared" si="350"/>
        <v>0.95969935102984016</v>
      </c>
      <c r="Z962">
        <f t="shared" si="351"/>
        <v>0</v>
      </c>
      <c r="AA962" s="1">
        <v>119.517507370253</v>
      </c>
      <c r="AB962" s="4">
        <f t="shared" si="365"/>
        <v>26.968029195295884</v>
      </c>
      <c r="AC962" s="3">
        <f t="shared" si="363"/>
        <v>26.968029195295884</v>
      </c>
      <c r="AD962">
        <f t="shared" si="364"/>
        <v>26.968029195295884</v>
      </c>
      <c r="AE962">
        <f t="shared" si="352"/>
        <v>26.968029195295884</v>
      </c>
      <c r="AF962" s="10">
        <f t="shared" si="353"/>
        <v>0</v>
      </c>
      <c r="AG962" s="8">
        <f t="shared" si="354"/>
        <v>0</v>
      </c>
      <c r="AH962" s="9">
        <f t="shared" si="355"/>
        <v>0</v>
      </c>
      <c r="AI962" s="11">
        <f t="shared" ref="AI962:AI1025" si="366">AG962-AF962</f>
        <v>0</v>
      </c>
    </row>
    <row r="963" spans="1:35" x14ac:dyDescent="0.3">
      <c r="A963" t="str">
        <f t="shared" ref="A963:A1026" si="367">B963&amp;"_"&amp;C963</f>
        <v>1975_2</v>
      </c>
      <c r="B963">
        <v>1975</v>
      </c>
      <c r="C963">
        <v>2</v>
      </c>
      <c r="D963">
        <v>5.45</v>
      </c>
      <c r="E963">
        <v>-7.11</v>
      </c>
      <c r="F963">
        <v>24.59</v>
      </c>
      <c r="G963">
        <f t="shared" si="356"/>
        <v>-0.83000000000000007</v>
      </c>
      <c r="H963">
        <f t="shared" si="357"/>
        <v>0</v>
      </c>
      <c r="I963">
        <f t="shared" si="358"/>
        <v>0</v>
      </c>
      <c r="J963">
        <f t="shared" si="359"/>
        <v>24.59</v>
      </c>
      <c r="K963" s="3">
        <f t="shared" si="360"/>
        <v>81.768424032313419</v>
      </c>
      <c r="L963" s="3">
        <f t="shared" ref="L963:L1026" si="368">(J963+K963)*H963</f>
        <v>0</v>
      </c>
      <c r="M963" s="3">
        <f t="shared" si="361"/>
        <v>106.35842403231342</v>
      </c>
      <c r="N963">
        <f t="shared" si="362"/>
        <v>0</v>
      </c>
      <c r="O963">
        <v>28</v>
      </c>
      <c r="P963" s="1">
        <v>9.8666666670000005</v>
      </c>
      <c r="Q963">
        <f t="shared" ref="Q963:Q1026" si="369">EXP(((17.3*G963)/(G963+273.2)))*0.611</f>
        <v>0.57962319636013826</v>
      </c>
      <c r="R963" s="1">
        <v>5.0145850000000003</v>
      </c>
      <c r="S963" s="1">
        <v>300.84575000000001</v>
      </c>
      <c r="T963" s="1">
        <v>39.477305999999999</v>
      </c>
      <c r="U963">
        <f t="shared" ref="U963:U1026" si="370">ABS((180) - ABS(S963 - 225))</f>
        <v>104.15424999999999</v>
      </c>
      <c r="V963">
        <f t="shared" ref="V963:V1026" si="371">R963*0.0174532925</f>
        <v>8.7521018771112499E-2</v>
      </c>
      <c r="W963">
        <f t="shared" ref="W963:W1026" si="372">U963*0.0174532925</f>
        <v>1.8178345903681248</v>
      </c>
      <c r="X963">
        <f t="shared" ref="X963:X1026" si="373">T963*0.0174532925</f>
        <v>0.68900896873000494</v>
      </c>
      <c r="Y963">
        <f t="shared" ref="Y963:Y1026" si="374">0.339+0.808*(COS(X963)*COS(V963))-0.196*(SIN(X963)*SIN(V963))-0.482*(COS(W963)*SIN(V963))</f>
        <v>0.95969935102984016</v>
      </c>
      <c r="Z963">
        <f t="shared" ref="Z963:Z1026" si="375">IF(G963&lt;0,0,((((Q963*G963)/(G963+273.3))*P963*O963*29.8)*Y963/10))</f>
        <v>0</v>
      </c>
      <c r="AA963" s="1">
        <v>119.517507370253</v>
      </c>
      <c r="AB963" s="4">
        <f t="shared" si="365"/>
        <v>26.968029195295884</v>
      </c>
      <c r="AC963" s="3">
        <f t="shared" si="363"/>
        <v>26.968029195295884</v>
      </c>
      <c r="AD963">
        <f t="shared" si="364"/>
        <v>26.968029195295884</v>
      </c>
      <c r="AE963">
        <f t="shared" ref="AE963:AE1026" si="376">IF(AD963&gt;0,AD963+N963,N963)</f>
        <v>26.968029195295884</v>
      </c>
      <c r="AF963" s="10">
        <f t="shared" ref="AF963:AF1026" si="377">MIN(IF(AE963&gt;0,AE963,0),Z963)</f>
        <v>0</v>
      </c>
      <c r="AG963" s="8">
        <f t="shared" ref="AG963:AG1026" si="378">Z963</f>
        <v>0</v>
      </c>
      <c r="AH963" s="9">
        <f t="shared" ref="AH963:AH1026" si="379">N963</f>
        <v>0</v>
      </c>
      <c r="AI963" s="11">
        <f t="shared" si="366"/>
        <v>0</v>
      </c>
    </row>
    <row r="964" spans="1:35" x14ac:dyDescent="0.3">
      <c r="A964" t="str">
        <f t="shared" si="367"/>
        <v>1975_3</v>
      </c>
      <c r="B964">
        <v>1975</v>
      </c>
      <c r="C964">
        <v>3</v>
      </c>
      <c r="D964">
        <v>6.92</v>
      </c>
      <c r="E964">
        <v>-5.0599999999999996</v>
      </c>
      <c r="F964">
        <v>41.1</v>
      </c>
      <c r="G964">
        <f t="shared" ref="G964:G1027" si="380">AVERAGE(D964:E964)</f>
        <v>0.93000000000000016</v>
      </c>
      <c r="H964">
        <f t="shared" ref="H964:H1027" si="381">IF(G964&lt;0,0,(IF(G964&gt;=6,1,(G964*0.166666666))))</f>
        <v>0.15499999938000003</v>
      </c>
      <c r="I964">
        <f t="shared" ref="I964:I1027" si="382">H964*F964</f>
        <v>6.3704999745180011</v>
      </c>
      <c r="J964">
        <f t="shared" ref="J964:J1027" si="383">(1-H964)*F964</f>
        <v>34.729500025482004</v>
      </c>
      <c r="K964" s="3">
        <f t="shared" ref="K964:K1027" si="384">M963</f>
        <v>106.35842403231342</v>
      </c>
      <c r="L964" s="3">
        <f t="shared" si="368"/>
        <v>21.868628141483782</v>
      </c>
      <c r="M964" s="3">
        <f t="shared" ref="M964:M1027" si="385">(((1-H964)^2)*F964)+((1-H964)*K964)</f>
        <v>119.21929591631167</v>
      </c>
      <c r="N964">
        <f t="shared" ref="N964:N1027" si="386">I964+L964</f>
        <v>28.239128116001783</v>
      </c>
      <c r="O964">
        <v>31</v>
      </c>
      <c r="P964" s="1">
        <v>11.08333333</v>
      </c>
      <c r="Q964">
        <f t="shared" si="369"/>
        <v>0.64793351521798559</v>
      </c>
      <c r="R964" s="1">
        <v>5.0145850000000003</v>
      </c>
      <c r="S964" s="1">
        <v>300.84575000000001</v>
      </c>
      <c r="T964" s="1">
        <v>39.477305999999999</v>
      </c>
      <c r="U964">
        <f t="shared" si="370"/>
        <v>104.15424999999999</v>
      </c>
      <c r="V964">
        <f t="shared" si="371"/>
        <v>8.7521018771112499E-2</v>
      </c>
      <c r="W964">
        <f t="shared" si="372"/>
        <v>1.8178345903681248</v>
      </c>
      <c r="X964">
        <f t="shared" si="373"/>
        <v>0.68900896873000494</v>
      </c>
      <c r="Y964">
        <f t="shared" si="374"/>
        <v>0.95969935102984016</v>
      </c>
      <c r="Z964">
        <f t="shared" si="375"/>
        <v>2.1591458690996772</v>
      </c>
      <c r="AA964" s="1">
        <v>119.517507370253</v>
      </c>
      <c r="AB964" s="4">
        <f t="shared" si="365"/>
        <v>26.968029195295884</v>
      </c>
      <c r="AC964" s="3">
        <f t="shared" ref="AC964:AC1027" si="387">MIN(AA964,IF(((N964-Z964)+AB964)&lt;=0,0,((N964-Z964)+AB964)))</f>
        <v>53.048011442197989</v>
      </c>
      <c r="AD964">
        <f t="shared" ref="AD964:AD1027" si="388">(AB964*(1-(1-(EXP(-1*(Z964-N964)/AA964)))))</f>
        <v>33.544154669598271</v>
      </c>
      <c r="AE964">
        <f t="shared" si="376"/>
        <v>61.783282785600051</v>
      </c>
      <c r="AF964" s="10">
        <f t="shared" si="377"/>
        <v>2.1591458690996772</v>
      </c>
      <c r="AG964" s="8">
        <f t="shared" si="378"/>
        <v>2.1591458690996772</v>
      </c>
      <c r="AH964" s="9">
        <f t="shared" si="379"/>
        <v>28.239128116001783</v>
      </c>
      <c r="AI964" s="11">
        <f t="shared" si="366"/>
        <v>0</v>
      </c>
    </row>
    <row r="965" spans="1:35" x14ac:dyDescent="0.3">
      <c r="A965" t="str">
        <f t="shared" si="367"/>
        <v>1975_4</v>
      </c>
      <c r="B965">
        <v>1975</v>
      </c>
      <c r="C965">
        <v>4</v>
      </c>
      <c r="D965">
        <v>7.99</v>
      </c>
      <c r="E965">
        <v>-5.22</v>
      </c>
      <c r="F965">
        <v>81.010000000000005</v>
      </c>
      <c r="G965">
        <f t="shared" si="380"/>
        <v>1.3850000000000002</v>
      </c>
      <c r="H965">
        <f t="shared" si="381"/>
        <v>0.23083333241000004</v>
      </c>
      <c r="I965">
        <f t="shared" si="382"/>
        <v>18.699808258534105</v>
      </c>
      <c r="J965">
        <f t="shared" si="383"/>
        <v>62.3101917414659</v>
      </c>
      <c r="K965" s="3">
        <f t="shared" si="384"/>
        <v>119.21929591631167</v>
      </c>
      <c r="L965" s="3">
        <f t="shared" si="368"/>
        <v>41.903056566724764</v>
      </c>
      <c r="M965" s="3">
        <f t="shared" si="385"/>
        <v>139.62643109105281</v>
      </c>
      <c r="N965">
        <f t="shared" si="386"/>
        <v>60.60286482525887</v>
      </c>
      <c r="O965">
        <v>30</v>
      </c>
      <c r="P965" s="1">
        <v>12.366666670000001</v>
      </c>
      <c r="Q965">
        <f t="shared" si="369"/>
        <v>0.66671171062132806</v>
      </c>
      <c r="R965" s="1">
        <v>5.0145850000000003</v>
      </c>
      <c r="S965" s="1">
        <v>300.84575000000001</v>
      </c>
      <c r="T965" s="1">
        <v>39.477305999999999</v>
      </c>
      <c r="U965">
        <f t="shared" si="370"/>
        <v>104.15424999999999</v>
      </c>
      <c r="V965">
        <f t="shared" si="371"/>
        <v>8.7521018771112499E-2</v>
      </c>
      <c r="W965">
        <f t="shared" si="372"/>
        <v>1.8178345903681248</v>
      </c>
      <c r="X965">
        <f t="shared" si="373"/>
        <v>0.68900896873000494</v>
      </c>
      <c r="Y965">
        <f t="shared" si="374"/>
        <v>0.95969935102984016</v>
      </c>
      <c r="Z965">
        <f t="shared" si="375"/>
        <v>3.566796137617859</v>
      </c>
      <c r="AA965" s="1">
        <v>119.517507370253</v>
      </c>
      <c r="AB965" s="4">
        <f t="shared" si="365"/>
        <v>53.048011442197989</v>
      </c>
      <c r="AC965" s="3">
        <f t="shared" si="387"/>
        <v>110.08408012983901</v>
      </c>
      <c r="AD965">
        <f t="shared" si="388"/>
        <v>85.491481753805076</v>
      </c>
      <c r="AE965">
        <f t="shared" si="376"/>
        <v>146.09434657906394</v>
      </c>
      <c r="AF965" s="10">
        <f t="shared" si="377"/>
        <v>3.566796137617859</v>
      </c>
      <c r="AG965" s="8">
        <f t="shared" si="378"/>
        <v>3.566796137617859</v>
      </c>
      <c r="AH965" s="9">
        <f t="shared" si="379"/>
        <v>60.60286482525887</v>
      </c>
      <c r="AI965" s="11">
        <f t="shared" si="366"/>
        <v>0</v>
      </c>
    </row>
    <row r="966" spans="1:35" x14ac:dyDescent="0.3">
      <c r="A966" t="str">
        <f t="shared" si="367"/>
        <v>1975_5</v>
      </c>
      <c r="B966">
        <v>1975</v>
      </c>
      <c r="C966">
        <v>5</v>
      </c>
      <c r="D966">
        <v>17.91</v>
      </c>
      <c r="E966">
        <v>1.18</v>
      </c>
      <c r="F966">
        <v>61.74</v>
      </c>
      <c r="G966">
        <f t="shared" si="380"/>
        <v>9.5449999999999999</v>
      </c>
      <c r="H966">
        <f t="shared" si="381"/>
        <v>1</v>
      </c>
      <c r="I966">
        <f t="shared" si="382"/>
        <v>61.74</v>
      </c>
      <c r="J966">
        <f t="shared" si="383"/>
        <v>0</v>
      </c>
      <c r="K966" s="3">
        <f t="shared" si="384"/>
        <v>139.62643109105281</v>
      </c>
      <c r="L966" s="3">
        <f t="shared" si="368"/>
        <v>139.62643109105281</v>
      </c>
      <c r="M966" s="3">
        <f t="shared" si="385"/>
        <v>0</v>
      </c>
      <c r="N966">
        <f t="shared" si="386"/>
        <v>201.36643109105282</v>
      </c>
      <c r="O966">
        <v>31</v>
      </c>
      <c r="P966" s="1">
        <v>13.45</v>
      </c>
      <c r="Q966">
        <f t="shared" si="369"/>
        <v>1.0956643037452378</v>
      </c>
      <c r="R966" s="1">
        <v>5.0145850000000003</v>
      </c>
      <c r="S966" s="1">
        <v>300.84575000000001</v>
      </c>
      <c r="T966" s="1">
        <v>39.477305999999999</v>
      </c>
      <c r="U966">
        <f t="shared" si="370"/>
        <v>104.15424999999999</v>
      </c>
      <c r="V966">
        <f t="shared" si="371"/>
        <v>8.7521018771112499E-2</v>
      </c>
      <c r="W966">
        <f t="shared" si="372"/>
        <v>1.8178345903681248</v>
      </c>
      <c r="X966">
        <f t="shared" si="373"/>
        <v>0.68900896873000494</v>
      </c>
      <c r="Y966">
        <f t="shared" si="374"/>
        <v>0.95969935102984016</v>
      </c>
      <c r="Z966">
        <f t="shared" si="375"/>
        <v>44.090028846516795</v>
      </c>
      <c r="AA966" s="1">
        <v>119.517507370253</v>
      </c>
      <c r="AB966" s="4">
        <f t="shared" ref="AB966:AB1029" si="389">AC965</f>
        <v>110.08408012983901</v>
      </c>
      <c r="AC966" s="3">
        <f t="shared" si="387"/>
        <v>119.517507370253</v>
      </c>
      <c r="AD966">
        <f t="shared" si="388"/>
        <v>410.41636519315546</v>
      </c>
      <c r="AE966">
        <f t="shared" si="376"/>
        <v>611.7827962842083</v>
      </c>
      <c r="AF966" s="10">
        <f t="shared" si="377"/>
        <v>44.090028846516795</v>
      </c>
      <c r="AG966" s="8">
        <f t="shared" si="378"/>
        <v>44.090028846516795</v>
      </c>
      <c r="AH966" s="9">
        <f t="shared" si="379"/>
        <v>201.36643109105282</v>
      </c>
      <c r="AI966" s="11">
        <f t="shared" si="366"/>
        <v>0</v>
      </c>
    </row>
    <row r="967" spans="1:35" x14ac:dyDescent="0.3">
      <c r="A967" t="str">
        <f t="shared" si="367"/>
        <v>1975_6</v>
      </c>
      <c r="B967">
        <v>1975</v>
      </c>
      <c r="C967">
        <v>6</v>
      </c>
      <c r="D967">
        <v>23.68</v>
      </c>
      <c r="E967">
        <v>5.26</v>
      </c>
      <c r="F967">
        <v>15.58</v>
      </c>
      <c r="G967">
        <f t="shared" si="380"/>
        <v>14.469999999999999</v>
      </c>
      <c r="H967">
        <f t="shared" si="381"/>
        <v>1</v>
      </c>
      <c r="I967">
        <f t="shared" si="382"/>
        <v>15.58</v>
      </c>
      <c r="J967">
        <f t="shared" si="383"/>
        <v>0</v>
      </c>
      <c r="K967" s="3">
        <f t="shared" si="384"/>
        <v>0</v>
      </c>
      <c r="L967" s="3">
        <f t="shared" si="368"/>
        <v>0</v>
      </c>
      <c r="M967" s="3">
        <f t="shared" si="385"/>
        <v>0</v>
      </c>
      <c r="N967">
        <f t="shared" si="386"/>
        <v>15.58</v>
      </c>
      <c r="O967">
        <v>30</v>
      </c>
      <c r="P967" s="1">
        <v>14.31666667</v>
      </c>
      <c r="Q967">
        <f t="shared" si="369"/>
        <v>1.458697111210403</v>
      </c>
      <c r="R967" s="1">
        <v>5.0145850000000003</v>
      </c>
      <c r="S967" s="1">
        <v>300.84575000000001</v>
      </c>
      <c r="T967" s="1">
        <v>39.477305999999999</v>
      </c>
      <c r="U967">
        <f t="shared" si="370"/>
        <v>104.15424999999999</v>
      </c>
      <c r="V967">
        <f t="shared" si="371"/>
        <v>8.7521018771112499E-2</v>
      </c>
      <c r="W967">
        <f t="shared" si="372"/>
        <v>1.8178345903681248</v>
      </c>
      <c r="X967">
        <f t="shared" si="373"/>
        <v>0.68900896873000494</v>
      </c>
      <c r="Y967">
        <f t="shared" si="374"/>
        <v>0.95969935102984016</v>
      </c>
      <c r="Z967">
        <f t="shared" si="375"/>
        <v>90.095431719605031</v>
      </c>
      <c r="AA967" s="1">
        <v>119.517507370253</v>
      </c>
      <c r="AB967" s="4">
        <f t="shared" si="389"/>
        <v>119.517507370253</v>
      </c>
      <c r="AC967" s="3">
        <f t="shared" si="387"/>
        <v>45.002075650647967</v>
      </c>
      <c r="AD967">
        <f t="shared" si="388"/>
        <v>64.071145166474338</v>
      </c>
      <c r="AE967">
        <f t="shared" si="376"/>
        <v>79.651145166474336</v>
      </c>
      <c r="AF967" s="10">
        <f t="shared" si="377"/>
        <v>79.651145166474336</v>
      </c>
      <c r="AG967" s="8">
        <f t="shared" si="378"/>
        <v>90.095431719605031</v>
      </c>
      <c r="AH967" s="9">
        <f t="shared" si="379"/>
        <v>15.58</v>
      </c>
      <c r="AI967" s="11">
        <f t="shared" si="366"/>
        <v>10.444286553130695</v>
      </c>
    </row>
    <row r="968" spans="1:35" x14ac:dyDescent="0.3">
      <c r="A968" t="str">
        <f t="shared" si="367"/>
        <v>1975_7</v>
      </c>
      <c r="B968">
        <v>1975</v>
      </c>
      <c r="C968">
        <v>7</v>
      </c>
      <c r="D968">
        <v>30.9</v>
      </c>
      <c r="E968">
        <v>11.4</v>
      </c>
      <c r="F968">
        <v>9.61</v>
      </c>
      <c r="G968">
        <f t="shared" si="380"/>
        <v>21.15</v>
      </c>
      <c r="H968">
        <f t="shared" si="381"/>
        <v>1</v>
      </c>
      <c r="I968">
        <f t="shared" si="382"/>
        <v>9.61</v>
      </c>
      <c r="J968">
        <f t="shared" si="383"/>
        <v>0</v>
      </c>
      <c r="K968" s="3">
        <f t="shared" si="384"/>
        <v>0</v>
      </c>
      <c r="L968" s="3">
        <f t="shared" si="368"/>
        <v>0</v>
      </c>
      <c r="M968" s="3">
        <f t="shared" si="385"/>
        <v>0</v>
      </c>
      <c r="N968">
        <f t="shared" si="386"/>
        <v>9.61</v>
      </c>
      <c r="O968">
        <v>31</v>
      </c>
      <c r="P968" s="1">
        <v>13.766666669999999</v>
      </c>
      <c r="Q968">
        <f t="shared" si="369"/>
        <v>2.1178526237473476</v>
      </c>
      <c r="R968" s="1">
        <v>5.0145850000000003</v>
      </c>
      <c r="S968" s="1">
        <v>300.84575000000001</v>
      </c>
      <c r="T968" s="1">
        <v>39.477305999999999</v>
      </c>
      <c r="U968">
        <f t="shared" si="370"/>
        <v>104.15424999999999</v>
      </c>
      <c r="V968">
        <f t="shared" si="371"/>
        <v>8.7521018771112499E-2</v>
      </c>
      <c r="W968">
        <f t="shared" si="372"/>
        <v>1.8178345903681248</v>
      </c>
      <c r="X968">
        <f t="shared" si="373"/>
        <v>0.68900896873000494</v>
      </c>
      <c r="Y968">
        <f t="shared" si="374"/>
        <v>0.95969935102984016</v>
      </c>
      <c r="Z968">
        <f t="shared" si="375"/>
        <v>185.66776281232106</v>
      </c>
      <c r="AA968" s="1">
        <v>119.517507370253</v>
      </c>
      <c r="AB968" s="4">
        <f t="shared" si="389"/>
        <v>45.002075650647967</v>
      </c>
      <c r="AC968" s="3">
        <f t="shared" si="387"/>
        <v>0</v>
      </c>
      <c r="AD968">
        <f t="shared" si="388"/>
        <v>10.315397776680676</v>
      </c>
      <c r="AE968">
        <f t="shared" si="376"/>
        <v>19.925397776680676</v>
      </c>
      <c r="AF968" s="10">
        <f t="shared" si="377"/>
        <v>19.925397776680676</v>
      </c>
      <c r="AG968" s="8">
        <f t="shared" si="378"/>
        <v>185.66776281232106</v>
      </c>
      <c r="AH968" s="9">
        <f t="shared" si="379"/>
        <v>9.61</v>
      </c>
      <c r="AI968" s="11">
        <f t="shared" si="366"/>
        <v>165.74236503564038</v>
      </c>
    </row>
    <row r="969" spans="1:35" x14ac:dyDescent="0.3">
      <c r="A969" t="str">
        <f t="shared" si="367"/>
        <v>1975_8</v>
      </c>
      <c r="B969">
        <v>1975</v>
      </c>
      <c r="C969">
        <v>8</v>
      </c>
      <c r="D969">
        <v>28.49</v>
      </c>
      <c r="E969">
        <v>8.48</v>
      </c>
      <c r="F969">
        <v>21.41</v>
      </c>
      <c r="G969">
        <f t="shared" si="380"/>
        <v>18.484999999999999</v>
      </c>
      <c r="H969">
        <f t="shared" si="381"/>
        <v>1</v>
      </c>
      <c r="I969">
        <f t="shared" si="382"/>
        <v>21.41</v>
      </c>
      <c r="J969">
        <f t="shared" si="383"/>
        <v>0</v>
      </c>
      <c r="K969" s="3">
        <f t="shared" si="384"/>
        <v>0</v>
      </c>
      <c r="L969" s="3">
        <f t="shared" si="368"/>
        <v>0</v>
      </c>
      <c r="M969" s="3">
        <f t="shared" si="385"/>
        <v>0</v>
      </c>
      <c r="N969">
        <f t="shared" si="386"/>
        <v>21.41</v>
      </c>
      <c r="O969">
        <v>31</v>
      </c>
      <c r="P969" s="1">
        <v>12.75</v>
      </c>
      <c r="Q969">
        <f t="shared" si="369"/>
        <v>1.8288682589943326</v>
      </c>
      <c r="R969" s="1">
        <v>5.0145850000000003</v>
      </c>
      <c r="S969" s="1">
        <v>300.84575000000001</v>
      </c>
      <c r="T969" s="1">
        <v>39.477305999999999</v>
      </c>
      <c r="U969">
        <f t="shared" si="370"/>
        <v>104.15424999999999</v>
      </c>
      <c r="V969">
        <f t="shared" si="371"/>
        <v>8.7521018771112499E-2</v>
      </c>
      <c r="W969">
        <f t="shared" si="372"/>
        <v>1.8178345903681248</v>
      </c>
      <c r="X969">
        <f t="shared" si="373"/>
        <v>0.68900896873000494</v>
      </c>
      <c r="Y969">
        <f t="shared" si="374"/>
        <v>0.95969935102984016</v>
      </c>
      <c r="Z969">
        <f t="shared" si="375"/>
        <v>130.96711452849803</v>
      </c>
      <c r="AA969" s="1">
        <v>119.517507370253</v>
      </c>
      <c r="AB969" s="4">
        <f t="shared" si="389"/>
        <v>0</v>
      </c>
      <c r="AC969" s="3">
        <f t="shared" si="387"/>
        <v>0</v>
      </c>
      <c r="AD969">
        <f t="shared" si="388"/>
        <v>0</v>
      </c>
      <c r="AE969">
        <f t="shared" si="376"/>
        <v>21.41</v>
      </c>
      <c r="AF969" s="10">
        <f t="shared" si="377"/>
        <v>21.41</v>
      </c>
      <c r="AG969" s="8">
        <f t="shared" si="378"/>
        <v>130.96711452849803</v>
      </c>
      <c r="AH969" s="9">
        <f t="shared" si="379"/>
        <v>21.41</v>
      </c>
      <c r="AI969" s="11">
        <f t="shared" si="366"/>
        <v>109.55711452849803</v>
      </c>
    </row>
    <row r="970" spans="1:35" x14ac:dyDescent="0.3">
      <c r="A970" t="str">
        <f t="shared" si="367"/>
        <v>1975_9</v>
      </c>
      <c r="B970">
        <v>1975</v>
      </c>
      <c r="C970">
        <v>9</v>
      </c>
      <c r="D970">
        <v>26.46</v>
      </c>
      <c r="E970">
        <v>7.09</v>
      </c>
      <c r="F970">
        <v>21.11</v>
      </c>
      <c r="G970">
        <f t="shared" si="380"/>
        <v>16.774999999999999</v>
      </c>
      <c r="H970">
        <f t="shared" si="381"/>
        <v>1</v>
      </c>
      <c r="I970">
        <f t="shared" si="382"/>
        <v>21.11</v>
      </c>
      <c r="J970">
        <f t="shared" si="383"/>
        <v>0</v>
      </c>
      <c r="K970" s="3">
        <f t="shared" si="384"/>
        <v>0</v>
      </c>
      <c r="L970" s="3">
        <f t="shared" si="368"/>
        <v>0</v>
      </c>
      <c r="M970" s="3">
        <f t="shared" si="385"/>
        <v>0</v>
      </c>
      <c r="N970">
        <f t="shared" si="386"/>
        <v>21.11</v>
      </c>
      <c r="O970">
        <v>30</v>
      </c>
      <c r="P970" s="1">
        <v>11.633333329999999</v>
      </c>
      <c r="Q970">
        <f t="shared" si="369"/>
        <v>1.6622024057216012</v>
      </c>
      <c r="R970" s="1">
        <v>5.0145850000000003</v>
      </c>
      <c r="S970" s="1">
        <v>300.84575000000001</v>
      </c>
      <c r="T970" s="1">
        <v>39.477305999999999</v>
      </c>
      <c r="U970">
        <f t="shared" si="370"/>
        <v>104.15424999999999</v>
      </c>
      <c r="V970">
        <f t="shared" si="371"/>
        <v>8.7521018771112499E-2</v>
      </c>
      <c r="W970">
        <f t="shared" si="372"/>
        <v>1.8178345903681248</v>
      </c>
      <c r="X970">
        <f t="shared" si="373"/>
        <v>0.68900896873000494</v>
      </c>
      <c r="Y970">
        <f t="shared" si="374"/>
        <v>0.95969935102984016</v>
      </c>
      <c r="Z970">
        <f t="shared" si="375"/>
        <v>95.942940879524684</v>
      </c>
      <c r="AA970" s="1">
        <v>119.517507370253</v>
      </c>
      <c r="AB970" s="4">
        <f t="shared" si="389"/>
        <v>0</v>
      </c>
      <c r="AC970" s="3">
        <f t="shared" si="387"/>
        <v>0</v>
      </c>
      <c r="AD970">
        <f t="shared" si="388"/>
        <v>0</v>
      </c>
      <c r="AE970">
        <f t="shared" si="376"/>
        <v>21.11</v>
      </c>
      <c r="AF970" s="10">
        <f t="shared" si="377"/>
        <v>21.11</v>
      </c>
      <c r="AG970" s="8">
        <f t="shared" si="378"/>
        <v>95.942940879524684</v>
      </c>
      <c r="AH970" s="9">
        <f t="shared" si="379"/>
        <v>21.11</v>
      </c>
      <c r="AI970" s="11">
        <f t="shared" si="366"/>
        <v>74.832940879524685</v>
      </c>
    </row>
    <row r="971" spans="1:35" x14ac:dyDescent="0.3">
      <c r="A971" t="str">
        <f t="shared" si="367"/>
        <v>1975_10</v>
      </c>
      <c r="B971">
        <v>1975</v>
      </c>
      <c r="C971">
        <v>10</v>
      </c>
      <c r="D971">
        <v>16.100000000000001</v>
      </c>
      <c r="E971">
        <v>0.2</v>
      </c>
      <c r="F971">
        <v>53</v>
      </c>
      <c r="G971">
        <f t="shared" si="380"/>
        <v>8.15</v>
      </c>
      <c r="H971">
        <f t="shared" si="381"/>
        <v>1</v>
      </c>
      <c r="I971">
        <f t="shared" si="382"/>
        <v>53</v>
      </c>
      <c r="J971">
        <f t="shared" si="383"/>
        <v>0</v>
      </c>
      <c r="K971" s="3">
        <f t="shared" si="384"/>
        <v>0</v>
      </c>
      <c r="L971" s="3">
        <f t="shared" si="368"/>
        <v>0</v>
      </c>
      <c r="M971" s="3">
        <f t="shared" si="385"/>
        <v>0</v>
      </c>
      <c r="N971">
        <f t="shared" si="386"/>
        <v>53</v>
      </c>
      <c r="O971">
        <v>31</v>
      </c>
      <c r="P971" s="1">
        <v>10.3</v>
      </c>
      <c r="Q971">
        <f t="shared" si="369"/>
        <v>1.0085151025575878</v>
      </c>
      <c r="R971" s="1">
        <v>5.0145850000000003</v>
      </c>
      <c r="S971" s="1">
        <v>300.84575000000001</v>
      </c>
      <c r="T971" s="1">
        <v>39.477305999999999</v>
      </c>
      <c r="U971">
        <f t="shared" si="370"/>
        <v>104.15424999999999</v>
      </c>
      <c r="V971">
        <f t="shared" si="371"/>
        <v>8.7521018771112499E-2</v>
      </c>
      <c r="W971">
        <f t="shared" si="372"/>
        <v>1.8178345903681248</v>
      </c>
      <c r="X971">
        <f t="shared" si="373"/>
        <v>0.68900896873000494</v>
      </c>
      <c r="Y971">
        <f t="shared" si="374"/>
        <v>0.95969935102984016</v>
      </c>
      <c r="Z971">
        <f t="shared" si="375"/>
        <v>26.66792012444866</v>
      </c>
      <c r="AA971" s="1">
        <v>119.517507370253</v>
      </c>
      <c r="AB971" s="4">
        <f t="shared" si="389"/>
        <v>0</v>
      </c>
      <c r="AC971" s="3">
        <f t="shared" si="387"/>
        <v>26.33207987555134</v>
      </c>
      <c r="AD971">
        <f t="shared" si="388"/>
        <v>0</v>
      </c>
      <c r="AE971">
        <f t="shared" si="376"/>
        <v>53</v>
      </c>
      <c r="AF971" s="10">
        <f t="shared" si="377"/>
        <v>26.66792012444866</v>
      </c>
      <c r="AG971" s="8">
        <f t="shared" si="378"/>
        <v>26.66792012444866</v>
      </c>
      <c r="AH971" s="9">
        <f t="shared" si="379"/>
        <v>53</v>
      </c>
      <c r="AI971" s="11">
        <f t="shared" si="366"/>
        <v>0</v>
      </c>
    </row>
    <row r="972" spans="1:35" x14ac:dyDescent="0.3">
      <c r="A972" t="str">
        <f t="shared" si="367"/>
        <v>1975_11</v>
      </c>
      <c r="B972">
        <v>1975</v>
      </c>
      <c r="C972">
        <v>11</v>
      </c>
      <c r="D972">
        <v>9.64</v>
      </c>
      <c r="E972">
        <v>-5.76</v>
      </c>
      <c r="F972">
        <v>18.8</v>
      </c>
      <c r="G972">
        <f t="shared" si="380"/>
        <v>1.9400000000000004</v>
      </c>
      <c r="H972">
        <f t="shared" si="381"/>
        <v>0.32333333204000003</v>
      </c>
      <c r="I972">
        <f t="shared" si="382"/>
        <v>6.078666642352001</v>
      </c>
      <c r="J972">
        <f t="shared" si="383"/>
        <v>12.721333357648</v>
      </c>
      <c r="K972" s="3">
        <f t="shared" si="384"/>
        <v>0</v>
      </c>
      <c r="L972" s="3">
        <f t="shared" si="368"/>
        <v>4.1132311025199293</v>
      </c>
      <c r="M972" s="3">
        <f t="shared" si="385"/>
        <v>8.6081022551280704</v>
      </c>
      <c r="N972">
        <f t="shared" si="386"/>
        <v>10.19189774487193</v>
      </c>
      <c r="O972">
        <v>30</v>
      </c>
      <c r="P972" s="1">
        <v>9.4166666669999994</v>
      </c>
      <c r="Q972">
        <f t="shared" si="369"/>
        <v>0.69026701144404545</v>
      </c>
      <c r="R972" s="1">
        <v>5.0145850000000003</v>
      </c>
      <c r="S972" s="1">
        <v>300.84575000000001</v>
      </c>
      <c r="T972" s="1">
        <v>39.477305999999999</v>
      </c>
      <c r="U972">
        <f t="shared" si="370"/>
        <v>104.15424999999999</v>
      </c>
      <c r="V972">
        <f t="shared" si="371"/>
        <v>8.7521018771112499E-2</v>
      </c>
      <c r="W972">
        <f t="shared" si="372"/>
        <v>1.8178345903681248</v>
      </c>
      <c r="X972">
        <f t="shared" si="373"/>
        <v>0.68900896873000494</v>
      </c>
      <c r="Y972">
        <f t="shared" si="374"/>
        <v>0.95969935102984016</v>
      </c>
      <c r="Z972">
        <f t="shared" si="375"/>
        <v>3.930766233217073</v>
      </c>
      <c r="AA972" s="1">
        <v>119.517507370253</v>
      </c>
      <c r="AB972" s="4">
        <f t="shared" si="389"/>
        <v>26.33207987555134</v>
      </c>
      <c r="AC972" s="3">
        <f t="shared" si="387"/>
        <v>32.593211387206196</v>
      </c>
      <c r="AD972">
        <f t="shared" si="388"/>
        <v>27.748303245886362</v>
      </c>
      <c r="AE972">
        <f t="shared" si="376"/>
        <v>37.940200990758292</v>
      </c>
      <c r="AF972" s="10">
        <f t="shared" si="377"/>
        <v>3.930766233217073</v>
      </c>
      <c r="AG972" s="8">
        <f t="shared" si="378"/>
        <v>3.930766233217073</v>
      </c>
      <c r="AH972" s="9">
        <f t="shared" si="379"/>
        <v>10.19189774487193</v>
      </c>
      <c r="AI972" s="11">
        <f t="shared" si="366"/>
        <v>0</v>
      </c>
    </row>
    <row r="973" spans="1:35" x14ac:dyDescent="0.3">
      <c r="A973" t="str">
        <f t="shared" si="367"/>
        <v>1975_12</v>
      </c>
      <c r="B973">
        <v>1975</v>
      </c>
      <c r="C973">
        <v>12</v>
      </c>
      <c r="D973">
        <v>7.42</v>
      </c>
      <c r="E973">
        <v>-5.77</v>
      </c>
      <c r="F973">
        <v>18.34</v>
      </c>
      <c r="G973">
        <f t="shared" si="380"/>
        <v>0.82500000000000018</v>
      </c>
      <c r="H973">
        <f t="shared" si="381"/>
        <v>0.13749999945000002</v>
      </c>
      <c r="I973">
        <f t="shared" si="382"/>
        <v>2.5217499899130003</v>
      </c>
      <c r="J973">
        <f t="shared" si="383"/>
        <v>15.818250010086999</v>
      </c>
      <c r="K973" s="3">
        <f t="shared" si="384"/>
        <v>8.6081022551280704</v>
      </c>
      <c r="L973" s="3">
        <f t="shared" si="368"/>
        <v>3.3586234230325789</v>
      </c>
      <c r="M973" s="3">
        <f t="shared" si="385"/>
        <v>21.06772884218249</v>
      </c>
      <c r="N973">
        <f t="shared" si="386"/>
        <v>5.8803734129455787</v>
      </c>
      <c r="O973">
        <v>31</v>
      </c>
      <c r="P973" s="1">
        <v>8.8333333330000006</v>
      </c>
      <c r="Q973">
        <f t="shared" si="369"/>
        <v>0.6436670716742432</v>
      </c>
      <c r="R973" s="1">
        <v>5.0145850000000003</v>
      </c>
      <c r="S973" s="1">
        <v>300.84575000000001</v>
      </c>
      <c r="T973" s="1">
        <v>39.477305999999999</v>
      </c>
      <c r="U973">
        <f t="shared" si="370"/>
        <v>104.15424999999999</v>
      </c>
      <c r="V973">
        <f t="shared" si="371"/>
        <v>8.7521018771112499E-2</v>
      </c>
      <c r="W973">
        <f t="shared" si="372"/>
        <v>1.8178345903681248</v>
      </c>
      <c r="X973">
        <f t="shared" si="373"/>
        <v>0.68900896873000494</v>
      </c>
      <c r="Y973">
        <f t="shared" si="374"/>
        <v>0.95969935102984016</v>
      </c>
      <c r="Z973">
        <f t="shared" si="375"/>
        <v>1.5170656480081859</v>
      </c>
      <c r="AA973" s="1">
        <v>119.517507370253</v>
      </c>
      <c r="AB973" s="4">
        <f t="shared" si="389"/>
        <v>32.593211387206196</v>
      </c>
      <c r="AC973" s="3">
        <f t="shared" si="387"/>
        <v>36.956519152143585</v>
      </c>
      <c r="AD973">
        <f t="shared" si="388"/>
        <v>33.805101199241669</v>
      </c>
      <c r="AE973">
        <f t="shared" si="376"/>
        <v>39.685474612187249</v>
      </c>
      <c r="AF973" s="10">
        <f t="shared" si="377"/>
        <v>1.5170656480081859</v>
      </c>
      <c r="AG973" s="8">
        <f t="shared" si="378"/>
        <v>1.5170656480081859</v>
      </c>
      <c r="AH973" s="9">
        <f t="shared" si="379"/>
        <v>5.8803734129455787</v>
      </c>
      <c r="AI973" s="11">
        <f t="shared" si="366"/>
        <v>0</v>
      </c>
    </row>
    <row r="974" spans="1:35" x14ac:dyDescent="0.3">
      <c r="A974" t="str">
        <f t="shared" si="367"/>
        <v>1976_1</v>
      </c>
      <c r="B974">
        <v>1976</v>
      </c>
      <c r="C974">
        <v>1</v>
      </c>
      <c r="D974">
        <v>7</v>
      </c>
      <c r="E974">
        <v>-7.65</v>
      </c>
      <c r="F974">
        <v>16.25</v>
      </c>
      <c r="G974">
        <f t="shared" si="380"/>
        <v>-0.32500000000000018</v>
      </c>
      <c r="H974">
        <f t="shared" si="381"/>
        <v>0</v>
      </c>
      <c r="I974">
        <f t="shared" si="382"/>
        <v>0</v>
      </c>
      <c r="J974">
        <f t="shared" si="383"/>
        <v>16.25</v>
      </c>
      <c r="K974" s="3">
        <f t="shared" si="384"/>
        <v>21.06772884218249</v>
      </c>
      <c r="L974" s="3">
        <f t="shared" si="368"/>
        <v>0</v>
      </c>
      <c r="M974" s="3">
        <f t="shared" si="385"/>
        <v>37.31772884218249</v>
      </c>
      <c r="N974">
        <f t="shared" si="386"/>
        <v>0</v>
      </c>
      <c r="O974">
        <v>31</v>
      </c>
      <c r="P974" s="1">
        <v>9.0666666669999998</v>
      </c>
      <c r="Q974">
        <f t="shared" si="369"/>
        <v>0.59853935967430161</v>
      </c>
      <c r="R974" s="1">
        <v>5.0145850000000003</v>
      </c>
      <c r="S974" s="1">
        <v>300.84575000000001</v>
      </c>
      <c r="T974" s="1">
        <v>39.477305999999999</v>
      </c>
      <c r="U974">
        <f t="shared" si="370"/>
        <v>104.15424999999999</v>
      </c>
      <c r="V974">
        <f t="shared" si="371"/>
        <v>8.7521018771112499E-2</v>
      </c>
      <c r="W974">
        <f t="shared" si="372"/>
        <v>1.8178345903681248</v>
      </c>
      <c r="X974">
        <f t="shared" si="373"/>
        <v>0.68900896873000494</v>
      </c>
      <c r="Y974">
        <f t="shared" si="374"/>
        <v>0.95969935102984016</v>
      </c>
      <c r="Z974">
        <f t="shared" si="375"/>
        <v>0</v>
      </c>
      <c r="AA974" s="1">
        <v>119.517507370253</v>
      </c>
      <c r="AB974" s="4">
        <f t="shared" si="389"/>
        <v>36.956519152143585</v>
      </c>
      <c r="AC974" s="3">
        <f t="shared" si="387"/>
        <v>36.956519152143585</v>
      </c>
      <c r="AD974">
        <f t="shared" si="388"/>
        <v>36.956519152143585</v>
      </c>
      <c r="AE974">
        <f t="shared" si="376"/>
        <v>36.956519152143585</v>
      </c>
      <c r="AF974" s="10">
        <f t="shared" si="377"/>
        <v>0</v>
      </c>
      <c r="AG974" s="8">
        <f t="shared" si="378"/>
        <v>0</v>
      </c>
      <c r="AH974" s="9">
        <f t="shared" si="379"/>
        <v>0</v>
      </c>
      <c r="AI974" s="11">
        <f t="shared" si="366"/>
        <v>0</v>
      </c>
    </row>
    <row r="975" spans="1:35" x14ac:dyDescent="0.3">
      <c r="A975" t="str">
        <f t="shared" si="367"/>
        <v>1976_2</v>
      </c>
      <c r="B975">
        <v>1976</v>
      </c>
      <c r="C975">
        <v>2</v>
      </c>
      <c r="D975">
        <v>8</v>
      </c>
      <c r="E975">
        <v>-5.78</v>
      </c>
      <c r="F975">
        <v>34.08</v>
      </c>
      <c r="G975">
        <f t="shared" si="380"/>
        <v>1.1099999999999999</v>
      </c>
      <c r="H975">
        <f t="shared" si="381"/>
        <v>0.18499999925999996</v>
      </c>
      <c r="I975">
        <f t="shared" si="382"/>
        <v>6.3047999747807983</v>
      </c>
      <c r="J975">
        <f t="shared" si="383"/>
        <v>27.775200025219199</v>
      </c>
      <c r="K975" s="3">
        <f t="shared" si="384"/>
        <v>37.31772884218249</v>
      </c>
      <c r="L975" s="3">
        <f t="shared" si="368"/>
        <v>12.042191792300544</v>
      </c>
      <c r="M975" s="3">
        <f t="shared" si="385"/>
        <v>53.050737075101139</v>
      </c>
      <c r="N975">
        <f t="shared" si="386"/>
        <v>18.346991767081342</v>
      </c>
      <c r="O975">
        <v>29</v>
      </c>
      <c r="P975" s="1">
        <v>9.8666666670000005</v>
      </c>
      <c r="Q975">
        <f t="shared" si="369"/>
        <v>0.6553056043395129</v>
      </c>
      <c r="R975" s="1">
        <v>5.0145850000000003</v>
      </c>
      <c r="S975" s="1">
        <v>300.84575000000001</v>
      </c>
      <c r="T975" s="1">
        <v>39.477305999999999</v>
      </c>
      <c r="U975">
        <f t="shared" si="370"/>
        <v>104.15424999999999</v>
      </c>
      <c r="V975">
        <f t="shared" si="371"/>
        <v>8.7521018771112499E-2</v>
      </c>
      <c r="W975">
        <f t="shared" si="372"/>
        <v>1.8178345903681248</v>
      </c>
      <c r="X975">
        <f t="shared" si="373"/>
        <v>0.68900896873000494</v>
      </c>
      <c r="Y975">
        <f t="shared" si="374"/>
        <v>0.95969935102984016</v>
      </c>
      <c r="Z975">
        <f t="shared" si="375"/>
        <v>2.1691363218453716</v>
      </c>
      <c r="AA975" s="1">
        <v>119.517507370253</v>
      </c>
      <c r="AB975" s="4">
        <f t="shared" si="389"/>
        <v>36.956519152143585</v>
      </c>
      <c r="AC975" s="3">
        <f t="shared" si="387"/>
        <v>53.134374597379555</v>
      </c>
      <c r="AD975">
        <f t="shared" si="388"/>
        <v>42.313313484935676</v>
      </c>
      <c r="AE975">
        <f t="shared" si="376"/>
        <v>60.660305252017018</v>
      </c>
      <c r="AF975" s="10">
        <f t="shared" si="377"/>
        <v>2.1691363218453716</v>
      </c>
      <c r="AG975" s="8">
        <f t="shared" si="378"/>
        <v>2.1691363218453716</v>
      </c>
      <c r="AH975" s="9">
        <f t="shared" si="379"/>
        <v>18.346991767081342</v>
      </c>
      <c r="AI975" s="11">
        <f t="shared" si="366"/>
        <v>0</v>
      </c>
    </row>
    <row r="976" spans="1:35" x14ac:dyDescent="0.3">
      <c r="A976" t="str">
        <f t="shared" si="367"/>
        <v>1976_3</v>
      </c>
      <c r="B976">
        <v>1976</v>
      </c>
      <c r="C976">
        <v>3</v>
      </c>
      <c r="D976">
        <v>9.82</v>
      </c>
      <c r="E976">
        <v>-6.36</v>
      </c>
      <c r="F976">
        <v>10.91</v>
      </c>
      <c r="G976">
        <f t="shared" si="380"/>
        <v>1.73</v>
      </c>
      <c r="H976">
        <f t="shared" si="381"/>
        <v>0.28833333217999996</v>
      </c>
      <c r="I976">
        <f t="shared" si="382"/>
        <v>3.1457166540837997</v>
      </c>
      <c r="J976">
        <f t="shared" si="383"/>
        <v>7.7642833459162013</v>
      </c>
      <c r="K976" s="3">
        <f t="shared" si="384"/>
        <v>53.050737075101139</v>
      </c>
      <c r="L976" s="3">
        <f t="shared" si="368"/>
        <v>17.534997484586672</v>
      </c>
      <c r="M976" s="3">
        <f t="shared" si="385"/>
        <v>43.280022936430669</v>
      </c>
      <c r="N976">
        <f t="shared" si="386"/>
        <v>20.680714138670471</v>
      </c>
      <c r="O976">
        <v>31</v>
      </c>
      <c r="P976" s="1">
        <v>11.08333333</v>
      </c>
      <c r="Q976">
        <f t="shared" si="369"/>
        <v>0.68126910960052012</v>
      </c>
      <c r="R976" s="1">
        <v>5.0145850000000003</v>
      </c>
      <c r="S976" s="1">
        <v>300.84575000000001</v>
      </c>
      <c r="T976" s="1">
        <v>39.477305999999999</v>
      </c>
      <c r="U976">
        <f t="shared" si="370"/>
        <v>104.15424999999999</v>
      </c>
      <c r="V976">
        <f t="shared" si="371"/>
        <v>8.7521018771112499E-2</v>
      </c>
      <c r="W976">
        <f t="shared" si="372"/>
        <v>1.8178345903681248</v>
      </c>
      <c r="X976">
        <f t="shared" si="373"/>
        <v>0.68900896873000494</v>
      </c>
      <c r="Y976">
        <f t="shared" si="374"/>
        <v>0.95969935102984016</v>
      </c>
      <c r="Z976">
        <f t="shared" si="375"/>
        <v>4.2108355958762473</v>
      </c>
      <c r="AA976" s="1">
        <v>119.517507370253</v>
      </c>
      <c r="AB976" s="4">
        <f t="shared" si="389"/>
        <v>53.134374597379555</v>
      </c>
      <c r="AC976" s="3">
        <f t="shared" si="387"/>
        <v>69.604253140173782</v>
      </c>
      <c r="AD976">
        <f t="shared" si="388"/>
        <v>60.984951512756538</v>
      </c>
      <c r="AE976">
        <f t="shared" si="376"/>
        <v>81.665665651427005</v>
      </c>
      <c r="AF976" s="10">
        <f t="shared" si="377"/>
        <v>4.2108355958762473</v>
      </c>
      <c r="AG976" s="8">
        <f t="shared" si="378"/>
        <v>4.2108355958762473</v>
      </c>
      <c r="AH976" s="9">
        <f t="shared" si="379"/>
        <v>20.680714138670471</v>
      </c>
      <c r="AI976" s="11">
        <f t="shared" si="366"/>
        <v>0</v>
      </c>
    </row>
    <row r="977" spans="1:35" x14ac:dyDescent="0.3">
      <c r="A977" t="str">
        <f t="shared" si="367"/>
        <v>1976_4</v>
      </c>
      <c r="B977">
        <v>1976</v>
      </c>
      <c r="C977">
        <v>4</v>
      </c>
      <c r="D977">
        <v>12.8</v>
      </c>
      <c r="E977">
        <v>-3.36</v>
      </c>
      <c r="F977">
        <v>40.83</v>
      </c>
      <c r="G977">
        <f t="shared" si="380"/>
        <v>4.7200000000000006</v>
      </c>
      <c r="H977">
        <f t="shared" si="381"/>
        <v>0.78666666352000003</v>
      </c>
      <c r="I977">
        <f t="shared" si="382"/>
        <v>32.119599871521601</v>
      </c>
      <c r="J977">
        <f t="shared" si="383"/>
        <v>8.7104001284783976</v>
      </c>
      <c r="K977" s="3">
        <f t="shared" si="384"/>
        <v>43.280022936430669</v>
      </c>
      <c r="L977" s="3">
        <f t="shared" si="368"/>
        <v>40.899132647465272</v>
      </c>
      <c r="M977" s="3">
        <f t="shared" si="385"/>
        <v>11.091290417443798</v>
      </c>
      <c r="N977">
        <f t="shared" si="386"/>
        <v>73.018732518986866</v>
      </c>
      <c r="O977">
        <v>30</v>
      </c>
      <c r="P977" s="1">
        <v>12.366666670000001</v>
      </c>
      <c r="Q977">
        <f t="shared" si="369"/>
        <v>0.81967517018289482</v>
      </c>
      <c r="R977" s="1">
        <v>5.0145850000000003</v>
      </c>
      <c r="S977" s="1">
        <v>300.84575000000001</v>
      </c>
      <c r="T977" s="1">
        <v>39.477305999999999</v>
      </c>
      <c r="U977">
        <f t="shared" si="370"/>
        <v>104.15424999999999</v>
      </c>
      <c r="V977">
        <f t="shared" si="371"/>
        <v>8.7521018771112499E-2</v>
      </c>
      <c r="W977">
        <f t="shared" si="372"/>
        <v>1.8178345903681248</v>
      </c>
      <c r="X977">
        <f t="shared" si="373"/>
        <v>0.68900896873000494</v>
      </c>
      <c r="Y977">
        <f t="shared" si="374"/>
        <v>0.95969935102984016</v>
      </c>
      <c r="Z977">
        <f t="shared" si="375"/>
        <v>14.764988535533107</v>
      </c>
      <c r="AA977" s="1">
        <v>119.517507370253</v>
      </c>
      <c r="AB977" s="4">
        <f t="shared" si="389"/>
        <v>69.604253140173782</v>
      </c>
      <c r="AC977" s="3">
        <f t="shared" si="387"/>
        <v>119.517507370253</v>
      </c>
      <c r="AD977">
        <f t="shared" si="388"/>
        <v>113.3219967444024</v>
      </c>
      <c r="AE977">
        <f t="shared" si="376"/>
        <v>186.34072926338928</v>
      </c>
      <c r="AF977" s="10">
        <f t="shared" si="377"/>
        <v>14.764988535533107</v>
      </c>
      <c r="AG977" s="8">
        <f t="shared" si="378"/>
        <v>14.764988535533107</v>
      </c>
      <c r="AH977" s="9">
        <f t="shared" si="379"/>
        <v>73.018732518986866</v>
      </c>
      <c r="AI977" s="11">
        <f t="shared" si="366"/>
        <v>0</v>
      </c>
    </row>
    <row r="978" spans="1:35" x14ac:dyDescent="0.3">
      <c r="A978" t="str">
        <f t="shared" si="367"/>
        <v>1976_5</v>
      </c>
      <c r="B978">
        <v>1976</v>
      </c>
      <c r="C978">
        <v>5</v>
      </c>
      <c r="D978">
        <v>22.2</v>
      </c>
      <c r="E978">
        <v>3.95</v>
      </c>
      <c r="F978">
        <v>31.39</v>
      </c>
      <c r="G978">
        <f t="shared" si="380"/>
        <v>13.074999999999999</v>
      </c>
      <c r="H978">
        <f t="shared" si="381"/>
        <v>1</v>
      </c>
      <c r="I978">
        <f t="shared" si="382"/>
        <v>31.39</v>
      </c>
      <c r="J978">
        <f t="shared" si="383"/>
        <v>0</v>
      </c>
      <c r="K978" s="3">
        <f t="shared" si="384"/>
        <v>11.091290417443798</v>
      </c>
      <c r="L978" s="3">
        <f t="shared" si="368"/>
        <v>11.091290417443798</v>
      </c>
      <c r="M978" s="3">
        <f t="shared" si="385"/>
        <v>0</v>
      </c>
      <c r="N978">
        <f t="shared" si="386"/>
        <v>42.481290417443802</v>
      </c>
      <c r="O978">
        <v>31</v>
      </c>
      <c r="P978" s="1">
        <v>13.45</v>
      </c>
      <c r="Q978">
        <f t="shared" si="369"/>
        <v>1.3464645147988596</v>
      </c>
      <c r="R978" s="1">
        <v>5.0145850000000003</v>
      </c>
      <c r="S978" s="1">
        <v>300.84575000000001</v>
      </c>
      <c r="T978" s="1">
        <v>39.477305999999999</v>
      </c>
      <c r="U978">
        <f t="shared" si="370"/>
        <v>104.15424999999999</v>
      </c>
      <c r="V978">
        <f t="shared" si="371"/>
        <v>8.7521018771112499E-2</v>
      </c>
      <c r="W978">
        <f t="shared" si="372"/>
        <v>1.8178345903681248</v>
      </c>
      <c r="X978">
        <f t="shared" si="373"/>
        <v>0.68900896873000494</v>
      </c>
      <c r="Y978">
        <f t="shared" si="374"/>
        <v>0.95969935102984016</v>
      </c>
      <c r="Z978">
        <f t="shared" si="375"/>
        <v>73.305565954939638</v>
      </c>
      <c r="AA978" s="1">
        <v>119.517507370253</v>
      </c>
      <c r="AB978" s="4">
        <f t="shared" si="389"/>
        <v>119.517507370253</v>
      </c>
      <c r="AC978" s="3">
        <f t="shared" si="387"/>
        <v>88.693231832757164</v>
      </c>
      <c r="AD978">
        <f t="shared" si="388"/>
        <v>92.34734178026666</v>
      </c>
      <c r="AE978">
        <f t="shared" si="376"/>
        <v>134.82863219771048</v>
      </c>
      <c r="AF978" s="10">
        <f t="shared" si="377"/>
        <v>73.305565954939638</v>
      </c>
      <c r="AG978" s="8">
        <f t="shared" si="378"/>
        <v>73.305565954939638</v>
      </c>
      <c r="AH978" s="9">
        <f t="shared" si="379"/>
        <v>42.481290417443802</v>
      </c>
      <c r="AI978" s="11">
        <f t="shared" si="366"/>
        <v>0</v>
      </c>
    </row>
    <row r="979" spans="1:35" x14ac:dyDescent="0.3">
      <c r="A979" t="str">
        <f t="shared" si="367"/>
        <v>1976_6</v>
      </c>
      <c r="B979">
        <v>1976</v>
      </c>
      <c r="C979">
        <v>6</v>
      </c>
      <c r="D979">
        <v>24.8</v>
      </c>
      <c r="E979">
        <v>5.37</v>
      </c>
      <c r="F979">
        <v>24.74</v>
      </c>
      <c r="G979">
        <f t="shared" si="380"/>
        <v>15.085000000000001</v>
      </c>
      <c r="H979">
        <f t="shared" si="381"/>
        <v>1</v>
      </c>
      <c r="I979">
        <f t="shared" si="382"/>
        <v>24.74</v>
      </c>
      <c r="J979">
        <f t="shared" si="383"/>
        <v>0</v>
      </c>
      <c r="K979" s="3">
        <f t="shared" si="384"/>
        <v>0</v>
      </c>
      <c r="L979" s="3">
        <f t="shared" si="368"/>
        <v>0</v>
      </c>
      <c r="M979" s="3">
        <f t="shared" si="385"/>
        <v>0</v>
      </c>
      <c r="N979">
        <f t="shared" si="386"/>
        <v>24.74</v>
      </c>
      <c r="O979">
        <v>30</v>
      </c>
      <c r="P979" s="1">
        <v>14.31666667</v>
      </c>
      <c r="Q979">
        <f t="shared" si="369"/>
        <v>1.5107306796443742</v>
      </c>
      <c r="R979" s="1">
        <v>5.0145850000000003</v>
      </c>
      <c r="S979" s="1">
        <v>300.84575000000001</v>
      </c>
      <c r="T979" s="1">
        <v>39.477305999999999</v>
      </c>
      <c r="U979">
        <f t="shared" si="370"/>
        <v>104.15424999999999</v>
      </c>
      <c r="V979">
        <f t="shared" si="371"/>
        <v>8.7521018771112499E-2</v>
      </c>
      <c r="W979">
        <f t="shared" si="372"/>
        <v>1.8178345903681248</v>
      </c>
      <c r="X979">
        <f t="shared" si="373"/>
        <v>0.68900896873000494</v>
      </c>
      <c r="Y979">
        <f t="shared" si="374"/>
        <v>0.95969935102984016</v>
      </c>
      <c r="Z979">
        <f t="shared" si="375"/>
        <v>97.067608429517094</v>
      </c>
      <c r="AA979" s="1">
        <v>119.517507370253</v>
      </c>
      <c r="AB979" s="4">
        <f t="shared" si="389"/>
        <v>88.693231832757164</v>
      </c>
      <c r="AC979" s="3">
        <f t="shared" si="387"/>
        <v>16.365623403240065</v>
      </c>
      <c r="AD979">
        <f t="shared" si="388"/>
        <v>48.425197538671959</v>
      </c>
      <c r="AE979">
        <f t="shared" si="376"/>
        <v>73.165197538671961</v>
      </c>
      <c r="AF979" s="10">
        <f t="shared" si="377"/>
        <v>73.165197538671961</v>
      </c>
      <c r="AG979" s="8">
        <f t="shared" si="378"/>
        <v>97.067608429517094</v>
      </c>
      <c r="AH979" s="9">
        <f t="shared" si="379"/>
        <v>24.74</v>
      </c>
      <c r="AI979" s="11">
        <f t="shared" si="366"/>
        <v>23.902410890845132</v>
      </c>
    </row>
    <row r="980" spans="1:35" x14ac:dyDescent="0.3">
      <c r="A980" t="str">
        <f t="shared" si="367"/>
        <v>1976_7</v>
      </c>
      <c r="B980">
        <v>1976</v>
      </c>
      <c r="C980">
        <v>7</v>
      </c>
      <c r="D980">
        <v>30.86</v>
      </c>
      <c r="E980">
        <v>11.03</v>
      </c>
      <c r="F980">
        <v>39.11</v>
      </c>
      <c r="G980">
        <f t="shared" si="380"/>
        <v>20.945</v>
      </c>
      <c r="H980">
        <f t="shared" si="381"/>
        <v>1</v>
      </c>
      <c r="I980">
        <f t="shared" si="382"/>
        <v>39.11</v>
      </c>
      <c r="J980">
        <f t="shared" si="383"/>
        <v>0</v>
      </c>
      <c r="K980" s="3">
        <f t="shared" si="384"/>
        <v>0</v>
      </c>
      <c r="L980" s="3">
        <f t="shared" si="368"/>
        <v>0</v>
      </c>
      <c r="M980" s="3">
        <f t="shared" si="385"/>
        <v>0</v>
      </c>
      <c r="N980">
        <f t="shared" si="386"/>
        <v>39.11</v>
      </c>
      <c r="O980">
        <v>31</v>
      </c>
      <c r="P980" s="1">
        <v>13.766666669999999</v>
      </c>
      <c r="Q980">
        <f t="shared" si="369"/>
        <v>2.094284601895708</v>
      </c>
      <c r="R980" s="1">
        <v>5.0145850000000003</v>
      </c>
      <c r="S980" s="1">
        <v>300.84575000000001</v>
      </c>
      <c r="T980" s="1">
        <v>39.477305999999999</v>
      </c>
      <c r="U980">
        <f t="shared" si="370"/>
        <v>104.15424999999999</v>
      </c>
      <c r="V980">
        <f t="shared" si="371"/>
        <v>8.7521018771112499E-2</v>
      </c>
      <c r="W980">
        <f t="shared" si="372"/>
        <v>1.8178345903681248</v>
      </c>
      <c r="X980">
        <f t="shared" si="373"/>
        <v>0.68900896873000494</v>
      </c>
      <c r="Y980">
        <f t="shared" si="374"/>
        <v>0.95969935102984016</v>
      </c>
      <c r="Z980">
        <f t="shared" si="375"/>
        <v>181.94868812871596</v>
      </c>
      <c r="AA980" s="1">
        <v>119.517507370253</v>
      </c>
      <c r="AB980" s="4">
        <f t="shared" si="389"/>
        <v>16.365623403240065</v>
      </c>
      <c r="AC980" s="3">
        <f t="shared" si="387"/>
        <v>0</v>
      </c>
      <c r="AD980">
        <f t="shared" si="388"/>
        <v>4.9533061553791429</v>
      </c>
      <c r="AE980">
        <f t="shared" si="376"/>
        <v>44.063306155379145</v>
      </c>
      <c r="AF980" s="10">
        <f t="shared" si="377"/>
        <v>44.063306155379145</v>
      </c>
      <c r="AG980" s="8">
        <f t="shared" si="378"/>
        <v>181.94868812871596</v>
      </c>
      <c r="AH980" s="9">
        <f t="shared" si="379"/>
        <v>39.11</v>
      </c>
      <c r="AI980" s="11">
        <f t="shared" si="366"/>
        <v>137.88538197333682</v>
      </c>
    </row>
    <row r="981" spans="1:35" x14ac:dyDescent="0.3">
      <c r="A981" t="str">
        <f t="shared" si="367"/>
        <v>1976_8</v>
      </c>
      <c r="B981">
        <v>1976</v>
      </c>
      <c r="C981">
        <v>8</v>
      </c>
      <c r="D981">
        <v>26.09</v>
      </c>
      <c r="E981">
        <v>7.07</v>
      </c>
      <c r="F981">
        <v>17.52</v>
      </c>
      <c r="G981">
        <f t="shared" si="380"/>
        <v>16.579999999999998</v>
      </c>
      <c r="H981">
        <f t="shared" si="381"/>
        <v>1</v>
      </c>
      <c r="I981">
        <f t="shared" si="382"/>
        <v>17.52</v>
      </c>
      <c r="J981">
        <f t="shared" si="383"/>
        <v>0</v>
      </c>
      <c r="K981" s="3">
        <f t="shared" si="384"/>
        <v>0</v>
      </c>
      <c r="L981" s="3">
        <f t="shared" si="368"/>
        <v>0</v>
      </c>
      <c r="M981" s="3">
        <f t="shared" si="385"/>
        <v>0</v>
      </c>
      <c r="N981">
        <f t="shared" si="386"/>
        <v>17.52</v>
      </c>
      <c r="O981">
        <v>31</v>
      </c>
      <c r="P981" s="1">
        <v>12.75</v>
      </c>
      <c r="Q981">
        <f t="shared" si="369"/>
        <v>1.6440707765047029</v>
      </c>
      <c r="R981" s="1">
        <v>5.0145850000000003</v>
      </c>
      <c r="S981" s="1">
        <v>300.84575000000001</v>
      </c>
      <c r="T981" s="1">
        <v>39.477305999999999</v>
      </c>
      <c r="U981">
        <f t="shared" si="370"/>
        <v>104.15424999999999</v>
      </c>
      <c r="V981">
        <f t="shared" si="371"/>
        <v>8.7521018771112499E-2</v>
      </c>
      <c r="W981">
        <f t="shared" si="372"/>
        <v>1.8178345903681248</v>
      </c>
      <c r="X981">
        <f t="shared" si="373"/>
        <v>0.68900896873000494</v>
      </c>
      <c r="Y981">
        <f t="shared" si="374"/>
        <v>0.95969935102984016</v>
      </c>
      <c r="Z981">
        <f t="shared" si="375"/>
        <v>106.29433693900717</v>
      </c>
      <c r="AA981" s="1">
        <v>119.517507370253</v>
      </c>
      <c r="AB981" s="4">
        <f t="shared" si="389"/>
        <v>0</v>
      </c>
      <c r="AC981" s="3">
        <f t="shared" si="387"/>
        <v>0</v>
      </c>
      <c r="AD981">
        <f t="shared" si="388"/>
        <v>0</v>
      </c>
      <c r="AE981">
        <f t="shared" si="376"/>
        <v>17.52</v>
      </c>
      <c r="AF981" s="10">
        <f t="shared" si="377"/>
        <v>17.52</v>
      </c>
      <c r="AG981" s="8">
        <f t="shared" si="378"/>
        <v>106.29433693900717</v>
      </c>
      <c r="AH981" s="9">
        <f t="shared" si="379"/>
        <v>17.52</v>
      </c>
      <c r="AI981" s="11">
        <f t="shared" si="366"/>
        <v>88.774336939007171</v>
      </c>
    </row>
    <row r="982" spans="1:35" x14ac:dyDescent="0.3">
      <c r="A982" t="str">
        <f t="shared" si="367"/>
        <v>1976_9</v>
      </c>
      <c r="B982">
        <v>1976</v>
      </c>
      <c r="C982">
        <v>9</v>
      </c>
      <c r="D982">
        <v>23.51</v>
      </c>
      <c r="E982">
        <v>6.79</v>
      </c>
      <c r="F982">
        <v>78.69</v>
      </c>
      <c r="G982">
        <f t="shared" si="380"/>
        <v>15.15</v>
      </c>
      <c r="H982">
        <f t="shared" si="381"/>
        <v>1</v>
      </c>
      <c r="I982">
        <f t="shared" si="382"/>
        <v>78.69</v>
      </c>
      <c r="J982">
        <f t="shared" si="383"/>
        <v>0</v>
      </c>
      <c r="K982" s="3">
        <f t="shared" si="384"/>
        <v>0</v>
      </c>
      <c r="L982" s="3">
        <f t="shared" si="368"/>
        <v>0</v>
      </c>
      <c r="M982" s="3">
        <f t="shared" si="385"/>
        <v>0</v>
      </c>
      <c r="N982">
        <f t="shared" si="386"/>
        <v>78.69</v>
      </c>
      <c r="O982">
        <v>30</v>
      </c>
      <c r="P982" s="1">
        <v>11.633333329999999</v>
      </c>
      <c r="Q982">
        <f t="shared" si="369"/>
        <v>1.5163242352910469</v>
      </c>
      <c r="R982" s="1">
        <v>5.0145850000000003</v>
      </c>
      <c r="S982" s="1">
        <v>300.84575000000001</v>
      </c>
      <c r="T982" s="1">
        <v>39.477305999999999</v>
      </c>
      <c r="U982">
        <f t="shared" si="370"/>
        <v>104.15424999999999</v>
      </c>
      <c r="V982">
        <f t="shared" si="371"/>
        <v>8.7521018771112499E-2</v>
      </c>
      <c r="W982">
        <f t="shared" si="372"/>
        <v>1.8178345903681248</v>
      </c>
      <c r="X982">
        <f t="shared" si="373"/>
        <v>0.68900896873000494</v>
      </c>
      <c r="Y982">
        <f t="shared" si="374"/>
        <v>0.95969935102984016</v>
      </c>
      <c r="Z982">
        <f t="shared" si="375"/>
        <v>79.489736601883493</v>
      </c>
      <c r="AA982" s="1">
        <v>119.517507370253</v>
      </c>
      <c r="AB982" s="4">
        <f t="shared" si="389"/>
        <v>0</v>
      </c>
      <c r="AC982" s="3">
        <f t="shared" si="387"/>
        <v>0</v>
      </c>
      <c r="AD982">
        <f t="shared" si="388"/>
        <v>0</v>
      </c>
      <c r="AE982">
        <f t="shared" si="376"/>
        <v>78.69</v>
      </c>
      <c r="AF982" s="10">
        <f t="shared" si="377"/>
        <v>78.69</v>
      </c>
      <c r="AG982" s="8">
        <f t="shared" si="378"/>
        <v>79.489736601883493</v>
      </c>
      <c r="AH982" s="9">
        <f t="shared" si="379"/>
        <v>78.69</v>
      </c>
      <c r="AI982" s="11">
        <f t="shared" si="366"/>
        <v>0.79973660188349527</v>
      </c>
    </row>
    <row r="983" spans="1:35" x14ac:dyDescent="0.3">
      <c r="A983" t="str">
        <f t="shared" si="367"/>
        <v>1976_10</v>
      </c>
      <c r="B983">
        <v>1976</v>
      </c>
      <c r="C983">
        <v>10</v>
      </c>
      <c r="D983">
        <v>18.239999999999998</v>
      </c>
      <c r="E983">
        <v>0.28000000000000003</v>
      </c>
      <c r="F983">
        <v>19.75</v>
      </c>
      <c r="G983">
        <f t="shared" si="380"/>
        <v>9.26</v>
      </c>
      <c r="H983">
        <f t="shared" si="381"/>
        <v>1</v>
      </c>
      <c r="I983">
        <f t="shared" si="382"/>
        <v>19.75</v>
      </c>
      <c r="J983">
        <f t="shared" si="383"/>
        <v>0</v>
      </c>
      <c r="K983" s="3">
        <f t="shared" si="384"/>
        <v>0</v>
      </c>
      <c r="L983" s="3">
        <f t="shared" si="368"/>
        <v>0</v>
      </c>
      <c r="M983" s="3">
        <f t="shared" si="385"/>
        <v>0</v>
      </c>
      <c r="N983">
        <f t="shared" si="386"/>
        <v>19.75</v>
      </c>
      <c r="O983">
        <v>31</v>
      </c>
      <c r="P983" s="1">
        <v>10.3</v>
      </c>
      <c r="Q983">
        <f t="shared" si="369"/>
        <v>1.0773394735062853</v>
      </c>
      <c r="R983" s="1">
        <v>5.0145850000000003</v>
      </c>
      <c r="S983" s="1">
        <v>300.84575000000001</v>
      </c>
      <c r="T983" s="1">
        <v>39.477305999999999</v>
      </c>
      <c r="U983">
        <f t="shared" si="370"/>
        <v>104.15424999999999</v>
      </c>
      <c r="V983">
        <f t="shared" si="371"/>
        <v>8.7521018771112499E-2</v>
      </c>
      <c r="W983">
        <f t="shared" si="372"/>
        <v>1.8178345903681248</v>
      </c>
      <c r="X983">
        <f t="shared" si="373"/>
        <v>0.68900896873000494</v>
      </c>
      <c r="Y983">
        <f t="shared" si="374"/>
        <v>0.95969935102984016</v>
      </c>
      <c r="Z983">
        <f t="shared" si="375"/>
        <v>32.240610813667487</v>
      </c>
      <c r="AA983" s="1">
        <v>119.517507370253</v>
      </c>
      <c r="AB983" s="4">
        <f t="shared" si="389"/>
        <v>0</v>
      </c>
      <c r="AC983" s="3">
        <f t="shared" si="387"/>
        <v>0</v>
      </c>
      <c r="AD983">
        <f t="shared" si="388"/>
        <v>0</v>
      </c>
      <c r="AE983">
        <f t="shared" si="376"/>
        <v>19.75</v>
      </c>
      <c r="AF983" s="10">
        <f t="shared" si="377"/>
        <v>19.75</v>
      </c>
      <c r="AG983" s="8">
        <f t="shared" si="378"/>
        <v>32.240610813667487</v>
      </c>
      <c r="AH983" s="9">
        <f t="shared" si="379"/>
        <v>19.75</v>
      </c>
      <c r="AI983" s="11">
        <f t="shared" si="366"/>
        <v>12.490610813667487</v>
      </c>
    </row>
    <row r="984" spans="1:35" x14ac:dyDescent="0.3">
      <c r="A984" t="str">
        <f t="shared" si="367"/>
        <v>1976_11</v>
      </c>
      <c r="B984">
        <v>1976</v>
      </c>
      <c r="C984">
        <v>11</v>
      </c>
      <c r="D984">
        <v>14.33</v>
      </c>
      <c r="E984">
        <v>-2.67</v>
      </c>
      <c r="F984">
        <v>4.8499999999999996</v>
      </c>
      <c r="G984">
        <f t="shared" si="380"/>
        <v>5.83</v>
      </c>
      <c r="H984">
        <f t="shared" si="381"/>
        <v>0.97166666277999991</v>
      </c>
      <c r="I984">
        <f t="shared" si="382"/>
        <v>4.7125833144829992</v>
      </c>
      <c r="J984">
        <f t="shared" si="383"/>
        <v>0.13741668551700043</v>
      </c>
      <c r="K984" s="3">
        <f t="shared" si="384"/>
        <v>0</v>
      </c>
      <c r="L984" s="3">
        <f t="shared" si="368"/>
        <v>0.13352321222659255</v>
      </c>
      <c r="M984" s="3">
        <f t="shared" si="385"/>
        <v>3.893473290407875E-3</v>
      </c>
      <c r="N984">
        <f t="shared" si="386"/>
        <v>4.8461065267095913</v>
      </c>
      <c r="O984">
        <v>30</v>
      </c>
      <c r="P984" s="1">
        <v>9.4166666669999994</v>
      </c>
      <c r="Q984">
        <f t="shared" si="369"/>
        <v>0.87704638745191277</v>
      </c>
      <c r="R984" s="1">
        <v>5.0145850000000003</v>
      </c>
      <c r="S984" s="1">
        <v>300.84575000000001</v>
      </c>
      <c r="T984" s="1">
        <v>39.477305999999999</v>
      </c>
      <c r="U984">
        <f t="shared" si="370"/>
        <v>104.15424999999999</v>
      </c>
      <c r="V984">
        <f t="shared" si="371"/>
        <v>8.7521018771112499E-2</v>
      </c>
      <c r="W984">
        <f t="shared" si="372"/>
        <v>1.8178345903681248</v>
      </c>
      <c r="X984">
        <f t="shared" si="373"/>
        <v>0.68900896873000494</v>
      </c>
      <c r="Y984">
        <f t="shared" si="374"/>
        <v>0.95969935102984016</v>
      </c>
      <c r="Z984">
        <f t="shared" si="375"/>
        <v>14.799754815648887</v>
      </c>
      <c r="AA984" s="1">
        <v>119.517507370253</v>
      </c>
      <c r="AB984" s="4">
        <f t="shared" si="389"/>
        <v>0</v>
      </c>
      <c r="AC984" s="3">
        <f t="shared" si="387"/>
        <v>0</v>
      </c>
      <c r="AD984">
        <f t="shared" si="388"/>
        <v>0</v>
      </c>
      <c r="AE984">
        <f t="shared" si="376"/>
        <v>4.8461065267095913</v>
      </c>
      <c r="AF984" s="10">
        <f t="shared" si="377"/>
        <v>4.8461065267095913</v>
      </c>
      <c r="AG984" s="8">
        <f t="shared" si="378"/>
        <v>14.799754815648887</v>
      </c>
      <c r="AH984" s="9">
        <f t="shared" si="379"/>
        <v>4.8461065267095913</v>
      </c>
      <c r="AI984" s="11">
        <f t="shared" si="366"/>
        <v>9.953648288939295</v>
      </c>
    </row>
    <row r="985" spans="1:35" x14ac:dyDescent="0.3">
      <c r="A985" t="str">
        <f t="shared" si="367"/>
        <v>1976_12</v>
      </c>
      <c r="B985">
        <v>1976</v>
      </c>
      <c r="C985">
        <v>12</v>
      </c>
      <c r="D985">
        <v>8.66</v>
      </c>
      <c r="E985">
        <v>-8.2799999999999994</v>
      </c>
      <c r="F985">
        <v>1.36</v>
      </c>
      <c r="G985">
        <f t="shared" si="380"/>
        <v>0.19000000000000039</v>
      </c>
      <c r="H985">
        <f t="shared" si="381"/>
        <v>3.1666666540000062E-2</v>
      </c>
      <c r="I985">
        <f t="shared" si="382"/>
        <v>4.3066666494400087E-2</v>
      </c>
      <c r="J985">
        <f t="shared" si="383"/>
        <v>1.3169333335055999</v>
      </c>
      <c r="K985" s="3">
        <f t="shared" si="384"/>
        <v>3.893473290407875E-3</v>
      </c>
      <c r="L985" s="3">
        <f t="shared" si="368"/>
        <v>4.1826182047902269E-2</v>
      </c>
      <c r="M985" s="3">
        <f t="shared" si="385"/>
        <v>1.2790006247481056</v>
      </c>
      <c r="N985">
        <f t="shared" si="386"/>
        <v>8.4892848542302363E-2</v>
      </c>
      <c r="O985">
        <v>31</v>
      </c>
      <c r="P985" s="1">
        <v>8.8333333330000006</v>
      </c>
      <c r="Q985">
        <f t="shared" si="369"/>
        <v>0.61839046376239093</v>
      </c>
      <c r="R985" s="1">
        <v>5.0145850000000003</v>
      </c>
      <c r="S985" s="1">
        <v>300.84575000000001</v>
      </c>
      <c r="T985" s="1">
        <v>39.477305999999999</v>
      </c>
      <c r="U985">
        <f t="shared" si="370"/>
        <v>104.15424999999999</v>
      </c>
      <c r="V985">
        <f t="shared" si="371"/>
        <v>8.7521018771112499E-2</v>
      </c>
      <c r="W985">
        <f t="shared" si="372"/>
        <v>1.8178345903681248</v>
      </c>
      <c r="X985">
        <f t="shared" si="373"/>
        <v>0.68900896873000494</v>
      </c>
      <c r="Y985">
        <f t="shared" si="374"/>
        <v>0.95969935102984016</v>
      </c>
      <c r="Z985">
        <f t="shared" si="375"/>
        <v>0.33644394108129655</v>
      </c>
      <c r="AA985" s="1">
        <v>119.517507370253</v>
      </c>
      <c r="AB985" s="4">
        <f t="shared" si="389"/>
        <v>0</v>
      </c>
      <c r="AC985" s="3">
        <f t="shared" si="387"/>
        <v>0</v>
      </c>
      <c r="AD985">
        <f t="shared" si="388"/>
        <v>0</v>
      </c>
      <c r="AE985">
        <f t="shared" si="376"/>
        <v>8.4892848542302363E-2</v>
      </c>
      <c r="AF985" s="10">
        <f t="shared" si="377"/>
        <v>8.4892848542302363E-2</v>
      </c>
      <c r="AG985" s="8">
        <f t="shared" si="378"/>
        <v>0.33644394108129655</v>
      </c>
      <c r="AH985" s="9">
        <f t="shared" si="379"/>
        <v>8.4892848542302363E-2</v>
      </c>
      <c r="AI985" s="11">
        <f t="shared" si="366"/>
        <v>0.25155109253899421</v>
      </c>
    </row>
    <row r="986" spans="1:35" x14ac:dyDescent="0.3">
      <c r="A986" t="str">
        <f t="shared" si="367"/>
        <v>1977_1</v>
      </c>
      <c r="B986">
        <v>1977</v>
      </c>
      <c r="C986">
        <v>1</v>
      </c>
      <c r="D986">
        <v>4.6900000000000004</v>
      </c>
      <c r="E986">
        <v>-9.89</v>
      </c>
      <c r="F986">
        <v>30.8</v>
      </c>
      <c r="G986">
        <f t="shared" si="380"/>
        <v>-2.6</v>
      </c>
      <c r="H986">
        <f t="shared" si="381"/>
        <v>0</v>
      </c>
      <c r="I986">
        <f t="shared" si="382"/>
        <v>0</v>
      </c>
      <c r="J986">
        <f t="shared" si="383"/>
        <v>30.8</v>
      </c>
      <c r="K986" s="3">
        <f t="shared" si="384"/>
        <v>1.2790006247481056</v>
      </c>
      <c r="L986" s="3">
        <f t="shared" si="368"/>
        <v>0</v>
      </c>
      <c r="M986" s="3">
        <f t="shared" si="385"/>
        <v>32.079000624748105</v>
      </c>
      <c r="N986">
        <f t="shared" si="386"/>
        <v>0</v>
      </c>
      <c r="O986">
        <v>31</v>
      </c>
      <c r="P986" s="1">
        <v>9.0666666669999998</v>
      </c>
      <c r="Q986">
        <f t="shared" si="369"/>
        <v>0.5174297419034769</v>
      </c>
      <c r="R986" s="1">
        <v>5.0145850000000003</v>
      </c>
      <c r="S986" s="1">
        <v>300.84575000000001</v>
      </c>
      <c r="T986" s="1">
        <v>39.477305999999999</v>
      </c>
      <c r="U986">
        <f t="shared" si="370"/>
        <v>104.15424999999999</v>
      </c>
      <c r="V986">
        <f t="shared" si="371"/>
        <v>8.7521018771112499E-2</v>
      </c>
      <c r="W986">
        <f t="shared" si="372"/>
        <v>1.8178345903681248</v>
      </c>
      <c r="X986">
        <f t="shared" si="373"/>
        <v>0.68900896873000494</v>
      </c>
      <c r="Y986">
        <f t="shared" si="374"/>
        <v>0.95969935102984016</v>
      </c>
      <c r="Z986">
        <f t="shared" si="375"/>
        <v>0</v>
      </c>
      <c r="AA986" s="1">
        <v>119.517507370253</v>
      </c>
      <c r="AB986" s="4">
        <f t="shared" si="389"/>
        <v>0</v>
      </c>
      <c r="AC986" s="3">
        <f t="shared" si="387"/>
        <v>0</v>
      </c>
      <c r="AD986">
        <f t="shared" si="388"/>
        <v>0</v>
      </c>
      <c r="AE986">
        <f t="shared" si="376"/>
        <v>0</v>
      </c>
      <c r="AF986" s="10">
        <f t="shared" si="377"/>
        <v>0</v>
      </c>
      <c r="AG986" s="8">
        <f t="shared" si="378"/>
        <v>0</v>
      </c>
      <c r="AH986" s="9">
        <f t="shared" si="379"/>
        <v>0</v>
      </c>
      <c r="AI986" s="11">
        <f t="shared" si="366"/>
        <v>0</v>
      </c>
    </row>
    <row r="987" spans="1:35" x14ac:dyDescent="0.3">
      <c r="A987" t="str">
        <f t="shared" si="367"/>
        <v>1977_2</v>
      </c>
      <c r="B987">
        <v>1977</v>
      </c>
      <c r="C987">
        <v>2</v>
      </c>
      <c r="D987">
        <v>9.9700000000000006</v>
      </c>
      <c r="E987">
        <v>-5.79</v>
      </c>
      <c r="F987">
        <v>8.0399999999999991</v>
      </c>
      <c r="G987">
        <f t="shared" si="380"/>
        <v>2.0900000000000003</v>
      </c>
      <c r="H987">
        <f t="shared" si="381"/>
        <v>0.34833333194000005</v>
      </c>
      <c r="I987">
        <f t="shared" si="382"/>
        <v>2.8005999887975999</v>
      </c>
      <c r="J987">
        <f t="shared" si="383"/>
        <v>5.2394000112023988</v>
      </c>
      <c r="K987" s="3">
        <f t="shared" si="384"/>
        <v>32.079000624748105</v>
      </c>
      <c r="L987" s="3">
        <f t="shared" si="368"/>
        <v>12.999242836192456</v>
      </c>
      <c r="M987" s="3">
        <f t="shared" si="385"/>
        <v>24.319157799758049</v>
      </c>
      <c r="N987">
        <f t="shared" si="386"/>
        <v>15.799842824990057</v>
      </c>
      <c r="O987">
        <v>28</v>
      </c>
      <c r="P987" s="1">
        <v>9.8666666670000005</v>
      </c>
      <c r="Q987">
        <f t="shared" si="369"/>
        <v>0.69675821280341355</v>
      </c>
      <c r="R987" s="1">
        <v>5.0145850000000003</v>
      </c>
      <c r="S987" s="1">
        <v>300.84575000000001</v>
      </c>
      <c r="T987" s="1">
        <v>39.477305999999999</v>
      </c>
      <c r="U987">
        <f t="shared" si="370"/>
        <v>104.15424999999999</v>
      </c>
      <c r="V987">
        <f t="shared" si="371"/>
        <v>8.7521018771112499E-2</v>
      </c>
      <c r="W987">
        <f t="shared" si="372"/>
        <v>1.8178345903681248</v>
      </c>
      <c r="X987">
        <f t="shared" si="373"/>
        <v>0.68900896873000494</v>
      </c>
      <c r="Y987">
        <f t="shared" si="374"/>
        <v>0.95969935102984016</v>
      </c>
      <c r="Z987">
        <f t="shared" si="375"/>
        <v>4.1779204785794981</v>
      </c>
      <c r="AA987" s="1">
        <v>119.517507370253</v>
      </c>
      <c r="AB987" s="4">
        <f t="shared" si="389"/>
        <v>0</v>
      </c>
      <c r="AC987" s="3">
        <f t="shared" si="387"/>
        <v>11.621922346410559</v>
      </c>
      <c r="AD987">
        <f t="shared" si="388"/>
        <v>0</v>
      </c>
      <c r="AE987">
        <f t="shared" si="376"/>
        <v>15.799842824990057</v>
      </c>
      <c r="AF987" s="10">
        <f t="shared" si="377"/>
        <v>4.1779204785794981</v>
      </c>
      <c r="AG987" s="8">
        <f t="shared" si="378"/>
        <v>4.1779204785794981</v>
      </c>
      <c r="AH987" s="9">
        <f t="shared" si="379"/>
        <v>15.799842824990057</v>
      </c>
      <c r="AI987" s="11">
        <f t="shared" si="366"/>
        <v>0</v>
      </c>
    </row>
    <row r="988" spans="1:35" x14ac:dyDescent="0.3">
      <c r="A988" t="str">
        <f t="shared" si="367"/>
        <v>1977_3</v>
      </c>
      <c r="B988">
        <v>1977</v>
      </c>
      <c r="C988">
        <v>3</v>
      </c>
      <c r="D988">
        <v>6.97</v>
      </c>
      <c r="E988">
        <v>-7.39</v>
      </c>
      <c r="F988">
        <v>21.25</v>
      </c>
      <c r="G988">
        <f t="shared" si="380"/>
        <v>-0.20999999999999996</v>
      </c>
      <c r="H988">
        <f t="shared" si="381"/>
        <v>0</v>
      </c>
      <c r="I988">
        <f t="shared" si="382"/>
        <v>0</v>
      </c>
      <c r="J988">
        <f t="shared" si="383"/>
        <v>21.25</v>
      </c>
      <c r="K988" s="3">
        <f t="shared" si="384"/>
        <v>24.319157799758049</v>
      </c>
      <c r="L988" s="3">
        <f t="shared" si="368"/>
        <v>0</v>
      </c>
      <c r="M988" s="3">
        <f t="shared" si="385"/>
        <v>45.569157799758045</v>
      </c>
      <c r="N988">
        <f t="shared" si="386"/>
        <v>0</v>
      </c>
      <c r="O988">
        <v>31</v>
      </c>
      <c r="P988" s="1">
        <v>11.08333333</v>
      </c>
      <c r="Q988">
        <f t="shared" si="369"/>
        <v>0.60292256931436339</v>
      </c>
      <c r="R988" s="1">
        <v>5.0145850000000003</v>
      </c>
      <c r="S988" s="1">
        <v>300.84575000000001</v>
      </c>
      <c r="T988" s="1">
        <v>39.477305999999999</v>
      </c>
      <c r="U988">
        <f t="shared" si="370"/>
        <v>104.15424999999999</v>
      </c>
      <c r="V988">
        <f t="shared" si="371"/>
        <v>8.7521018771112499E-2</v>
      </c>
      <c r="W988">
        <f t="shared" si="372"/>
        <v>1.8178345903681248</v>
      </c>
      <c r="X988">
        <f t="shared" si="373"/>
        <v>0.68900896873000494</v>
      </c>
      <c r="Y988">
        <f t="shared" si="374"/>
        <v>0.95969935102984016</v>
      </c>
      <c r="Z988">
        <f t="shared" si="375"/>
        <v>0</v>
      </c>
      <c r="AA988" s="1">
        <v>119.517507370253</v>
      </c>
      <c r="AB988" s="4">
        <f t="shared" si="389"/>
        <v>11.621922346410559</v>
      </c>
      <c r="AC988" s="3">
        <f t="shared" si="387"/>
        <v>11.621922346410559</v>
      </c>
      <c r="AD988">
        <f t="shared" si="388"/>
        <v>11.621922346410559</v>
      </c>
      <c r="AE988">
        <f t="shared" si="376"/>
        <v>11.621922346410559</v>
      </c>
      <c r="AF988" s="10">
        <f t="shared" si="377"/>
        <v>0</v>
      </c>
      <c r="AG988" s="8">
        <f t="shared" si="378"/>
        <v>0</v>
      </c>
      <c r="AH988" s="9">
        <f t="shared" si="379"/>
        <v>0</v>
      </c>
      <c r="AI988" s="11">
        <f t="shared" si="366"/>
        <v>0</v>
      </c>
    </row>
    <row r="989" spans="1:35" x14ac:dyDescent="0.3">
      <c r="A989" t="str">
        <f t="shared" si="367"/>
        <v>1977_4</v>
      </c>
      <c r="B989">
        <v>1977</v>
      </c>
      <c r="C989">
        <v>4</v>
      </c>
      <c r="D989">
        <v>17.059999999999999</v>
      </c>
      <c r="E989">
        <v>-0.62</v>
      </c>
      <c r="F989">
        <v>14.38</v>
      </c>
      <c r="G989">
        <f t="shared" si="380"/>
        <v>8.2199999999999989</v>
      </c>
      <c r="H989">
        <f t="shared" si="381"/>
        <v>1</v>
      </c>
      <c r="I989">
        <f t="shared" si="382"/>
        <v>14.38</v>
      </c>
      <c r="J989">
        <f t="shared" si="383"/>
        <v>0</v>
      </c>
      <c r="K989" s="3">
        <f t="shared" si="384"/>
        <v>45.569157799758045</v>
      </c>
      <c r="L989" s="3">
        <f t="shared" si="368"/>
        <v>45.569157799758045</v>
      </c>
      <c r="M989" s="3">
        <f t="shared" si="385"/>
        <v>0</v>
      </c>
      <c r="N989">
        <f t="shared" si="386"/>
        <v>59.949157799758048</v>
      </c>
      <c r="O989">
        <v>30</v>
      </c>
      <c r="P989" s="1">
        <v>12.366666670000001</v>
      </c>
      <c r="Q989">
        <f t="shared" si="369"/>
        <v>1.0127380243374271</v>
      </c>
      <c r="R989" s="1">
        <v>5.0145850000000003</v>
      </c>
      <c r="S989" s="1">
        <v>300.84575000000001</v>
      </c>
      <c r="T989" s="1">
        <v>39.477305999999999</v>
      </c>
      <c r="U989">
        <f t="shared" si="370"/>
        <v>104.15424999999999</v>
      </c>
      <c r="V989">
        <f t="shared" si="371"/>
        <v>8.7521018771112499E-2</v>
      </c>
      <c r="W989">
        <f t="shared" si="372"/>
        <v>1.8178345903681248</v>
      </c>
      <c r="X989">
        <f t="shared" si="373"/>
        <v>0.68900896873000494</v>
      </c>
      <c r="Y989">
        <f t="shared" si="374"/>
        <v>0.95969935102984016</v>
      </c>
      <c r="Z989">
        <f t="shared" si="375"/>
        <v>31.375095397464133</v>
      </c>
      <c r="AA989" s="1">
        <v>119.517507370253</v>
      </c>
      <c r="AB989" s="4">
        <f t="shared" si="389"/>
        <v>11.621922346410559</v>
      </c>
      <c r="AC989" s="3">
        <f t="shared" si="387"/>
        <v>40.195984748704475</v>
      </c>
      <c r="AD989">
        <f t="shared" si="388"/>
        <v>14.760750115252984</v>
      </c>
      <c r="AE989">
        <f t="shared" si="376"/>
        <v>74.70990791501103</v>
      </c>
      <c r="AF989" s="10">
        <f t="shared" si="377"/>
        <v>31.375095397464133</v>
      </c>
      <c r="AG989" s="8">
        <f t="shared" si="378"/>
        <v>31.375095397464133</v>
      </c>
      <c r="AH989" s="9">
        <f t="shared" si="379"/>
        <v>59.949157799758048</v>
      </c>
      <c r="AI989" s="11">
        <f t="shared" si="366"/>
        <v>0</v>
      </c>
    </row>
    <row r="990" spans="1:35" x14ac:dyDescent="0.3">
      <c r="A990" t="str">
        <f t="shared" si="367"/>
        <v>1977_5</v>
      </c>
      <c r="B990">
        <v>1977</v>
      </c>
      <c r="C990">
        <v>5</v>
      </c>
      <c r="D990">
        <v>14.35</v>
      </c>
      <c r="E990">
        <v>-0.56000000000000005</v>
      </c>
      <c r="F990">
        <v>58.38</v>
      </c>
      <c r="G990">
        <f t="shared" si="380"/>
        <v>6.8949999999999996</v>
      </c>
      <c r="H990">
        <f t="shared" si="381"/>
        <v>1</v>
      </c>
      <c r="I990">
        <f t="shared" si="382"/>
        <v>58.38</v>
      </c>
      <c r="J990">
        <f t="shared" si="383"/>
        <v>0</v>
      </c>
      <c r="K990" s="3">
        <f t="shared" si="384"/>
        <v>0</v>
      </c>
      <c r="L990" s="3">
        <f t="shared" si="368"/>
        <v>0</v>
      </c>
      <c r="M990" s="3">
        <f t="shared" si="385"/>
        <v>0</v>
      </c>
      <c r="N990">
        <f t="shared" si="386"/>
        <v>58.38</v>
      </c>
      <c r="O990">
        <v>31</v>
      </c>
      <c r="P990" s="1">
        <v>13.45</v>
      </c>
      <c r="Q990">
        <f t="shared" si="369"/>
        <v>0.935391322285962</v>
      </c>
      <c r="R990" s="1">
        <v>5.0145850000000003</v>
      </c>
      <c r="S990" s="1">
        <v>300.84575000000001</v>
      </c>
      <c r="T990" s="1">
        <v>39.477305999999999</v>
      </c>
      <c r="U990">
        <f t="shared" si="370"/>
        <v>104.15424999999999</v>
      </c>
      <c r="V990">
        <f t="shared" si="371"/>
        <v>8.7521018771112499E-2</v>
      </c>
      <c r="W990">
        <f t="shared" si="372"/>
        <v>1.8178345903681248</v>
      </c>
      <c r="X990">
        <f t="shared" si="373"/>
        <v>0.68900896873000494</v>
      </c>
      <c r="Y990">
        <f t="shared" si="374"/>
        <v>0.95969935102984016</v>
      </c>
      <c r="Z990">
        <f t="shared" si="375"/>
        <v>27.447492136268004</v>
      </c>
      <c r="AA990" s="1">
        <v>119.517507370253</v>
      </c>
      <c r="AB990" s="4">
        <f t="shared" si="389"/>
        <v>40.195984748704475</v>
      </c>
      <c r="AC990" s="3">
        <f t="shared" si="387"/>
        <v>71.128492612436474</v>
      </c>
      <c r="AD990">
        <f t="shared" si="388"/>
        <v>52.069461731640274</v>
      </c>
      <c r="AE990">
        <f t="shared" si="376"/>
        <v>110.44946173164027</v>
      </c>
      <c r="AF990" s="10">
        <f t="shared" si="377"/>
        <v>27.447492136268004</v>
      </c>
      <c r="AG990" s="8">
        <f t="shared" si="378"/>
        <v>27.447492136268004</v>
      </c>
      <c r="AH990" s="9">
        <f t="shared" si="379"/>
        <v>58.38</v>
      </c>
      <c r="AI990" s="11">
        <f t="shared" si="366"/>
        <v>0</v>
      </c>
    </row>
    <row r="991" spans="1:35" x14ac:dyDescent="0.3">
      <c r="A991" t="str">
        <f t="shared" si="367"/>
        <v>1977_6</v>
      </c>
      <c r="B991">
        <v>1977</v>
      </c>
      <c r="C991">
        <v>6</v>
      </c>
      <c r="D991">
        <v>27.37</v>
      </c>
      <c r="E991">
        <v>8.98</v>
      </c>
      <c r="F991">
        <v>32.22</v>
      </c>
      <c r="G991">
        <f t="shared" si="380"/>
        <v>18.175000000000001</v>
      </c>
      <c r="H991">
        <f t="shared" si="381"/>
        <v>1</v>
      </c>
      <c r="I991">
        <f t="shared" si="382"/>
        <v>32.22</v>
      </c>
      <c r="J991">
        <f t="shared" si="383"/>
        <v>0</v>
      </c>
      <c r="K991" s="3">
        <f t="shared" si="384"/>
        <v>0</v>
      </c>
      <c r="L991" s="3">
        <f t="shared" si="368"/>
        <v>0</v>
      </c>
      <c r="M991" s="3">
        <f t="shared" si="385"/>
        <v>0</v>
      </c>
      <c r="N991">
        <f t="shared" si="386"/>
        <v>32.22</v>
      </c>
      <c r="O991">
        <v>30</v>
      </c>
      <c r="P991" s="1">
        <v>14.31666667</v>
      </c>
      <c r="Q991">
        <f t="shared" si="369"/>
        <v>1.7976098821834861</v>
      </c>
      <c r="R991" s="1">
        <v>5.0145850000000003</v>
      </c>
      <c r="S991" s="1">
        <v>300.84575000000001</v>
      </c>
      <c r="T991" s="1">
        <v>39.477305999999999</v>
      </c>
      <c r="U991">
        <f t="shared" si="370"/>
        <v>104.15424999999999</v>
      </c>
      <c r="V991">
        <f t="shared" si="371"/>
        <v>8.7521018771112499E-2</v>
      </c>
      <c r="W991">
        <f t="shared" si="372"/>
        <v>1.8178345903681248</v>
      </c>
      <c r="X991">
        <f t="shared" si="373"/>
        <v>0.68900896873000494</v>
      </c>
      <c r="Y991">
        <f t="shared" si="374"/>
        <v>0.95969935102984016</v>
      </c>
      <c r="Z991">
        <f t="shared" si="375"/>
        <v>137.68390942353909</v>
      </c>
      <c r="AA991" s="1">
        <v>119.517507370253</v>
      </c>
      <c r="AB991" s="4">
        <f t="shared" si="389"/>
        <v>71.128492612436474</v>
      </c>
      <c r="AC991" s="3">
        <f t="shared" si="387"/>
        <v>0</v>
      </c>
      <c r="AD991">
        <f t="shared" si="388"/>
        <v>29.431752237566709</v>
      </c>
      <c r="AE991">
        <f t="shared" si="376"/>
        <v>61.651752237566711</v>
      </c>
      <c r="AF991" s="10">
        <f t="shared" si="377"/>
        <v>61.651752237566711</v>
      </c>
      <c r="AG991" s="8">
        <f t="shared" si="378"/>
        <v>137.68390942353909</v>
      </c>
      <c r="AH991" s="9">
        <f t="shared" si="379"/>
        <v>32.22</v>
      </c>
      <c r="AI991" s="11">
        <f t="shared" si="366"/>
        <v>76.03215718597238</v>
      </c>
    </row>
    <row r="992" spans="1:35" x14ac:dyDescent="0.3">
      <c r="A992" t="str">
        <f t="shared" si="367"/>
        <v>1977_7</v>
      </c>
      <c r="B992">
        <v>1977</v>
      </c>
      <c r="C992">
        <v>7</v>
      </c>
      <c r="D992">
        <v>31.1</v>
      </c>
      <c r="E992">
        <v>10.86</v>
      </c>
      <c r="F992">
        <v>11.47</v>
      </c>
      <c r="G992">
        <f t="shared" si="380"/>
        <v>20.98</v>
      </c>
      <c r="H992">
        <f t="shared" si="381"/>
        <v>1</v>
      </c>
      <c r="I992">
        <f t="shared" si="382"/>
        <v>11.47</v>
      </c>
      <c r="J992">
        <f t="shared" si="383"/>
        <v>0</v>
      </c>
      <c r="K992" s="3">
        <f t="shared" si="384"/>
        <v>0</v>
      </c>
      <c r="L992" s="3">
        <f t="shared" si="368"/>
        <v>0</v>
      </c>
      <c r="M992" s="3">
        <f t="shared" si="385"/>
        <v>0</v>
      </c>
      <c r="N992">
        <f t="shared" si="386"/>
        <v>11.47</v>
      </c>
      <c r="O992">
        <v>31</v>
      </c>
      <c r="P992" s="1">
        <v>13.766666669999999</v>
      </c>
      <c r="Q992">
        <f t="shared" si="369"/>
        <v>2.098292079601483</v>
      </c>
      <c r="R992" s="1">
        <v>5.0145850000000003</v>
      </c>
      <c r="S992" s="1">
        <v>300.84575000000001</v>
      </c>
      <c r="T992" s="1">
        <v>39.477305999999999</v>
      </c>
      <c r="U992">
        <f t="shared" si="370"/>
        <v>104.15424999999999</v>
      </c>
      <c r="V992">
        <f t="shared" si="371"/>
        <v>8.7521018771112499E-2</v>
      </c>
      <c r="W992">
        <f t="shared" si="372"/>
        <v>1.8178345903681248</v>
      </c>
      <c r="X992">
        <f t="shared" si="373"/>
        <v>0.68900896873000494</v>
      </c>
      <c r="Y992">
        <f t="shared" si="374"/>
        <v>0.95969935102984016</v>
      </c>
      <c r="Z992">
        <f t="shared" si="375"/>
        <v>182.57976084359763</v>
      </c>
      <c r="AA992" s="1">
        <v>119.517507370253</v>
      </c>
      <c r="AB992" s="4">
        <f t="shared" si="389"/>
        <v>0</v>
      </c>
      <c r="AC992" s="3">
        <f t="shared" si="387"/>
        <v>0</v>
      </c>
      <c r="AD992">
        <f t="shared" si="388"/>
        <v>0</v>
      </c>
      <c r="AE992">
        <f t="shared" si="376"/>
        <v>11.47</v>
      </c>
      <c r="AF992" s="10">
        <f t="shared" si="377"/>
        <v>11.47</v>
      </c>
      <c r="AG992" s="8">
        <f t="shared" si="378"/>
        <v>182.57976084359763</v>
      </c>
      <c r="AH992" s="9">
        <f t="shared" si="379"/>
        <v>11.47</v>
      </c>
      <c r="AI992" s="11">
        <f t="shared" si="366"/>
        <v>171.10976084359763</v>
      </c>
    </row>
    <row r="993" spans="1:35" x14ac:dyDescent="0.3">
      <c r="A993" t="str">
        <f t="shared" si="367"/>
        <v>1977_8</v>
      </c>
      <c r="B993">
        <v>1977</v>
      </c>
      <c r="C993">
        <v>8</v>
      </c>
      <c r="D993">
        <v>29.54</v>
      </c>
      <c r="E993">
        <v>10.89</v>
      </c>
      <c r="F993">
        <v>45.12</v>
      </c>
      <c r="G993">
        <f t="shared" si="380"/>
        <v>20.215</v>
      </c>
      <c r="H993">
        <f t="shared" si="381"/>
        <v>1</v>
      </c>
      <c r="I993">
        <f t="shared" si="382"/>
        <v>45.12</v>
      </c>
      <c r="J993">
        <f t="shared" si="383"/>
        <v>0</v>
      </c>
      <c r="K993" s="3">
        <f t="shared" si="384"/>
        <v>0</v>
      </c>
      <c r="L993" s="3">
        <f t="shared" si="368"/>
        <v>0</v>
      </c>
      <c r="M993" s="3">
        <f t="shared" si="385"/>
        <v>0</v>
      </c>
      <c r="N993">
        <f t="shared" si="386"/>
        <v>45.12</v>
      </c>
      <c r="O993">
        <v>31</v>
      </c>
      <c r="P993" s="1">
        <v>12.75</v>
      </c>
      <c r="Q993">
        <f t="shared" si="369"/>
        <v>2.0122136094490135</v>
      </c>
      <c r="R993" s="1">
        <v>5.0145850000000003</v>
      </c>
      <c r="S993" s="1">
        <v>300.84575000000001</v>
      </c>
      <c r="T993" s="1">
        <v>39.477305999999999</v>
      </c>
      <c r="U993">
        <f t="shared" si="370"/>
        <v>104.15424999999999</v>
      </c>
      <c r="V993">
        <f t="shared" si="371"/>
        <v>8.7521018771112499E-2</v>
      </c>
      <c r="W993">
        <f t="shared" si="372"/>
        <v>1.8178345903681248</v>
      </c>
      <c r="X993">
        <f t="shared" si="373"/>
        <v>0.68900896873000494</v>
      </c>
      <c r="Y993">
        <f t="shared" si="374"/>
        <v>0.95969935102984016</v>
      </c>
      <c r="Z993">
        <f t="shared" si="375"/>
        <v>156.65377715171294</v>
      </c>
      <c r="AA993" s="1">
        <v>119.517507370253</v>
      </c>
      <c r="AB993" s="4">
        <f t="shared" si="389"/>
        <v>0</v>
      </c>
      <c r="AC993" s="3">
        <f t="shared" si="387"/>
        <v>0</v>
      </c>
      <c r="AD993">
        <f t="shared" si="388"/>
        <v>0</v>
      </c>
      <c r="AE993">
        <f t="shared" si="376"/>
        <v>45.12</v>
      </c>
      <c r="AF993" s="10">
        <f t="shared" si="377"/>
        <v>45.12</v>
      </c>
      <c r="AG993" s="8">
        <f t="shared" si="378"/>
        <v>156.65377715171294</v>
      </c>
      <c r="AH993" s="9">
        <f t="shared" si="379"/>
        <v>45.12</v>
      </c>
      <c r="AI993" s="11">
        <f t="shared" si="366"/>
        <v>111.53377715171294</v>
      </c>
    </row>
    <row r="994" spans="1:35" x14ac:dyDescent="0.3">
      <c r="A994" t="str">
        <f t="shared" si="367"/>
        <v>1977_9</v>
      </c>
      <c r="B994">
        <v>1977</v>
      </c>
      <c r="C994">
        <v>9</v>
      </c>
      <c r="D994">
        <v>24.91</v>
      </c>
      <c r="E994">
        <v>6.34</v>
      </c>
      <c r="F994">
        <v>9.85</v>
      </c>
      <c r="G994">
        <f t="shared" si="380"/>
        <v>15.625</v>
      </c>
      <c r="H994">
        <f t="shared" si="381"/>
        <v>1</v>
      </c>
      <c r="I994">
        <f t="shared" si="382"/>
        <v>9.85</v>
      </c>
      <c r="J994">
        <f t="shared" si="383"/>
        <v>0</v>
      </c>
      <c r="K994" s="3">
        <f t="shared" si="384"/>
        <v>0</v>
      </c>
      <c r="L994" s="3">
        <f t="shared" si="368"/>
        <v>0</v>
      </c>
      <c r="M994" s="3">
        <f t="shared" si="385"/>
        <v>0</v>
      </c>
      <c r="N994">
        <f t="shared" si="386"/>
        <v>9.85</v>
      </c>
      <c r="O994">
        <v>30</v>
      </c>
      <c r="P994" s="1">
        <v>11.633333329999999</v>
      </c>
      <c r="Q994">
        <f t="shared" si="369"/>
        <v>1.5577551435773895</v>
      </c>
      <c r="R994" s="1">
        <v>5.0145850000000003</v>
      </c>
      <c r="S994" s="1">
        <v>300.84575000000001</v>
      </c>
      <c r="T994" s="1">
        <v>39.477305999999999</v>
      </c>
      <c r="U994">
        <f t="shared" si="370"/>
        <v>104.15424999999999</v>
      </c>
      <c r="V994">
        <f t="shared" si="371"/>
        <v>8.7521018771112499E-2</v>
      </c>
      <c r="W994">
        <f t="shared" si="372"/>
        <v>1.8178345903681248</v>
      </c>
      <c r="X994">
        <f t="shared" si="373"/>
        <v>0.68900896873000494</v>
      </c>
      <c r="Y994">
        <f t="shared" si="374"/>
        <v>0.95969935102984016</v>
      </c>
      <c r="Z994">
        <f t="shared" si="375"/>
        <v>84.08354046548115</v>
      </c>
      <c r="AA994" s="1">
        <v>119.517507370253</v>
      </c>
      <c r="AB994" s="4">
        <f t="shared" si="389"/>
        <v>0</v>
      </c>
      <c r="AC994" s="3">
        <f t="shared" si="387"/>
        <v>0</v>
      </c>
      <c r="AD994">
        <f t="shared" si="388"/>
        <v>0</v>
      </c>
      <c r="AE994">
        <f t="shared" si="376"/>
        <v>9.85</v>
      </c>
      <c r="AF994" s="10">
        <f t="shared" si="377"/>
        <v>9.85</v>
      </c>
      <c r="AG994" s="8">
        <f t="shared" si="378"/>
        <v>84.08354046548115</v>
      </c>
      <c r="AH994" s="9">
        <f t="shared" si="379"/>
        <v>9.85</v>
      </c>
      <c r="AI994" s="11">
        <f t="shared" si="366"/>
        <v>74.233540465481155</v>
      </c>
    </row>
    <row r="995" spans="1:35" x14ac:dyDescent="0.3">
      <c r="A995" t="str">
        <f t="shared" si="367"/>
        <v>1977_10</v>
      </c>
      <c r="B995">
        <v>1977</v>
      </c>
      <c r="C995">
        <v>10</v>
      </c>
      <c r="D995">
        <v>20.54</v>
      </c>
      <c r="E995">
        <v>2.27</v>
      </c>
      <c r="F995">
        <v>0.75</v>
      </c>
      <c r="G995">
        <f t="shared" si="380"/>
        <v>11.404999999999999</v>
      </c>
      <c r="H995">
        <f t="shared" si="381"/>
        <v>1</v>
      </c>
      <c r="I995">
        <f t="shared" si="382"/>
        <v>0.75</v>
      </c>
      <c r="J995">
        <f t="shared" si="383"/>
        <v>0</v>
      </c>
      <c r="K995" s="3">
        <f t="shared" si="384"/>
        <v>0</v>
      </c>
      <c r="L995" s="3">
        <f t="shared" si="368"/>
        <v>0</v>
      </c>
      <c r="M995" s="3">
        <f t="shared" si="385"/>
        <v>0</v>
      </c>
      <c r="N995">
        <f t="shared" si="386"/>
        <v>0.75</v>
      </c>
      <c r="O995">
        <v>31</v>
      </c>
      <c r="P995" s="1">
        <v>10.3</v>
      </c>
      <c r="Q995">
        <f t="shared" si="369"/>
        <v>1.2221431880197049</v>
      </c>
      <c r="R995" s="1">
        <v>5.0145850000000003</v>
      </c>
      <c r="S995" s="1">
        <v>300.84575000000001</v>
      </c>
      <c r="T995" s="1">
        <v>39.477305999999999</v>
      </c>
      <c r="U995">
        <f t="shared" si="370"/>
        <v>104.15424999999999</v>
      </c>
      <c r="V995">
        <f t="shared" si="371"/>
        <v>8.7521018771112499E-2</v>
      </c>
      <c r="W995">
        <f t="shared" si="372"/>
        <v>1.8178345903681248</v>
      </c>
      <c r="X995">
        <f t="shared" si="373"/>
        <v>0.68900896873000494</v>
      </c>
      <c r="Y995">
        <f t="shared" si="374"/>
        <v>0.95969935102984016</v>
      </c>
      <c r="Z995">
        <f t="shared" si="375"/>
        <v>44.706705830237908</v>
      </c>
      <c r="AA995" s="1">
        <v>119.517507370253</v>
      </c>
      <c r="AB995" s="4">
        <f t="shared" si="389"/>
        <v>0</v>
      </c>
      <c r="AC995" s="3">
        <f t="shared" si="387"/>
        <v>0</v>
      </c>
      <c r="AD995">
        <f t="shared" si="388"/>
        <v>0</v>
      </c>
      <c r="AE995">
        <f t="shared" si="376"/>
        <v>0.75</v>
      </c>
      <c r="AF995" s="10">
        <f t="shared" si="377"/>
        <v>0.75</v>
      </c>
      <c r="AG995" s="8">
        <f t="shared" si="378"/>
        <v>44.706705830237908</v>
      </c>
      <c r="AH995" s="9">
        <f t="shared" si="379"/>
        <v>0.75</v>
      </c>
      <c r="AI995" s="11">
        <f t="shared" si="366"/>
        <v>43.956705830237908</v>
      </c>
    </row>
    <row r="996" spans="1:35" x14ac:dyDescent="0.3">
      <c r="A996" t="str">
        <f t="shared" si="367"/>
        <v>1977_11</v>
      </c>
      <c r="B996">
        <v>1977</v>
      </c>
      <c r="C996">
        <v>11</v>
      </c>
      <c r="D996">
        <v>11.68</v>
      </c>
      <c r="E996">
        <v>-3.57</v>
      </c>
      <c r="F996">
        <v>19.149999999999999</v>
      </c>
      <c r="G996">
        <f t="shared" si="380"/>
        <v>4.0549999999999997</v>
      </c>
      <c r="H996">
        <f t="shared" si="381"/>
        <v>0.67583333062999995</v>
      </c>
      <c r="I996">
        <f t="shared" si="382"/>
        <v>12.942208281564499</v>
      </c>
      <c r="J996">
        <f t="shared" si="383"/>
        <v>6.2077917184355007</v>
      </c>
      <c r="K996" s="3">
        <f t="shared" si="384"/>
        <v>0</v>
      </c>
      <c r="L996" s="3">
        <f t="shared" si="368"/>
        <v>4.1954325529275955</v>
      </c>
      <c r="M996" s="3">
        <f t="shared" si="385"/>
        <v>2.0123591655079052</v>
      </c>
      <c r="N996">
        <f t="shared" si="386"/>
        <v>17.137640834492096</v>
      </c>
      <c r="O996">
        <v>30</v>
      </c>
      <c r="P996" s="1">
        <v>9.4166666669999994</v>
      </c>
      <c r="Q996">
        <f t="shared" si="369"/>
        <v>0.78691366877370239</v>
      </c>
      <c r="R996" s="1">
        <v>5.0145850000000003</v>
      </c>
      <c r="S996" s="1">
        <v>300.84575000000001</v>
      </c>
      <c r="T996" s="1">
        <v>39.477305999999999</v>
      </c>
      <c r="U996">
        <f t="shared" si="370"/>
        <v>104.15424999999999</v>
      </c>
      <c r="V996">
        <f t="shared" si="371"/>
        <v>8.7521018771112499E-2</v>
      </c>
      <c r="W996">
        <f t="shared" si="372"/>
        <v>1.8178345903681248</v>
      </c>
      <c r="X996">
        <f t="shared" si="373"/>
        <v>0.68900896873000494</v>
      </c>
      <c r="Y996">
        <f t="shared" si="374"/>
        <v>0.95969935102984016</v>
      </c>
      <c r="Z996">
        <f t="shared" si="375"/>
        <v>9.2950528948954165</v>
      </c>
      <c r="AA996" s="1">
        <v>119.517507370253</v>
      </c>
      <c r="AB996" s="4">
        <f t="shared" si="389"/>
        <v>0</v>
      </c>
      <c r="AC996" s="3">
        <f t="shared" si="387"/>
        <v>7.8425879395966795</v>
      </c>
      <c r="AD996">
        <f t="shared" si="388"/>
        <v>0</v>
      </c>
      <c r="AE996">
        <f t="shared" si="376"/>
        <v>17.137640834492096</v>
      </c>
      <c r="AF996" s="10">
        <f t="shared" si="377"/>
        <v>9.2950528948954165</v>
      </c>
      <c r="AG996" s="8">
        <f t="shared" si="378"/>
        <v>9.2950528948954165</v>
      </c>
      <c r="AH996" s="9">
        <f t="shared" si="379"/>
        <v>17.137640834492096</v>
      </c>
      <c r="AI996" s="11">
        <f t="shared" si="366"/>
        <v>0</v>
      </c>
    </row>
    <row r="997" spans="1:35" x14ac:dyDescent="0.3">
      <c r="A997" t="str">
        <f t="shared" si="367"/>
        <v>1977_12</v>
      </c>
      <c r="B997">
        <v>1977</v>
      </c>
      <c r="C997">
        <v>12</v>
      </c>
      <c r="D997">
        <v>8.24</v>
      </c>
      <c r="E997">
        <v>-4.2</v>
      </c>
      <c r="F997">
        <v>39.119999999999997</v>
      </c>
      <c r="G997">
        <f t="shared" si="380"/>
        <v>2.02</v>
      </c>
      <c r="H997">
        <f t="shared" si="381"/>
        <v>0.33666666532</v>
      </c>
      <c r="I997">
        <f t="shared" si="382"/>
        <v>13.170399947318399</v>
      </c>
      <c r="J997">
        <f t="shared" si="383"/>
        <v>25.9496000526816</v>
      </c>
      <c r="K997" s="3">
        <f t="shared" si="384"/>
        <v>2.0123591655079052</v>
      </c>
      <c r="L997" s="3">
        <f t="shared" si="368"/>
        <v>9.4138595658016957</v>
      </c>
      <c r="M997" s="3">
        <f t="shared" si="385"/>
        <v>18.548099652387808</v>
      </c>
      <c r="N997">
        <f t="shared" si="386"/>
        <v>22.584259513120095</v>
      </c>
      <c r="O997">
        <v>31</v>
      </c>
      <c r="P997" s="1">
        <v>8.8333333330000006</v>
      </c>
      <c r="Q997">
        <f t="shared" si="369"/>
        <v>0.69372230461001783</v>
      </c>
      <c r="R997" s="1">
        <v>5.0145850000000003</v>
      </c>
      <c r="S997" s="1">
        <v>300.84575000000001</v>
      </c>
      <c r="T997" s="1">
        <v>39.477305999999999</v>
      </c>
      <c r="U997">
        <f t="shared" si="370"/>
        <v>104.15424999999999</v>
      </c>
      <c r="V997">
        <f t="shared" si="371"/>
        <v>8.7521018771112499E-2</v>
      </c>
      <c r="W997">
        <f t="shared" si="372"/>
        <v>1.8178345903681248</v>
      </c>
      <c r="X997">
        <f t="shared" si="373"/>
        <v>0.68900896873000494</v>
      </c>
      <c r="Y997">
        <f t="shared" si="374"/>
        <v>0.95969935102984016</v>
      </c>
      <c r="Z997">
        <f t="shared" si="375"/>
        <v>3.98599771123637</v>
      </c>
      <c r="AA997" s="1">
        <v>119.517507370253</v>
      </c>
      <c r="AB997" s="4">
        <f t="shared" si="389"/>
        <v>7.8425879395966795</v>
      </c>
      <c r="AC997" s="3">
        <f t="shared" si="387"/>
        <v>26.440849741480406</v>
      </c>
      <c r="AD997">
        <f t="shared" si="388"/>
        <v>9.1630589216971838</v>
      </c>
      <c r="AE997">
        <f t="shared" si="376"/>
        <v>31.747318434817281</v>
      </c>
      <c r="AF997" s="10">
        <f t="shared" si="377"/>
        <v>3.98599771123637</v>
      </c>
      <c r="AG997" s="8">
        <f t="shared" si="378"/>
        <v>3.98599771123637</v>
      </c>
      <c r="AH997" s="9">
        <f t="shared" si="379"/>
        <v>22.584259513120095</v>
      </c>
      <c r="AI997" s="11">
        <f t="shared" si="366"/>
        <v>0</v>
      </c>
    </row>
    <row r="998" spans="1:35" x14ac:dyDescent="0.3">
      <c r="A998" t="str">
        <f t="shared" si="367"/>
        <v>1978_1</v>
      </c>
      <c r="B998">
        <v>1978</v>
      </c>
      <c r="C998">
        <v>1</v>
      </c>
      <c r="D998">
        <v>5.57</v>
      </c>
      <c r="E998">
        <v>-6.07</v>
      </c>
      <c r="F998">
        <v>35.11</v>
      </c>
      <c r="G998">
        <f t="shared" si="380"/>
        <v>-0.25</v>
      </c>
      <c r="H998">
        <f t="shared" si="381"/>
        <v>0</v>
      </c>
      <c r="I998">
        <f t="shared" si="382"/>
        <v>0</v>
      </c>
      <c r="J998">
        <f t="shared" si="383"/>
        <v>35.11</v>
      </c>
      <c r="K998" s="3">
        <f t="shared" si="384"/>
        <v>18.548099652387808</v>
      </c>
      <c r="L998" s="3">
        <f t="shared" si="368"/>
        <v>0</v>
      </c>
      <c r="M998" s="3">
        <f t="shared" si="385"/>
        <v>53.658099652387804</v>
      </c>
      <c r="N998">
        <f t="shared" si="386"/>
        <v>0</v>
      </c>
      <c r="O998">
        <v>31</v>
      </c>
      <c r="P998" s="1">
        <v>9.0666666669999998</v>
      </c>
      <c r="Q998">
        <f t="shared" si="369"/>
        <v>0.60139476524958102</v>
      </c>
      <c r="R998" s="1">
        <v>5.0145850000000003</v>
      </c>
      <c r="S998" s="1">
        <v>300.84575000000001</v>
      </c>
      <c r="T998" s="1">
        <v>39.477305999999999</v>
      </c>
      <c r="U998">
        <f t="shared" si="370"/>
        <v>104.15424999999999</v>
      </c>
      <c r="V998">
        <f t="shared" si="371"/>
        <v>8.7521018771112499E-2</v>
      </c>
      <c r="W998">
        <f t="shared" si="372"/>
        <v>1.8178345903681248</v>
      </c>
      <c r="X998">
        <f t="shared" si="373"/>
        <v>0.68900896873000494</v>
      </c>
      <c r="Y998">
        <f t="shared" si="374"/>
        <v>0.95969935102984016</v>
      </c>
      <c r="Z998">
        <f t="shared" si="375"/>
        <v>0</v>
      </c>
      <c r="AA998" s="1">
        <v>119.517507370253</v>
      </c>
      <c r="AB998" s="4">
        <f t="shared" si="389"/>
        <v>26.440849741480406</v>
      </c>
      <c r="AC998" s="3">
        <f t="shared" si="387"/>
        <v>26.440849741480406</v>
      </c>
      <c r="AD998">
        <f t="shared" si="388"/>
        <v>26.440849741480406</v>
      </c>
      <c r="AE998">
        <f t="shared" si="376"/>
        <v>26.440849741480406</v>
      </c>
      <c r="AF998" s="10">
        <f t="shared" si="377"/>
        <v>0</v>
      </c>
      <c r="AG998" s="8">
        <f t="shared" si="378"/>
        <v>0</v>
      </c>
      <c r="AH998" s="9">
        <f t="shared" si="379"/>
        <v>0</v>
      </c>
      <c r="AI998" s="11">
        <f t="shared" si="366"/>
        <v>0</v>
      </c>
    </row>
    <row r="999" spans="1:35" x14ac:dyDescent="0.3">
      <c r="A999" t="str">
        <f t="shared" si="367"/>
        <v>1978_2</v>
      </c>
      <c r="B999">
        <v>1978</v>
      </c>
      <c r="C999">
        <v>2</v>
      </c>
      <c r="D999">
        <v>6.2</v>
      </c>
      <c r="E999">
        <v>-5.35</v>
      </c>
      <c r="F999">
        <v>61.09</v>
      </c>
      <c r="G999">
        <f t="shared" si="380"/>
        <v>0.42500000000000027</v>
      </c>
      <c r="H999">
        <f t="shared" si="381"/>
        <v>7.0833333050000044E-2</v>
      </c>
      <c r="I999">
        <f t="shared" si="382"/>
        <v>4.3272083160245032</v>
      </c>
      <c r="J999">
        <f t="shared" si="383"/>
        <v>56.7627916839755</v>
      </c>
      <c r="K999" s="3">
        <f t="shared" si="384"/>
        <v>53.658099652387804</v>
      </c>
      <c r="L999" s="3">
        <f t="shared" si="368"/>
        <v>7.8214797717064855</v>
      </c>
      <c r="M999" s="3">
        <f t="shared" si="385"/>
        <v>102.59941156465682</v>
      </c>
      <c r="N999">
        <f t="shared" si="386"/>
        <v>12.148688087730989</v>
      </c>
      <c r="O999">
        <v>28</v>
      </c>
      <c r="P999" s="1">
        <v>9.8666666670000005</v>
      </c>
      <c r="Q999">
        <f t="shared" si="369"/>
        <v>0.62764057912570603</v>
      </c>
      <c r="R999" s="1">
        <v>5.0145850000000003</v>
      </c>
      <c r="S999" s="1">
        <v>300.84575000000001</v>
      </c>
      <c r="T999" s="1">
        <v>39.477305999999999</v>
      </c>
      <c r="U999">
        <f t="shared" si="370"/>
        <v>104.15424999999999</v>
      </c>
      <c r="V999">
        <f t="shared" si="371"/>
        <v>8.7521018771112499E-2</v>
      </c>
      <c r="W999">
        <f t="shared" si="372"/>
        <v>1.8178345903681248</v>
      </c>
      <c r="X999">
        <f t="shared" si="373"/>
        <v>0.68900896873000494</v>
      </c>
      <c r="Y999">
        <f t="shared" si="374"/>
        <v>0.95969935102984016</v>
      </c>
      <c r="Z999">
        <f t="shared" si="375"/>
        <v>0.76995515845896456</v>
      </c>
      <c r="AA999" s="1">
        <v>119.517507370253</v>
      </c>
      <c r="AB999" s="4">
        <f t="shared" si="389"/>
        <v>26.440849741480406</v>
      </c>
      <c r="AC999" s="3">
        <f t="shared" si="387"/>
        <v>37.819582670752432</v>
      </c>
      <c r="AD999">
        <f t="shared" si="388"/>
        <v>29.08189243077468</v>
      </c>
      <c r="AE999">
        <f t="shared" si="376"/>
        <v>41.230580518505668</v>
      </c>
      <c r="AF999" s="10">
        <f t="shared" si="377"/>
        <v>0.76995515845896456</v>
      </c>
      <c r="AG999" s="8">
        <f t="shared" si="378"/>
        <v>0.76995515845896456</v>
      </c>
      <c r="AH999" s="9">
        <f t="shared" si="379"/>
        <v>12.148688087730989</v>
      </c>
      <c r="AI999" s="11">
        <f t="shared" si="366"/>
        <v>0</v>
      </c>
    </row>
    <row r="1000" spans="1:35" x14ac:dyDescent="0.3">
      <c r="A1000" t="str">
        <f t="shared" si="367"/>
        <v>1978_3</v>
      </c>
      <c r="B1000">
        <v>1978</v>
      </c>
      <c r="C1000">
        <v>3</v>
      </c>
      <c r="D1000">
        <v>11.83</v>
      </c>
      <c r="E1000">
        <v>-0.56000000000000005</v>
      </c>
      <c r="F1000">
        <v>77.12</v>
      </c>
      <c r="G1000">
        <f t="shared" si="380"/>
        <v>5.6349999999999998</v>
      </c>
      <c r="H1000">
        <f t="shared" si="381"/>
        <v>0.93916666290999995</v>
      </c>
      <c r="I1000">
        <f t="shared" si="382"/>
        <v>72.428533043619197</v>
      </c>
      <c r="J1000">
        <f t="shared" si="383"/>
        <v>4.691466956380804</v>
      </c>
      <c r="K1000" s="3">
        <f t="shared" si="384"/>
        <v>102.59941156465682</v>
      </c>
      <c r="L1000" s="3">
        <f t="shared" si="368"/>
        <v>100.7640163412851</v>
      </c>
      <c r="M1000" s="3">
        <f t="shared" si="385"/>
        <v>6.5268621797525279</v>
      </c>
      <c r="N1000">
        <f t="shared" si="386"/>
        <v>173.19254938490428</v>
      </c>
      <c r="O1000">
        <v>31</v>
      </c>
      <c r="P1000" s="1">
        <v>11.08333333</v>
      </c>
      <c r="Q1000">
        <f t="shared" si="369"/>
        <v>0.86671839168299747</v>
      </c>
      <c r="R1000" s="1">
        <v>5.0145850000000003</v>
      </c>
      <c r="S1000" s="1">
        <v>300.84575000000001</v>
      </c>
      <c r="T1000" s="1">
        <v>39.477305999999999</v>
      </c>
      <c r="U1000">
        <f t="shared" si="370"/>
        <v>104.15424999999999</v>
      </c>
      <c r="V1000">
        <f t="shared" si="371"/>
        <v>8.7521018771112499E-2</v>
      </c>
      <c r="W1000">
        <f t="shared" si="372"/>
        <v>1.8178345903681248</v>
      </c>
      <c r="X1000">
        <f t="shared" si="373"/>
        <v>0.68900896873000494</v>
      </c>
      <c r="Y1000">
        <f t="shared" si="374"/>
        <v>0.95969935102984016</v>
      </c>
      <c r="Z1000">
        <f t="shared" si="375"/>
        <v>17.204912759146062</v>
      </c>
      <c r="AA1000" s="1">
        <v>119.517507370253</v>
      </c>
      <c r="AB1000" s="4">
        <f t="shared" si="389"/>
        <v>37.819582670752432</v>
      </c>
      <c r="AC1000" s="3">
        <f t="shared" si="387"/>
        <v>119.517507370253</v>
      </c>
      <c r="AD1000">
        <f t="shared" si="388"/>
        <v>139.487039401592</v>
      </c>
      <c r="AE1000">
        <f t="shared" si="376"/>
        <v>312.67958878649631</v>
      </c>
      <c r="AF1000" s="10">
        <f t="shared" si="377"/>
        <v>17.204912759146062</v>
      </c>
      <c r="AG1000" s="8">
        <f t="shared" si="378"/>
        <v>17.204912759146062</v>
      </c>
      <c r="AH1000" s="9">
        <f t="shared" si="379"/>
        <v>173.19254938490428</v>
      </c>
      <c r="AI1000" s="11">
        <f t="shared" si="366"/>
        <v>0</v>
      </c>
    </row>
    <row r="1001" spans="1:35" x14ac:dyDescent="0.3">
      <c r="A1001" t="str">
        <f t="shared" si="367"/>
        <v>1978_4</v>
      </c>
      <c r="B1001">
        <v>1978</v>
      </c>
      <c r="C1001">
        <v>4</v>
      </c>
      <c r="D1001">
        <v>11.61</v>
      </c>
      <c r="E1001">
        <v>-2.35</v>
      </c>
      <c r="F1001">
        <v>86.12</v>
      </c>
      <c r="G1001">
        <f t="shared" si="380"/>
        <v>4.63</v>
      </c>
      <c r="H1001">
        <f t="shared" si="381"/>
        <v>0.77166666357999991</v>
      </c>
      <c r="I1001">
        <f t="shared" si="382"/>
        <v>66.455933067509591</v>
      </c>
      <c r="J1001">
        <f t="shared" si="383"/>
        <v>19.66406693249041</v>
      </c>
      <c r="K1001" s="3">
        <f t="shared" si="384"/>
        <v>6.5268621797525279</v>
      </c>
      <c r="L1001" s="3">
        <f t="shared" si="368"/>
        <v>20.210666884104796</v>
      </c>
      <c r="M1001" s="3">
        <f t="shared" si="385"/>
        <v>5.980262228138141</v>
      </c>
      <c r="N1001">
        <f t="shared" si="386"/>
        <v>86.666599951614387</v>
      </c>
      <c r="O1001">
        <v>30</v>
      </c>
      <c r="P1001" s="1">
        <v>12.366666670000001</v>
      </c>
      <c r="Q1001">
        <f t="shared" si="369"/>
        <v>0.81517201992193156</v>
      </c>
      <c r="R1001" s="1">
        <v>5.0145850000000003</v>
      </c>
      <c r="S1001" s="1">
        <v>300.84575000000001</v>
      </c>
      <c r="T1001" s="1">
        <v>39.477305999999999</v>
      </c>
      <c r="U1001">
        <f t="shared" si="370"/>
        <v>104.15424999999999</v>
      </c>
      <c r="V1001">
        <f t="shared" si="371"/>
        <v>8.7521018771112499E-2</v>
      </c>
      <c r="W1001">
        <f t="shared" si="372"/>
        <v>1.8178345903681248</v>
      </c>
      <c r="X1001">
        <f t="shared" si="373"/>
        <v>0.68900896873000494</v>
      </c>
      <c r="Y1001">
        <f t="shared" si="374"/>
        <v>0.95969935102984016</v>
      </c>
      <c r="Z1001">
        <f t="shared" si="375"/>
        <v>14.408547514275872</v>
      </c>
      <c r="AA1001" s="1">
        <v>119.517507370253</v>
      </c>
      <c r="AB1001" s="4">
        <f t="shared" si="389"/>
        <v>119.517507370253</v>
      </c>
      <c r="AC1001" s="3">
        <f t="shared" si="387"/>
        <v>119.517507370253</v>
      </c>
      <c r="AD1001">
        <f t="shared" si="388"/>
        <v>218.77508356788232</v>
      </c>
      <c r="AE1001">
        <f t="shared" si="376"/>
        <v>305.44168351949668</v>
      </c>
      <c r="AF1001" s="10">
        <f t="shared" si="377"/>
        <v>14.408547514275872</v>
      </c>
      <c r="AG1001" s="8">
        <f t="shared" si="378"/>
        <v>14.408547514275872</v>
      </c>
      <c r="AH1001" s="9">
        <f t="shared" si="379"/>
        <v>86.666599951614387</v>
      </c>
      <c r="AI1001" s="11">
        <f t="shared" si="366"/>
        <v>0</v>
      </c>
    </row>
    <row r="1002" spans="1:35" x14ac:dyDescent="0.3">
      <c r="A1002" t="str">
        <f t="shared" si="367"/>
        <v>1978_5</v>
      </c>
      <c r="B1002">
        <v>1978</v>
      </c>
      <c r="C1002">
        <v>5</v>
      </c>
      <c r="D1002">
        <v>17.79</v>
      </c>
      <c r="E1002">
        <v>0.74</v>
      </c>
      <c r="F1002">
        <v>12.56</v>
      </c>
      <c r="G1002">
        <f t="shared" si="380"/>
        <v>9.2649999999999988</v>
      </c>
      <c r="H1002">
        <f t="shared" si="381"/>
        <v>1</v>
      </c>
      <c r="I1002">
        <f t="shared" si="382"/>
        <v>12.56</v>
      </c>
      <c r="J1002">
        <f t="shared" si="383"/>
        <v>0</v>
      </c>
      <c r="K1002" s="3">
        <f t="shared" si="384"/>
        <v>5.980262228138141</v>
      </c>
      <c r="L1002" s="3">
        <f t="shared" si="368"/>
        <v>5.980262228138141</v>
      </c>
      <c r="M1002" s="3">
        <f t="shared" si="385"/>
        <v>0</v>
      </c>
      <c r="N1002">
        <f t="shared" si="386"/>
        <v>18.54026222813814</v>
      </c>
      <c r="O1002">
        <v>31</v>
      </c>
      <c r="P1002" s="1">
        <v>13.45</v>
      </c>
      <c r="Q1002">
        <f t="shared" si="369"/>
        <v>1.0776586214841117</v>
      </c>
      <c r="R1002" s="1">
        <v>5.0145850000000003</v>
      </c>
      <c r="S1002" s="1">
        <v>300.84575000000001</v>
      </c>
      <c r="T1002" s="1">
        <v>39.477305999999999</v>
      </c>
      <c r="U1002">
        <f t="shared" si="370"/>
        <v>104.15424999999999</v>
      </c>
      <c r="V1002">
        <f t="shared" si="371"/>
        <v>8.7521018771112499E-2</v>
      </c>
      <c r="W1002">
        <f t="shared" si="372"/>
        <v>1.8178345903681248</v>
      </c>
      <c r="X1002">
        <f t="shared" si="373"/>
        <v>0.68900896873000494</v>
      </c>
      <c r="Y1002">
        <f t="shared" si="374"/>
        <v>0.95969935102984016</v>
      </c>
      <c r="Z1002">
        <f t="shared" si="375"/>
        <v>42.135068850423458</v>
      </c>
      <c r="AA1002" s="1">
        <v>119.517507370253</v>
      </c>
      <c r="AB1002" s="4">
        <f t="shared" si="389"/>
        <v>119.517507370253</v>
      </c>
      <c r="AC1002" s="3">
        <f t="shared" si="387"/>
        <v>95.922700747967681</v>
      </c>
      <c r="AD1002">
        <f t="shared" si="388"/>
        <v>98.105723456029466</v>
      </c>
      <c r="AE1002">
        <f t="shared" si="376"/>
        <v>116.64598568416761</v>
      </c>
      <c r="AF1002" s="10">
        <f t="shared" si="377"/>
        <v>42.135068850423458</v>
      </c>
      <c r="AG1002" s="8">
        <f t="shared" si="378"/>
        <v>42.135068850423458</v>
      </c>
      <c r="AH1002" s="9">
        <f t="shared" si="379"/>
        <v>18.54026222813814</v>
      </c>
      <c r="AI1002" s="11">
        <f t="shared" si="366"/>
        <v>0</v>
      </c>
    </row>
    <row r="1003" spans="1:35" x14ac:dyDescent="0.3">
      <c r="A1003" t="str">
        <f t="shared" si="367"/>
        <v>1978_6</v>
      </c>
      <c r="B1003">
        <v>1978</v>
      </c>
      <c r="C1003">
        <v>6</v>
      </c>
      <c r="D1003">
        <v>25.6</v>
      </c>
      <c r="E1003">
        <v>5.56</v>
      </c>
      <c r="F1003">
        <v>1.1299999999999999</v>
      </c>
      <c r="G1003">
        <f t="shared" si="380"/>
        <v>15.58</v>
      </c>
      <c r="H1003">
        <f t="shared" si="381"/>
        <v>1</v>
      </c>
      <c r="I1003">
        <f t="shared" si="382"/>
        <v>1.1299999999999999</v>
      </c>
      <c r="J1003">
        <f t="shared" si="383"/>
        <v>0</v>
      </c>
      <c r="K1003" s="3">
        <f t="shared" si="384"/>
        <v>0</v>
      </c>
      <c r="L1003" s="3">
        <f t="shared" si="368"/>
        <v>0</v>
      </c>
      <c r="M1003" s="3">
        <f t="shared" si="385"/>
        <v>0</v>
      </c>
      <c r="N1003">
        <f t="shared" si="386"/>
        <v>1.1299999999999999</v>
      </c>
      <c r="O1003">
        <v>30</v>
      </c>
      <c r="P1003" s="1">
        <v>14.31666667</v>
      </c>
      <c r="Q1003">
        <f t="shared" si="369"/>
        <v>1.553787953514125</v>
      </c>
      <c r="R1003" s="1">
        <v>5.0145850000000003</v>
      </c>
      <c r="S1003" s="1">
        <v>300.84575000000001</v>
      </c>
      <c r="T1003" s="1">
        <v>39.477305999999999</v>
      </c>
      <c r="U1003">
        <f t="shared" si="370"/>
        <v>104.15424999999999</v>
      </c>
      <c r="V1003">
        <f t="shared" si="371"/>
        <v>8.7521018771112499E-2</v>
      </c>
      <c r="W1003">
        <f t="shared" si="372"/>
        <v>1.8178345903681248</v>
      </c>
      <c r="X1003">
        <f t="shared" si="373"/>
        <v>0.68900896873000494</v>
      </c>
      <c r="Y1003">
        <f t="shared" si="374"/>
        <v>0.95969935102984016</v>
      </c>
      <c r="Z1003">
        <f t="shared" si="375"/>
        <v>102.93341024201641</v>
      </c>
      <c r="AA1003" s="1">
        <v>119.517507370253</v>
      </c>
      <c r="AB1003" s="4">
        <f t="shared" si="389"/>
        <v>95.922700747967681</v>
      </c>
      <c r="AC1003" s="3">
        <f t="shared" si="387"/>
        <v>0</v>
      </c>
      <c r="AD1003">
        <f t="shared" si="388"/>
        <v>40.925611902854541</v>
      </c>
      <c r="AE1003">
        <f t="shared" si="376"/>
        <v>42.055611902854544</v>
      </c>
      <c r="AF1003" s="10">
        <f t="shared" si="377"/>
        <v>42.055611902854544</v>
      </c>
      <c r="AG1003" s="8">
        <f t="shared" si="378"/>
        <v>102.93341024201641</v>
      </c>
      <c r="AH1003" s="9">
        <f t="shared" si="379"/>
        <v>1.1299999999999999</v>
      </c>
      <c r="AI1003" s="11">
        <f t="shared" si="366"/>
        <v>60.877798339161863</v>
      </c>
    </row>
    <row r="1004" spans="1:35" x14ac:dyDescent="0.3">
      <c r="A1004" t="str">
        <f t="shared" si="367"/>
        <v>1978_7</v>
      </c>
      <c r="B1004">
        <v>1978</v>
      </c>
      <c r="C1004">
        <v>7</v>
      </c>
      <c r="D1004">
        <v>31.31</v>
      </c>
      <c r="E1004">
        <v>10.41</v>
      </c>
      <c r="F1004">
        <v>5.45</v>
      </c>
      <c r="G1004">
        <f t="shared" si="380"/>
        <v>20.86</v>
      </c>
      <c r="H1004">
        <f t="shared" si="381"/>
        <v>1</v>
      </c>
      <c r="I1004">
        <f t="shared" si="382"/>
        <v>5.45</v>
      </c>
      <c r="J1004">
        <f t="shared" si="383"/>
        <v>0</v>
      </c>
      <c r="K1004" s="3">
        <f t="shared" si="384"/>
        <v>0</v>
      </c>
      <c r="L1004" s="3">
        <f t="shared" si="368"/>
        <v>0</v>
      </c>
      <c r="M1004" s="3">
        <f t="shared" si="385"/>
        <v>0</v>
      </c>
      <c r="N1004">
        <f t="shared" si="386"/>
        <v>5.45</v>
      </c>
      <c r="O1004">
        <v>31</v>
      </c>
      <c r="P1004" s="1">
        <v>13.766666669999999</v>
      </c>
      <c r="Q1004">
        <f t="shared" si="369"/>
        <v>2.0845800423658538</v>
      </c>
      <c r="R1004" s="1">
        <v>5.0145850000000003</v>
      </c>
      <c r="S1004" s="1">
        <v>300.84575000000001</v>
      </c>
      <c r="T1004" s="1">
        <v>39.477305999999999</v>
      </c>
      <c r="U1004">
        <f t="shared" si="370"/>
        <v>104.15424999999999</v>
      </c>
      <c r="V1004">
        <f t="shared" si="371"/>
        <v>8.7521018771112499E-2</v>
      </c>
      <c r="W1004">
        <f t="shared" si="372"/>
        <v>1.8178345903681248</v>
      </c>
      <c r="X1004">
        <f t="shared" si="373"/>
        <v>0.68900896873000494</v>
      </c>
      <c r="Y1004">
        <f t="shared" si="374"/>
        <v>0.95969935102984016</v>
      </c>
      <c r="Z1004">
        <f t="shared" si="375"/>
        <v>180.42271710013222</v>
      </c>
      <c r="AA1004" s="1">
        <v>119.517507370253</v>
      </c>
      <c r="AB1004" s="4">
        <f t="shared" si="389"/>
        <v>0</v>
      </c>
      <c r="AC1004" s="3">
        <f t="shared" si="387"/>
        <v>0</v>
      </c>
      <c r="AD1004">
        <f t="shared" si="388"/>
        <v>0</v>
      </c>
      <c r="AE1004">
        <f t="shared" si="376"/>
        <v>5.45</v>
      </c>
      <c r="AF1004" s="10">
        <f t="shared" si="377"/>
        <v>5.45</v>
      </c>
      <c r="AG1004" s="8">
        <f t="shared" si="378"/>
        <v>180.42271710013222</v>
      </c>
      <c r="AH1004" s="9">
        <f t="shared" si="379"/>
        <v>5.45</v>
      </c>
      <c r="AI1004" s="11">
        <f t="shared" si="366"/>
        <v>174.97271710013223</v>
      </c>
    </row>
    <row r="1005" spans="1:35" x14ac:dyDescent="0.3">
      <c r="A1005" t="str">
        <f t="shared" si="367"/>
        <v>1978_8</v>
      </c>
      <c r="B1005">
        <v>1978</v>
      </c>
      <c r="C1005">
        <v>8</v>
      </c>
      <c r="D1005">
        <v>30.08</v>
      </c>
      <c r="E1005">
        <v>9.4600000000000009</v>
      </c>
      <c r="F1005">
        <v>0.99</v>
      </c>
      <c r="G1005">
        <f t="shared" si="380"/>
        <v>19.77</v>
      </c>
      <c r="H1005">
        <f t="shared" si="381"/>
        <v>1</v>
      </c>
      <c r="I1005">
        <f t="shared" si="382"/>
        <v>0.99</v>
      </c>
      <c r="J1005">
        <f t="shared" si="383"/>
        <v>0</v>
      </c>
      <c r="K1005" s="3">
        <f t="shared" si="384"/>
        <v>0</v>
      </c>
      <c r="L1005" s="3">
        <f t="shared" si="368"/>
        <v>0</v>
      </c>
      <c r="M1005" s="3">
        <f t="shared" si="385"/>
        <v>0</v>
      </c>
      <c r="N1005">
        <f t="shared" si="386"/>
        <v>0.99</v>
      </c>
      <c r="O1005">
        <v>31</v>
      </c>
      <c r="P1005" s="1">
        <v>12.75</v>
      </c>
      <c r="Q1005">
        <f t="shared" si="369"/>
        <v>1.9635781176989568</v>
      </c>
      <c r="R1005" s="1">
        <v>5.0145850000000003</v>
      </c>
      <c r="S1005" s="1">
        <v>300.84575000000001</v>
      </c>
      <c r="T1005" s="1">
        <v>39.477305999999999</v>
      </c>
      <c r="U1005">
        <f t="shared" si="370"/>
        <v>104.15424999999999</v>
      </c>
      <c r="V1005">
        <f t="shared" si="371"/>
        <v>8.7521018771112499E-2</v>
      </c>
      <c r="W1005">
        <f t="shared" si="372"/>
        <v>1.8178345903681248</v>
      </c>
      <c r="X1005">
        <f t="shared" si="373"/>
        <v>0.68900896873000494</v>
      </c>
      <c r="Y1005">
        <f t="shared" si="374"/>
        <v>0.95969935102984016</v>
      </c>
      <c r="Z1005">
        <f t="shared" si="375"/>
        <v>149.72931317434683</v>
      </c>
      <c r="AA1005" s="1">
        <v>119.517507370253</v>
      </c>
      <c r="AB1005" s="4">
        <f t="shared" si="389"/>
        <v>0</v>
      </c>
      <c r="AC1005" s="3">
        <f t="shared" si="387"/>
        <v>0</v>
      </c>
      <c r="AD1005">
        <f t="shared" si="388"/>
        <v>0</v>
      </c>
      <c r="AE1005">
        <f t="shared" si="376"/>
        <v>0.99</v>
      </c>
      <c r="AF1005" s="10">
        <f t="shared" si="377"/>
        <v>0.99</v>
      </c>
      <c r="AG1005" s="8">
        <f t="shared" si="378"/>
        <v>149.72931317434683</v>
      </c>
      <c r="AH1005" s="9">
        <f t="shared" si="379"/>
        <v>0.99</v>
      </c>
      <c r="AI1005" s="11">
        <f t="shared" si="366"/>
        <v>148.73931317434682</v>
      </c>
    </row>
    <row r="1006" spans="1:35" x14ac:dyDescent="0.3">
      <c r="A1006" t="str">
        <f t="shared" si="367"/>
        <v>1978_9</v>
      </c>
      <c r="B1006">
        <v>1978</v>
      </c>
      <c r="C1006">
        <v>9</v>
      </c>
      <c r="D1006">
        <v>21.87</v>
      </c>
      <c r="E1006">
        <v>4.66</v>
      </c>
      <c r="F1006">
        <v>58.04</v>
      </c>
      <c r="G1006">
        <f t="shared" si="380"/>
        <v>13.265000000000001</v>
      </c>
      <c r="H1006">
        <f t="shared" si="381"/>
        <v>1</v>
      </c>
      <c r="I1006">
        <f t="shared" si="382"/>
        <v>58.04</v>
      </c>
      <c r="J1006">
        <f t="shared" si="383"/>
        <v>0</v>
      </c>
      <c r="K1006" s="3">
        <f t="shared" si="384"/>
        <v>0</v>
      </c>
      <c r="L1006" s="3">
        <f t="shared" si="368"/>
        <v>0</v>
      </c>
      <c r="M1006" s="3">
        <f t="shared" si="385"/>
        <v>0</v>
      </c>
      <c r="N1006">
        <f t="shared" si="386"/>
        <v>58.04</v>
      </c>
      <c r="O1006">
        <v>30</v>
      </c>
      <c r="P1006" s="1">
        <v>11.633333329999999</v>
      </c>
      <c r="Q1006">
        <f t="shared" si="369"/>
        <v>1.3612897063732654</v>
      </c>
      <c r="R1006" s="1">
        <v>5.0145850000000003</v>
      </c>
      <c r="S1006" s="1">
        <v>300.84575000000001</v>
      </c>
      <c r="T1006" s="1">
        <v>39.477305999999999</v>
      </c>
      <c r="U1006">
        <f t="shared" si="370"/>
        <v>104.15424999999999</v>
      </c>
      <c r="V1006">
        <f t="shared" si="371"/>
        <v>8.7521018771112499E-2</v>
      </c>
      <c r="W1006">
        <f t="shared" si="372"/>
        <v>1.8178345903681248</v>
      </c>
      <c r="X1006">
        <f t="shared" si="373"/>
        <v>0.68900896873000494</v>
      </c>
      <c r="Y1006">
        <f t="shared" si="374"/>
        <v>0.95969935102984016</v>
      </c>
      <c r="Z1006">
        <f t="shared" si="375"/>
        <v>62.894339513566521</v>
      </c>
      <c r="AA1006" s="1">
        <v>119.517507370253</v>
      </c>
      <c r="AB1006" s="4">
        <f t="shared" si="389"/>
        <v>0</v>
      </c>
      <c r="AC1006" s="3">
        <f t="shared" si="387"/>
        <v>0</v>
      </c>
      <c r="AD1006">
        <f t="shared" si="388"/>
        <v>0</v>
      </c>
      <c r="AE1006">
        <f t="shared" si="376"/>
        <v>58.04</v>
      </c>
      <c r="AF1006" s="10">
        <f t="shared" si="377"/>
        <v>58.04</v>
      </c>
      <c r="AG1006" s="8">
        <f t="shared" si="378"/>
        <v>62.894339513566521</v>
      </c>
      <c r="AH1006" s="9">
        <f t="shared" si="379"/>
        <v>58.04</v>
      </c>
      <c r="AI1006" s="11">
        <f t="shared" si="366"/>
        <v>4.8543395135665222</v>
      </c>
    </row>
    <row r="1007" spans="1:35" x14ac:dyDescent="0.3">
      <c r="A1007" t="str">
        <f t="shared" si="367"/>
        <v>1978_10</v>
      </c>
      <c r="B1007">
        <v>1978</v>
      </c>
      <c r="C1007">
        <v>10</v>
      </c>
      <c r="D1007">
        <v>21.58</v>
      </c>
      <c r="E1007">
        <v>2.64</v>
      </c>
      <c r="F1007">
        <v>6.54</v>
      </c>
      <c r="G1007">
        <f t="shared" si="380"/>
        <v>12.11</v>
      </c>
      <c r="H1007">
        <f t="shared" si="381"/>
        <v>1</v>
      </c>
      <c r="I1007">
        <f t="shared" si="382"/>
        <v>6.54</v>
      </c>
      <c r="J1007">
        <f t="shared" si="383"/>
        <v>0</v>
      </c>
      <c r="K1007" s="3">
        <f t="shared" si="384"/>
        <v>0</v>
      </c>
      <c r="L1007" s="3">
        <f t="shared" si="368"/>
        <v>0</v>
      </c>
      <c r="M1007" s="3">
        <f t="shared" si="385"/>
        <v>0</v>
      </c>
      <c r="N1007">
        <f t="shared" si="386"/>
        <v>6.54</v>
      </c>
      <c r="O1007">
        <v>31</v>
      </c>
      <c r="P1007" s="1">
        <v>10.3</v>
      </c>
      <c r="Q1007">
        <f t="shared" si="369"/>
        <v>1.2733372553072295</v>
      </c>
      <c r="R1007" s="1">
        <v>5.0145850000000003</v>
      </c>
      <c r="S1007" s="1">
        <v>300.84575000000001</v>
      </c>
      <c r="T1007" s="1">
        <v>39.477305999999999</v>
      </c>
      <c r="U1007">
        <f t="shared" si="370"/>
        <v>104.15424999999999</v>
      </c>
      <c r="V1007">
        <f t="shared" si="371"/>
        <v>8.7521018771112499E-2</v>
      </c>
      <c r="W1007">
        <f t="shared" si="372"/>
        <v>1.8178345903681248</v>
      </c>
      <c r="X1007">
        <f t="shared" si="373"/>
        <v>0.68900896873000494</v>
      </c>
      <c r="Y1007">
        <f t="shared" si="374"/>
        <v>0.95969935102984016</v>
      </c>
      <c r="Z1007">
        <f t="shared" si="375"/>
        <v>49.336551164727666</v>
      </c>
      <c r="AA1007" s="1">
        <v>119.517507370253</v>
      </c>
      <c r="AB1007" s="4">
        <f t="shared" si="389"/>
        <v>0</v>
      </c>
      <c r="AC1007" s="3">
        <f t="shared" si="387"/>
        <v>0</v>
      </c>
      <c r="AD1007">
        <f t="shared" si="388"/>
        <v>0</v>
      </c>
      <c r="AE1007">
        <f t="shared" si="376"/>
        <v>6.54</v>
      </c>
      <c r="AF1007" s="10">
        <f t="shared" si="377"/>
        <v>6.54</v>
      </c>
      <c r="AG1007" s="8">
        <f t="shared" si="378"/>
        <v>49.336551164727666</v>
      </c>
      <c r="AH1007" s="9">
        <f t="shared" si="379"/>
        <v>6.54</v>
      </c>
      <c r="AI1007" s="11">
        <f t="shared" si="366"/>
        <v>42.796551164727667</v>
      </c>
    </row>
    <row r="1008" spans="1:35" x14ac:dyDescent="0.3">
      <c r="A1008" t="str">
        <f t="shared" si="367"/>
        <v>1978_11</v>
      </c>
      <c r="B1008">
        <v>1978</v>
      </c>
      <c r="C1008">
        <v>11</v>
      </c>
      <c r="D1008">
        <v>7.87</v>
      </c>
      <c r="E1008">
        <v>-5.73</v>
      </c>
      <c r="F1008">
        <v>25.73</v>
      </c>
      <c r="G1008">
        <f t="shared" si="380"/>
        <v>1.0699999999999998</v>
      </c>
      <c r="H1008">
        <f t="shared" si="381"/>
        <v>0.17833333261999995</v>
      </c>
      <c r="I1008">
        <f t="shared" si="382"/>
        <v>4.5885166483125985</v>
      </c>
      <c r="J1008">
        <f t="shared" si="383"/>
        <v>21.141483351687402</v>
      </c>
      <c r="K1008" s="3">
        <f t="shared" si="384"/>
        <v>0</v>
      </c>
      <c r="L1008" s="3">
        <f t="shared" si="368"/>
        <v>3.7702311826366608</v>
      </c>
      <c r="M1008" s="3">
        <f t="shared" si="385"/>
        <v>17.371252169050742</v>
      </c>
      <c r="N1008">
        <f t="shared" si="386"/>
        <v>8.3587478309492589</v>
      </c>
      <c r="O1008">
        <v>30</v>
      </c>
      <c r="P1008" s="1">
        <v>9.4166666669999994</v>
      </c>
      <c r="Q1008">
        <f t="shared" si="369"/>
        <v>0.65366098580470422</v>
      </c>
      <c r="R1008" s="1">
        <v>5.0145850000000003</v>
      </c>
      <c r="S1008" s="1">
        <v>300.84575000000001</v>
      </c>
      <c r="T1008" s="1">
        <v>39.477305999999999</v>
      </c>
      <c r="U1008">
        <f t="shared" si="370"/>
        <v>104.15424999999999</v>
      </c>
      <c r="V1008">
        <f t="shared" si="371"/>
        <v>8.7521018771112499E-2</v>
      </c>
      <c r="W1008">
        <f t="shared" si="372"/>
        <v>1.8178345903681248</v>
      </c>
      <c r="X1008">
        <f t="shared" si="373"/>
        <v>0.68900896873000494</v>
      </c>
      <c r="Y1008">
        <f t="shared" si="374"/>
        <v>0.95969935102984016</v>
      </c>
      <c r="Z1008">
        <f t="shared" si="375"/>
        <v>2.0595371793668393</v>
      </c>
      <c r="AA1008" s="1">
        <v>119.517507370253</v>
      </c>
      <c r="AB1008" s="4">
        <f t="shared" si="389"/>
        <v>0</v>
      </c>
      <c r="AC1008" s="3">
        <f t="shared" si="387"/>
        <v>6.2992106515824196</v>
      </c>
      <c r="AD1008">
        <f t="shared" si="388"/>
        <v>0</v>
      </c>
      <c r="AE1008">
        <f t="shared" si="376"/>
        <v>8.3587478309492589</v>
      </c>
      <c r="AF1008" s="10">
        <f t="shared" si="377"/>
        <v>2.0595371793668393</v>
      </c>
      <c r="AG1008" s="8">
        <f t="shared" si="378"/>
        <v>2.0595371793668393</v>
      </c>
      <c r="AH1008" s="9">
        <f t="shared" si="379"/>
        <v>8.3587478309492589</v>
      </c>
      <c r="AI1008" s="11">
        <f t="shared" si="366"/>
        <v>0</v>
      </c>
    </row>
    <row r="1009" spans="1:35" x14ac:dyDescent="0.3">
      <c r="A1009" t="str">
        <f t="shared" si="367"/>
        <v>1978_12</v>
      </c>
      <c r="B1009">
        <v>1978</v>
      </c>
      <c r="C1009">
        <v>12</v>
      </c>
      <c r="D1009">
        <v>2.89</v>
      </c>
      <c r="E1009">
        <v>-10.6</v>
      </c>
      <c r="F1009">
        <v>26.62</v>
      </c>
      <c r="G1009">
        <f t="shared" si="380"/>
        <v>-3.8549999999999995</v>
      </c>
      <c r="H1009">
        <f t="shared" si="381"/>
        <v>0</v>
      </c>
      <c r="I1009">
        <f t="shared" si="382"/>
        <v>0</v>
      </c>
      <c r="J1009">
        <f t="shared" si="383"/>
        <v>26.62</v>
      </c>
      <c r="K1009" s="3">
        <f t="shared" si="384"/>
        <v>17.371252169050742</v>
      </c>
      <c r="L1009" s="3">
        <f t="shared" si="368"/>
        <v>0</v>
      </c>
      <c r="M1009" s="3">
        <f t="shared" si="385"/>
        <v>43.991252169050739</v>
      </c>
      <c r="N1009">
        <f t="shared" si="386"/>
        <v>0</v>
      </c>
      <c r="O1009">
        <v>31</v>
      </c>
      <c r="P1009" s="1">
        <v>8.8333333330000006</v>
      </c>
      <c r="Q1009">
        <f t="shared" si="369"/>
        <v>0.47698771185366245</v>
      </c>
      <c r="R1009" s="1">
        <v>5.0145850000000003</v>
      </c>
      <c r="S1009" s="1">
        <v>300.84575000000001</v>
      </c>
      <c r="T1009" s="1">
        <v>39.477305999999999</v>
      </c>
      <c r="U1009">
        <f t="shared" si="370"/>
        <v>104.15424999999999</v>
      </c>
      <c r="V1009">
        <f t="shared" si="371"/>
        <v>8.7521018771112499E-2</v>
      </c>
      <c r="W1009">
        <f t="shared" si="372"/>
        <v>1.8178345903681248</v>
      </c>
      <c r="X1009">
        <f t="shared" si="373"/>
        <v>0.68900896873000494</v>
      </c>
      <c r="Y1009">
        <f t="shared" si="374"/>
        <v>0.95969935102984016</v>
      </c>
      <c r="Z1009">
        <f t="shared" si="375"/>
        <v>0</v>
      </c>
      <c r="AA1009" s="1">
        <v>119.517507370253</v>
      </c>
      <c r="AB1009" s="4">
        <f t="shared" si="389"/>
        <v>6.2992106515824196</v>
      </c>
      <c r="AC1009" s="3">
        <f t="shared" si="387"/>
        <v>6.2992106515824196</v>
      </c>
      <c r="AD1009">
        <f t="shared" si="388"/>
        <v>6.2992106515824196</v>
      </c>
      <c r="AE1009">
        <f t="shared" si="376"/>
        <v>6.2992106515824196</v>
      </c>
      <c r="AF1009" s="10">
        <f t="shared" si="377"/>
        <v>0</v>
      </c>
      <c r="AG1009" s="8">
        <f t="shared" si="378"/>
        <v>0</v>
      </c>
      <c r="AH1009" s="9">
        <f t="shared" si="379"/>
        <v>0</v>
      </c>
      <c r="AI1009" s="11">
        <f t="shared" si="366"/>
        <v>0</v>
      </c>
    </row>
    <row r="1010" spans="1:35" x14ac:dyDescent="0.3">
      <c r="A1010" t="str">
        <f t="shared" si="367"/>
        <v>1979_1</v>
      </c>
      <c r="B1010">
        <v>1979</v>
      </c>
      <c r="C1010">
        <v>1</v>
      </c>
      <c r="D1010">
        <v>1.35</v>
      </c>
      <c r="E1010">
        <v>-10.45</v>
      </c>
      <c r="F1010">
        <v>32.5</v>
      </c>
      <c r="G1010">
        <f t="shared" si="380"/>
        <v>-4.55</v>
      </c>
      <c r="H1010">
        <f t="shared" si="381"/>
        <v>0</v>
      </c>
      <c r="I1010">
        <f t="shared" si="382"/>
        <v>0</v>
      </c>
      <c r="J1010">
        <f t="shared" si="383"/>
        <v>32.5</v>
      </c>
      <c r="K1010" s="3">
        <f t="shared" si="384"/>
        <v>43.991252169050739</v>
      </c>
      <c r="L1010" s="3">
        <f t="shared" si="368"/>
        <v>0</v>
      </c>
      <c r="M1010" s="3">
        <f t="shared" si="385"/>
        <v>76.491252169050739</v>
      </c>
      <c r="N1010">
        <f t="shared" si="386"/>
        <v>0</v>
      </c>
      <c r="O1010">
        <v>31</v>
      </c>
      <c r="P1010" s="1">
        <v>9.0666666669999998</v>
      </c>
      <c r="Q1010">
        <f t="shared" si="369"/>
        <v>0.45581859477976089</v>
      </c>
      <c r="R1010" s="1">
        <v>5.0145850000000003</v>
      </c>
      <c r="S1010" s="1">
        <v>300.84575000000001</v>
      </c>
      <c r="T1010" s="1">
        <v>39.477305999999999</v>
      </c>
      <c r="U1010">
        <f t="shared" si="370"/>
        <v>104.15424999999999</v>
      </c>
      <c r="V1010">
        <f t="shared" si="371"/>
        <v>8.7521018771112499E-2</v>
      </c>
      <c r="W1010">
        <f t="shared" si="372"/>
        <v>1.8178345903681248</v>
      </c>
      <c r="X1010">
        <f t="shared" si="373"/>
        <v>0.68900896873000494</v>
      </c>
      <c r="Y1010">
        <f t="shared" si="374"/>
        <v>0.95969935102984016</v>
      </c>
      <c r="Z1010">
        <f t="shared" si="375"/>
        <v>0</v>
      </c>
      <c r="AA1010" s="1">
        <v>119.517507370253</v>
      </c>
      <c r="AB1010" s="4">
        <f t="shared" si="389"/>
        <v>6.2992106515824196</v>
      </c>
      <c r="AC1010" s="3">
        <f t="shared" si="387"/>
        <v>6.2992106515824196</v>
      </c>
      <c r="AD1010">
        <f t="shared" si="388"/>
        <v>6.2992106515824196</v>
      </c>
      <c r="AE1010">
        <f t="shared" si="376"/>
        <v>6.2992106515824196</v>
      </c>
      <c r="AF1010" s="10">
        <f t="shared" si="377"/>
        <v>0</v>
      </c>
      <c r="AG1010" s="8">
        <f t="shared" si="378"/>
        <v>0</v>
      </c>
      <c r="AH1010" s="9">
        <f t="shared" si="379"/>
        <v>0</v>
      </c>
      <c r="AI1010" s="11">
        <f t="shared" si="366"/>
        <v>0</v>
      </c>
    </row>
    <row r="1011" spans="1:35" x14ac:dyDescent="0.3">
      <c r="A1011" t="str">
        <f t="shared" si="367"/>
        <v>1979_2</v>
      </c>
      <c r="B1011">
        <v>1979</v>
      </c>
      <c r="C1011">
        <v>2</v>
      </c>
      <c r="D1011">
        <v>5.63</v>
      </c>
      <c r="E1011">
        <v>-7.37</v>
      </c>
      <c r="F1011">
        <v>34.82</v>
      </c>
      <c r="G1011">
        <f t="shared" si="380"/>
        <v>-0.87000000000000011</v>
      </c>
      <c r="H1011">
        <f t="shared" si="381"/>
        <v>0</v>
      </c>
      <c r="I1011">
        <f t="shared" si="382"/>
        <v>0</v>
      </c>
      <c r="J1011">
        <f t="shared" si="383"/>
        <v>34.82</v>
      </c>
      <c r="K1011" s="3">
        <f t="shared" si="384"/>
        <v>76.491252169050739</v>
      </c>
      <c r="L1011" s="3">
        <f t="shared" si="368"/>
        <v>0</v>
      </c>
      <c r="M1011" s="3">
        <f t="shared" si="385"/>
        <v>111.31125216905073</v>
      </c>
      <c r="N1011">
        <f t="shared" si="386"/>
        <v>0</v>
      </c>
      <c r="O1011">
        <v>28</v>
      </c>
      <c r="P1011" s="1">
        <v>9.8666666670000005</v>
      </c>
      <c r="Q1011">
        <f t="shared" si="369"/>
        <v>0.57814774652739698</v>
      </c>
      <c r="R1011" s="1">
        <v>5.0145850000000003</v>
      </c>
      <c r="S1011" s="1">
        <v>300.84575000000001</v>
      </c>
      <c r="T1011" s="1">
        <v>39.477305999999999</v>
      </c>
      <c r="U1011">
        <f t="shared" si="370"/>
        <v>104.15424999999999</v>
      </c>
      <c r="V1011">
        <f t="shared" si="371"/>
        <v>8.7521018771112499E-2</v>
      </c>
      <c r="W1011">
        <f t="shared" si="372"/>
        <v>1.8178345903681248</v>
      </c>
      <c r="X1011">
        <f t="shared" si="373"/>
        <v>0.68900896873000494</v>
      </c>
      <c r="Y1011">
        <f t="shared" si="374"/>
        <v>0.95969935102984016</v>
      </c>
      <c r="Z1011">
        <f t="shared" si="375"/>
        <v>0</v>
      </c>
      <c r="AA1011" s="1">
        <v>119.517507370253</v>
      </c>
      <c r="AB1011" s="4">
        <f t="shared" si="389"/>
        <v>6.2992106515824196</v>
      </c>
      <c r="AC1011" s="3">
        <f t="shared" si="387"/>
        <v>6.2992106515824196</v>
      </c>
      <c r="AD1011">
        <f t="shared" si="388"/>
        <v>6.2992106515824196</v>
      </c>
      <c r="AE1011">
        <f t="shared" si="376"/>
        <v>6.2992106515824196</v>
      </c>
      <c r="AF1011" s="10">
        <f t="shared" si="377"/>
        <v>0</v>
      </c>
      <c r="AG1011" s="8">
        <f t="shared" si="378"/>
        <v>0</v>
      </c>
      <c r="AH1011" s="9">
        <f t="shared" si="379"/>
        <v>0</v>
      </c>
      <c r="AI1011" s="11">
        <f t="shared" si="366"/>
        <v>0</v>
      </c>
    </row>
    <row r="1012" spans="1:35" x14ac:dyDescent="0.3">
      <c r="A1012" t="str">
        <f t="shared" si="367"/>
        <v>1979_3</v>
      </c>
      <c r="B1012">
        <v>1979</v>
      </c>
      <c r="C1012">
        <v>3</v>
      </c>
      <c r="D1012">
        <v>10.24</v>
      </c>
      <c r="E1012">
        <v>-3.29</v>
      </c>
      <c r="F1012">
        <v>34.590000000000003</v>
      </c>
      <c r="G1012">
        <f t="shared" si="380"/>
        <v>3.4750000000000001</v>
      </c>
      <c r="H1012">
        <f t="shared" si="381"/>
        <v>0.57916666434999997</v>
      </c>
      <c r="I1012">
        <f t="shared" si="382"/>
        <v>20.0333749198665</v>
      </c>
      <c r="J1012">
        <f t="shared" si="383"/>
        <v>14.556625080133502</v>
      </c>
      <c r="K1012" s="3">
        <f t="shared" si="384"/>
        <v>111.31125216905073</v>
      </c>
      <c r="L1012" s="3">
        <f t="shared" si="368"/>
        <v>72.898478615225287</v>
      </c>
      <c r="M1012" s="3">
        <f t="shared" si="385"/>
        <v>52.969398633958946</v>
      </c>
      <c r="N1012">
        <f t="shared" si="386"/>
        <v>92.93185353509179</v>
      </c>
      <c r="O1012">
        <v>31</v>
      </c>
      <c r="P1012" s="1">
        <v>11.08333333</v>
      </c>
      <c r="Q1012">
        <f t="shared" si="369"/>
        <v>0.75928908656795668</v>
      </c>
      <c r="R1012" s="1">
        <v>5.0145850000000003</v>
      </c>
      <c r="S1012" s="1">
        <v>300.84575000000001</v>
      </c>
      <c r="T1012" s="1">
        <v>39.477305999999999</v>
      </c>
      <c r="U1012">
        <f t="shared" si="370"/>
        <v>104.15424999999999</v>
      </c>
      <c r="V1012">
        <f t="shared" si="371"/>
        <v>8.7521018771112499E-2</v>
      </c>
      <c r="W1012">
        <f t="shared" si="372"/>
        <v>1.8178345903681248</v>
      </c>
      <c r="X1012">
        <f t="shared" si="373"/>
        <v>0.68900896873000494</v>
      </c>
      <c r="Y1012">
        <f t="shared" si="374"/>
        <v>0.95969935102984016</v>
      </c>
      <c r="Z1012">
        <f t="shared" si="375"/>
        <v>9.3673912744635111</v>
      </c>
      <c r="AA1012" s="1">
        <v>119.517507370253</v>
      </c>
      <c r="AB1012" s="4">
        <f t="shared" si="389"/>
        <v>6.2992106515824196</v>
      </c>
      <c r="AC1012" s="3">
        <f t="shared" si="387"/>
        <v>89.863672912210689</v>
      </c>
      <c r="AD1012">
        <f t="shared" si="388"/>
        <v>12.674677449821084</v>
      </c>
      <c r="AE1012">
        <f t="shared" si="376"/>
        <v>105.60653098491288</v>
      </c>
      <c r="AF1012" s="10">
        <f t="shared" si="377"/>
        <v>9.3673912744635111</v>
      </c>
      <c r="AG1012" s="8">
        <f t="shared" si="378"/>
        <v>9.3673912744635111</v>
      </c>
      <c r="AH1012" s="9">
        <f t="shared" si="379"/>
        <v>92.93185353509179</v>
      </c>
      <c r="AI1012" s="11">
        <f t="shared" si="366"/>
        <v>0</v>
      </c>
    </row>
    <row r="1013" spans="1:35" x14ac:dyDescent="0.3">
      <c r="A1013" t="str">
        <f t="shared" si="367"/>
        <v>1979_4</v>
      </c>
      <c r="B1013">
        <v>1979</v>
      </c>
      <c r="C1013">
        <v>4</v>
      </c>
      <c r="D1013">
        <v>13.8</v>
      </c>
      <c r="E1013">
        <v>-1.87</v>
      </c>
      <c r="F1013">
        <v>29.27</v>
      </c>
      <c r="G1013">
        <f t="shared" si="380"/>
        <v>5.9649999999999999</v>
      </c>
      <c r="H1013">
        <f t="shared" si="381"/>
        <v>0.99416666268999987</v>
      </c>
      <c r="I1013">
        <f t="shared" si="382"/>
        <v>29.099258216936295</v>
      </c>
      <c r="J1013">
        <f t="shared" si="383"/>
        <v>0.17074178306370383</v>
      </c>
      <c r="K1013" s="3">
        <f t="shared" si="384"/>
        <v>52.969398633958946</v>
      </c>
      <c r="L1013" s="3">
        <f t="shared" si="368"/>
        <v>52.830156053269384</v>
      </c>
      <c r="M1013" s="3">
        <f t="shared" si="385"/>
        <v>0.3099843637532641</v>
      </c>
      <c r="N1013">
        <f t="shared" si="386"/>
        <v>81.929414270205683</v>
      </c>
      <c r="O1013">
        <v>30</v>
      </c>
      <c r="P1013" s="1">
        <v>12.366666670000001</v>
      </c>
      <c r="Q1013">
        <f t="shared" si="369"/>
        <v>0.88425997287085745</v>
      </c>
      <c r="R1013" s="1">
        <v>5.0145850000000003</v>
      </c>
      <c r="S1013" s="1">
        <v>300.84575000000001</v>
      </c>
      <c r="T1013" s="1">
        <v>39.477305999999999</v>
      </c>
      <c r="U1013">
        <f t="shared" si="370"/>
        <v>104.15424999999999</v>
      </c>
      <c r="V1013">
        <f t="shared" si="371"/>
        <v>8.7521018771112499E-2</v>
      </c>
      <c r="W1013">
        <f t="shared" si="372"/>
        <v>1.8178345903681248</v>
      </c>
      <c r="X1013">
        <f t="shared" si="373"/>
        <v>0.68900896873000494</v>
      </c>
      <c r="Y1013">
        <f t="shared" si="374"/>
        <v>0.95969935102984016</v>
      </c>
      <c r="Z1013">
        <f t="shared" si="375"/>
        <v>20.040072118271322</v>
      </c>
      <c r="AA1013" s="1">
        <v>119.517507370253</v>
      </c>
      <c r="AB1013" s="4">
        <f t="shared" si="389"/>
        <v>89.863672912210689</v>
      </c>
      <c r="AC1013" s="3">
        <f t="shared" si="387"/>
        <v>119.517507370253</v>
      </c>
      <c r="AD1013">
        <f t="shared" si="388"/>
        <v>150.82502001465718</v>
      </c>
      <c r="AE1013">
        <f t="shared" si="376"/>
        <v>232.75443428486287</v>
      </c>
      <c r="AF1013" s="10">
        <f t="shared" si="377"/>
        <v>20.040072118271322</v>
      </c>
      <c r="AG1013" s="8">
        <f t="shared" si="378"/>
        <v>20.040072118271322</v>
      </c>
      <c r="AH1013" s="9">
        <f t="shared" si="379"/>
        <v>81.929414270205683</v>
      </c>
      <c r="AI1013" s="11">
        <f t="shared" si="366"/>
        <v>0</v>
      </c>
    </row>
    <row r="1014" spans="1:35" x14ac:dyDescent="0.3">
      <c r="A1014" t="str">
        <f t="shared" si="367"/>
        <v>1979_5</v>
      </c>
      <c r="B1014">
        <v>1979</v>
      </c>
      <c r="C1014">
        <v>5</v>
      </c>
      <c r="D1014">
        <v>20.64</v>
      </c>
      <c r="E1014">
        <v>3.33</v>
      </c>
      <c r="F1014">
        <v>33.03</v>
      </c>
      <c r="G1014">
        <f t="shared" si="380"/>
        <v>11.984999999999999</v>
      </c>
      <c r="H1014">
        <f t="shared" si="381"/>
        <v>1</v>
      </c>
      <c r="I1014">
        <f t="shared" si="382"/>
        <v>33.03</v>
      </c>
      <c r="J1014">
        <f t="shared" si="383"/>
        <v>0</v>
      </c>
      <c r="K1014" s="3">
        <f t="shared" si="384"/>
        <v>0.3099843637532641</v>
      </c>
      <c r="L1014" s="3">
        <f t="shared" si="368"/>
        <v>0.3099843637532641</v>
      </c>
      <c r="M1014" s="3">
        <f t="shared" si="385"/>
        <v>0</v>
      </c>
      <c r="N1014">
        <f t="shared" si="386"/>
        <v>33.339984363753267</v>
      </c>
      <c r="O1014">
        <v>31</v>
      </c>
      <c r="P1014" s="1">
        <v>13.45</v>
      </c>
      <c r="Q1014">
        <f t="shared" si="369"/>
        <v>1.2641251086330385</v>
      </c>
      <c r="R1014" s="1">
        <v>5.0145850000000003</v>
      </c>
      <c r="S1014" s="1">
        <v>300.84575000000001</v>
      </c>
      <c r="T1014" s="1">
        <v>39.477305999999999</v>
      </c>
      <c r="U1014">
        <f t="shared" si="370"/>
        <v>104.15424999999999</v>
      </c>
      <c r="V1014">
        <f t="shared" si="371"/>
        <v>8.7521018771112499E-2</v>
      </c>
      <c r="W1014">
        <f t="shared" si="372"/>
        <v>1.8178345903681248</v>
      </c>
      <c r="X1014">
        <f t="shared" si="373"/>
        <v>0.68900896873000494</v>
      </c>
      <c r="Y1014">
        <f t="shared" si="374"/>
        <v>0.95969935102984016</v>
      </c>
      <c r="Z1014">
        <f t="shared" si="375"/>
        <v>63.326371130406699</v>
      </c>
      <c r="AA1014" s="1">
        <v>119.517507370253</v>
      </c>
      <c r="AB1014" s="4">
        <f t="shared" si="389"/>
        <v>119.517507370253</v>
      </c>
      <c r="AC1014" s="3">
        <f t="shared" si="387"/>
        <v>89.531120603599561</v>
      </c>
      <c r="AD1014">
        <f t="shared" si="388"/>
        <v>92.99702621583026</v>
      </c>
      <c r="AE1014">
        <f t="shared" si="376"/>
        <v>126.33701057958353</v>
      </c>
      <c r="AF1014" s="10">
        <f t="shared" si="377"/>
        <v>63.326371130406699</v>
      </c>
      <c r="AG1014" s="8">
        <f t="shared" si="378"/>
        <v>63.326371130406699</v>
      </c>
      <c r="AH1014" s="9">
        <f t="shared" si="379"/>
        <v>33.339984363753267</v>
      </c>
      <c r="AI1014" s="11">
        <f t="shared" si="366"/>
        <v>0</v>
      </c>
    </row>
    <row r="1015" spans="1:35" x14ac:dyDescent="0.3">
      <c r="A1015" t="str">
        <f t="shared" si="367"/>
        <v>1979_6</v>
      </c>
      <c r="B1015">
        <v>1979</v>
      </c>
      <c r="C1015">
        <v>6</v>
      </c>
      <c r="D1015">
        <v>26.7</v>
      </c>
      <c r="E1015">
        <v>6.37</v>
      </c>
      <c r="F1015">
        <v>4.93</v>
      </c>
      <c r="G1015">
        <f t="shared" si="380"/>
        <v>16.535</v>
      </c>
      <c r="H1015">
        <f t="shared" si="381"/>
        <v>1</v>
      </c>
      <c r="I1015">
        <f t="shared" si="382"/>
        <v>4.93</v>
      </c>
      <c r="J1015">
        <f t="shared" si="383"/>
        <v>0</v>
      </c>
      <c r="K1015" s="3">
        <f t="shared" si="384"/>
        <v>0</v>
      </c>
      <c r="L1015" s="3">
        <f t="shared" si="368"/>
        <v>0</v>
      </c>
      <c r="M1015" s="3">
        <f t="shared" si="385"/>
        <v>0</v>
      </c>
      <c r="N1015">
        <f t="shared" si="386"/>
        <v>4.93</v>
      </c>
      <c r="O1015">
        <v>30</v>
      </c>
      <c r="P1015" s="1">
        <v>14.31666667</v>
      </c>
      <c r="Q1015">
        <f t="shared" si="369"/>
        <v>1.6399112826155842</v>
      </c>
      <c r="R1015" s="1">
        <v>5.0145850000000003</v>
      </c>
      <c r="S1015" s="1">
        <v>300.84575000000001</v>
      </c>
      <c r="T1015" s="1">
        <v>39.477305999999999</v>
      </c>
      <c r="U1015">
        <f t="shared" si="370"/>
        <v>104.15424999999999</v>
      </c>
      <c r="V1015">
        <f t="shared" si="371"/>
        <v>8.7521018771112499E-2</v>
      </c>
      <c r="W1015">
        <f t="shared" si="372"/>
        <v>1.8178345903681248</v>
      </c>
      <c r="X1015">
        <f t="shared" si="373"/>
        <v>0.68900896873000494</v>
      </c>
      <c r="Y1015">
        <f t="shared" si="374"/>
        <v>0.95969935102984016</v>
      </c>
      <c r="Z1015">
        <f t="shared" si="375"/>
        <v>114.91807898830841</v>
      </c>
      <c r="AA1015" s="1">
        <v>119.517507370253</v>
      </c>
      <c r="AB1015" s="4">
        <f t="shared" si="389"/>
        <v>89.531120603599561</v>
      </c>
      <c r="AC1015" s="3">
        <f t="shared" si="387"/>
        <v>0</v>
      </c>
      <c r="AD1015">
        <f t="shared" si="388"/>
        <v>35.67031286468054</v>
      </c>
      <c r="AE1015">
        <f t="shared" si="376"/>
        <v>40.600312864680539</v>
      </c>
      <c r="AF1015" s="10">
        <f t="shared" si="377"/>
        <v>40.600312864680539</v>
      </c>
      <c r="AG1015" s="8">
        <f t="shared" si="378"/>
        <v>114.91807898830841</v>
      </c>
      <c r="AH1015" s="9">
        <f t="shared" si="379"/>
        <v>4.93</v>
      </c>
      <c r="AI1015" s="11">
        <f t="shared" si="366"/>
        <v>74.317766123627877</v>
      </c>
    </row>
    <row r="1016" spans="1:35" x14ac:dyDescent="0.3">
      <c r="A1016" t="str">
        <f t="shared" si="367"/>
        <v>1979_7</v>
      </c>
      <c r="B1016">
        <v>1979</v>
      </c>
      <c r="C1016">
        <v>7</v>
      </c>
      <c r="D1016">
        <v>31.13</v>
      </c>
      <c r="E1016">
        <v>10.56</v>
      </c>
      <c r="F1016">
        <v>19.41</v>
      </c>
      <c r="G1016">
        <f t="shared" si="380"/>
        <v>20.844999999999999</v>
      </c>
      <c r="H1016">
        <f t="shared" si="381"/>
        <v>1</v>
      </c>
      <c r="I1016">
        <f t="shared" si="382"/>
        <v>19.41</v>
      </c>
      <c r="J1016">
        <f t="shared" si="383"/>
        <v>0</v>
      </c>
      <c r="K1016" s="3">
        <f t="shared" si="384"/>
        <v>0</v>
      </c>
      <c r="L1016" s="3">
        <f t="shared" si="368"/>
        <v>0</v>
      </c>
      <c r="M1016" s="3">
        <f t="shared" si="385"/>
        <v>0</v>
      </c>
      <c r="N1016">
        <f t="shared" si="386"/>
        <v>19.41</v>
      </c>
      <c r="O1016">
        <v>31</v>
      </c>
      <c r="P1016" s="1">
        <v>13.766666669999999</v>
      </c>
      <c r="Q1016">
        <f t="shared" si="369"/>
        <v>2.0828715664894122</v>
      </c>
      <c r="R1016" s="1">
        <v>5.0145850000000003</v>
      </c>
      <c r="S1016" s="1">
        <v>300.84575000000001</v>
      </c>
      <c r="T1016" s="1">
        <v>39.477305999999999</v>
      </c>
      <c r="U1016">
        <f t="shared" si="370"/>
        <v>104.15424999999999</v>
      </c>
      <c r="V1016">
        <f t="shared" si="371"/>
        <v>8.7521018771112499E-2</v>
      </c>
      <c r="W1016">
        <f t="shared" si="372"/>
        <v>1.8178345903681248</v>
      </c>
      <c r="X1016">
        <f t="shared" si="373"/>
        <v>0.68900896873000494</v>
      </c>
      <c r="Y1016">
        <f t="shared" si="374"/>
        <v>0.95969935102984016</v>
      </c>
      <c r="Z1016">
        <f t="shared" si="375"/>
        <v>180.15440120711179</v>
      </c>
      <c r="AA1016" s="1">
        <v>119.517507370253</v>
      </c>
      <c r="AB1016" s="4">
        <f t="shared" si="389"/>
        <v>0</v>
      </c>
      <c r="AC1016" s="3">
        <f t="shared" si="387"/>
        <v>0</v>
      </c>
      <c r="AD1016">
        <f t="shared" si="388"/>
        <v>0</v>
      </c>
      <c r="AE1016">
        <f t="shared" si="376"/>
        <v>19.41</v>
      </c>
      <c r="AF1016" s="10">
        <f t="shared" si="377"/>
        <v>19.41</v>
      </c>
      <c r="AG1016" s="8">
        <f t="shared" si="378"/>
        <v>180.15440120711179</v>
      </c>
      <c r="AH1016" s="9">
        <f t="shared" si="379"/>
        <v>19.41</v>
      </c>
      <c r="AI1016" s="11">
        <f t="shared" si="366"/>
        <v>160.74440120711179</v>
      </c>
    </row>
    <row r="1017" spans="1:35" x14ac:dyDescent="0.3">
      <c r="A1017" t="str">
        <f t="shared" si="367"/>
        <v>1979_8</v>
      </c>
      <c r="B1017">
        <v>1979</v>
      </c>
      <c r="C1017">
        <v>8</v>
      </c>
      <c r="D1017">
        <v>27.81</v>
      </c>
      <c r="E1017">
        <v>9.73</v>
      </c>
      <c r="F1017">
        <v>37.200000000000003</v>
      </c>
      <c r="G1017">
        <f t="shared" si="380"/>
        <v>18.77</v>
      </c>
      <c r="H1017">
        <f t="shared" si="381"/>
        <v>1</v>
      </c>
      <c r="I1017">
        <f t="shared" si="382"/>
        <v>37.200000000000003</v>
      </c>
      <c r="J1017">
        <f t="shared" si="383"/>
        <v>0</v>
      </c>
      <c r="K1017" s="3">
        <f t="shared" si="384"/>
        <v>0</v>
      </c>
      <c r="L1017" s="3">
        <f t="shared" si="368"/>
        <v>0</v>
      </c>
      <c r="M1017" s="3">
        <f t="shared" si="385"/>
        <v>0</v>
      </c>
      <c r="N1017">
        <f t="shared" si="386"/>
        <v>37.200000000000003</v>
      </c>
      <c r="O1017">
        <v>31</v>
      </c>
      <c r="P1017" s="1">
        <v>12.75</v>
      </c>
      <c r="Q1017">
        <f t="shared" si="369"/>
        <v>1.8580251264095335</v>
      </c>
      <c r="R1017" s="1">
        <v>5.0145850000000003</v>
      </c>
      <c r="S1017" s="1">
        <v>300.84575000000001</v>
      </c>
      <c r="T1017" s="1">
        <v>39.477305999999999</v>
      </c>
      <c r="U1017">
        <f t="shared" si="370"/>
        <v>104.15424999999999</v>
      </c>
      <c r="V1017">
        <f t="shared" si="371"/>
        <v>8.7521018771112499E-2</v>
      </c>
      <c r="W1017">
        <f t="shared" si="372"/>
        <v>1.8178345903681248</v>
      </c>
      <c r="X1017">
        <f t="shared" si="373"/>
        <v>0.68900896873000494</v>
      </c>
      <c r="Y1017">
        <f t="shared" si="374"/>
        <v>0.95969935102984016</v>
      </c>
      <c r="Z1017">
        <f t="shared" si="375"/>
        <v>134.97466197147318</v>
      </c>
      <c r="AA1017" s="1">
        <v>119.517507370253</v>
      </c>
      <c r="AB1017" s="4">
        <f t="shared" si="389"/>
        <v>0</v>
      </c>
      <c r="AC1017" s="3">
        <f t="shared" si="387"/>
        <v>0</v>
      </c>
      <c r="AD1017">
        <f t="shared" si="388"/>
        <v>0</v>
      </c>
      <c r="AE1017">
        <f t="shared" si="376"/>
        <v>37.200000000000003</v>
      </c>
      <c r="AF1017" s="10">
        <f t="shared" si="377"/>
        <v>37.200000000000003</v>
      </c>
      <c r="AG1017" s="8">
        <f t="shared" si="378"/>
        <v>134.97466197147318</v>
      </c>
      <c r="AH1017" s="9">
        <f t="shared" si="379"/>
        <v>37.200000000000003</v>
      </c>
      <c r="AI1017" s="11">
        <f t="shared" si="366"/>
        <v>97.774661971473179</v>
      </c>
    </row>
    <row r="1018" spans="1:35" x14ac:dyDescent="0.3">
      <c r="A1018" t="str">
        <f t="shared" si="367"/>
        <v>1979_9</v>
      </c>
      <c r="B1018">
        <v>1979</v>
      </c>
      <c r="C1018">
        <v>9</v>
      </c>
      <c r="D1018">
        <v>28.45</v>
      </c>
      <c r="E1018">
        <v>7.8</v>
      </c>
      <c r="F1018">
        <v>4.13</v>
      </c>
      <c r="G1018">
        <f t="shared" si="380"/>
        <v>18.125</v>
      </c>
      <c r="H1018">
        <f t="shared" si="381"/>
        <v>1</v>
      </c>
      <c r="I1018">
        <f t="shared" si="382"/>
        <v>4.13</v>
      </c>
      <c r="J1018">
        <f t="shared" si="383"/>
        <v>0</v>
      </c>
      <c r="K1018" s="3">
        <f t="shared" si="384"/>
        <v>0</v>
      </c>
      <c r="L1018" s="3">
        <f t="shared" si="368"/>
        <v>0</v>
      </c>
      <c r="M1018" s="3">
        <f t="shared" si="385"/>
        <v>0</v>
      </c>
      <c r="N1018">
        <f t="shared" si="386"/>
        <v>4.13</v>
      </c>
      <c r="O1018">
        <v>30</v>
      </c>
      <c r="P1018" s="1">
        <v>11.633333329999999</v>
      </c>
      <c r="Q1018">
        <f t="shared" si="369"/>
        <v>1.792612324524077</v>
      </c>
      <c r="R1018" s="1">
        <v>5.0145850000000003</v>
      </c>
      <c r="S1018" s="1">
        <v>300.84575000000001</v>
      </c>
      <c r="T1018" s="1">
        <v>39.477305999999999</v>
      </c>
      <c r="U1018">
        <f t="shared" si="370"/>
        <v>104.15424999999999</v>
      </c>
      <c r="V1018">
        <f t="shared" si="371"/>
        <v>8.7521018771112499E-2</v>
      </c>
      <c r="W1018">
        <f t="shared" si="372"/>
        <v>1.8178345903681248</v>
      </c>
      <c r="X1018">
        <f t="shared" si="373"/>
        <v>0.68900896873000494</v>
      </c>
      <c r="Y1018">
        <f t="shared" si="374"/>
        <v>0.95969935102984016</v>
      </c>
      <c r="Z1018">
        <f t="shared" si="375"/>
        <v>111.27932434464287</v>
      </c>
      <c r="AA1018" s="1">
        <v>119.517507370253</v>
      </c>
      <c r="AB1018" s="4">
        <f t="shared" si="389"/>
        <v>0</v>
      </c>
      <c r="AC1018" s="3">
        <f t="shared" si="387"/>
        <v>0</v>
      </c>
      <c r="AD1018">
        <f t="shared" si="388"/>
        <v>0</v>
      </c>
      <c r="AE1018">
        <f t="shared" si="376"/>
        <v>4.13</v>
      </c>
      <c r="AF1018" s="10">
        <f t="shared" si="377"/>
        <v>4.13</v>
      </c>
      <c r="AG1018" s="8">
        <f t="shared" si="378"/>
        <v>111.27932434464287</v>
      </c>
      <c r="AH1018" s="9">
        <f t="shared" si="379"/>
        <v>4.13</v>
      </c>
      <c r="AI1018" s="11">
        <f t="shared" si="366"/>
        <v>107.14932434464288</v>
      </c>
    </row>
    <row r="1019" spans="1:35" x14ac:dyDescent="0.3">
      <c r="A1019" t="str">
        <f t="shared" si="367"/>
        <v>1979_10</v>
      </c>
      <c r="B1019">
        <v>1979</v>
      </c>
      <c r="C1019">
        <v>10</v>
      </c>
      <c r="D1019">
        <v>20.260000000000002</v>
      </c>
      <c r="E1019">
        <v>3.39</v>
      </c>
      <c r="F1019">
        <v>13.21</v>
      </c>
      <c r="G1019">
        <f t="shared" si="380"/>
        <v>11.825000000000001</v>
      </c>
      <c r="H1019">
        <f t="shared" si="381"/>
        <v>1</v>
      </c>
      <c r="I1019">
        <f t="shared" si="382"/>
        <v>13.21</v>
      </c>
      <c r="J1019">
        <f t="shared" si="383"/>
        <v>0</v>
      </c>
      <c r="K1019" s="3">
        <f t="shared" si="384"/>
        <v>0</v>
      </c>
      <c r="L1019" s="3">
        <f t="shared" si="368"/>
        <v>0</v>
      </c>
      <c r="M1019" s="3">
        <f t="shared" si="385"/>
        <v>0</v>
      </c>
      <c r="N1019">
        <f t="shared" si="386"/>
        <v>13.21</v>
      </c>
      <c r="O1019">
        <v>31</v>
      </c>
      <c r="P1019" s="1">
        <v>10.3</v>
      </c>
      <c r="Q1019">
        <f t="shared" si="369"/>
        <v>1.2524191068825481</v>
      </c>
      <c r="R1019" s="1">
        <v>5.0145850000000003</v>
      </c>
      <c r="S1019" s="1">
        <v>300.84575000000001</v>
      </c>
      <c r="T1019" s="1">
        <v>39.477305999999999</v>
      </c>
      <c r="U1019">
        <f t="shared" si="370"/>
        <v>104.15424999999999</v>
      </c>
      <c r="V1019">
        <f t="shared" si="371"/>
        <v>8.7521018771112499E-2</v>
      </c>
      <c r="W1019">
        <f t="shared" si="372"/>
        <v>1.8178345903681248</v>
      </c>
      <c r="X1019">
        <f t="shared" si="373"/>
        <v>0.68900896873000494</v>
      </c>
      <c r="Y1019">
        <f t="shared" si="374"/>
        <v>0.95969935102984016</v>
      </c>
      <c r="Z1019">
        <f t="shared" si="375"/>
        <v>47.43139736099144</v>
      </c>
      <c r="AA1019" s="1">
        <v>119.517507370253</v>
      </c>
      <c r="AB1019" s="4">
        <f t="shared" si="389"/>
        <v>0</v>
      </c>
      <c r="AC1019" s="3">
        <f t="shared" si="387"/>
        <v>0</v>
      </c>
      <c r="AD1019">
        <f t="shared" si="388"/>
        <v>0</v>
      </c>
      <c r="AE1019">
        <f t="shared" si="376"/>
        <v>13.21</v>
      </c>
      <c r="AF1019" s="10">
        <f t="shared" si="377"/>
        <v>13.21</v>
      </c>
      <c r="AG1019" s="8">
        <f t="shared" si="378"/>
        <v>47.43139736099144</v>
      </c>
      <c r="AH1019" s="9">
        <f t="shared" si="379"/>
        <v>13.21</v>
      </c>
      <c r="AI1019" s="11">
        <f t="shared" si="366"/>
        <v>34.221397360991439</v>
      </c>
    </row>
    <row r="1020" spans="1:35" x14ac:dyDescent="0.3">
      <c r="A1020" t="str">
        <f t="shared" si="367"/>
        <v>1979_11</v>
      </c>
      <c r="B1020">
        <v>1979</v>
      </c>
      <c r="C1020">
        <v>11</v>
      </c>
      <c r="D1020">
        <v>8.9499999999999993</v>
      </c>
      <c r="E1020">
        <v>-5.42</v>
      </c>
      <c r="F1020">
        <v>16.66</v>
      </c>
      <c r="G1020">
        <f t="shared" si="380"/>
        <v>1.7649999999999997</v>
      </c>
      <c r="H1020">
        <f t="shared" si="381"/>
        <v>0.29416666548999992</v>
      </c>
      <c r="I1020">
        <f t="shared" si="382"/>
        <v>4.9008166470633991</v>
      </c>
      <c r="J1020">
        <f t="shared" si="383"/>
        <v>11.759183352936601</v>
      </c>
      <c r="K1020" s="3">
        <f t="shared" si="384"/>
        <v>0</v>
      </c>
      <c r="L1020" s="3">
        <f t="shared" si="368"/>
        <v>3.4591597558188769</v>
      </c>
      <c r="M1020" s="3">
        <f t="shared" si="385"/>
        <v>8.3000235971177236</v>
      </c>
      <c r="N1020">
        <f t="shared" si="386"/>
        <v>8.3599764028822765</v>
      </c>
      <c r="O1020">
        <v>30</v>
      </c>
      <c r="P1020" s="1">
        <v>9.4166666669999994</v>
      </c>
      <c r="Q1020">
        <f t="shared" si="369"/>
        <v>0.68276152337460649</v>
      </c>
      <c r="R1020" s="1">
        <v>5.0145850000000003</v>
      </c>
      <c r="S1020" s="1">
        <v>300.84575000000001</v>
      </c>
      <c r="T1020" s="1">
        <v>39.477305999999999</v>
      </c>
      <c r="U1020">
        <f t="shared" si="370"/>
        <v>104.15424999999999</v>
      </c>
      <c r="V1020">
        <f t="shared" si="371"/>
        <v>8.7521018771112499E-2</v>
      </c>
      <c r="W1020">
        <f t="shared" si="372"/>
        <v>1.8178345903681248</v>
      </c>
      <c r="X1020">
        <f t="shared" si="373"/>
        <v>0.68900896873000494</v>
      </c>
      <c r="Y1020">
        <f t="shared" si="374"/>
        <v>0.95969935102984016</v>
      </c>
      <c r="Z1020">
        <f t="shared" si="375"/>
        <v>3.5395522910141346</v>
      </c>
      <c r="AA1020" s="1">
        <v>119.517507370253</v>
      </c>
      <c r="AB1020" s="4">
        <f t="shared" si="389"/>
        <v>0</v>
      </c>
      <c r="AC1020" s="3">
        <f t="shared" si="387"/>
        <v>4.8204241118681423</v>
      </c>
      <c r="AD1020">
        <f t="shared" si="388"/>
        <v>0</v>
      </c>
      <c r="AE1020">
        <f t="shared" si="376"/>
        <v>8.3599764028822765</v>
      </c>
      <c r="AF1020" s="10">
        <f t="shared" si="377"/>
        <v>3.5395522910141346</v>
      </c>
      <c r="AG1020" s="8">
        <f t="shared" si="378"/>
        <v>3.5395522910141346</v>
      </c>
      <c r="AH1020" s="9">
        <f t="shared" si="379"/>
        <v>8.3599764028822765</v>
      </c>
      <c r="AI1020" s="11">
        <f t="shared" si="366"/>
        <v>0</v>
      </c>
    </row>
    <row r="1021" spans="1:35" x14ac:dyDescent="0.3">
      <c r="A1021" t="str">
        <f t="shared" si="367"/>
        <v>1979_12</v>
      </c>
      <c r="B1021">
        <v>1979</v>
      </c>
      <c r="C1021">
        <v>12</v>
      </c>
      <c r="D1021">
        <v>9.1300000000000008</v>
      </c>
      <c r="E1021">
        <v>-5.79</v>
      </c>
      <c r="F1021">
        <v>9.8800000000000008</v>
      </c>
      <c r="G1021">
        <f t="shared" si="380"/>
        <v>1.6700000000000004</v>
      </c>
      <c r="H1021">
        <f t="shared" si="381"/>
        <v>0.27833333222000006</v>
      </c>
      <c r="I1021">
        <f t="shared" si="382"/>
        <v>2.7499333223336007</v>
      </c>
      <c r="J1021">
        <f t="shared" si="383"/>
        <v>7.1300666776663997</v>
      </c>
      <c r="K1021" s="3">
        <f t="shared" si="384"/>
        <v>8.3000235971177236</v>
      </c>
      <c r="L1021" s="3">
        <f t="shared" si="368"/>
        <v>4.2947084426360815</v>
      </c>
      <c r="M1021" s="3">
        <f t="shared" si="385"/>
        <v>11.135381832148042</v>
      </c>
      <c r="N1021">
        <f t="shared" si="386"/>
        <v>7.0446417649696826</v>
      </c>
      <c r="O1021">
        <v>31</v>
      </c>
      <c r="P1021" s="1">
        <v>8.8333333330000006</v>
      </c>
      <c r="Q1021">
        <f t="shared" si="369"/>
        <v>0.67871739166355227</v>
      </c>
      <c r="R1021" s="1">
        <v>5.0145850000000003</v>
      </c>
      <c r="S1021" s="1">
        <v>300.84575000000001</v>
      </c>
      <c r="T1021" s="1">
        <v>39.477305999999999</v>
      </c>
      <c r="U1021">
        <f t="shared" si="370"/>
        <v>104.15424999999999</v>
      </c>
      <c r="V1021">
        <f t="shared" si="371"/>
        <v>8.7521018771112499E-2</v>
      </c>
      <c r="W1021">
        <f t="shared" si="372"/>
        <v>1.8178345903681248</v>
      </c>
      <c r="X1021">
        <f t="shared" si="373"/>
        <v>0.68900896873000494</v>
      </c>
      <c r="Y1021">
        <f t="shared" si="374"/>
        <v>0.95969935102984016</v>
      </c>
      <c r="Z1021">
        <f t="shared" si="375"/>
        <v>3.2281812711260542</v>
      </c>
      <c r="AA1021" s="1">
        <v>119.517507370253</v>
      </c>
      <c r="AB1021" s="4">
        <f t="shared" si="389"/>
        <v>4.8204241118681423</v>
      </c>
      <c r="AC1021" s="3">
        <f t="shared" si="387"/>
        <v>8.6368846057117707</v>
      </c>
      <c r="AD1021">
        <f t="shared" si="388"/>
        <v>4.9768349852749632</v>
      </c>
      <c r="AE1021">
        <f t="shared" si="376"/>
        <v>12.021476750244645</v>
      </c>
      <c r="AF1021" s="10">
        <f t="shared" si="377"/>
        <v>3.2281812711260542</v>
      </c>
      <c r="AG1021" s="8">
        <f t="shared" si="378"/>
        <v>3.2281812711260542</v>
      </c>
      <c r="AH1021" s="9">
        <f t="shared" si="379"/>
        <v>7.0446417649696826</v>
      </c>
      <c r="AI1021" s="11">
        <f t="shared" si="366"/>
        <v>0</v>
      </c>
    </row>
    <row r="1022" spans="1:35" x14ac:dyDescent="0.3">
      <c r="A1022" t="str">
        <f t="shared" si="367"/>
        <v>1980_1</v>
      </c>
      <c r="B1022">
        <v>1980</v>
      </c>
      <c r="C1022">
        <v>1</v>
      </c>
      <c r="D1022">
        <v>5.79</v>
      </c>
      <c r="E1022">
        <v>-6.51</v>
      </c>
      <c r="F1022">
        <v>54.86</v>
      </c>
      <c r="G1022">
        <f t="shared" si="380"/>
        <v>-0.35999999999999988</v>
      </c>
      <c r="H1022">
        <f t="shared" si="381"/>
        <v>0</v>
      </c>
      <c r="I1022">
        <f t="shared" si="382"/>
        <v>0</v>
      </c>
      <c r="J1022">
        <f t="shared" si="383"/>
        <v>54.86</v>
      </c>
      <c r="K1022" s="3">
        <f t="shared" si="384"/>
        <v>11.135381832148042</v>
      </c>
      <c r="L1022" s="3">
        <f t="shared" si="368"/>
        <v>0</v>
      </c>
      <c r="M1022" s="3">
        <f t="shared" si="385"/>
        <v>65.995381832148041</v>
      </c>
      <c r="N1022">
        <f t="shared" si="386"/>
        <v>0</v>
      </c>
      <c r="O1022">
        <v>31</v>
      </c>
      <c r="P1022" s="1">
        <v>9.0666666669999998</v>
      </c>
      <c r="Q1022">
        <f t="shared" si="369"/>
        <v>0.59721094587260826</v>
      </c>
      <c r="R1022" s="1">
        <v>5.0145850000000003</v>
      </c>
      <c r="S1022" s="1">
        <v>300.84575000000001</v>
      </c>
      <c r="T1022" s="1">
        <v>39.477305999999999</v>
      </c>
      <c r="U1022">
        <f t="shared" si="370"/>
        <v>104.15424999999999</v>
      </c>
      <c r="V1022">
        <f t="shared" si="371"/>
        <v>8.7521018771112499E-2</v>
      </c>
      <c r="W1022">
        <f t="shared" si="372"/>
        <v>1.8178345903681248</v>
      </c>
      <c r="X1022">
        <f t="shared" si="373"/>
        <v>0.68900896873000494</v>
      </c>
      <c r="Y1022">
        <f t="shared" si="374"/>
        <v>0.95969935102984016</v>
      </c>
      <c r="Z1022">
        <f t="shared" si="375"/>
        <v>0</v>
      </c>
      <c r="AA1022" s="1">
        <v>119.517507370253</v>
      </c>
      <c r="AB1022" s="4">
        <f t="shared" si="389"/>
        <v>8.6368846057117707</v>
      </c>
      <c r="AC1022" s="3">
        <f t="shared" si="387"/>
        <v>8.6368846057117707</v>
      </c>
      <c r="AD1022">
        <f t="shared" si="388"/>
        <v>8.6368846057117707</v>
      </c>
      <c r="AE1022">
        <f t="shared" si="376"/>
        <v>8.6368846057117707</v>
      </c>
      <c r="AF1022" s="10">
        <f t="shared" si="377"/>
        <v>0</v>
      </c>
      <c r="AG1022" s="8">
        <f t="shared" si="378"/>
        <v>0</v>
      </c>
      <c r="AH1022" s="9">
        <f t="shared" si="379"/>
        <v>0</v>
      </c>
      <c r="AI1022" s="11">
        <f t="shared" si="366"/>
        <v>0</v>
      </c>
    </row>
    <row r="1023" spans="1:35" x14ac:dyDescent="0.3">
      <c r="A1023" t="str">
        <f t="shared" si="367"/>
        <v>1980_2</v>
      </c>
      <c r="B1023">
        <v>1980</v>
      </c>
      <c r="C1023">
        <v>2</v>
      </c>
      <c r="D1023">
        <v>9.1999999999999993</v>
      </c>
      <c r="E1023">
        <v>-3.13</v>
      </c>
      <c r="F1023">
        <v>18.899999999999999</v>
      </c>
      <c r="G1023">
        <f t="shared" si="380"/>
        <v>3.0349999999999997</v>
      </c>
      <c r="H1023">
        <f t="shared" si="381"/>
        <v>0.50583333130999997</v>
      </c>
      <c r="I1023">
        <f t="shared" si="382"/>
        <v>9.5602499617589984</v>
      </c>
      <c r="J1023">
        <f t="shared" si="383"/>
        <v>9.3397500382410001</v>
      </c>
      <c r="K1023" s="3">
        <f t="shared" si="384"/>
        <v>65.995381832148041</v>
      </c>
      <c r="L1023" s="3">
        <f t="shared" si="368"/>
        <v>38.107020718677035</v>
      </c>
      <c r="M1023" s="3">
        <f t="shared" si="385"/>
        <v>37.228111151712</v>
      </c>
      <c r="N1023">
        <f t="shared" si="386"/>
        <v>47.667270680436033</v>
      </c>
      <c r="O1023">
        <v>29</v>
      </c>
      <c r="P1023" s="1">
        <v>9.8666666670000005</v>
      </c>
      <c r="Q1023">
        <f t="shared" si="369"/>
        <v>0.73890727420227365</v>
      </c>
      <c r="R1023" s="1">
        <v>5.0145850000000003</v>
      </c>
      <c r="S1023" s="1">
        <v>300.84575000000001</v>
      </c>
      <c r="T1023" s="1">
        <v>39.477305999999999</v>
      </c>
      <c r="U1023">
        <f t="shared" si="370"/>
        <v>104.15424999999999</v>
      </c>
      <c r="V1023">
        <f t="shared" si="371"/>
        <v>8.7521018771112499E-2</v>
      </c>
      <c r="W1023">
        <f t="shared" si="372"/>
        <v>1.8178345903681248</v>
      </c>
      <c r="X1023">
        <f t="shared" si="373"/>
        <v>0.68900896873000494</v>
      </c>
      <c r="Y1023">
        <f t="shared" si="374"/>
        <v>0.95969935102984016</v>
      </c>
      <c r="Z1023">
        <f t="shared" si="375"/>
        <v>6.6409874827932667</v>
      </c>
      <c r="AA1023" s="1">
        <v>119.517507370253</v>
      </c>
      <c r="AB1023" s="4">
        <f t="shared" si="389"/>
        <v>8.6368846057117707</v>
      </c>
      <c r="AC1023" s="3">
        <f t="shared" si="387"/>
        <v>49.66316780335454</v>
      </c>
      <c r="AD1023">
        <f t="shared" si="388"/>
        <v>12.174064483775489</v>
      </c>
      <c r="AE1023">
        <f t="shared" si="376"/>
        <v>59.841335164211522</v>
      </c>
      <c r="AF1023" s="10">
        <f t="shared" si="377"/>
        <v>6.6409874827932667</v>
      </c>
      <c r="AG1023" s="8">
        <f t="shared" si="378"/>
        <v>6.6409874827932667</v>
      </c>
      <c r="AH1023" s="9">
        <f t="shared" si="379"/>
        <v>47.667270680436033</v>
      </c>
      <c r="AI1023" s="11">
        <f t="shared" si="366"/>
        <v>0</v>
      </c>
    </row>
    <row r="1024" spans="1:35" x14ac:dyDescent="0.3">
      <c r="A1024" t="str">
        <f t="shared" si="367"/>
        <v>1980_3</v>
      </c>
      <c r="B1024">
        <v>1980</v>
      </c>
      <c r="C1024">
        <v>3</v>
      </c>
      <c r="D1024">
        <v>7.97</v>
      </c>
      <c r="E1024">
        <v>-5.76</v>
      </c>
      <c r="F1024">
        <v>39.22</v>
      </c>
      <c r="G1024">
        <f t="shared" si="380"/>
        <v>1.105</v>
      </c>
      <c r="H1024">
        <f t="shared" si="381"/>
        <v>0.18416666593</v>
      </c>
      <c r="I1024">
        <f t="shared" si="382"/>
        <v>7.2230166377745997</v>
      </c>
      <c r="J1024">
        <f t="shared" si="383"/>
        <v>31.9969833622254</v>
      </c>
      <c r="K1024" s="3">
        <f t="shared" si="384"/>
        <v>37.228111151712</v>
      </c>
      <c r="L1024" s="3">
        <f t="shared" si="368"/>
        <v>12.748954855320983</v>
      </c>
      <c r="M1024" s="3">
        <f t="shared" si="385"/>
        <v>56.476139658616418</v>
      </c>
      <c r="N1024">
        <f t="shared" si="386"/>
        <v>19.971971493095584</v>
      </c>
      <c r="O1024">
        <v>31</v>
      </c>
      <c r="P1024" s="1">
        <v>11.08333333</v>
      </c>
      <c r="Q1024">
        <f t="shared" si="369"/>
        <v>0.65509982720102078</v>
      </c>
      <c r="R1024" s="1">
        <v>5.0145850000000003</v>
      </c>
      <c r="S1024" s="1">
        <v>300.84575000000001</v>
      </c>
      <c r="T1024" s="1">
        <v>39.477305999999999</v>
      </c>
      <c r="U1024">
        <f t="shared" si="370"/>
        <v>104.15424999999999</v>
      </c>
      <c r="V1024">
        <f t="shared" si="371"/>
        <v>8.7521018771112499E-2</v>
      </c>
      <c r="W1024">
        <f t="shared" si="372"/>
        <v>1.8178345903681248</v>
      </c>
      <c r="X1024">
        <f t="shared" si="373"/>
        <v>0.68900896873000494</v>
      </c>
      <c r="Y1024">
        <f t="shared" si="374"/>
        <v>0.95969935102984016</v>
      </c>
      <c r="Z1024">
        <f t="shared" si="375"/>
        <v>2.5921569652697296</v>
      </c>
      <c r="AA1024" s="1">
        <v>119.517507370253</v>
      </c>
      <c r="AB1024" s="4">
        <f t="shared" si="389"/>
        <v>49.66316780335454</v>
      </c>
      <c r="AC1024" s="3">
        <f t="shared" si="387"/>
        <v>67.042982331180397</v>
      </c>
      <c r="AD1024">
        <f t="shared" si="388"/>
        <v>57.436503007086692</v>
      </c>
      <c r="AE1024">
        <f t="shared" si="376"/>
        <v>77.40847450018228</v>
      </c>
      <c r="AF1024" s="10">
        <f t="shared" si="377"/>
        <v>2.5921569652697296</v>
      </c>
      <c r="AG1024" s="8">
        <f t="shared" si="378"/>
        <v>2.5921569652697296</v>
      </c>
      <c r="AH1024" s="9">
        <f t="shared" si="379"/>
        <v>19.971971493095584</v>
      </c>
      <c r="AI1024" s="11">
        <f t="shared" si="366"/>
        <v>0</v>
      </c>
    </row>
    <row r="1025" spans="1:35" x14ac:dyDescent="0.3">
      <c r="A1025" t="str">
        <f t="shared" si="367"/>
        <v>1980_4</v>
      </c>
      <c r="B1025">
        <v>1980</v>
      </c>
      <c r="C1025">
        <v>4</v>
      </c>
      <c r="D1025">
        <v>16.47</v>
      </c>
      <c r="E1025">
        <v>-0.61</v>
      </c>
      <c r="F1025">
        <v>11.87</v>
      </c>
      <c r="G1025">
        <f t="shared" si="380"/>
        <v>7.93</v>
      </c>
      <c r="H1025">
        <f t="shared" si="381"/>
        <v>1</v>
      </c>
      <c r="I1025">
        <f t="shared" si="382"/>
        <v>11.87</v>
      </c>
      <c r="J1025">
        <f t="shared" si="383"/>
        <v>0</v>
      </c>
      <c r="K1025" s="3">
        <f t="shared" si="384"/>
        <v>56.476139658616418</v>
      </c>
      <c r="L1025" s="3">
        <f t="shared" si="368"/>
        <v>56.476139658616418</v>
      </c>
      <c r="M1025" s="3">
        <f t="shared" si="385"/>
        <v>0</v>
      </c>
      <c r="N1025">
        <f t="shared" si="386"/>
        <v>68.346139658616423</v>
      </c>
      <c r="O1025">
        <v>30</v>
      </c>
      <c r="P1025" s="1">
        <v>12.366666670000001</v>
      </c>
      <c r="Q1025">
        <f t="shared" si="369"/>
        <v>0.99534387444876571</v>
      </c>
      <c r="R1025" s="1">
        <v>5.0145850000000003</v>
      </c>
      <c r="S1025" s="1">
        <v>300.84575000000001</v>
      </c>
      <c r="T1025" s="1">
        <v>39.477305999999999</v>
      </c>
      <c r="U1025">
        <f t="shared" si="370"/>
        <v>104.15424999999999</v>
      </c>
      <c r="V1025">
        <f t="shared" si="371"/>
        <v>8.7521018771112499E-2</v>
      </c>
      <c r="W1025">
        <f t="shared" si="372"/>
        <v>1.8178345903681248</v>
      </c>
      <c r="X1025">
        <f t="shared" si="373"/>
        <v>0.68900896873000494</v>
      </c>
      <c r="Y1025">
        <f t="shared" si="374"/>
        <v>0.95969935102984016</v>
      </c>
      <c r="Z1025">
        <f t="shared" si="375"/>
        <v>29.778996825667939</v>
      </c>
      <c r="AA1025" s="1">
        <v>119.517507370253</v>
      </c>
      <c r="AB1025" s="4">
        <f t="shared" si="389"/>
        <v>67.042982331180397</v>
      </c>
      <c r="AC1025" s="3">
        <f t="shared" si="387"/>
        <v>105.61012516412887</v>
      </c>
      <c r="AD1025">
        <f t="shared" si="388"/>
        <v>92.575475406538615</v>
      </c>
      <c r="AE1025">
        <f t="shared" si="376"/>
        <v>160.92161506515504</v>
      </c>
      <c r="AF1025" s="10">
        <f t="shared" si="377"/>
        <v>29.778996825667939</v>
      </c>
      <c r="AG1025" s="8">
        <f t="shared" si="378"/>
        <v>29.778996825667939</v>
      </c>
      <c r="AH1025" s="9">
        <f t="shared" si="379"/>
        <v>68.346139658616423</v>
      </c>
      <c r="AI1025" s="11">
        <f t="shared" si="366"/>
        <v>0</v>
      </c>
    </row>
    <row r="1026" spans="1:35" x14ac:dyDescent="0.3">
      <c r="A1026" t="str">
        <f t="shared" si="367"/>
        <v>1980_5</v>
      </c>
      <c r="B1026">
        <v>1980</v>
      </c>
      <c r="C1026">
        <v>5</v>
      </c>
      <c r="D1026">
        <v>16.3</v>
      </c>
      <c r="E1026">
        <v>1.75</v>
      </c>
      <c r="F1026">
        <v>90.66</v>
      </c>
      <c r="G1026">
        <f t="shared" si="380"/>
        <v>9.0250000000000004</v>
      </c>
      <c r="H1026">
        <f t="shared" si="381"/>
        <v>1</v>
      </c>
      <c r="I1026">
        <f t="shared" si="382"/>
        <v>90.66</v>
      </c>
      <c r="J1026">
        <f t="shared" si="383"/>
        <v>0</v>
      </c>
      <c r="K1026" s="3">
        <f t="shared" si="384"/>
        <v>0</v>
      </c>
      <c r="L1026" s="3">
        <f t="shared" si="368"/>
        <v>0</v>
      </c>
      <c r="M1026" s="3">
        <f t="shared" si="385"/>
        <v>0</v>
      </c>
      <c r="N1026">
        <f t="shared" si="386"/>
        <v>90.66</v>
      </c>
      <c r="O1026">
        <v>31</v>
      </c>
      <c r="P1026" s="1">
        <v>13.45</v>
      </c>
      <c r="Q1026">
        <f t="shared" si="369"/>
        <v>1.0624330720408186</v>
      </c>
      <c r="R1026" s="1">
        <v>5.0145850000000003</v>
      </c>
      <c r="S1026" s="1">
        <v>300.84575000000001</v>
      </c>
      <c r="T1026" s="1">
        <v>39.477305999999999</v>
      </c>
      <c r="U1026">
        <f t="shared" si="370"/>
        <v>104.15424999999999</v>
      </c>
      <c r="V1026">
        <f t="shared" si="371"/>
        <v>8.7521018771112499E-2</v>
      </c>
      <c r="W1026">
        <f t="shared" si="372"/>
        <v>1.8178345903681248</v>
      </c>
      <c r="X1026">
        <f t="shared" si="373"/>
        <v>0.68900896873000494</v>
      </c>
      <c r="Y1026">
        <f t="shared" si="374"/>
        <v>0.95969935102984016</v>
      </c>
      <c r="Z1026">
        <f t="shared" si="375"/>
        <v>40.498123305005791</v>
      </c>
      <c r="AA1026" s="1">
        <v>119.517507370253</v>
      </c>
      <c r="AB1026" s="4">
        <f t="shared" si="389"/>
        <v>105.61012516412887</v>
      </c>
      <c r="AC1026" s="3">
        <f t="shared" si="387"/>
        <v>119.517507370253</v>
      </c>
      <c r="AD1026">
        <f t="shared" si="388"/>
        <v>160.68684660231401</v>
      </c>
      <c r="AE1026">
        <f t="shared" si="376"/>
        <v>251.346846602314</v>
      </c>
      <c r="AF1026" s="10">
        <f t="shared" si="377"/>
        <v>40.498123305005791</v>
      </c>
      <c r="AG1026" s="8">
        <f t="shared" si="378"/>
        <v>40.498123305005791</v>
      </c>
      <c r="AH1026" s="9">
        <f t="shared" si="379"/>
        <v>90.66</v>
      </c>
      <c r="AI1026" s="11">
        <f t="shared" ref="AI1026:AI1089" si="390">AG1026-AF1026</f>
        <v>0</v>
      </c>
    </row>
    <row r="1027" spans="1:35" x14ac:dyDescent="0.3">
      <c r="A1027" t="str">
        <f t="shared" ref="A1027:A1090" si="391">B1027&amp;"_"&amp;C1027</f>
        <v>1980_6</v>
      </c>
      <c r="B1027">
        <v>1980</v>
      </c>
      <c r="C1027">
        <v>6</v>
      </c>
      <c r="D1027">
        <v>24.41</v>
      </c>
      <c r="E1027">
        <v>4.83</v>
      </c>
      <c r="F1027">
        <v>8.9499999999999993</v>
      </c>
      <c r="G1027">
        <f t="shared" si="380"/>
        <v>14.620000000000001</v>
      </c>
      <c r="H1027">
        <f t="shared" si="381"/>
        <v>1</v>
      </c>
      <c r="I1027">
        <f t="shared" si="382"/>
        <v>8.9499999999999993</v>
      </c>
      <c r="J1027">
        <f t="shared" si="383"/>
        <v>0</v>
      </c>
      <c r="K1027" s="3">
        <f t="shared" si="384"/>
        <v>0</v>
      </c>
      <c r="L1027" s="3">
        <f t="shared" ref="L1027:L1090" si="392">(J1027+K1027)*H1027</f>
        <v>0</v>
      </c>
      <c r="M1027" s="3">
        <f t="shared" si="385"/>
        <v>0</v>
      </c>
      <c r="N1027">
        <f t="shared" si="386"/>
        <v>8.9499999999999993</v>
      </c>
      <c r="O1027">
        <v>30</v>
      </c>
      <c r="P1027" s="1">
        <v>14.31666667</v>
      </c>
      <c r="Q1027">
        <f t="shared" ref="Q1027:Q1090" si="393">EXP(((17.3*G1027)/(G1027+273.2)))*0.611</f>
        <v>1.4712408873865572</v>
      </c>
      <c r="R1027" s="1">
        <v>5.0145850000000003</v>
      </c>
      <c r="S1027" s="1">
        <v>300.84575000000001</v>
      </c>
      <c r="T1027" s="1">
        <v>39.477305999999999</v>
      </c>
      <c r="U1027">
        <f t="shared" ref="U1027:U1090" si="394">ABS((180) - ABS(S1027 - 225))</f>
        <v>104.15424999999999</v>
      </c>
      <c r="V1027">
        <f t="shared" ref="V1027:V1090" si="395">R1027*0.0174532925</f>
        <v>8.7521018771112499E-2</v>
      </c>
      <c r="W1027">
        <f t="shared" ref="W1027:W1090" si="396">U1027*0.0174532925</f>
        <v>1.8178345903681248</v>
      </c>
      <c r="X1027">
        <f t="shared" ref="X1027:X1090" si="397">T1027*0.0174532925</f>
        <v>0.68900896873000494</v>
      </c>
      <c r="Y1027">
        <f t="shared" ref="Y1027:Y1090" si="398">0.339+0.808*(COS(X1027)*COS(V1027))-0.196*(SIN(X1027)*SIN(V1027))-0.482*(COS(W1027)*SIN(V1027))</f>
        <v>0.95969935102984016</v>
      </c>
      <c r="Z1027">
        <f t="shared" ref="Z1027:Z1090" si="399">IF(G1027&lt;0,0,((((Q1027*G1027)/(G1027+273.3))*P1027*O1027*29.8)*Y1027/10))</f>
        <v>91.764342746316288</v>
      </c>
      <c r="AA1027" s="1">
        <v>119.517507370253</v>
      </c>
      <c r="AB1027" s="4">
        <f t="shared" si="389"/>
        <v>119.517507370253</v>
      </c>
      <c r="AC1027" s="3">
        <f t="shared" si="387"/>
        <v>36.703164623936715</v>
      </c>
      <c r="AD1027">
        <f t="shared" si="388"/>
        <v>59.773195687420873</v>
      </c>
      <c r="AE1027">
        <f t="shared" ref="AE1027:AE1090" si="400">IF(AD1027&gt;0,AD1027+N1027,N1027)</f>
        <v>68.723195687420869</v>
      </c>
      <c r="AF1027" s="10">
        <f t="shared" ref="AF1027:AF1090" si="401">MIN(IF(AE1027&gt;0,AE1027,0),Z1027)</f>
        <v>68.723195687420869</v>
      </c>
      <c r="AG1027" s="8">
        <f t="shared" ref="AG1027:AG1090" si="402">Z1027</f>
        <v>91.764342746316288</v>
      </c>
      <c r="AH1027" s="9">
        <f t="shared" ref="AH1027:AH1090" si="403">N1027</f>
        <v>8.9499999999999993</v>
      </c>
      <c r="AI1027" s="11">
        <f t="shared" si="390"/>
        <v>23.041147058895419</v>
      </c>
    </row>
    <row r="1028" spans="1:35" x14ac:dyDescent="0.3">
      <c r="A1028" t="str">
        <f t="shared" si="391"/>
        <v>1980_7</v>
      </c>
      <c r="B1028">
        <v>1980</v>
      </c>
      <c r="C1028">
        <v>7</v>
      </c>
      <c r="D1028">
        <v>31.32</v>
      </c>
      <c r="E1028">
        <v>11.45</v>
      </c>
      <c r="F1028">
        <v>29.97</v>
      </c>
      <c r="G1028">
        <f t="shared" ref="G1028:G1091" si="404">AVERAGE(D1028:E1028)</f>
        <v>21.384999999999998</v>
      </c>
      <c r="H1028">
        <f t="shared" ref="H1028:H1091" si="405">IF(G1028&lt;0,0,(IF(G1028&gt;=6,1,(G1028*0.166666666))))</f>
        <v>1</v>
      </c>
      <c r="I1028">
        <f t="shared" ref="I1028:I1091" si="406">H1028*F1028</f>
        <v>29.97</v>
      </c>
      <c r="J1028">
        <f t="shared" ref="J1028:J1091" si="407">(1-H1028)*F1028</f>
        <v>0</v>
      </c>
      <c r="K1028" s="3">
        <f t="shared" ref="K1028:K1091" si="408">M1027</f>
        <v>0</v>
      </c>
      <c r="L1028" s="3">
        <f t="shared" si="392"/>
        <v>0</v>
      </c>
      <c r="M1028" s="3">
        <f t="shared" ref="M1028:M1091" si="409">(((1-H1028)^2)*F1028)+((1-H1028)*K1028)</f>
        <v>0</v>
      </c>
      <c r="N1028">
        <f t="shared" ref="N1028:N1091" si="410">I1028+L1028</f>
        <v>29.97</v>
      </c>
      <c r="O1028">
        <v>31</v>
      </c>
      <c r="P1028" s="1">
        <v>13.766666669999999</v>
      </c>
      <c r="Q1028">
        <f t="shared" si="393"/>
        <v>2.1451549822455553</v>
      </c>
      <c r="R1028" s="1">
        <v>5.0145850000000003</v>
      </c>
      <c r="S1028" s="1">
        <v>300.84575000000001</v>
      </c>
      <c r="T1028" s="1">
        <v>39.477305999999999</v>
      </c>
      <c r="U1028">
        <f t="shared" si="394"/>
        <v>104.15424999999999</v>
      </c>
      <c r="V1028">
        <f t="shared" si="395"/>
        <v>8.7521018771112499E-2</v>
      </c>
      <c r="W1028">
        <f t="shared" si="396"/>
        <v>1.8178345903681248</v>
      </c>
      <c r="X1028">
        <f t="shared" si="397"/>
        <v>0.68900896873000494</v>
      </c>
      <c r="Y1028">
        <f t="shared" si="398"/>
        <v>0.95969935102984016</v>
      </c>
      <c r="Z1028">
        <f t="shared" si="399"/>
        <v>189.99923616685584</v>
      </c>
      <c r="AA1028" s="1">
        <v>119.517507370253</v>
      </c>
      <c r="AB1028" s="4">
        <f t="shared" si="389"/>
        <v>36.703164623936715</v>
      </c>
      <c r="AC1028" s="3">
        <f t="shared" ref="AC1028:AC1091" si="411">MIN(AA1028,IF(((N1028-Z1028)+AB1028)&lt;=0,0,((N1028-Z1028)+AB1028)))</f>
        <v>0</v>
      </c>
      <c r="AD1028">
        <f t="shared" ref="AD1028:AD1091" si="412">(AB1028*(1-(1-(EXP(-1*(Z1028-N1028)/AA1028)))))</f>
        <v>9.6205588696839346</v>
      </c>
      <c r="AE1028">
        <f t="shared" si="400"/>
        <v>39.590558869683932</v>
      </c>
      <c r="AF1028" s="10">
        <f t="shared" si="401"/>
        <v>39.590558869683932</v>
      </c>
      <c r="AG1028" s="8">
        <f t="shared" si="402"/>
        <v>189.99923616685584</v>
      </c>
      <c r="AH1028" s="9">
        <f t="shared" si="403"/>
        <v>29.97</v>
      </c>
      <c r="AI1028" s="11">
        <f t="shared" si="390"/>
        <v>150.40867729717189</v>
      </c>
    </row>
    <row r="1029" spans="1:35" x14ac:dyDescent="0.3">
      <c r="A1029" t="str">
        <f t="shared" si="391"/>
        <v>1980_8</v>
      </c>
      <c r="B1029">
        <v>1980</v>
      </c>
      <c r="C1029">
        <v>8</v>
      </c>
      <c r="D1029">
        <v>29.62</v>
      </c>
      <c r="E1029">
        <v>8.7899999999999991</v>
      </c>
      <c r="F1029">
        <v>1.83</v>
      </c>
      <c r="G1029">
        <f t="shared" si="404"/>
        <v>19.204999999999998</v>
      </c>
      <c r="H1029">
        <f t="shared" si="405"/>
        <v>1</v>
      </c>
      <c r="I1029">
        <f t="shared" si="406"/>
        <v>1.83</v>
      </c>
      <c r="J1029">
        <f t="shared" si="407"/>
        <v>0</v>
      </c>
      <c r="K1029" s="3">
        <f t="shared" si="408"/>
        <v>0</v>
      </c>
      <c r="L1029" s="3">
        <f t="shared" si="392"/>
        <v>0</v>
      </c>
      <c r="M1029" s="3">
        <f t="shared" si="409"/>
        <v>0</v>
      </c>
      <c r="N1029">
        <f t="shared" si="410"/>
        <v>1.83</v>
      </c>
      <c r="O1029">
        <v>31</v>
      </c>
      <c r="P1029" s="1">
        <v>12.75</v>
      </c>
      <c r="Q1029">
        <f t="shared" si="393"/>
        <v>1.9033132631725735</v>
      </c>
      <c r="R1029" s="1">
        <v>5.0145850000000003</v>
      </c>
      <c r="S1029" s="1">
        <v>300.84575000000001</v>
      </c>
      <c r="T1029" s="1">
        <v>39.477305999999999</v>
      </c>
      <c r="U1029">
        <f t="shared" si="394"/>
        <v>104.15424999999999</v>
      </c>
      <c r="V1029">
        <f t="shared" si="395"/>
        <v>8.7521018771112499E-2</v>
      </c>
      <c r="W1029">
        <f t="shared" si="396"/>
        <v>1.8178345903681248</v>
      </c>
      <c r="X1029">
        <f t="shared" si="397"/>
        <v>0.68900896873000494</v>
      </c>
      <c r="Y1029">
        <f t="shared" si="398"/>
        <v>0.95969935102984016</v>
      </c>
      <c r="Z1029">
        <f t="shared" si="399"/>
        <v>141.25851458851344</v>
      </c>
      <c r="AA1029" s="1">
        <v>119.517507370253</v>
      </c>
      <c r="AB1029" s="4">
        <f t="shared" si="389"/>
        <v>0</v>
      </c>
      <c r="AC1029" s="3">
        <f t="shared" si="411"/>
        <v>0</v>
      </c>
      <c r="AD1029">
        <f t="shared" si="412"/>
        <v>0</v>
      </c>
      <c r="AE1029">
        <f t="shared" si="400"/>
        <v>1.83</v>
      </c>
      <c r="AF1029" s="10">
        <f t="shared" si="401"/>
        <v>1.83</v>
      </c>
      <c r="AG1029" s="8">
        <f t="shared" si="402"/>
        <v>141.25851458851344</v>
      </c>
      <c r="AH1029" s="9">
        <f t="shared" si="403"/>
        <v>1.83</v>
      </c>
      <c r="AI1029" s="11">
        <f t="shared" si="390"/>
        <v>139.42851458851342</v>
      </c>
    </row>
    <row r="1030" spans="1:35" x14ac:dyDescent="0.3">
      <c r="A1030" t="str">
        <f t="shared" si="391"/>
        <v>1980_9</v>
      </c>
      <c r="B1030">
        <v>1980</v>
      </c>
      <c r="C1030">
        <v>9</v>
      </c>
      <c r="D1030">
        <v>24.88</v>
      </c>
      <c r="E1030">
        <v>6.18</v>
      </c>
      <c r="F1030">
        <v>24.39</v>
      </c>
      <c r="G1030">
        <f t="shared" si="404"/>
        <v>15.53</v>
      </c>
      <c r="H1030">
        <f t="shared" si="405"/>
        <v>1</v>
      </c>
      <c r="I1030">
        <f t="shared" si="406"/>
        <v>24.39</v>
      </c>
      <c r="J1030">
        <f t="shared" si="407"/>
        <v>0</v>
      </c>
      <c r="K1030" s="3">
        <f t="shared" si="408"/>
        <v>0</v>
      </c>
      <c r="L1030" s="3">
        <f t="shared" si="392"/>
        <v>0</v>
      </c>
      <c r="M1030" s="3">
        <f t="shared" si="409"/>
        <v>0</v>
      </c>
      <c r="N1030">
        <f t="shared" si="410"/>
        <v>24.39</v>
      </c>
      <c r="O1030">
        <v>30</v>
      </c>
      <c r="P1030" s="1">
        <v>11.633333329999999</v>
      </c>
      <c r="Q1030">
        <f t="shared" si="393"/>
        <v>1.5493903686828685</v>
      </c>
      <c r="R1030" s="1">
        <v>5.0145850000000003</v>
      </c>
      <c r="S1030" s="1">
        <v>300.84575000000001</v>
      </c>
      <c r="T1030" s="1">
        <v>39.477305999999999</v>
      </c>
      <c r="U1030">
        <f t="shared" si="394"/>
        <v>104.15424999999999</v>
      </c>
      <c r="V1030">
        <f t="shared" si="395"/>
        <v>8.7521018771112499E-2</v>
      </c>
      <c r="W1030">
        <f t="shared" si="396"/>
        <v>1.8178345903681248</v>
      </c>
      <c r="X1030">
        <f t="shared" si="397"/>
        <v>0.68900896873000494</v>
      </c>
      <c r="Y1030">
        <f t="shared" si="398"/>
        <v>0.95969935102984016</v>
      </c>
      <c r="Z1030">
        <f t="shared" si="399"/>
        <v>83.150889516120202</v>
      </c>
      <c r="AA1030" s="1">
        <v>119.517507370253</v>
      </c>
      <c r="AB1030" s="4">
        <f t="shared" ref="AB1030:AB1093" si="413">AC1029</f>
        <v>0</v>
      </c>
      <c r="AC1030" s="3">
        <f t="shared" si="411"/>
        <v>0</v>
      </c>
      <c r="AD1030">
        <f t="shared" si="412"/>
        <v>0</v>
      </c>
      <c r="AE1030">
        <f t="shared" si="400"/>
        <v>24.39</v>
      </c>
      <c r="AF1030" s="10">
        <f t="shared" si="401"/>
        <v>24.39</v>
      </c>
      <c r="AG1030" s="8">
        <f t="shared" si="402"/>
        <v>83.150889516120202</v>
      </c>
      <c r="AH1030" s="9">
        <f t="shared" si="403"/>
        <v>24.39</v>
      </c>
      <c r="AI1030" s="11">
        <f t="shared" si="390"/>
        <v>58.760889516120201</v>
      </c>
    </row>
    <row r="1031" spans="1:35" x14ac:dyDescent="0.3">
      <c r="A1031" t="str">
        <f t="shared" si="391"/>
        <v>1980_10</v>
      </c>
      <c r="B1031">
        <v>1980</v>
      </c>
      <c r="C1031">
        <v>10</v>
      </c>
      <c r="D1031">
        <v>19.809999999999999</v>
      </c>
      <c r="E1031">
        <v>1.46</v>
      </c>
      <c r="F1031">
        <v>12.29</v>
      </c>
      <c r="G1031">
        <f t="shared" si="404"/>
        <v>10.635</v>
      </c>
      <c r="H1031">
        <f t="shared" si="405"/>
        <v>1</v>
      </c>
      <c r="I1031">
        <f t="shared" si="406"/>
        <v>12.29</v>
      </c>
      <c r="J1031">
        <f t="shared" si="407"/>
        <v>0</v>
      </c>
      <c r="K1031" s="3">
        <f t="shared" si="408"/>
        <v>0</v>
      </c>
      <c r="L1031" s="3">
        <f t="shared" si="392"/>
        <v>0</v>
      </c>
      <c r="M1031" s="3">
        <f t="shared" si="409"/>
        <v>0</v>
      </c>
      <c r="N1031">
        <f t="shared" si="410"/>
        <v>12.29</v>
      </c>
      <c r="O1031">
        <v>31</v>
      </c>
      <c r="P1031" s="1">
        <v>10.3</v>
      </c>
      <c r="Q1031">
        <f t="shared" si="393"/>
        <v>1.1683056658036697</v>
      </c>
      <c r="R1031" s="1">
        <v>5.0145850000000003</v>
      </c>
      <c r="S1031" s="1">
        <v>300.84575000000001</v>
      </c>
      <c r="T1031" s="1">
        <v>39.477305999999999</v>
      </c>
      <c r="U1031">
        <f t="shared" si="394"/>
        <v>104.15424999999999</v>
      </c>
      <c r="V1031">
        <f t="shared" si="395"/>
        <v>8.7521018771112499E-2</v>
      </c>
      <c r="W1031">
        <f t="shared" si="396"/>
        <v>1.8178345903681248</v>
      </c>
      <c r="X1031">
        <f t="shared" si="397"/>
        <v>0.68900896873000494</v>
      </c>
      <c r="Y1031">
        <f t="shared" si="398"/>
        <v>0.95969935102984016</v>
      </c>
      <c r="Z1031">
        <f t="shared" si="399"/>
        <v>39.95999549034687</v>
      </c>
      <c r="AA1031" s="1">
        <v>119.517507370253</v>
      </c>
      <c r="AB1031" s="4">
        <f t="shared" si="413"/>
        <v>0</v>
      </c>
      <c r="AC1031" s="3">
        <f t="shared" si="411"/>
        <v>0</v>
      </c>
      <c r="AD1031">
        <f t="shared" si="412"/>
        <v>0</v>
      </c>
      <c r="AE1031">
        <f t="shared" si="400"/>
        <v>12.29</v>
      </c>
      <c r="AF1031" s="10">
        <f t="shared" si="401"/>
        <v>12.29</v>
      </c>
      <c r="AG1031" s="8">
        <f t="shared" si="402"/>
        <v>39.95999549034687</v>
      </c>
      <c r="AH1031" s="9">
        <f t="shared" si="403"/>
        <v>12.29</v>
      </c>
      <c r="AI1031" s="11">
        <f t="shared" si="390"/>
        <v>27.669995490346871</v>
      </c>
    </row>
    <row r="1032" spans="1:35" x14ac:dyDescent="0.3">
      <c r="A1032" t="str">
        <f t="shared" si="391"/>
        <v>1980_11</v>
      </c>
      <c r="B1032">
        <v>1980</v>
      </c>
      <c r="C1032">
        <v>11</v>
      </c>
      <c r="D1032">
        <v>12.06</v>
      </c>
      <c r="E1032">
        <v>-3.04</v>
      </c>
      <c r="F1032">
        <v>16.53</v>
      </c>
      <c r="G1032">
        <f t="shared" si="404"/>
        <v>4.51</v>
      </c>
      <c r="H1032">
        <f t="shared" si="405"/>
        <v>0.7516666636599999</v>
      </c>
      <c r="I1032">
        <f t="shared" si="406"/>
        <v>12.425049950299799</v>
      </c>
      <c r="J1032">
        <f t="shared" si="407"/>
        <v>4.1049500497002018</v>
      </c>
      <c r="K1032" s="3">
        <f t="shared" si="408"/>
        <v>0</v>
      </c>
      <c r="L1032" s="3">
        <f t="shared" si="392"/>
        <v>3.0855541083491014</v>
      </c>
      <c r="M1032" s="3">
        <f t="shared" si="409"/>
        <v>1.0193959413511005</v>
      </c>
      <c r="N1032">
        <f t="shared" si="410"/>
        <v>15.510604058648902</v>
      </c>
      <c r="O1032">
        <v>30</v>
      </c>
      <c r="P1032" s="1">
        <v>9.4166666669999994</v>
      </c>
      <c r="Q1032">
        <f t="shared" si="393"/>
        <v>0.80920178510358154</v>
      </c>
      <c r="R1032" s="1">
        <v>5.0145850000000003</v>
      </c>
      <c r="S1032" s="1">
        <v>300.84575000000001</v>
      </c>
      <c r="T1032" s="1">
        <v>39.477305999999999</v>
      </c>
      <c r="U1032">
        <f t="shared" si="394"/>
        <v>104.15424999999999</v>
      </c>
      <c r="V1032">
        <f t="shared" si="395"/>
        <v>8.7521018771112499E-2</v>
      </c>
      <c r="W1032">
        <f t="shared" si="396"/>
        <v>1.8178345903681248</v>
      </c>
      <c r="X1032">
        <f t="shared" si="397"/>
        <v>0.68900896873000494</v>
      </c>
      <c r="Y1032">
        <f t="shared" si="398"/>
        <v>0.95969935102984016</v>
      </c>
      <c r="Z1032">
        <f t="shared" si="399"/>
        <v>10.613421618504374</v>
      </c>
      <c r="AA1032" s="1">
        <v>119.517507370253</v>
      </c>
      <c r="AB1032" s="4">
        <f t="shared" si="413"/>
        <v>0</v>
      </c>
      <c r="AC1032" s="3">
        <f t="shared" si="411"/>
        <v>4.8971824401445279</v>
      </c>
      <c r="AD1032">
        <f t="shared" si="412"/>
        <v>0</v>
      </c>
      <c r="AE1032">
        <f t="shared" si="400"/>
        <v>15.510604058648902</v>
      </c>
      <c r="AF1032" s="10">
        <f t="shared" si="401"/>
        <v>10.613421618504374</v>
      </c>
      <c r="AG1032" s="8">
        <f t="shared" si="402"/>
        <v>10.613421618504374</v>
      </c>
      <c r="AH1032" s="9">
        <f t="shared" si="403"/>
        <v>15.510604058648902</v>
      </c>
      <c r="AI1032" s="11">
        <f t="shared" si="390"/>
        <v>0</v>
      </c>
    </row>
    <row r="1033" spans="1:35" x14ac:dyDescent="0.3">
      <c r="A1033" t="str">
        <f t="shared" si="391"/>
        <v>1980_12</v>
      </c>
      <c r="B1033">
        <v>1980</v>
      </c>
      <c r="C1033">
        <v>12</v>
      </c>
      <c r="D1033">
        <v>10.37</v>
      </c>
      <c r="E1033">
        <v>-4.41</v>
      </c>
      <c r="F1033">
        <v>3.2</v>
      </c>
      <c r="G1033">
        <f t="shared" si="404"/>
        <v>2.9799999999999995</v>
      </c>
      <c r="H1033">
        <f t="shared" si="405"/>
        <v>0.49666666467999987</v>
      </c>
      <c r="I1033">
        <f t="shared" si="406"/>
        <v>1.5893333269759997</v>
      </c>
      <c r="J1033">
        <f t="shared" si="407"/>
        <v>1.6106666730240005</v>
      </c>
      <c r="K1033" s="3">
        <f t="shared" si="408"/>
        <v>1.0193959413511005</v>
      </c>
      <c r="L1033" s="3">
        <f t="shared" si="392"/>
        <v>1.306264426581242</v>
      </c>
      <c r="M1033" s="3">
        <f t="shared" si="409"/>
        <v>1.3237981877938587</v>
      </c>
      <c r="N1033">
        <f t="shared" si="410"/>
        <v>2.8955977535572419</v>
      </c>
      <c r="O1033">
        <v>31</v>
      </c>
      <c r="P1033" s="1">
        <v>8.8333333330000006</v>
      </c>
      <c r="Q1033">
        <f t="shared" si="393"/>
        <v>0.73639383253601243</v>
      </c>
      <c r="R1033" s="1">
        <v>5.0145850000000003</v>
      </c>
      <c r="S1033" s="1">
        <v>300.84575000000001</v>
      </c>
      <c r="T1033" s="1">
        <v>39.477305999999999</v>
      </c>
      <c r="U1033">
        <f t="shared" si="394"/>
        <v>104.15424999999999</v>
      </c>
      <c r="V1033">
        <f t="shared" si="395"/>
        <v>8.7521018771112499E-2</v>
      </c>
      <c r="W1033">
        <f t="shared" si="396"/>
        <v>1.8178345903681248</v>
      </c>
      <c r="X1033">
        <f t="shared" si="397"/>
        <v>0.68900896873000494</v>
      </c>
      <c r="Y1033">
        <f t="shared" si="398"/>
        <v>0.95969935102984016</v>
      </c>
      <c r="Z1033">
        <f t="shared" si="399"/>
        <v>6.2203487927988776</v>
      </c>
      <c r="AA1033" s="1">
        <v>119.517507370253</v>
      </c>
      <c r="AB1033" s="4">
        <f t="shared" si="413"/>
        <v>4.8971824401445279</v>
      </c>
      <c r="AC1033" s="3">
        <f t="shared" si="411"/>
        <v>1.5724314009028921</v>
      </c>
      <c r="AD1033">
        <f t="shared" si="412"/>
        <v>4.7628294722590834</v>
      </c>
      <c r="AE1033">
        <f t="shared" si="400"/>
        <v>7.6584272258163253</v>
      </c>
      <c r="AF1033" s="10">
        <f t="shared" si="401"/>
        <v>6.2203487927988776</v>
      </c>
      <c r="AG1033" s="8">
        <f t="shared" si="402"/>
        <v>6.2203487927988776</v>
      </c>
      <c r="AH1033" s="9">
        <f t="shared" si="403"/>
        <v>2.8955977535572419</v>
      </c>
      <c r="AI1033" s="11">
        <f t="shared" si="390"/>
        <v>0</v>
      </c>
    </row>
    <row r="1034" spans="1:35" x14ac:dyDescent="0.3">
      <c r="A1034" t="str">
        <f t="shared" si="391"/>
        <v>1981_1</v>
      </c>
      <c r="B1034">
        <v>1981</v>
      </c>
      <c r="C1034">
        <v>1</v>
      </c>
      <c r="D1034">
        <v>9.41</v>
      </c>
      <c r="E1034">
        <v>-4.75</v>
      </c>
      <c r="F1034">
        <v>22.17</v>
      </c>
      <c r="G1034">
        <f t="shared" si="404"/>
        <v>2.33</v>
      </c>
      <c r="H1034">
        <f t="shared" si="405"/>
        <v>0.38833333178000001</v>
      </c>
      <c r="I1034">
        <f t="shared" si="406"/>
        <v>8.6093499655626005</v>
      </c>
      <c r="J1034">
        <f t="shared" si="407"/>
        <v>13.560650034437401</v>
      </c>
      <c r="K1034" s="3">
        <f t="shared" si="408"/>
        <v>1.3237981877938587</v>
      </c>
      <c r="L1034" s="3">
        <f t="shared" si="392"/>
        <v>5.780127369845963</v>
      </c>
      <c r="M1034" s="3">
        <f t="shared" si="409"/>
        <v>9.1043208523852979</v>
      </c>
      <c r="N1034">
        <f t="shared" si="410"/>
        <v>14.389477335408564</v>
      </c>
      <c r="O1034">
        <v>31</v>
      </c>
      <c r="P1034" s="1">
        <v>9.0666666669999998</v>
      </c>
      <c r="Q1034">
        <f t="shared" si="393"/>
        <v>0.70725634977252949</v>
      </c>
      <c r="R1034" s="1">
        <v>5.0145850000000003</v>
      </c>
      <c r="S1034" s="1">
        <v>300.84575000000001</v>
      </c>
      <c r="T1034" s="1">
        <v>39.477305999999999</v>
      </c>
      <c r="U1034">
        <f t="shared" si="394"/>
        <v>104.15424999999999</v>
      </c>
      <c r="V1034">
        <f t="shared" si="395"/>
        <v>8.7521018771112499E-2</v>
      </c>
      <c r="W1034">
        <f t="shared" si="396"/>
        <v>1.8178345903681248</v>
      </c>
      <c r="X1034">
        <f t="shared" si="397"/>
        <v>0.68900896873000494</v>
      </c>
      <c r="Y1034">
        <f t="shared" si="398"/>
        <v>0.95969935102984016</v>
      </c>
      <c r="Z1034">
        <f t="shared" si="399"/>
        <v>4.8058155637001034</v>
      </c>
      <c r="AA1034" s="1">
        <v>119.517507370253</v>
      </c>
      <c r="AB1034" s="4">
        <f t="shared" si="413"/>
        <v>1.5724314009028921</v>
      </c>
      <c r="AC1034" s="3">
        <f t="shared" si="411"/>
        <v>11.156093172611353</v>
      </c>
      <c r="AD1034">
        <f t="shared" si="412"/>
        <v>1.7037119031105428</v>
      </c>
      <c r="AE1034">
        <f t="shared" si="400"/>
        <v>16.093189238519106</v>
      </c>
      <c r="AF1034" s="10">
        <f t="shared" si="401"/>
        <v>4.8058155637001034</v>
      </c>
      <c r="AG1034" s="8">
        <f t="shared" si="402"/>
        <v>4.8058155637001034</v>
      </c>
      <c r="AH1034" s="9">
        <f t="shared" si="403"/>
        <v>14.389477335408564</v>
      </c>
      <c r="AI1034" s="11">
        <f t="shared" si="390"/>
        <v>0</v>
      </c>
    </row>
    <row r="1035" spans="1:35" x14ac:dyDescent="0.3">
      <c r="A1035" t="str">
        <f t="shared" si="391"/>
        <v>1981_2</v>
      </c>
      <c r="B1035">
        <v>1981</v>
      </c>
      <c r="C1035">
        <v>2</v>
      </c>
      <c r="D1035">
        <v>9.4</v>
      </c>
      <c r="E1035">
        <v>-5.88</v>
      </c>
      <c r="F1035">
        <v>11.96</v>
      </c>
      <c r="G1035">
        <f t="shared" si="404"/>
        <v>1.7600000000000002</v>
      </c>
      <c r="H1035">
        <f t="shared" si="405"/>
        <v>0.29333333216000002</v>
      </c>
      <c r="I1035">
        <f t="shared" si="406"/>
        <v>3.5082666526336004</v>
      </c>
      <c r="J1035">
        <f t="shared" si="407"/>
        <v>8.4517333473663996</v>
      </c>
      <c r="K1035" s="3">
        <f t="shared" si="408"/>
        <v>9.1043208523852979</v>
      </c>
      <c r="L1035" s="3">
        <f t="shared" si="392"/>
        <v>5.1497758779947285</v>
      </c>
      <c r="M1035" s="3">
        <f t="shared" si="409"/>
        <v>12.40627832175697</v>
      </c>
      <c r="N1035">
        <f t="shared" si="410"/>
        <v>8.6580425306283288</v>
      </c>
      <c r="O1035">
        <v>28</v>
      </c>
      <c r="P1035" s="1">
        <v>9.8666666670000005</v>
      </c>
      <c r="Q1035">
        <f t="shared" si="393"/>
        <v>0.68254814469014791</v>
      </c>
      <c r="R1035" s="1">
        <v>5.0145850000000003</v>
      </c>
      <c r="S1035" s="1">
        <v>300.84575000000001</v>
      </c>
      <c r="T1035" s="1">
        <v>39.477305999999999</v>
      </c>
      <c r="U1035">
        <f t="shared" si="394"/>
        <v>104.15424999999999</v>
      </c>
      <c r="V1035">
        <f t="shared" si="395"/>
        <v>8.7521018771112499E-2</v>
      </c>
      <c r="W1035">
        <f t="shared" si="396"/>
        <v>1.8178345903681248</v>
      </c>
      <c r="X1035">
        <f t="shared" si="397"/>
        <v>0.68900896873000494</v>
      </c>
      <c r="Y1035">
        <f t="shared" si="398"/>
        <v>0.95969935102984016</v>
      </c>
      <c r="Z1035">
        <f t="shared" si="399"/>
        <v>3.4506306258153332</v>
      </c>
      <c r="AA1035" s="1">
        <v>119.517507370253</v>
      </c>
      <c r="AB1035" s="4">
        <f t="shared" si="413"/>
        <v>11.156093172611353</v>
      </c>
      <c r="AC1035" s="3">
        <f t="shared" si="411"/>
        <v>16.36350507742435</v>
      </c>
      <c r="AD1035">
        <f t="shared" si="412"/>
        <v>11.652912012253271</v>
      </c>
      <c r="AE1035">
        <f t="shared" si="400"/>
        <v>20.3109545428816</v>
      </c>
      <c r="AF1035" s="10">
        <f t="shared" si="401"/>
        <v>3.4506306258153332</v>
      </c>
      <c r="AG1035" s="8">
        <f t="shared" si="402"/>
        <v>3.4506306258153332</v>
      </c>
      <c r="AH1035" s="9">
        <f t="shared" si="403"/>
        <v>8.6580425306283288</v>
      </c>
      <c r="AI1035" s="11">
        <f t="shared" si="390"/>
        <v>0</v>
      </c>
    </row>
    <row r="1036" spans="1:35" x14ac:dyDescent="0.3">
      <c r="A1036" t="str">
        <f t="shared" si="391"/>
        <v>1981_3</v>
      </c>
      <c r="B1036">
        <v>1981</v>
      </c>
      <c r="C1036">
        <v>3</v>
      </c>
      <c r="D1036">
        <v>9.15</v>
      </c>
      <c r="E1036">
        <v>-3.89</v>
      </c>
      <c r="F1036">
        <v>87.69</v>
      </c>
      <c r="G1036">
        <f t="shared" si="404"/>
        <v>2.63</v>
      </c>
      <c r="H1036">
        <f t="shared" si="405"/>
        <v>0.43833333157999999</v>
      </c>
      <c r="I1036">
        <f t="shared" si="406"/>
        <v>38.437449846250196</v>
      </c>
      <c r="J1036">
        <f t="shared" si="407"/>
        <v>49.252550153749802</v>
      </c>
      <c r="K1036" s="3">
        <f t="shared" si="408"/>
        <v>12.40627832175697</v>
      </c>
      <c r="L1036" s="3">
        <f t="shared" si="392"/>
        <v>27.027119706988657</v>
      </c>
      <c r="M1036" s="3">
        <f t="shared" si="409"/>
        <v>34.631708768518116</v>
      </c>
      <c r="N1036">
        <f t="shared" si="410"/>
        <v>65.464569553238846</v>
      </c>
      <c r="O1036">
        <v>31</v>
      </c>
      <c r="P1036" s="1">
        <v>11.08333333</v>
      </c>
      <c r="Q1036">
        <f t="shared" si="393"/>
        <v>0.72057536429594438</v>
      </c>
      <c r="R1036" s="1">
        <v>5.0145850000000003</v>
      </c>
      <c r="S1036" s="1">
        <v>300.84575000000001</v>
      </c>
      <c r="T1036" s="1">
        <v>39.477305999999999</v>
      </c>
      <c r="U1036">
        <f t="shared" si="394"/>
        <v>104.15424999999999</v>
      </c>
      <c r="V1036">
        <f t="shared" si="395"/>
        <v>8.7521018771112499E-2</v>
      </c>
      <c r="W1036">
        <f t="shared" si="396"/>
        <v>1.8178345903681248</v>
      </c>
      <c r="X1036">
        <f t="shared" si="397"/>
        <v>0.68900896873000494</v>
      </c>
      <c r="Y1036">
        <f t="shared" si="398"/>
        <v>0.95969935102984016</v>
      </c>
      <c r="Z1036">
        <f t="shared" si="399"/>
        <v>6.7486948481901958</v>
      </c>
      <c r="AA1036" s="1">
        <v>119.517507370253</v>
      </c>
      <c r="AB1036" s="4">
        <f t="shared" si="413"/>
        <v>16.36350507742435</v>
      </c>
      <c r="AC1036" s="3">
        <f t="shared" si="411"/>
        <v>75.079379782472998</v>
      </c>
      <c r="AD1036">
        <f t="shared" si="412"/>
        <v>26.744472397038809</v>
      </c>
      <c r="AE1036">
        <f t="shared" si="400"/>
        <v>92.209041950277651</v>
      </c>
      <c r="AF1036" s="10">
        <f t="shared" si="401"/>
        <v>6.7486948481901958</v>
      </c>
      <c r="AG1036" s="8">
        <f t="shared" si="402"/>
        <v>6.7486948481901958</v>
      </c>
      <c r="AH1036" s="9">
        <f t="shared" si="403"/>
        <v>65.464569553238846</v>
      </c>
      <c r="AI1036" s="11">
        <f t="shared" si="390"/>
        <v>0</v>
      </c>
    </row>
    <row r="1037" spans="1:35" x14ac:dyDescent="0.3">
      <c r="A1037" t="str">
        <f t="shared" si="391"/>
        <v>1981_4</v>
      </c>
      <c r="B1037">
        <v>1981</v>
      </c>
      <c r="C1037">
        <v>4</v>
      </c>
      <c r="D1037">
        <v>17.09</v>
      </c>
      <c r="E1037">
        <v>-0.08</v>
      </c>
      <c r="F1037">
        <v>17.3</v>
      </c>
      <c r="G1037">
        <f t="shared" si="404"/>
        <v>8.5050000000000008</v>
      </c>
      <c r="H1037">
        <f t="shared" si="405"/>
        <v>1</v>
      </c>
      <c r="I1037">
        <f t="shared" si="406"/>
        <v>17.3</v>
      </c>
      <c r="J1037">
        <f t="shared" si="407"/>
        <v>0</v>
      </c>
      <c r="K1037" s="3">
        <f t="shared" si="408"/>
        <v>34.631708768518116</v>
      </c>
      <c r="L1037" s="3">
        <f t="shared" si="392"/>
        <v>34.631708768518116</v>
      </c>
      <c r="M1037" s="3">
        <f t="shared" si="409"/>
        <v>0</v>
      </c>
      <c r="N1037">
        <f t="shared" si="410"/>
        <v>51.931708768518121</v>
      </c>
      <c r="O1037">
        <v>30</v>
      </c>
      <c r="P1037" s="1">
        <v>12.366666670000001</v>
      </c>
      <c r="Q1037">
        <f t="shared" si="393"/>
        <v>1.0300926024524835</v>
      </c>
      <c r="R1037" s="1">
        <v>5.0145850000000003</v>
      </c>
      <c r="S1037" s="1">
        <v>300.84575000000001</v>
      </c>
      <c r="T1037" s="1">
        <v>39.477305999999999</v>
      </c>
      <c r="U1037">
        <f t="shared" si="394"/>
        <v>104.15424999999999</v>
      </c>
      <c r="V1037">
        <f t="shared" si="395"/>
        <v>8.7521018771112499E-2</v>
      </c>
      <c r="W1037">
        <f t="shared" si="396"/>
        <v>1.8178345903681248</v>
      </c>
      <c r="X1037">
        <f t="shared" si="397"/>
        <v>0.68900896873000494</v>
      </c>
      <c r="Y1037">
        <f t="shared" si="398"/>
        <v>0.95969935102984016</v>
      </c>
      <c r="Z1037">
        <f t="shared" si="399"/>
        <v>32.985818634962698</v>
      </c>
      <c r="AA1037" s="1">
        <v>119.517507370253</v>
      </c>
      <c r="AB1037" s="4">
        <f t="shared" si="413"/>
        <v>75.079379782472998</v>
      </c>
      <c r="AC1037" s="3">
        <f t="shared" si="411"/>
        <v>94.025269916028421</v>
      </c>
      <c r="AD1037">
        <f t="shared" si="412"/>
        <v>87.97614873393033</v>
      </c>
      <c r="AE1037">
        <f t="shared" si="400"/>
        <v>139.90785750244845</v>
      </c>
      <c r="AF1037" s="10">
        <f t="shared" si="401"/>
        <v>32.985818634962698</v>
      </c>
      <c r="AG1037" s="8">
        <f t="shared" si="402"/>
        <v>32.985818634962698</v>
      </c>
      <c r="AH1037" s="9">
        <f t="shared" si="403"/>
        <v>51.931708768518121</v>
      </c>
      <c r="AI1037" s="11">
        <f t="shared" si="390"/>
        <v>0</v>
      </c>
    </row>
    <row r="1038" spans="1:35" x14ac:dyDescent="0.3">
      <c r="A1038" t="str">
        <f t="shared" si="391"/>
        <v>1981_5</v>
      </c>
      <c r="B1038">
        <v>1981</v>
      </c>
      <c r="C1038">
        <v>5</v>
      </c>
      <c r="D1038">
        <v>17.989999999999998</v>
      </c>
      <c r="E1038">
        <v>2.2599999999999998</v>
      </c>
      <c r="F1038">
        <v>63.32</v>
      </c>
      <c r="G1038">
        <f t="shared" si="404"/>
        <v>10.125</v>
      </c>
      <c r="H1038">
        <f t="shared" si="405"/>
        <v>1</v>
      </c>
      <c r="I1038">
        <f t="shared" si="406"/>
        <v>63.32</v>
      </c>
      <c r="J1038">
        <f t="shared" si="407"/>
        <v>0</v>
      </c>
      <c r="K1038" s="3">
        <f t="shared" si="408"/>
        <v>0</v>
      </c>
      <c r="L1038" s="3">
        <f t="shared" si="392"/>
        <v>0</v>
      </c>
      <c r="M1038" s="3">
        <f t="shared" si="409"/>
        <v>0</v>
      </c>
      <c r="N1038">
        <f t="shared" si="410"/>
        <v>63.32</v>
      </c>
      <c r="O1038">
        <v>31</v>
      </c>
      <c r="P1038" s="1">
        <v>13.45</v>
      </c>
      <c r="Q1038">
        <f t="shared" si="393"/>
        <v>1.1338063821894693</v>
      </c>
      <c r="R1038" s="1">
        <v>5.0145850000000003</v>
      </c>
      <c r="S1038" s="1">
        <v>300.84575000000001</v>
      </c>
      <c r="T1038" s="1">
        <v>39.477305999999999</v>
      </c>
      <c r="U1038">
        <f t="shared" si="394"/>
        <v>104.15424999999999</v>
      </c>
      <c r="V1038">
        <f t="shared" si="395"/>
        <v>8.7521018771112499E-2</v>
      </c>
      <c r="W1038">
        <f t="shared" si="396"/>
        <v>1.8178345903681248</v>
      </c>
      <c r="X1038">
        <f t="shared" si="397"/>
        <v>0.68900896873000494</v>
      </c>
      <c r="Y1038">
        <f t="shared" si="398"/>
        <v>0.95969935102984016</v>
      </c>
      <c r="Z1038">
        <f t="shared" si="399"/>
        <v>48.29823021503752</v>
      </c>
      <c r="AA1038" s="1">
        <v>119.517507370253</v>
      </c>
      <c r="AB1038" s="4">
        <f t="shared" si="413"/>
        <v>94.025269916028421</v>
      </c>
      <c r="AC1038" s="3">
        <f t="shared" si="411"/>
        <v>109.04703970099089</v>
      </c>
      <c r="AD1038">
        <f t="shared" si="412"/>
        <v>106.61778620387516</v>
      </c>
      <c r="AE1038">
        <f t="shared" si="400"/>
        <v>169.93778620387516</v>
      </c>
      <c r="AF1038" s="10">
        <f t="shared" si="401"/>
        <v>48.29823021503752</v>
      </c>
      <c r="AG1038" s="8">
        <f t="shared" si="402"/>
        <v>48.29823021503752</v>
      </c>
      <c r="AH1038" s="9">
        <f t="shared" si="403"/>
        <v>63.32</v>
      </c>
      <c r="AI1038" s="11">
        <f t="shared" si="390"/>
        <v>0</v>
      </c>
    </row>
    <row r="1039" spans="1:35" x14ac:dyDescent="0.3">
      <c r="A1039" t="str">
        <f t="shared" si="391"/>
        <v>1981_6</v>
      </c>
      <c r="B1039">
        <v>1981</v>
      </c>
      <c r="C1039">
        <v>6</v>
      </c>
      <c r="D1039">
        <v>27.88</v>
      </c>
      <c r="E1039">
        <v>8.34</v>
      </c>
      <c r="F1039">
        <v>6.04</v>
      </c>
      <c r="G1039">
        <f t="shared" si="404"/>
        <v>18.11</v>
      </c>
      <c r="H1039">
        <f t="shared" si="405"/>
        <v>1</v>
      </c>
      <c r="I1039">
        <f t="shared" si="406"/>
        <v>6.04</v>
      </c>
      <c r="J1039">
        <f t="shared" si="407"/>
        <v>0</v>
      </c>
      <c r="K1039" s="3">
        <f t="shared" si="408"/>
        <v>0</v>
      </c>
      <c r="L1039" s="3">
        <f t="shared" si="392"/>
        <v>0</v>
      </c>
      <c r="M1039" s="3">
        <f t="shared" si="409"/>
        <v>0</v>
      </c>
      <c r="N1039">
        <f t="shared" si="410"/>
        <v>6.04</v>
      </c>
      <c r="O1039">
        <v>30</v>
      </c>
      <c r="P1039" s="1">
        <v>14.31666667</v>
      </c>
      <c r="Q1039">
        <f t="shared" si="393"/>
        <v>1.791115434484309</v>
      </c>
      <c r="R1039" s="1">
        <v>5.0145850000000003</v>
      </c>
      <c r="S1039" s="1">
        <v>300.84575000000001</v>
      </c>
      <c r="T1039" s="1">
        <v>39.477305999999999</v>
      </c>
      <c r="U1039">
        <f t="shared" si="394"/>
        <v>104.15424999999999</v>
      </c>
      <c r="V1039">
        <f t="shared" si="395"/>
        <v>8.7521018771112499E-2</v>
      </c>
      <c r="W1039">
        <f t="shared" si="396"/>
        <v>1.8178345903681248</v>
      </c>
      <c r="X1039">
        <f t="shared" si="397"/>
        <v>0.68900896873000494</v>
      </c>
      <c r="Y1039">
        <f t="shared" si="398"/>
        <v>0.95969935102984016</v>
      </c>
      <c r="Z1039">
        <f t="shared" si="399"/>
        <v>136.72634654653575</v>
      </c>
      <c r="AA1039" s="1">
        <v>119.517507370253</v>
      </c>
      <c r="AB1039" s="4">
        <f t="shared" si="413"/>
        <v>109.04703970099089</v>
      </c>
      <c r="AC1039" s="3">
        <f t="shared" si="411"/>
        <v>0</v>
      </c>
      <c r="AD1039">
        <f t="shared" si="412"/>
        <v>36.537164480175619</v>
      </c>
      <c r="AE1039">
        <f t="shared" si="400"/>
        <v>42.577164480175618</v>
      </c>
      <c r="AF1039" s="10">
        <f t="shared" si="401"/>
        <v>42.577164480175618</v>
      </c>
      <c r="AG1039" s="8">
        <f t="shared" si="402"/>
        <v>136.72634654653575</v>
      </c>
      <c r="AH1039" s="9">
        <f t="shared" si="403"/>
        <v>6.04</v>
      </c>
      <c r="AI1039" s="11">
        <f t="shared" si="390"/>
        <v>94.14918206636014</v>
      </c>
    </row>
    <row r="1040" spans="1:35" x14ac:dyDescent="0.3">
      <c r="A1040" t="str">
        <f t="shared" si="391"/>
        <v>1981_7</v>
      </c>
      <c r="B1040">
        <v>1981</v>
      </c>
      <c r="C1040">
        <v>7</v>
      </c>
      <c r="D1040">
        <v>32.770000000000003</v>
      </c>
      <c r="E1040">
        <v>10.71</v>
      </c>
      <c r="F1040">
        <v>0.36</v>
      </c>
      <c r="G1040">
        <f t="shared" si="404"/>
        <v>21.740000000000002</v>
      </c>
      <c r="H1040">
        <f t="shared" si="405"/>
        <v>1</v>
      </c>
      <c r="I1040">
        <f t="shared" si="406"/>
        <v>0.36</v>
      </c>
      <c r="J1040">
        <f t="shared" si="407"/>
        <v>0</v>
      </c>
      <c r="K1040" s="3">
        <f t="shared" si="408"/>
        <v>0</v>
      </c>
      <c r="L1040" s="3">
        <f t="shared" si="392"/>
        <v>0</v>
      </c>
      <c r="M1040" s="3">
        <f t="shared" si="409"/>
        <v>0</v>
      </c>
      <c r="N1040">
        <f t="shared" si="410"/>
        <v>0.36</v>
      </c>
      <c r="O1040">
        <v>31</v>
      </c>
      <c r="P1040" s="1">
        <v>13.766666669999999</v>
      </c>
      <c r="Q1040">
        <f t="shared" si="393"/>
        <v>2.1869832286622124</v>
      </c>
      <c r="R1040" s="1">
        <v>5.0145850000000003</v>
      </c>
      <c r="S1040" s="1">
        <v>300.84575000000001</v>
      </c>
      <c r="T1040" s="1">
        <v>39.477305999999999</v>
      </c>
      <c r="U1040">
        <f t="shared" si="394"/>
        <v>104.15424999999999</v>
      </c>
      <c r="V1040">
        <f t="shared" si="395"/>
        <v>8.7521018771112499E-2</v>
      </c>
      <c r="W1040">
        <f t="shared" si="396"/>
        <v>1.8178345903681248</v>
      </c>
      <c r="X1040">
        <f t="shared" si="397"/>
        <v>0.68900896873000494</v>
      </c>
      <c r="Y1040">
        <f t="shared" si="398"/>
        <v>0.95969935102984016</v>
      </c>
      <c r="Z1040">
        <f t="shared" si="399"/>
        <v>196.68264905335883</v>
      </c>
      <c r="AA1040" s="1">
        <v>119.517507370253</v>
      </c>
      <c r="AB1040" s="4">
        <f t="shared" si="413"/>
        <v>0</v>
      </c>
      <c r="AC1040" s="3">
        <f t="shared" si="411"/>
        <v>0</v>
      </c>
      <c r="AD1040">
        <f t="shared" si="412"/>
        <v>0</v>
      </c>
      <c r="AE1040">
        <f t="shared" si="400"/>
        <v>0.36</v>
      </c>
      <c r="AF1040" s="10">
        <f t="shared" si="401"/>
        <v>0.36</v>
      </c>
      <c r="AG1040" s="8">
        <f t="shared" si="402"/>
        <v>196.68264905335883</v>
      </c>
      <c r="AH1040" s="9">
        <f t="shared" si="403"/>
        <v>0.36</v>
      </c>
      <c r="AI1040" s="11">
        <f t="shared" si="390"/>
        <v>196.32264905335882</v>
      </c>
    </row>
    <row r="1041" spans="1:35" x14ac:dyDescent="0.3">
      <c r="A1041" t="str">
        <f t="shared" si="391"/>
        <v>1981_8</v>
      </c>
      <c r="B1041">
        <v>1981</v>
      </c>
      <c r="C1041">
        <v>8</v>
      </c>
      <c r="D1041">
        <v>32.6</v>
      </c>
      <c r="E1041">
        <v>11.1</v>
      </c>
      <c r="F1041">
        <v>5.03</v>
      </c>
      <c r="G1041">
        <f t="shared" si="404"/>
        <v>21.85</v>
      </c>
      <c r="H1041">
        <f t="shared" si="405"/>
        <v>1</v>
      </c>
      <c r="I1041">
        <f t="shared" si="406"/>
        <v>5.03</v>
      </c>
      <c r="J1041">
        <f t="shared" si="407"/>
        <v>0</v>
      </c>
      <c r="K1041" s="3">
        <f t="shared" si="408"/>
        <v>0</v>
      </c>
      <c r="L1041" s="3">
        <f t="shared" si="392"/>
        <v>0</v>
      </c>
      <c r="M1041" s="3">
        <f t="shared" si="409"/>
        <v>0</v>
      </c>
      <c r="N1041">
        <f t="shared" si="410"/>
        <v>5.03</v>
      </c>
      <c r="O1041">
        <v>31</v>
      </c>
      <c r="P1041" s="1">
        <v>12.75</v>
      </c>
      <c r="Q1041">
        <f t="shared" si="393"/>
        <v>2.2000881252753142</v>
      </c>
      <c r="R1041" s="1">
        <v>5.0145850000000003</v>
      </c>
      <c r="S1041" s="1">
        <v>300.84575000000001</v>
      </c>
      <c r="T1041" s="1">
        <v>39.477305999999999</v>
      </c>
      <c r="U1041">
        <f t="shared" si="394"/>
        <v>104.15424999999999</v>
      </c>
      <c r="V1041">
        <f t="shared" si="395"/>
        <v>8.7521018771112499E-2</v>
      </c>
      <c r="W1041">
        <f t="shared" si="396"/>
        <v>1.8178345903681248</v>
      </c>
      <c r="X1041">
        <f t="shared" si="397"/>
        <v>0.68900896873000494</v>
      </c>
      <c r="Y1041">
        <f t="shared" si="398"/>
        <v>0.95969935102984016</v>
      </c>
      <c r="Z1041">
        <f t="shared" si="399"/>
        <v>184.1077517208314</v>
      </c>
      <c r="AA1041" s="1">
        <v>119.517507370253</v>
      </c>
      <c r="AB1041" s="4">
        <f t="shared" si="413"/>
        <v>0</v>
      </c>
      <c r="AC1041" s="3">
        <f t="shared" si="411"/>
        <v>0</v>
      </c>
      <c r="AD1041">
        <f t="shared" si="412"/>
        <v>0</v>
      </c>
      <c r="AE1041">
        <f t="shared" si="400"/>
        <v>5.03</v>
      </c>
      <c r="AF1041" s="10">
        <f t="shared" si="401"/>
        <v>5.03</v>
      </c>
      <c r="AG1041" s="8">
        <f t="shared" si="402"/>
        <v>184.1077517208314</v>
      </c>
      <c r="AH1041" s="9">
        <f t="shared" si="403"/>
        <v>5.03</v>
      </c>
      <c r="AI1041" s="11">
        <f t="shared" si="390"/>
        <v>179.0777517208314</v>
      </c>
    </row>
    <row r="1042" spans="1:35" x14ac:dyDescent="0.3">
      <c r="A1042" t="str">
        <f t="shared" si="391"/>
        <v>1981_9</v>
      </c>
      <c r="B1042">
        <v>1981</v>
      </c>
      <c r="C1042">
        <v>9</v>
      </c>
      <c r="D1042">
        <v>26.93</v>
      </c>
      <c r="E1042">
        <v>7.9</v>
      </c>
      <c r="F1042">
        <v>3.11</v>
      </c>
      <c r="G1042">
        <f t="shared" si="404"/>
        <v>17.414999999999999</v>
      </c>
      <c r="H1042">
        <f t="shared" si="405"/>
        <v>1</v>
      </c>
      <c r="I1042">
        <f t="shared" si="406"/>
        <v>3.11</v>
      </c>
      <c r="J1042">
        <f t="shared" si="407"/>
        <v>0</v>
      </c>
      <c r="K1042" s="3">
        <f t="shared" si="408"/>
        <v>0</v>
      </c>
      <c r="L1042" s="3">
        <f t="shared" si="392"/>
        <v>0</v>
      </c>
      <c r="M1042" s="3">
        <f t="shared" si="409"/>
        <v>0</v>
      </c>
      <c r="N1042">
        <f t="shared" si="410"/>
        <v>3.11</v>
      </c>
      <c r="O1042">
        <v>30</v>
      </c>
      <c r="P1042" s="1">
        <v>11.633333329999999</v>
      </c>
      <c r="Q1042">
        <f t="shared" si="393"/>
        <v>1.7229501010506127</v>
      </c>
      <c r="R1042" s="1">
        <v>5.0145850000000003</v>
      </c>
      <c r="S1042" s="1">
        <v>300.84575000000001</v>
      </c>
      <c r="T1042" s="1">
        <v>39.477305999999999</v>
      </c>
      <c r="U1042">
        <f t="shared" si="394"/>
        <v>104.15424999999999</v>
      </c>
      <c r="V1042">
        <f t="shared" si="395"/>
        <v>8.7521018771112499E-2</v>
      </c>
      <c r="W1042">
        <f t="shared" si="396"/>
        <v>1.8178345903681248</v>
      </c>
      <c r="X1042">
        <f t="shared" si="397"/>
        <v>0.68900896873000494</v>
      </c>
      <c r="Y1042">
        <f t="shared" si="398"/>
        <v>0.95969935102984016</v>
      </c>
      <c r="Z1042">
        <f t="shared" si="399"/>
        <v>103.01622472965255</v>
      </c>
      <c r="AA1042" s="1">
        <v>119.517507370253</v>
      </c>
      <c r="AB1042" s="4">
        <f t="shared" si="413"/>
        <v>0</v>
      </c>
      <c r="AC1042" s="3">
        <f t="shared" si="411"/>
        <v>0</v>
      </c>
      <c r="AD1042">
        <f t="shared" si="412"/>
        <v>0</v>
      </c>
      <c r="AE1042">
        <f t="shared" si="400"/>
        <v>3.11</v>
      </c>
      <c r="AF1042" s="10">
        <f t="shared" si="401"/>
        <v>3.11</v>
      </c>
      <c r="AG1042" s="8">
        <f t="shared" si="402"/>
        <v>103.01622472965255</v>
      </c>
      <c r="AH1042" s="9">
        <f t="shared" si="403"/>
        <v>3.11</v>
      </c>
      <c r="AI1042" s="11">
        <f t="shared" si="390"/>
        <v>99.90622472965255</v>
      </c>
    </row>
    <row r="1043" spans="1:35" x14ac:dyDescent="0.3">
      <c r="A1043" t="str">
        <f t="shared" si="391"/>
        <v>1981_10</v>
      </c>
      <c r="B1043">
        <v>1981</v>
      </c>
      <c r="C1043">
        <v>10</v>
      </c>
      <c r="D1043">
        <v>15.47</v>
      </c>
      <c r="E1043">
        <v>-1.19</v>
      </c>
      <c r="F1043">
        <v>31.4</v>
      </c>
      <c r="G1043">
        <f t="shared" si="404"/>
        <v>7.1400000000000006</v>
      </c>
      <c r="H1043">
        <f t="shared" si="405"/>
        <v>1</v>
      </c>
      <c r="I1043">
        <f t="shared" si="406"/>
        <v>31.4</v>
      </c>
      <c r="J1043">
        <f t="shared" si="407"/>
        <v>0</v>
      </c>
      <c r="K1043" s="3">
        <f t="shared" si="408"/>
        <v>0</v>
      </c>
      <c r="L1043" s="3">
        <f t="shared" si="392"/>
        <v>0</v>
      </c>
      <c r="M1043" s="3">
        <f t="shared" si="409"/>
        <v>0</v>
      </c>
      <c r="N1043">
        <f t="shared" si="410"/>
        <v>31.4</v>
      </c>
      <c r="O1043">
        <v>31</v>
      </c>
      <c r="P1043" s="1">
        <v>10.3</v>
      </c>
      <c r="Q1043">
        <f t="shared" si="393"/>
        <v>0.94928771217254793</v>
      </c>
      <c r="R1043" s="1">
        <v>5.0145850000000003</v>
      </c>
      <c r="S1043" s="1">
        <v>300.84575000000001</v>
      </c>
      <c r="T1043" s="1">
        <v>39.477305999999999</v>
      </c>
      <c r="U1043">
        <f t="shared" si="394"/>
        <v>104.15424999999999</v>
      </c>
      <c r="V1043">
        <f t="shared" si="395"/>
        <v>8.7521018771112499E-2</v>
      </c>
      <c r="W1043">
        <f t="shared" si="396"/>
        <v>1.8178345903681248</v>
      </c>
      <c r="X1043">
        <f t="shared" si="397"/>
        <v>0.68900896873000494</v>
      </c>
      <c r="Y1043">
        <f t="shared" si="398"/>
        <v>0.95969935102984016</v>
      </c>
      <c r="Z1043">
        <f t="shared" si="399"/>
        <v>22.070211566910199</v>
      </c>
      <c r="AA1043" s="1">
        <v>119.517507370253</v>
      </c>
      <c r="AB1043" s="4">
        <f t="shared" si="413"/>
        <v>0</v>
      </c>
      <c r="AC1043" s="3">
        <f t="shared" si="411"/>
        <v>9.3297884330897993</v>
      </c>
      <c r="AD1043">
        <f t="shared" si="412"/>
        <v>0</v>
      </c>
      <c r="AE1043">
        <f t="shared" si="400"/>
        <v>31.4</v>
      </c>
      <c r="AF1043" s="10">
        <f t="shared" si="401"/>
        <v>22.070211566910199</v>
      </c>
      <c r="AG1043" s="8">
        <f t="shared" si="402"/>
        <v>22.070211566910199</v>
      </c>
      <c r="AH1043" s="9">
        <f t="shared" si="403"/>
        <v>31.4</v>
      </c>
      <c r="AI1043" s="11">
        <f t="shared" si="390"/>
        <v>0</v>
      </c>
    </row>
    <row r="1044" spans="1:35" x14ac:dyDescent="0.3">
      <c r="A1044" t="str">
        <f t="shared" si="391"/>
        <v>1981_11</v>
      </c>
      <c r="B1044">
        <v>1981</v>
      </c>
      <c r="C1044">
        <v>11</v>
      </c>
      <c r="D1044">
        <v>12.6</v>
      </c>
      <c r="E1044">
        <v>-1.52</v>
      </c>
      <c r="F1044">
        <v>7.1</v>
      </c>
      <c r="G1044">
        <f t="shared" si="404"/>
        <v>5.54</v>
      </c>
      <c r="H1044">
        <f t="shared" si="405"/>
        <v>0.92333332963999992</v>
      </c>
      <c r="I1044">
        <f t="shared" si="406"/>
        <v>6.5556666404439987</v>
      </c>
      <c r="J1044">
        <f t="shared" si="407"/>
        <v>0.54433335955600048</v>
      </c>
      <c r="K1044" s="3">
        <f t="shared" si="408"/>
        <v>0</v>
      </c>
      <c r="L1044" s="3">
        <f t="shared" si="392"/>
        <v>0.50260113331296918</v>
      </c>
      <c r="M1044" s="3">
        <f t="shared" si="409"/>
        <v>4.1732226243031294E-2</v>
      </c>
      <c r="N1044">
        <f t="shared" si="410"/>
        <v>7.0582677737569677</v>
      </c>
      <c r="O1044">
        <v>30</v>
      </c>
      <c r="P1044" s="1">
        <v>9.4166666669999994</v>
      </c>
      <c r="Q1044">
        <f t="shared" si="393"/>
        <v>0.86172577787278815</v>
      </c>
      <c r="R1044" s="1">
        <v>5.0145850000000003</v>
      </c>
      <c r="S1044" s="1">
        <v>300.84575000000001</v>
      </c>
      <c r="T1044" s="1">
        <v>39.477305999999999</v>
      </c>
      <c r="U1044">
        <f t="shared" si="394"/>
        <v>104.15424999999999</v>
      </c>
      <c r="V1044">
        <f t="shared" si="395"/>
        <v>8.7521018771112499E-2</v>
      </c>
      <c r="W1044">
        <f t="shared" si="396"/>
        <v>1.8178345903681248</v>
      </c>
      <c r="X1044">
        <f t="shared" si="397"/>
        <v>0.68900896873000494</v>
      </c>
      <c r="Y1044">
        <f t="shared" si="398"/>
        <v>0.95969935102984016</v>
      </c>
      <c r="Z1044">
        <f t="shared" si="399"/>
        <v>13.832277490280735</v>
      </c>
      <c r="AA1044" s="1">
        <v>119.517507370253</v>
      </c>
      <c r="AB1044" s="4">
        <f t="shared" si="413"/>
        <v>9.3297884330897993</v>
      </c>
      <c r="AC1044" s="3">
        <f t="shared" si="411"/>
        <v>2.5557787165660324</v>
      </c>
      <c r="AD1044">
        <f t="shared" si="412"/>
        <v>8.815701284141424</v>
      </c>
      <c r="AE1044">
        <f t="shared" si="400"/>
        <v>15.873969057898393</v>
      </c>
      <c r="AF1044" s="10">
        <f t="shared" si="401"/>
        <v>13.832277490280735</v>
      </c>
      <c r="AG1044" s="8">
        <f t="shared" si="402"/>
        <v>13.832277490280735</v>
      </c>
      <c r="AH1044" s="9">
        <f t="shared" si="403"/>
        <v>7.0582677737569677</v>
      </c>
      <c r="AI1044" s="11">
        <f t="shared" si="390"/>
        <v>0</v>
      </c>
    </row>
    <row r="1045" spans="1:35" x14ac:dyDescent="0.3">
      <c r="A1045" t="str">
        <f t="shared" si="391"/>
        <v>1981_12</v>
      </c>
      <c r="B1045">
        <v>1981</v>
      </c>
      <c r="C1045">
        <v>12</v>
      </c>
      <c r="D1045">
        <v>8.4700000000000006</v>
      </c>
      <c r="E1045">
        <v>-3.9</v>
      </c>
      <c r="F1045">
        <v>22.62</v>
      </c>
      <c r="G1045">
        <f t="shared" si="404"/>
        <v>2.2850000000000001</v>
      </c>
      <c r="H1045">
        <f t="shared" si="405"/>
        <v>0.38083333181000001</v>
      </c>
      <c r="I1045">
        <f t="shared" si="406"/>
        <v>8.6144499655422013</v>
      </c>
      <c r="J1045">
        <f t="shared" si="407"/>
        <v>14.0055500344578</v>
      </c>
      <c r="K1045" s="3">
        <f t="shared" si="408"/>
        <v>4.1732226243031294E-2</v>
      </c>
      <c r="L1045" s="3">
        <f t="shared" si="392"/>
        <v>5.3496733062182065</v>
      </c>
      <c r="M1045" s="3">
        <f t="shared" si="409"/>
        <v>8.6976089544826252</v>
      </c>
      <c r="N1045">
        <f t="shared" si="410"/>
        <v>13.964123271760407</v>
      </c>
      <c r="O1045">
        <v>31</v>
      </c>
      <c r="P1045" s="1">
        <v>8.8333333330000006</v>
      </c>
      <c r="Q1045">
        <f t="shared" si="393"/>
        <v>0.70527737158385007</v>
      </c>
      <c r="R1045" s="1">
        <v>5.0145850000000003</v>
      </c>
      <c r="S1045" s="1">
        <v>300.84575000000001</v>
      </c>
      <c r="T1045" s="1">
        <v>39.477305999999999</v>
      </c>
      <c r="U1045">
        <f t="shared" si="394"/>
        <v>104.15424999999999</v>
      </c>
      <c r="V1045">
        <f t="shared" si="395"/>
        <v>8.7521018771112499E-2</v>
      </c>
      <c r="W1045">
        <f t="shared" si="396"/>
        <v>1.8178345903681248</v>
      </c>
      <c r="X1045">
        <f t="shared" si="397"/>
        <v>0.68900896873000494</v>
      </c>
      <c r="Y1045">
        <f t="shared" si="398"/>
        <v>0.95969935102984016</v>
      </c>
      <c r="Z1045">
        <f t="shared" si="399"/>
        <v>4.5796085471876742</v>
      </c>
      <c r="AA1045" s="1">
        <v>119.517507370253</v>
      </c>
      <c r="AB1045" s="4">
        <f t="shared" si="413"/>
        <v>2.5557787165660324</v>
      </c>
      <c r="AC1045" s="3">
        <f t="shared" si="411"/>
        <v>11.940293441138763</v>
      </c>
      <c r="AD1045">
        <f t="shared" si="412"/>
        <v>2.7645474730704804</v>
      </c>
      <c r="AE1045">
        <f t="shared" si="400"/>
        <v>16.728670744830886</v>
      </c>
      <c r="AF1045" s="10">
        <f t="shared" si="401"/>
        <v>4.5796085471876742</v>
      </c>
      <c r="AG1045" s="8">
        <f t="shared" si="402"/>
        <v>4.5796085471876742</v>
      </c>
      <c r="AH1045" s="9">
        <f t="shared" si="403"/>
        <v>13.964123271760407</v>
      </c>
      <c r="AI1045" s="11">
        <f t="shared" si="390"/>
        <v>0</v>
      </c>
    </row>
    <row r="1046" spans="1:35" x14ac:dyDescent="0.3">
      <c r="A1046" t="str">
        <f t="shared" si="391"/>
        <v>1982_1</v>
      </c>
      <c r="B1046">
        <v>1982</v>
      </c>
      <c r="C1046">
        <v>1</v>
      </c>
      <c r="D1046">
        <v>2.92</v>
      </c>
      <c r="E1046">
        <v>-10.18</v>
      </c>
      <c r="F1046">
        <v>58</v>
      </c>
      <c r="G1046">
        <f t="shared" si="404"/>
        <v>-3.63</v>
      </c>
      <c r="H1046">
        <f t="shared" si="405"/>
        <v>0</v>
      </c>
      <c r="I1046">
        <f t="shared" si="406"/>
        <v>0</v>
      </c>
      <c r="J1046">
        <f t="shared" si="407"/>
        <v>58</v>
      </c>
      <c r="K1046" s="3">
        <f t="shared" si="408"/>
        <v>8.6976089544826252</v>
      </c>
      <c r="L1046" s="3">
        <f t="shared" si="392"/>
        <v>0</v>
      </c>
      <c r="M1046" s="3">
        <f t="shared" si="409"/>
        <v>66.697608954482632</v>
      </c>
      <c r="N1046">
        <f t="shared" si="410"/>
        <v>0</v>
      </c>
      <c r="O1046">
        <v>31</v>
      </c>
      <c r="P1046" s="1">
        <v>9.0666666669999998</v>
      </c>
      <c r="Q1046">
        <f t="shared" si="393"/>
        <v>0.48402524288274201</v>
      </c>
      <c r="R1046" s="1">
        <v>5.0145850000000003</v>
      </c>
      <c r="S1046" s="1">
        <v>300.84575000000001</v>
      </c>
      <c r="T1046" s="1">
        <v>39.477305999999999</v>
      </c>
      <c r="U1046">
        <f t="shared" si="394"/>
        <v>104.15424999999999</v>
      </c>
      <c r="V1046">
        <f t="shared" si="395"/>
        <v>8.7521018771112499E-2</v>
      </c>
      <c r="W1046">
        <f t="shared" si="396"/>
        <v>1.8178345903681248</v>
      </c>
      <c r="X1046">
        <f t="shared" si="397"/>
        <v>0.68900896873000494</v>
      </c>
      <c r="Y1046">
        <f t="shared" si="398"/>
        <v>0.95969935102984016</v>
      </c>
      <c r="Z1046">
        <f t="shared" si="399"/>
        <v>0</v>
      </c>
      <c r="AA1046" s="1">
        <v>119.517507370253</v>
      </c>
      <c r="AB1046" s="4">
        <f t="shared" si="413"/>
        <v>11.940293441138763</v>
      </c>
      <c r="AC1046" s="3">
        <f t="shared" si="411"/>
        <v>11.940293441138763</v>
      </c>
      <c r="AD1046">
        <f t="shared" si="412"/>
        <v>11.940293441138763</v>
      </c>
      <c r="AE1046">
        <f t="shared" si="400"/>
        <v>11.940293441138763</v>
      </c>
      <c r="AF1046" s="10">
        <f t="shared" si="401"/>
        <v>0</v>
      </c>
      <c r="AG1046" s="8">
        <f t="shared" si="402"/>
        <v>0</v>
      </c>
      <c r="AH1046" s="9">
        <f t="shared" si="403"/>
        <v>0</v>
      </c>
      <c r="AI1046" s="11">
        <f t="shared" si="390"/>
        <v>0</v>
      </c>
    </row>
    <row r="1047" spans="1:35" x14ac:dyDescent="0.3">
      <c r="A1047" t="str">
        <f t="shared" si="391"/>
        <v>1982_2</v>
      </c>
      <c r="B1047">
        <v>1982</v>
      </c>
      <c r="C1047">
        <v>2</v>
      </c>
      <c r="D1047">
        <v>7.21</v>
      </c>
      <c r="E1047">
        <v>-6.14</v>
      </c>
      <c r="F1047">
        <v>13.53</v>
      </c>
      <c r="G1047">
        <f t="shared" si="404"/>
        <v>0.53500000000000014</v>
      </c>
      <c r="H1047">
        <f t="shared" si="405"/>
        <v>8.9166666310000017E-2</v>
      </c>
      <c r="I1047">
        <f t="shared" si="406"/>
        <v>1.2064249951743002</v>
      </c>
      <c r="J1047">
        <f t="shared" si="407"/>
        <v>12.323575004825699</v>
      </c>
      <c r="K1047" s="3">
        <f t="shared" si="408"/>
        <v>66.697608954482632</v>
      </c>
      <c r="L1047" s="3">
        <f t="shared" si="392"/>
        <v>7.0460555415207722</v>
      </c>
      <c r="M1047" s="3">
        <f t="shared" si="409"/>
        <v>71.975128417787559</v>
      </c>
      <c r="N1047">
        <f t="shared" si="410"/>
        <v>8.2524805366950726</v>
      </c>
      <c r="O1047">
        <v>28</v>
      </c>
      <c r="P1047" s="1">
        <v>9.8666666670000005</v>
      </c>
      <c r="Q1047">
        <f t="shared" si="393"/>
        <v>0.63201230098446326</v>
      </c>
      <c r="R1047" s="1">
        <v>5.0145850000000003</v>
      </c>
      <c r="S1047" s="1">
        <v>300.84575000000001</v>
      </c>
      <c r="T1047" s="1">
        <v>39.477305999999999</v>
      </c>
      <c r="U1047">
        <f t="shared" si="394"/>
        <v>104.15424999999999</v>
      </c>
      <c r="V1047">
        <f t="shared" si="395"/>
        <v>8.7521018771112499E-2</v>
      </c>
      <c r="W1047">
        <f t="shared" si="396"/>
        <v>1.8178345903681248</v>
      </c>
      <c r="X1047">
        <f t="shared" si="397"/>
        <v>0.68900896873000494</v>
      </c>
      <c r="Y1047">
        <f t="shared" si="398"/>
        <v>0.95969935102984016</v>
      </c>
      <c r="Z1047">
        <f t="shared" si="399"/>
        <v>0.97559667096786984</v>
      </c>
      <c r="AA1047" s="1">
        <v>119.517507370253</v>
      </c>
      <c r="AB1047" s="4">
        <f t="shared" si="413"/>
        <v>11.940293441138763</v>
      </c>
      <c r="AC1047" s="3">
        <f t="shared" si="411"/>
        <v>19.217177306865967</v>
      </c>
      <c r="AD1047">
        <f t="shared" si="412"/>
        <v>12.689871931363946</v>
      </c>
      <c r="AE1047">
        <f t="shared" si="400"/>
        <v>20.942352468059021</v>
      </c>
      <c r="AF1047" s="10">
        <f t="shared" si="401"/>
        <v>0.97559667096786984</v>
      </c>
      <c r="AG1047" s="8">
        <f t="shared" si="402"/>
        <v>0.97559667096786984</v>
      </c>
      <c r="AH1047" s="9">
        <f t="shared" si="403"/>
        <v>8.2524805366950726</v>
      </c>
      <c r="AI1047" s="11">
        <f t="shared" si="390"/>
        <v>0</v>
      </c>
    </row>
    <row r="1048" spans="1:35" x14ac:dyDescent="0.3">
      <c r="A1048" t="str">
        <f t="shared" si="391"/>
        <v>1982_3</v>
      </c>
      <c r="B1048">
        <v>1982</v>
      </c>
      <c r="C1048">
        <v>3</v>
      </c>
      <c r="D1048">
        <v>8.2899999999999991</v>
      </c>
      <c r="E1048">
        <v>-4.55</v>
      </c>
      <c r="F1048">
        <v>70.37</v>
      </c>
      <c r="G1048">
        <f t="shared" si="404"/>
        <v>1.8699999999999997</v>
      </c>
      <c r="H1048">
        <f t="shared" si="405"/>
        <v>0.31166666541999993</v>
      </c>
      <c r="I1048">
        <f t="shared" si="406"/>
        <v>21.931983245605398</v>
      </c>
      <c r="J1048">
        <f t="shared" si="407"/>
        <v>48.438016754394603</v>
      </c>
      <c r="K1048" s="3">
        <f t="shared" si="408"/>
        <v>71.975128417787559</v>
      </c>
      <c r="L1048" s="3">
        <f t="shared" si="392"/>
        <v>37.52876342854838</v>
      </c>
      <c r="M1048" s="3">
        <f t="shared" si="409"/>
        <v>82.884381743633782</v>
      </c>
      <c r="N1048">
        <f t="shared" si="410"/>
        <v>59.460746674153782</v>
      </c>
      <c r="O1048">
        <v>31</v>
      </c>
      <c r="P1048" s="1">
        <v>11.08333333</v>
      </c>
      <c r="Q1048">
        <f t="shared" si="393"/>
        <v>0.68725611312921719</v>
      </c>
      <c r="R1048" s="1">
        <v>5.0145850000000003</v>
      </c>
      <c r="S1048" s="1">
        <v>300.84575000000001</v>
      </c>
      <c r="T1048" s="1">
        <v>39.477305999999999</v>
      </c>
      <c r="U1048">
        <f t="shared" si="394"/>
        <v>104.15424999999999</v>
      </c>
      <c r="V1048">
        <f t="shared" si="395"/>
        <v>8.7521018771112499E-2</v>
      </c>
      <c r="W1048">
        <f t="shared" si="396"/>
        <v>1.8178345903681248</v>
      </c>
      <c r="X1048">
        <f t="shared" si="397"/>
        <v>0.68900896873000494</v>
      </c>
      <c r="Y1048">
        <f t="shared" si="398"/>
        <v>0.95969935102984016</v>
      </c>
      <c r="Z1048">
        <f t="shared" si="399"/>
        <v>4.5892602660999646</v>
      </c>
      <c r="AA1048" s="1">
        <v>119.517507370253</v>
      </c>
      <c r="AB1048" s="4">
        <f t="shared" si="413"/>
        <v>19.217177306865967</v>
      </c>
      <c r="AC1048" s="3">
        <f t="shared" si="411"/>
        <v>74.08866371491979</v>
      </c>
      <c r="AD1048">
        <f t="shared" si="412"/>
        <v>30.414299837073642</v>
      </c>
      <c r="AE1048">
        <f t="shared" si="400"/>
        <v>89.875046511227424</v>
      </c>
      <c r="AF1048" s="10">
        <f t="shared" si="401"/>
        <v>4.5892602660999646</v>
      </c>
      <c r="AG1048" s="8">
        <f t="shared" si="402"/>
        <v>4.5892602660999646</v>
      </c>
      <c r="AH1048" s="9">
        <f t="shared" si="403"/>
        <v>59.460746674153782</v>
      </c>
      <c r="AI1048" s="11">
        <f t="shared" si="390"/>
        <v>0</v>
      </c>
    </row>
    <row r="1049" spans="1:35" x14ac:dyDescent="0.3">
      <c r="A1049" t="str">
        <f t="shared" si="391"/>
        <v>1982_4</v>
      </c>
      <c r="B1049">
        <v>1982</v>
      </c>
      <c r="C1049">
        <v>4</v>
      </c>
      <c r="D1049">
        <v>13.3</v>
      </c>
      <c r="E1049">
        <v>-3.35</v>
      </c>
      <c r="F1049">
        <v>20.3</v>
      </c>
      <c r="G1049">
        <f t="shared" si="404"/>
        <v>4.9750000000000005</v>
      </c>
      <c r="H1049">
        <f t="shared" si="405"/>
        <v>0.82916666335</v>
      </c>
      <c r="I1049">
        <f t="shared" si="406"/>
        <v>16.832083266005</v>
      </c>
      <c r="J1049">
        <f t="shared" si="407"/>
        <v>3.4679167339950001</v>
      </c>
      <c r="K1049" s="3">
        <f t="shared" si="408"/>
        <v>82.884381743633782</v>
      </c>
      <c r="L1049" s="3">
        <f t="shared" si="392"/>
        <v>71.600447201298735</v>
      </c>
      <c r="M1049" s="3">
        <f t="shared" si="409"/>
        <v>14.75185127633004</v>
      </c>
      <c r="N1049">
        <f t="shared" si="410"/>
        <v>88.432530467303735</v>
      </c>
      <c r="O1049">
        <v>30</v>
      </c>
      <c r="P1049" s="1">
        <v>12.366666670000001</v>
      </c>
      <c r="Q1049">
        <f t="shared" si="393"/>
        <v>0.83255352690878803</v>
      </c>
      <c r="R1049" s="1">
        <v>5.0145850000000003</v>
      </c>
      <c r="S1049" s="1">
        <v>300.84575000000001</v>
      </c>
      <c r="T1049" s="1">
        <v>39.477305999999999</v>
      </c>
      <c r="U1049">
        <f t="shared" si="394"/>
        <v>104.15424999999999</v>
      </c>
      <c r="V1049">
        <f t="shared" si="395"/>
        <v>8.7521018771112499E-2</v>
      </c>
      <c r="W1049">
        <f t="shared" si="396"/>
        <v>1.8178345903681248</v>
      </c>
      <c r="X1049">
        <f t="shared" si="397"/>
        <v>0.68900896873000494</v>
      </c>
      <c r="Y1049">
        <f t="shared" si="398"/>
        <v>0.95969935102984016</v>
      </c>
      <c r="Z1049">
        <f t="shared" si="399"/>
        <v>15.792701744898348</v>
      </c>
      <c r="AA1049" s="1">
        <v>119.517507370253</v>
      </c>
      <c r="AB1049" s="4">
        <f t="shared" si="413"/>
        <v>74.08866371491979</v>
      </c>
      <c r="AC1049" s="3">
        <f t="shared" si="411"/>
        <v>119.517507370253</v>
      </c>
      <c r="AD1049">
        <f t="shared" si="412"/>
        <v>136.05213631227193</v>
      </c>
      <c r="AE1049">
        <f t="shared" si="400"/>
        <v>224.48466677957566</v>
      </c>
      <c r="AF1049" s="10">
        <f t="shared" si="401"/>
        <v>15.792701744898348</v>
      </c>
      <c r="AG1049" s="8">
        <f t="shared" si="402"/>
        <v>15.792701744898348</v>
      </c>
      <c r="AH1049" s="9">
        <f t="shared" si="403"/>
        <v>88.432530467303735</v>
      </c>
      <c r="AI1049" s="11">
        <f t="shared" si="390"/>
        <v>0</v>
      </c>
    </row>
    <row r="1050" spans="1:35" x14ac:dyDescent="0.3">
      <c r="A1050" t="str">
        <f t="shared" si="391"/>
        <v>1982_5</v>
      </c>
      <c r="B1050">
        <v>1982</v>
      </c>
      <c r="C1050">
        <v>5</v>
      </c>
      <c r="D1050">
        <v>19.79</v>
      </c>
      <c r="E1050">
        <v>2.0699999999999998</v>
      </c>
      <c r="F1050">
        <v>18.86</v>
      </c>
      <c r="G1050">
        <f t="shared" si="404"/>
        <v>10.93</v>
      </c>
      <c r="H1050">
        <f t="shared" si="405"/>
        <v>1</v>
      </c>
      <c r="I1050">
        <f t="shared" si="406"/>
        <v>18.86</v>
      </c>
      <c r="J1050">
        <f t="shared" si="407"/>
        <v>0</v>
      </c>
      <c r="K1050" s="3">
        <f t="shared" si="408"/>
        <v>14.75185127633004</v>
      </c>
      <c r="L1050" s="3">
        <f t="shared" si="392"/>
        <v>14.75185127633004</v>
      </c>
      <c r="M1050" s="3">
        <f t="shared" si="409"/>
        <v>0</v>
      </c>
      <c r="N1050">
        <f t="shared" si="410"/>
        <v>33.611851276330043</v>
      </c>
      <c r="O1050">
        <v>31</v>
      </c>
      <c r="P1050" s="1">
        <v>13.45</v>
      </c>
      <c r="Q1050">
        <f t="shared" si="393"/>
        <v>1.1886799279597364</v>
      </c>
      <c r="R1050" s="1">
        <v>5.0145850000000003</v>
      </c>
      <c r="S1050" s="1">
        <v>300.84575000000001</v>
      </c>
      <c r="T1050" s="1">
        <v>39.477305999999999</v>
      </c>
      <c r="U1050">
        <f t="shared" si="394"/>
        <v>104.15424999999999</v>
      </c>
      <c r="V1050">
        <f t="shared" si="395"/>
        <v>8.7521018771112499E-2</v>
      </c>
      <c r="W1050">
        <f t="shared" si="396"/>
        <v>1.8178345903681248</v>
      </c>
      <c r="X1050">
        <f t="shared" si="397"/>
        <v>0.68900896873000494</v>
      </c>
      <c r="Y1050">
        <f t="shared" si="398"/>
        <v>0.95969935102984016</v>
      </c>
      <c r="Z1050">
        <f t="shared" si="399"/>
        <v>54.506791645596216</v>
      </c>
      <c r="AA1050" s="1">
        <v>119.517507370253</v>
      </c>
      <c r="AB1050" s="4">
        <f t="shared" si="413"/>
        <v>119.517507370253</v>
      </c>
      <c r="AC1050" s="3">
        <f t="shared" si="411"/>
        <v>98.622567000986834</v>
      </c>
      <c r="AD1050">
        <f t="shared" si="412"/>
        <v>100.34712463571753</v>
      </c>
      <c r="AE1050">
        <f t="shared" si="400"/>
        <v>133.95897591204758</v>
      </c>
      <c r="AF1050" s="10">
        <f t="shared" si="401"/>
        <v>54.506791645596216</v>
      </c>
      <c r="AG1050" s="8">
        <f t="shared" si="402"/>
        <v>54.506791645596216</v>
      </c>
      <c r="AH1050" s="9">
        <f t="shared" si="403"/>
        <v>33.611851276330043</v>
      </c>
      <c r="AI1050" s="11">
        <f t="shared" si="390"/>
        <v>0</v>
      </c>
    </row>
    <row r="1051" spans="1:35" x14ac:dyDescent="0.3">
      <c r="A1051" t="str">
        <f t="shared" si="391"/>
        <v>1982_6</v>
      </c>
      <c r="B1051">
        <v>1982</v>
      </c>
      <c r="C1051">
        <v>6</v>
      </c>
      <c r="D1051">
        <v>23.43</v>
      </c>
      <c r="E1051">
        <v>5.23</v>
      </c>
      <c r="F1051">
        <v>32.130000000000003</v>
      </c>
      <c r="G1051">
        <f t="shared" si="404"/>
        <v>14.33</v>
      </c>
      <c r="H1051">
        <f t="shared" si="405"/>
        <v>1</v>
      </c>
      <c r="I1051">
        <f t="shared" si="406"/>
        <v>32.130000000000003</v>
      </c>
      <c r="J1051">
        <f t="shared" si="407"/>
        <v>0</v>
      </c>
      <c r="K1051" s="3">
        <f t="shared" si="408"/>
        <v>0</v>
      </c>
      <c r="L1051" s="3">
        <f t="shared" si="392"/>
        <v>0</v>
      </c>
      <c r="M1051" s="3">
        <f t="shared" si="409"/>
        <v>0</v>
      </c>
      <c r="N1051">
        <f t="shared" si="410"/>
        <v>32.130000000000003</v>
      </c>
      <c r="O1051">
        <v>30</v>
      </c>
      <c r="P1051" s="1">
        <v>14.31666667</v>
      </c>
      <c r="Q1051">
        <f t="shared" si="393"/>
        <v>1.4470744320164557</v>
      </c>
      <c r="R1051" s="1">
        <v>5.0145850000000003</v>
      </c>
      <c r="S1051" s="1">
        <v>300.84575000000001</v>
      </c>
      <c r="T1051" s="1">
        <v>39.477305999999999</v>
      </c>
      <c r="U1051">
        <f t="shared" si="394"/>
        <v>104.15424999999999</v>
      </c>
      <c r="V1051">
        <f t="shared" si="395"/>
        <v>8.7521018771112499E-2</v>
      </c>
      <c r="W1051">
        <f t="shared" si="396"/>
        <v>1.8178345903681248</v>
      </c>
      <c r="X1051">
        <f t="shared" si="397"/>
        <v>0.68900896873000494</v>
      </c>
      <c r="Y1051">
        <f t="shared" si="398"/>
        <v>0.95969935102984016</v>
      </c>
      <c r="Z1051">
        <f t="shared" si="399"/>
        <v>88.555902358031119</v>
      </c>
      <c r="AA1051" s="1">
        <v>119.517507370253</v>
      </c>
      <c r="AB1051" s="4">
        <f t="shared" si="413"/>
        <v>98.622567000986834</v>
      </c>
      <c r="AC1051" s="3">
        <f t="shared" si="411"/>
        <v>42.196664642955717</v>
      </c>
      <c r="AD1051">
        <f t="shared" si="412"/>
        <v>61.509153030823541</v>
      </c>
      <c r="AE1051">
        <f t="shared" si="400"/>
        <v>93.639153030823536</v>
      </c>
      <c r="AF1051" s="10">
        <f t="shared" si="401"/>
        <v>88.555902358031119</v>
      </c>
      <c r="AG1051" s="8">
        <f t="shared" si="402"/>
        <v>88.555902358031119</v>
      </c>
      <c r="AH1051" s="9">
        <f t="shared" si="403"/>
        <v>32.130000000000003</v>
      </c>
      <c r="AI1051" s="11">
        <f t="shared" si="390"/>
        <v>0</v>
      </c>
    </row>
    <row r="1052" spans="1:35" x14ac:dyDescent="0.3">
      <c r="A1052" t="str">
        <f t="shared" si="391"/>
        <v>1982_7</v>
      </c>
      <c r="B1052">
        <v>1982</v>
      </c>
      <c r="C1052">
        <v>7</v>
      </c>
      <c r="D1052">
        <v>29.47</v>
      </c>
      <c r="E1052">
        <v>10.26</v>
      </c>
      <c r="F1052">
        <v>11.51</v>
      </c>
      <c r="G1052">
        <f t="shared" si="404"/>
        <v>19.864999999999998</v>
      </c>
      <c r="H1052">
        <f t="shared" si="405"/>
        <v>1</v>
      </c>
      <c r="I1052">
        <f t="shared" si="406"/>
        <v>11.51</v>
      </c>
      <c r="J1052">
        <f t="shared" si="407"/>
        <v>0</v>
      </c>
      <c r="K1052" s="3">
        <f t="shared" si="408"/>
        <v>0</v>
      </c>
      <c r="L1052" s="3">
        <f t="shared" si="392"/>
        <v>0</v>
      </c>
      <c r="M1052" s="3">
        <f t="shared" si="409"/>
        <v>0</v>
      </c>
      <c r="N1052">
        <f t="shared" si="410"/>
        <v>11.51</v>
      </c>
      <c r="O1052">
        <v>31</v>
      </c>
      <c r="P1052" s="1">
        <v>13.766666669999999</v>
      </c>
      <c r="Q1052">
        <f t="shared" si="393"/>
        <v>1.9738736203720657</v>
      </c>
      <c r="R1052" s="1">
        <v>5.0145850000000003</v>
      </c>
      <c r="S1052" s="1">
        <v>300.84575000000001</v>
      </c>
      <c r="T1052" s="1">
        <v>39.477305999999999</v>
      </c>
      <c r="U1052">
        <f t="shared" si="394"/>
        <v>104.15424999999999</v>
      </c>
      <c r="V1052">
        <f t="shared" si="395"/>
        <v>8.7521018771112499E-2</v>
      </c>
      <c r="W1052">
        <f t="shared" si="396"/>
        <v>1.8178345903681248</v>
      </c>
      <c r="X1052">
        <f t="shared" si="397"/>
        <v>0.68900896873000494</v>
      </c>
      <c r="Y1052">
        <f t="shared" si="398"/>
        <v>0.95969935102984016</v>
      </c>
      <c r="Z1052">
        <f t="shared" si="399"/>
        <v>163.2441956659014</v>
      </c>
      <c r="AA1052" s="1">
        <v>119.517507370253</v>
      </c>
      <c r="AB1052" s="4">
        <f t="shared" si="413"/>
        <v>42.196664642955717</v>
      </c>
      <c r="AC1052" s="3">
        <f t="shared" si="411"/>
        <v>0</v>
      </c>
      <c r="AD1052">
        <f t="shared" si="412"/>
        <v>11.855417717517231</v>
      </c>
      <c r="AE1052">
        <f t="shared" si="400"/>
        <v>23.365417717517232</v>
      </c>
      <c r="AF1052" s="10">
        <f t="shared" si="401"/>
        <v>23.365417717517232</v>
      </c>
      <c r="AG1052" s="8">
        <f t="shared" si="402"/>
        <v>163.2441956659014</v>
      </c>
      <c r="AH1052" s="9">
        <f t="shared" si="403"/>
        <v>11.51</v>
      </c>
      <c r="AI1052" s="11">
        <f t="shared" si="390"/>
        <v>139.87877794838417</v>
      </c>
    </row>
    <row r="1053" spans="1:35" x14ac:dyDescent="0.3">
      <c r="A1053" t="str">
        <f t="shared" si="391"/>
        <v>1982_8</v>
      </c>
      <c r="B1053">
        <v>1982</v>
      </c>
      <c r="C1053">
        <v>8</v>
      </c>
      <c r="D1053">
        <v>30.54</v>
      </c>
      <c r="E1053">
        <v>11.2</v>
      </c>
      <c r="F1053">
        <v>24.88</v>
      </c>
      <c r="G1053">
        <f t="shared" si="404"/>
        <v>20.869999999999997</v>
      </c>
      <c r="H1053">
        <f t="shared" si="405"/>
        <v>1</v>
      </c>
      <c r="I1053">
        <f t="shared" si="406"/>
        <v>24.88</v>
      </c>
      <c r="J1053">
        <f t="shared" si="407"/>
        <v>0</v>
      </c>
      <c r="K1053" s="3">
        <f t="shared" si="408"/>
        <v>0</v>
      </c>
      <c r="L1053" s="3">
        <f t="shared" si="392"/>
        <v>0</v>
      </c>
      <c r="M1053" s="3">
        <f t="shared" si="409"/>
        <v>0</v>
      </c>
      <c r="N1053">
        <f t="shared" si="410"/>
        <v>24.88</v>
      </c>
      <c r="O1053">
        <v>31</v>
      </c>
      <c r="P1053" s="1">
        <v>12.75</v>
      </c>
      <c r="Q1053">
        <f t="shared" si="393"/>
        <v>2.0857197078337451</v>
      </c>
      <c r="R1053" s="1">
        <v>5.0145850000000003</v>
      </c>
      <c r="S1053" s="1">
        <v>300.84575000000001</v>
      </c>
      <c r="T1053" s="1">
        <v>39.477305999999999</v>
      </c>
      <c r="U1053">
        <f t="shared" si="394"/>
        <v>104.15424999999999</v>
      </c>
      <c r="V1053">
        <f t="shared" si="395"/>
        <v>8.7521018771112499E-2</v>
      </c>
      <c r="W1053">
        <f t="shared" si="396"/>
        <v>1.8178345903681248</v>
      </c>
      <c r="X1053">
        <f t="shared" si="397"/>
        <v>0.68900896873000494</v>
      </c>
      <c r="Y1053">
        <f t="shared" si="398"/>
        <v>0.95969935102984016</v>
      </c>
      <c r="Z1053">
        <f t="shared" si="399"/>
        <v>167.26433843677012</v>
      </c>
      <c r="AA1053" s="1">
        <v>119.517507370253</v>
      </c>
      <c r="AB1053" s="4">
        <f t="shared" si="413"/>
        <v>0</v>
      </c>
      <c r="AC1053" s="3">
        <f t="shared" si="411"/>
        <v>0</v>
      </c>
      <c r="AD1053">
        <f t="shared" si="412"/>
        <v>0</v>
      </c>
      <c r="AE1053">
        <f t="shared" si="400"/>
        <v>24.88</v>
      </c>
      <c r="AF1053" s="10">
        <f t="shared" si="401"/>
        <v>24.88</v>
      </c>
      <c r="AG1053" s="8">
        <f t="shared" si="402"/>
        <v>167.26433843677012</v>
      </c>
      <c r="AH1053" s="9">
        <f t="shared" si="403"/>
        <v>24.88</v>
      </c>
      <c r="AI1053" s="11">
        <f t="shared" si="390"/>
        <v>142.38433843677012</v>
      </c>
    </row>
    <row r="1054" spans="1:35" x14ac:dyDescent="0.3">
      <c r="A1054" t="str">
        <f t="shared" si="391"/>
        <v>1982_9</v>
      </c>
      <c r="B1054">
        <v>1982</v>
      </c>
      <c r="C1054">
        <v>9</v>
      </c>
      <c r="D1054">
        <v>21.54</v>
      </c>
      <c r="E1054">
        <v>5.87</v>
      </c>
      <c r="F1054">
        <v>58.3</v>
      </c>
      <c r="G1054">
        <f t="shared" si="404"/>
        <v>13.705</v>
      </c>
      <c r="H1054">
        <f t="shared" si="405"/>
        <v>1</v>
      </c>
      <c r="I1054">
        <f t="shared" si="406"/>
        <v>58.3</v>
      </c>
      <c r="J1054">
        <f t="shared" si="407"/>
        <v>0</v>
      </c>
      <c r="K1054" s="3">
        <f t="shared" si="408"/>
        <v>0</v>
      </c>
      <c r="L1054" s="3">
        <f t="shared" si="392"/>
        <v>0</v>
      </c>
      <c r="M1054" s="3">
        <f t="shared" si="409"/>
        <v>0</v>
      </c>
      <c r="N1054">
        <f t="shared" si="410"/>
        <v>58.3</v>
      </c>
      <c r="O1054">
        <v>30</v>
      </c>
      <c r="P1054" s="1">
        <v>11.633333329999999</v>
      </c>
      <c r="Q1054">
        <f t="shared" si="393"/>
        <v>1.3961737149190216</v>
      </c>
      <c r="R1054" s="1">
        <v>5.0145850000000003</v>
      </c>
      <c r="S1054" s="1">
        <v>300.84575000000001</v>
      </c>
      <c r="T1054" s="1">
        <v>39.477305999999999</v>
      </c>
      <c r="U1054">
        <f t="shared" si="394"/>
        <v>104.15424999999999</v>
      </c>
      <c r="V1054">
        <f t="shared" si="395"/>
        <v>8.7521018771112499E-2</v>
      </c>
      <c r="W1054">
        <f t="shared" si="396"/>
        <v>1.8178345903681248</v>
      </c>
      <c r="X1054">
        <f t="shared" si="397"/>
        <v>0.68900896873000494</v>
      </c>
      <c r="Y1054">
        <f t="shared" si="398"/>
        <v>0.95969935102984016</v>
      </c>
      <c r="Z1054">
        <f t="shared" si="399"/>
        <v>66.543543949951101</v>
      </c>
      <c r="AA1054" s="1">
        <v>119.517507370253</v>
      </c>
      <c r="AB1054" s="4">
        <f t="shared" si="413"/>
        <v>0</v>
      </c>
      <c r="AC1054" s="3">
        <f t="shared" si="411"/>
        <v>0</v>
      </c>
      <c r="AD1054">
        <f t="shared" si="412"/>
        <v>0</v>
      </c>
      <c r="AE1054">
        <f t="shared" si="400"/>
        <v>58.3</v>
      </c>
      <c r="AF1054" s="10">
        <f t="shared" si="401"/>
        <v>58.3</v>
      </c>
      <c r="AG1054" s="8">
        <f t="shared" si="402"/>
        <v>66.543543949951101</v>
      </c>
      <c r="AH1054" s="9">
        <f t="shared" si="403"/>
        <v>58.3</v>
      </c>
      <c r="AI1054" s="11">
        <f t="shared" si="390"/>
        <v>8.2435439499511034</v>
      </c>
    </row>
    <row r="1055" spans="1:35" x14ac:dyDescent="0.3">
      <c r="A1055" t="str">
        <f t="shared" si="391"/>
        <v>1982_10</v>
      </c>
      <c r="B1055">
        <v>1982</v>
      </c>
      <c r="C1055">
        <v>10</v>
      </c>
      <c r="D1055">
        <v>15.32</v>
      </c>
      <c r="E1055">
        <v>-7.0000000000000007E-2</v>
      </c>
      <c r="F1055">
        <v>30.87</v>
      </c>
      <c r="G1055">
        <f t="shared" si="404"/>
        <v>7.625</v>
      </c>
      <c r="H1055">
        <f t="shared" si="405"/>
        <v>1</v>
      </c>
      <c r="I1055">
        <f t="shared" si="406"/>
        <v>30.87</v>
      </c>
      <c r="J1055">
        <f t="shared" si="407"/>
        <v>0</v>
      </c>
      <c r="K1055" s="3">
        <f t="shared" si="408"/>
        <v>0</v>
      </c>
      <c r="L1055" s="3">
        <f t="shared" si="392"/>
        <v>0</v>
      </c>
      <c r="M1055" s="3">
        <f t="shared" si="409"/>
        <v>0</v>
      </c>
      <c r="N1055">
        <f t="shared" si="410"/>
        <v>30.87</v>
      </c>
      <c r="O1055">
        <v>31</v>
      </c>
      <c r="P1055" s="1">
        <v>10.3</v>
      </c>
      <c r="Q1055">
        <f t="shared" si="393"/>
        <v>0.97733452994147418</v>
      </c>
      <c r="R1055" s="1">
        <v>5.0145850000000003</v>
      </c>
      <c r="S1055" s="1">
        <v>300.84575000000001</v>
      </c>
      <c r="T1055" s="1">
        <v>39.477305999999999</v>
      </c>
      <c r="U1055">
        <f t="shared" si="394"/>
        <v>104.15424999999999</v>
      </c>
      <c r="V1055">
        <f t="shared" si="395"/>
        <v>8.7521018771112499E-2</v>
      </c>
      <c r="W1055">
        <f t="shared" si="396"/>
        <v>1.8178345903681248</v>
      </c>
      <c r="X1055">
        <f t="shared" si="397"/>
        <v>0.68900896873000494</v>
      </c>
      <c r="Y1055">
        <f t="shared" si="398"/>
        <v>0.95969935102984016</v>
      </c>
      <c r="Z1055">
        <f t="shared" si="399"/>
        <v>24.223845350061328</v>
      </c>
      <c r="AA1055" s="1">
        <v>119.517507370253</v>
      </c>
      <c r="AB1055" s="4">
        <f t="shared" si="413"/>
        <v>0</v>
      </c>
      <c r="AC1055" s="3">
        <f t="shared" si="411"/>
        <v>6.6461546499386728</v>
      </c>
      <c r="AD1055">
        <f t="shared" si="412"/>
        <v>0</v>
      </c>
      <c r="AE1055">
        <f t="shared" si="400"/>
        <v>30.87</v>
      </c>
      <c r="AF1055" s="10">
        <f t="shared" si="401"/>
        <v>24.223845350061328</v>
      </c>
      <c r="AG1055" s="8">
        <f t="shared" si="402"/>
        <v>24.223845350061328</v>
      </c>
      <c r="AH1055" s="9">
        <f t="shared" si="403"/>
        <v>30.87</v>
      </c>
      <c r="AI1055" s="11">
        <f t="shared" si="390"/>
        <v>0</v>
      </c>
    </row>
    <row r="1056" spans="1:35" x14ac:dyDescent="0.3">
      <c r="A1056" t="str">
        <f t="shared" si="391"/>
        <v>1982_11</v>
      </c>
      <c r="B1056">
        <v>1982</v>
      </c>
      <c r="C1056">
        <v>11</v>
      </c>
      <c r="D1056">
        <v>7.91</v>
      </c>
      <c r="E1056">
        <v>-5.27</v>
      </c>
      <c r="F1056">
        <v>32.770000000000003</v>
      </c>
      <c r="G1056">
        <f t="shared" si="404"/>
        <v>1.3200000000000003</v>
      </c>
      <c r="H1056">
        <f t="shared" si="405"/>
        <v>0.21999999912000004</v>
      </c>
      <c r="I1056">
        <f t="shared" si="406"/>
        <v>7.2093999711624024</v>
      </c>
      <c r="J1056">
        <f t="shared" si="407"/>
        <v>25.560600028837602</v>
      </c>
      <c r="K1056" s="3">
        <f t="shared" si="408"/>
        <v>0</v>
      </c>
      <c r="L1056" s="3">
        <f t="shared" si="392"/>
        <v>5.623331983850945</v>
      </c>
      <c r="M1056" s="3">
        <f t="shared" si="409"/>
        <v>19.937268044986659</v>
      </c>
      <c r="N1056">
        <f t="shared" si="410"/>
        <v>12.832731955013347</v>
      </c>
      <c r="O1056">
        <v>30</v>
      </c>
      <c r="P1056" s="1">
        <v>9.4166666669999994</v>
      </c>
      <c r="Q1056">
        <f t="shared" si="393"/>
        <v>0.6640000037672682</v>
      </c>
      <c r="R1056" s="1">
        <v>5.0145850000000003</v>
      </c>
      <c r="S1056" s="1">
        <v>300.84575000000001</v>
      </c>
      <c r="T1056" s="1">
        <v>39.477305999999999</v>
      </c>
      <c r="U1056">
        <f t="shared" si="394"/>
        <v>104.15424999999999</v>
      </c>
      <c r="V1056">
        <f t="shared" si="395"/>
        <v>8.7521018771112499E-2</v>
      </c>
      <c r="W1056">
        <f t="shared" si="396"/>
        <v>1.8178345903681248</v>
      </c>
      <c r="X1056">
        <f t="shared" si="397"/>
        <v>0.68900896873000494</v>
      </c>
      <c r="Y1056">
        <f t="shared" si="398"/>
        <v>0.95969935102984016</v>
      </c>
      <c r="Z1056">
        <f t="shared" si="399"/>
        <v>2.5785749991411264</v>
      </c>
      <c r="AA1056" s="1">
        <v>119.517507370253</v>
      </c>
      <c r="AB1056" s="4">
        <f t="shared" si="413"/>
        <v>6.6461546499386728</v>
      </c>
      <c r="AC1056" s="3">
        <f t="shared" si="411"/>
        <v>16.900311605810892</v>
      </c>
      <c r="AD1056">
        <f t="shared" si="412"/>
        <v>7.241545963748897</v>
      </c>
      <c r="AE1056">
        <f t="shared" si="400"/>
        <v>20.074277918762245</v>
      </c>
      <c r="AF1056" s="10">
        <f t="shared" si="401"/>
        <v>2.5785749991411264</v>
      </c>
      <c r="AG1056" s="8">
        <f t="shared" si="402"/>
        <v>2.5785749991411264</v>
      </c>
      <c r="AH1056" s="9">
        <f t="shared" si="403"/>
        <v>12.832731955013347</v>
      </c>
      <c r="AI1056" s="11">
        <f t="shared" si="390"/>
        <v>0</v>
      </c>
    </row>
    <row r="1057" spans="1:35" x14ac:dyDescent="0.3">
      <c r="A1057" t="str">
        <f t="shared" si="391"/>
        <v>1982_12</v>
      </c>
      <c r="B1057">
        <v>1982</v>
      </c>
      <c r="C1057">
        <v>12</v>
      </c>
      <c r="D1057">
        <v>4.09</v>
      </c>
      <c r="E1057">
        <v>-8.2799999999999994</v>
      </c>
      <c r="F1057">
        <v>21.08</v>
      </c>
      <c r="G1057">
        <f t="shared" si="404"/>
        <v>-2.0949999999999998</v>
      </c>
      <c r="H1057">
        <f t="shared" si="405"/>
        <v>0</v>
      </c>
      <c r="I1057">
        <f t="shared" si="406"/>
        <v>0</v>
      </c>
      <c r="J1057">
        <f t="shared" si="407"/>
        <v>21.08</v>
      </c>
      <c r="K1057" s="3">
        <f t="shared" si="408"/>
        <v>19.937268044986659</v>
      </c>
      <c r="L1057" s="3">
        <f t="shared" si="392"/>
        <v>0</v>
      </c>
      <c r="M1057" s="3">
        <f t="shared" si="409"/>
        <v>41.017268044986658</v>
      </c>
      <c r="N1057">
        <f t="shared" si="410"/>
        <v>0</v>
      </c>
      <c r="O1057">
        <v>31</v>
      </c>
      <c r="P1057" s="1">
        <v>8.8333333330000006</v>
      </c>
      <c r="Q1057">
        <f t="shared" si="393"/>
        <v>0.53454125123513019</v>
      </c>
      <c r="R1057" s="1">
        <v>5.0145850000000003</v>
      </c>
      <c r="S1057" s="1">
        <v>300.84575000000001</v>
      </c>
      <c r="T1057" s="1">
        <v>39.477305999999999</v>
      </c>
      <c r="U1057">
        <f t="shared" si="394"/>
        <v>104.15424999999999</v>
      </c>
      <c r="V1057">
        <f t="shared" si="395"/>
        <v>8.7521018771112499E-2</v>
      </c>
      <c r="W1057">
        <f t="shared" si="396"/>
        <v>1.8178345903681248</v>
      </c>
      <c r="X1057">
        <f t="shared" si="397"/>
        <v>0.68900896873000494</v>
      </c>
      <c r="Y1057">
        <f t="shared" si="398"/>
        <v>0.95969935102984016</v>
      </c>
      <c r="Z1057">
        <f t="shared" si="399"/>
        <v>0</v>
      </c>
      <c r="AA1057" s="1">
        <v>119.517507370253</v>
      </c>
      <c r="AB1057" s="4">
        <f t="shared" si="413"/>
        <v>16.900311605810892</v>
      </c>
      <c r="AC1057" s="3">
        <f t="shared" si="411"/>
        <v>16.900311605810892</v>
      </c>
      <c r="AD1057">
        <f t="shared" si="412"/>
        <v>16.900311605810892</v>
      </c>
      <c r="AE1057">
        <f t="shared" si="400"/>
        <v>16.900311605810892</v>
      </c>
      <c r="AF1057" s="10">
        <f t="shared" si="401"/>
        <v>0</v>
      </c>
      <c r="AG1057" s="8">
        <f t="shared" si="402"/>
        <v>0</v>
      </c>
      <c r="AH1057" s="9">
        <f t="shared" si="403"/>
        <v>0</v>
      </c>
      <c r="AI1057" s="11">
        <f t="shared" si="390"/>
        <v>0</v>
      </c>
    </row>
    <row r="1058" spans="1:35" x14ac:dyDescent="0.3">
      <c r="A1058" t="str">
        <f t="shared" si="391"/>
        <v>1983_1</v>
      </c>
      <c r="B1058">
        <v>1983</v>
      </c>
      <c r="C1058">
        <v>1</v>
      </c>
      <c r="D1058">
        <v>6.35</v>
      </c>
      <c r="E1058">
        <v>-5.95</v>
      </c>
      <c r="F1058">
        <v>74.61</v>
      </c>
      <c r="G1058">
        <f t="shared" si="404"/>
        <v>0.19999999999999973</v>
      </c>
      <c r="H1058">
        <f t="shared" si="405"/>
        <v>3.3333333199999954E-2</v>
      </c>
      <c r="I1058">
        <f t="shared" si="406"/>
        <v>2.4869999900519963</v>
      </c>
      <c r="J1058">
        <f t="shared" si="407"/>
        <v>72.123000009948001</v>
      </c>
      <c r="K1058" s="3">
        <f t="shared" si="408"/>
        <v>41.017268044986658</v>
      </c>
      <c r="L1058" s="3">
        <f t="shared" si="392"/>
        <v>3.7713422534124477</v>
      </c>
      <c r="M1058" s="3">
        <f t="shared" si="409"/>
        <v>109.36892580152221</v>
      </c>
      <c r="N1058">
        <f t="shared" si="410"/>
        <v>6.258342243464444</v>
      </c>
      <c r="O1058">
        <v>31</v>
      </c>
      <c r="P1058" s="1">
        <v>9.0666666669999998</v>
      </c>
      <c r="Q1058">
        <f t="shared" si="393"/>
        <v>0.61878161594968961</v>
      </c>
      <c r="R1058" s="1">
        <v>5.0145850000000003</v>
      </c>
      <c r="S1058" s="1">
        <v>300.84575000000001</v>
      </c>
      <c r="T1058" s="1">
        <v>39.477305999999999</v>
      </c>
      <c r="U1058">
        <f t="shared" si="394"/>
        <v>104.15424999999999</v>
      </c>
      <c r="V1058">
        <f t="shared" si="395"/>
        <v>8.7521018771112499E-2</v>
      </c>
      <c r="W1058">
        <f t="shared" si="396"/>
        <v>1.8178345903681248</v>
      </c>
      <c r="X1058">
        <f t="shared" si="397"/>
        <v>0.68900896873000494</v>
      </c>
      <c r="Y1058">
        <f t="shared" si="398"/>
        <v>0.95969935102984016</v>
      </c>
      <c r="Z1058">
        <f t="shared" si="399"/>
        <v>0.36372309308817591</v>
      </c>
      <c r="AA1058" s="1">
        <v>119.517507370253</v>
      </c>
      <c r="AB1058" s="4">
        <f t="shared" si="413"/>
        <v>16.900311605810892</v>
      </c>
      <c r="AC1058" s="3">
        <f t="shared" si="411"/>
        <v>22.79493075618716</v>
      </c>
      <c r="AD1058">
        <f t="shared" si="412"/>
        <v>17.754734117835959</v>
      </c>
      <c r="AE1058">
        <f t="shared" si="400"/>
        <v>24.013076361300403</v>
      </c>
      <c r="AF1058" s="10">
        <f t="shared" si="401"/>
        <v>0.36372309308817591</v>
      </c>
      <c r="AG1058" s="8">
        <f t="shared" si="402"/>
        <v>0.36372309308817591</v>
      </c>
      <c r="AH1058" s="9">
        <f t="shared" si="403"/>
        <v>6.258342243464444</v>
      </c>
      <c r="AI1058" s="11">
        <f t="shared" si="390"/>
        <v>0</v>
      </c>
    </row>
    <row r="1059" spans="1:35" x14ac:dyDescent="0.3">
      <c r="A1059" t="str">
        <f t="shared" si="391"/>
        <v>1983_2</v>
      </c>
      <c r="B1059">
        <v>1983</v>
      </c>
      <c r="C1059">
        <v>2</v>
      </c>
      <c r="D1059">
        <v>7.01</v>
      </c>
      <c r="E1059">
        <v>-4.8600000000000003</v>
      </c>
      <c r="F1059">
        <v>20.16</v>
      </c>
      <c r="G1059">
        <f t="shared" si="404"/>
        <v>1.0749999999999997</v>
      </c>
      <c r="H1059">
        <f t="shared" si="405"/>
        <v>0.17916666594999994</v>
      </c>
      <c r="I1059">
        <f t="shared" si="406"/>
        <v>3.6119999855519991</v>
      </c>
      <c r="J1059">
        <f t="shared" si="407"/>
        <v>16.548000014448</v>
      </c>
      <c r="K1059" s="3">
        <f t="shared" si="408"/>
        <v>109.36892580152221</v>
      </c>
      <c r="L1059" s="3">
        <f t="shared" si="392"/>
        <v>22.56011578512086</v>
      </c>
      <c r="M1059" s="3">
        <f t="shared" si="409"/>
        <v>103.35681003084935</v>
      </c>
      <c r="N1059">
        <f t="shared" si="410"/>
        <v>26.17211577067286</v>
      </c>
      <c r="O1059">
        <v>28</v>
      </c>
      <c r="P1059" s="1">
        <v>9.8666666670000005</v>
      </c>
      <c r="Q1059">
        <f t="shared" si="393"/>
        <v>0.65386636339532533</v>
      </c>
      <c r="R1059" s="1">
        <v>5.0145850000000003</v>
      </c>
      <c r="S1059" s="1">
        <v>300.84575000000001</v>
      </c>
      <c r="T1059" s="1">
        <v>39.477305999999999</v>
      </c>
      <c r="U1059">
        <f t="shared" si="394"/>
        <v>104.15424999999999</v>
      </c>
      <c r="V1059">
        <f t="shared" si="395"/>
        <v>8.7521018771112499E-2</v>
      </c>
      <c r="W1059">
        <f t="shared" si="396"/>
        <v>1.8178345903681248</v>
      </c>
      <c r="X1059">
        <f t="shared" si="397"/>
        <v>0.68900896873000494</v>
      </c>
      <c r="Y1059">
        <f t="shared" si="398"/>
        <v>0.95969935102984016</v>
      </c>
      <c r="Z1059">
        <f t="shared" si="399"/>
        <v>2.0241042476141109</v>
      </c>
      <c r="AA1059" s="1">
        <v>119.517507370253</v>
      </c>
      <c r="AB1059" s="4">
        <f t="shared" si="413"/>
        <v>22.79493075618716</v>
      </c>
      <c r="AC1059" s="3">
        <f t="shared" si="411"/>
        <v>46.942942279245912</v>
      </c>
      <c r="AD1059">
        <f t="shared" si="412"/>
        <v>27.898808601499059</v>
      </c>
      <c r="AE1059">
        <f t="shared" si="400"/>
        <v>54.070924372171916</v>
      </c>
      <c r="AF1059" s="10">
        <f t="shared" si="401"/>
        <v>2.0241042476141109</v>
      </c>
      <c r="AG1059" s="8">
        <f t="shared" si="402"/>
        <v>2.0241042476141109</v>
      </c>
      <c r="AH1059" s="9">
        <f t="shared" si="403"/>
        <v>26.17211577067286</v>
      </c>
      <c r="AI1059" s="11">
        <f t="shared" si="390"/>
        <v>0</v>
      </c>
    </row>
    <row r="1060" spans="1:35" x14ac:dyDescent="0.3">
      <c r="A1060" t="str">
        <f t="shared" si="391"/>
        <v>1983_3</v>
      </c>
      <c r="B1060">
        <v>1983</v>
      </c>
      <c r="C1060">
        <v>3</v>
      </c>
      <c r="D1060">
        <v>7.96</v>
      </c>
      <c r="E1060">
        <v>-2.2799999999999998</v>
      </c>
      <c r="F1060">
        <v>88.38</v>
      </c>
      <c r="G1060">
        <f t="shared" si="404"/>
        <v>2.84</v>
      </c>
      <c r="H1060">
        <f t="shared" si="405"/>
        <v>0.47333333143999995</v>
      </c>
      <c r="I1060">
        <f t="shared" si="406"/>
        <v>41.833199832667191</v>
      </c>
      <c r="J1060">
        <f t="shared" si="407"/>
        <v>46.546800167332805</v>
      </c>
      <c r="K1060" s="3">
        <f t="shared" si="408"/>
        <v>103.35681003084935</v>
      </c>
      <c r="L1060" s="3">
        <f t="shared" si="392"/>
        <v>70.954375209988712</v>
      </c>
      <c r="M1060" s="3">
        <f t="shared" si="409"/>
        <v>78.949234988193453</v>
      </c>
      <c r="N1060">
        <f t="shared" si="410"/>
        <v>112.7875750426559</v>
      </c>
      <c r="O1060">
        <v>31</v>
      </c>
      <c r="P1060" s="1">
        <v>11.08333333</v>
      </c>
      <c r="Q1060">
        <f t="shared" si="393"/>
        <v>0.73003001991040661</v>
      </c>
      <c r="R1060" s="1">
        <v>5.0145850000000003</v>
      </c>
      <c r="S1060" s="1">
        <v>300.84575000000001</v>
      </c>
      <c r="T1060" s="1">
        <v>39.477305999999999</v>
      </c>
      <c r="U1060">
        <f t="shared" si="394"/>
        <v>104.15424999999999</v>
      </c>
      <c r="V1060">
        <f t="shared" si="395"/>
        <v>8.7521018771112499E-2</v>
      </c>
      <c r="W1060">
        <f t="shared" si="396"/>
        <v>1.8178345903681248</v>
      </c>
      <c r="X1060">
        <f t="shared" si="397"/>
        <v>0.68900896873000494</v>
      </c>
      <c r="Y1060">
        <f t="shared" si="398"/>
        <v>0.95969935102984016</v>
      </c>
      <c r="Z1060">
        <f t="shared" si="399"/>
        <v>7.3775692151785552</v>
      </c>
      <c r="AA1060" s="1">
        <v>119.517507370253</v>
      </c>
      <c r="AB1060" s="4">
        <f t="shared" si="413"/>
        <v>46.942942279245912</v>
      </c>
      <c r="AC1060" s="3">
        <f t="shared" si="411"/>
        <v>119.517507370253</v>
      </c>
      <c r="AD1060">
        <f t="shared" si="412"/>
        <v>113.39709310810704</v>
      </c>
      <c r="AE1060">
        <f t="shared" si="400"/>
        <v>226.18466815076295</v>
      </c>
      <c r="AF1060" s="10">
        <f t="shared" si="401"/>
        <v>7.3775692151785552</v>
      </c>
      <c r="AG1060" s="8">
        <f t="shared" si="402"/>
        <v>7.3775692151785552</v>
      </c>
      <c r="AH1060" s="9">
        <f t="shared" si="403"/>
        <v>112.7875750426559</v>
      </c>
      <c r="AI1060" s="11">
        <f t="shared" si="390"/>
        <v>0</v>
      </c>
    </row>
    <row r="1061" spans="1:35" x14ac:dyDescent="0.3">
      <c r="A1061" t="str">
        <f t="shared" si="391"/>
        <v>1983_4</v>
      </c>
      <c r="B1061">
        <v>1983</v>
      </c>
      <c r="C1061">
        <v>4</v>
      </c>
      <c r="D1061">
        <v>9.89</v>
      </c>
      <c r="E1061">
        <v>-3.72</v>
      </c>
      <c r="F1061">
        <v>63.66</v>
      </c>
      <c r="G1061">
        <f t="shared" si="404"/>
        <v>3.085</v>
      </c>
      <c r="H1061">
        <f t="shared" si="405"/>
        <v>0.51416666460999993</v>
      </c>
      <c r="I1061">
        <f t="shared" si="406"/>
        <v>32.731849869072597</v>
      </c>
      <c r="J1061">
        <f t="shared" si="407"/>
        <v>30.928150130927403</v>
      </c>
      <c r="K1061" s="3">
        <f t="shared" si="408"/>
        <v>78.949234988193453</v>
      </c>
      <c r="L1061" s="3">
        <f t="shared" si="392"/>
        <v>56.495288622766815</v>
      </c>
      <c r="M1061" s="3">
        <f t="shared" si="409"/>
        <v>53.382096496354045</v>
      </c>
      <c r="N1061">
        <f t="shared" si="410"/>
        <v>89.227138491839412</v>
      </c>
      <c r="O1061">
        <v>30</v>
      </c>
      <c r="P1061" s="1">
        <v>12.366666670000001</v>
      </c>
      <c r="Q1061">
        <f t="shared" si="393"/>
        <v>0.74119879227656804</v>
      </c>
      <c r="R1061" s="1">
        <v>5.0145850000000003</v>
      </c>
      <c r="S1061" s="1">
        <v>300.84575000000001</v>
      </c>
      <c r="T1061" s="1">
        <v>39.477305999999999</v>
      </c>
      <c r="U1061">
        <f t="shared" si="394"/>
        <v>104.15424999999999</v>
      </c>
      <c r="V1061">
        <f t="shared" si="395"/>
        <v>8.7521018771112499E-2</v>
      </c>
      <c r="W1061">
        <f t="shared" si="396"/>
        <v>1.8178345903681248</v>
      </c>
      <c r="X1061">
        <f t="shared" si="397"/>
        <v>0.68900896873000494</v>
      </c>
      <c r="Y1061">
        <f t="shared" si="398"/>
        <v>0.95969935102984016</v>
      </c>
      <c r="Z1061">
        <f t="shared" si="399"/>
        <v>8.778105114286797</v>
      </c>
      <c r="AA1061" s="1">
        <v>119.517507370253</v>
      </c>
      <c r="AB1061" s="4">
        <f t="shared" si="413"/>
        <v>119.517507370253</v>
      </c>
      <c r="AC1061" s="3">
        <f t="shared" si="411"/>
        <v>119.517507370253</v>
      </c>
      <c r="AD1061">
        <f t="shared" si="412"/>
        <v>234.29427703459368</v>
      </c>
      <c r="AE1061">
        <f t="shared" si="400"/>
        <v>323.52141552643309</v>
      </c>
      <c r="AF1061" s="10">
        <f t="shared" si="401"/>
        <v>8.778105114286797</v>
      </c>
      <c r="AG1061" s="8">
        <f t="shared" si="402"/>
        <v>8.778105114286797</v>
      </c>
      <c r="AH1061" s="9">
        <f t="shared" si="403"/>
        <v>89.227138491839412</v>
      </c>
      <c r="AI1061" s="11">
        <f t="shared" si="390"/>
        <v>0</v>
      </c>
    </row>
    <row r="1062" spans="1:35" x14ac:dyDescent="0.3">
      <c r="A1062" t="str">
        <f t="shared" si="391"/>
        <v>1983_5</v>
      </c>
      <c r="B1062">
        <v>1983</v>
      </c>
      <c r="C1062">
        <v>5</v>
      </c>
      <c r="D1062">
        <v>18.25</v>
      </c>
      <c r="E1062">
        <v>1.8</v>
      </c>
      <c r="F1062">
        <v>21.17</v>
      </c>
      <c r="G1062">
        <f t="shared" si="404"/>
        <v>10.025</v>
      </c>
      <c r="H1062">
        <f t="shared" si="405"/>
        <v>1</v>
      </c>
      <c r="I1062">
        <f t="shared" si="406"/>
        <v>21.17</v>
      </c>
      <c r="J1062">
        <f t="shared" si="407"/>
        <v>0</v>
      </c>
      <c r="K1062" s="3">
        <f t="shared" si="408"/>
        <v>53.382096496354045</v>
      </c>
      <c r="L1062" s="3">
        <f t="shared" si="392"/>
        <v>53.382096496354045</v>
      </c>
      <c r="M1062" s="3">
        <f t="shared" si="409"/>
        <v>0</v>
      </c>
      <c r="N1062">
        <f t="shared" si="410"/>
        <v>74.552096496354039</v>
      </c>
      <c r="O1062">
        <v>31</v>
      </c>
      <c r="P1062" s="1">
        <v>13.45</v>
      </c>
      <c r="Q1062">
        <f t="shared" si="393"/>
        <v>1.127147967224595</v>
      </c>
      <c r="R1062" s="1">
        <v>5.0145850000000003</v>
      </c>
      <c r="S1062" s="1">
        <v>300.84575000000001</v>
      </c>
      <c r="T1062" s="1">
        <v>39.477305999999999</v>
      </c>
      <c r="U1062">
        <f t="shared" si="394"/>
        <v>104.15424999999999</v>
      </c>
      <c r="V1062">
        <f t="shared" si="395"/>
        <v>8.7521018771112499E-2</v>
      </c>
      <c r="W1062">
        <f t="shared" si="396"/>
        <v>1.8178345903681248</v>
      </c>
      <c r="X1062">
        <f t="shared" si="397"/>
        <v>0.68900896873000494</v>
      </c>
      <c r="Y1062">
        <f t="shared" si="398"/>
        <v>0.95969935102984016</v>
      </c>
      <c r="Z1062">
        <f t="shared" si="399"/>
        <v>47.557154269389244</v>
      </c>
      <c r="AA1062" s="1">
        <v>119.517507370253</v>
      </c>
      <c r="AB1062" s="4">
        <f t="shared" si="413"/>
        <v>119.517507370253</v>
      </c>
      <c r="AC1062" s="3">
        <f t="shared" si="411"/>
        <v>119.517507370253</v>
      </c>
      <c r="AD1062">
        <f t="shared" si="412"/>
        <v>149.80416484830212</v>
      </c>
      <c r="AE1062">
        <f t="shared" si="400"/>
        <v>224.35626134465616</v>
      </c>
      <c r="AF1062" s="10">
        <f t="shared" si="401"/>
        <v>47.557154269389244</v>
      </c>
      <c r="AG1062" s="8">
        <f t="shared" si="402"/>
        <v>47.557154269389244</v>
      </c>
      <c r="AH1062" s="9">
        <f t="shared" si="403"/>
        <v>74.552096496354039</v>
      </c>
      <c r="AI1062" s="11">
        <f t="shared" si="390"/>
        <v>0</v>
      </c>
    </row>
    <row r="1063" spans="1:35" x14ac:dyDescent="0.3">
      <c r="A1063" t="str">
        <f t="shared" si="391"/>
        <v>1983_6</v>
      </c>
      <c r="B1063">
        <v>1983</v>
      </c>
      <c r="C1063">
        <v>6</v>
      </c>
      <c r="D1063">
        <v>24.77</v>
      </c>
      <c r="E1063">
        <v>5.75</v>
      </c>
      <c r="F1063">
        <v>16.64</v>
      </c>
      <c r="G1063">
        <f t="shared" si="404"/>
        <v>15.26</v>
      </c>
      <c r="H1063">
        <f t="shared" si="405"/>
        <v>1</v>
      </c>
      <c r="I1063">
        <f t="shared" si="406"/>
        <v>16.64</v>
      </c>
      <c r="J1063">
        <f t="shared" si="407"/>
        <v>0</v>
      </c>
      <c r="K1063" s="3">
        <f t="shared" si="408"/>
        <v>0</v>
      </c>
      <c r="L1063" s="3">
        <f t="shared" si="392"/>
        <v>0</v>
      </c>
      <c r="M1063" s="3">
        <f t="shared" si="409"/>
        <v>0</v>
      </c>
      <c r="N1063">
        <f t="shared" si="410"/>
        <v>16.64</v>
      </c>
      <c r="O1063">
        <v>30</v>
      </c>
      <c r="P1063" s="1">
        <v>14.31666667</v>
      </c>
      <c r="Q1063">
        <f t="shared" si="393"/>
        <v>1.5258316839288792</v>
      </c>
      <c r="R1063" s="1">
        <v>5.0145850000000003</v>
      </c>
      <c r="S1063" s="1">
        <v>300.84575000000001</v>
      </c>
      <c r="T1063" s="1">
        <v>39.477305999999999</v>
      </c>
      <c r="U1063">
        <f t="shared" si="394"/>
        <v>104.15424999999999</v>
      </c>
      <c r="V1063">
        <f t="shared" si="395"/>
        <v>8.7521018771112499E-2</v>
      </c>
      <c r="W1063">
        <f t="shared" si="396"/>
        <v>1.8178345903681248</v>
      </c>
      <c r="X1063">
        <f t="shared" si="397"/>
        <v>0.68900896873000494</v>
      </c>
      <c r="Y1063">
        <f t="shared" si="398"/>
        <v>0.95969935102984016</v>
      </c>
      <c r="Z1063">
        <f t="shared" si="399"/>
        <v>99.115064189319668</v>
      </c>
      <c r="AA1063" s="1">
        <v>119.517507370253</v>
      </c>
      <c r="AB1063" s="4">
        <f t="shared" si="413"/>
        <v>119.517507370253</v>
      </c>
      <c r="AC1063" s="3">
        <f t="shared" si="411"/>
        <v>37.042443180933333</v>
      </c>
      <c r="AD1063">
        <f t="shared" si="412"/>
        <v>59.943117029680629</v>
      </c>
      <c r="AE1063">
        <f t="shared" si="400"/>
        <v>76.583117029680636</v>
      </c>
      <c r="AF1063" s="10">
        <f t="shared" si="401"/>
        <v>76.583117029680636</v>
      </c>
      <c r="AG1063" s="8">
        <f t="shared" si="402"/>
        <v>99.115064189319668</v>
      </c>
      <c r="AH1063" s="9">
        <f t="shared" si="403"/>
        <v>16.64</v>
      </c>
      <c r="AI1063" s="11">
        <f t="shared" si="390"/>
        <v>22.531947159639031</v>
      </c>
    </row>
    <row r="1064" spans="1:35" x14ac:dyDescent="0.3">
      <c r="A1064" t="str">
        <f t="shared" si="391"/>
        <v>1983_7</v>
      </c>
      <c r="B1064">
        <v>1983</v>
      </c>
      <c r="C1064">
        <v>7</v>
      </c>
      <c r="D1064">
        <v>29.57</v>
      </c>
      <c r="E1064">
        <v>8.6300000000000008</v>
      </c>
      <c r="F1064">
        <v>2.52</v>
      </c>
      <c r="G1064">
        <f t="shared" si="404"/>
        <v>19.100000000000001</v>
      </c>
      <c r="H1064">
        <f t="shared" si="405"/>
        <v>1</v>
      </c>
      <c r="I1064">
        <f t="shared" si="406"/>
        <v>2.52</v>
      </c>
      <c r="J1064">
        <f t="shared" si="407"/>
        <v>0</v>
      </c>
      <c r="K1064" s="3">
        <f t="shared" si="408"/>
        <v>0</v>
      </c>
      <c r="L1064" s="3">
        <f t="shared" si="392"/>
        <v>0</v>
      </c>
      <c r="M1064" s="3">
        <f t="shared" si="409"/>
        <v>0</v>
      </c>
      <c r="N1064">
        <f t="shared" si="410"/>
        <v>2.52</v>
      </c>
      <c r="O1064">
        <v>31</v>
      </c>
      <c r="P1064" s="1">
        <v>13.766666669999999</v>
      </c>
      <c r="Q1064">
        <f t="shared" si="393"/>
        <v>1.8922940003782507</v>
      </c>
      <c r="R1064" s="1">
        <v>5.0145850000000003</v>
      </c>
      <c r="S1064" s="1">
        <v>300.84575000000001</v>
      </c>
      <c r="T1064" s="1">
        <v>39.477305999999999</v>
      </c>
      <c r="U1064">
        <f t="shared" si="394"/>
        <v>104.15424999999999</v>
      </c>
      <c r="V1064">
        <f t="shared" si="395"/>
        <v>8.7521018771112499E-2</v>
      </c>
      <c r="W1064">
        <f t="shared" si="396"/>
        <v>1.8178345903681248</v>
      </c>
      <c r="X1064">
        <f t="shared" si="397"/>
        <v>0.68900896873000494</v>
      </c>
      <c r="Y1064">
        <f t="shared" si="398"/>
        <v>0.95969935102984016</v>
      </c>
      <c r="Z1064">
        <f t="shared" si="399"/>
        <v>150.86432968263796</v>
      </c>
      <c r="AA1064" s="1">
        <v>119.517507370253</v>
      </c>
      <c r="AB1064" s="4">
        <f t="shared" si="413"/>
        <v>37.042443180933333</v>
      </c>
      <c r="AC1064" s="3">
        <f t="shared" si="411"/>
        <v>0</v>
      </c>
      <c r="AD1064">
        <f t="shared" si="412"/>
        <v>10.706714474972841</v>
      </c>
      <c r="AE1064">
        <f t="shared" si="400"/>
        <v>13.226714474972841</v>
      </c>
      <c r="AF1064" s="10">
        <f t="shared" si="401"/>
        <v>13.226714474972841</v>
      </c>
      <c r="AG1064" s="8">
        <f t="shared" si="402"/>
        <v>150.86432968263796</v>
      </c>
      <c r="AH1064" s="9">
        <f t="shared" si="403"/>
        <v>2.52</v>
      </c>
      <c r="AI1064" s="11">
        <f t="shared" si="390"/>
        <v>137.63761520766511</v>
      </c>
    </row>
    <row r="1065" spans="1:35" x14ac:dyDescent="0.3">
      <c r="A1065" t="str">
        <f t="shared" si="391"/>
        <v>1983_8</v>
      </c>
      <c r="B1065">
        <v>1983</v>
      </c>
      <c r="C1065">
        <v>8</v>
      </c>
      <c r="D1065">
        <v>27.66</v>
      </c>
      <c r="E1065">
        <v>10.74</v>
      </c>
      <c r="F1065">
        <v>63.81</v>
      </c>
      <c r="G1065">
        <f t="shared" si="404"/>
        <v>19.2</v>
      </c>
      <c r="H1065">
        <f t="shared" si="405"/>
        <v>1</v>
      </c>
      <c r="I1065">
        <f t="shared" si="406"/>
        <v>63.81</v>
      </c>
      <c r="J1065">
        <f t="shared" si="407"/>
        <v>0</v>
      </c>
      <c r="K1065" s="3">
        <f t="shared" si="408"/>
        <v>0</v>
      </c>
      <c r="L1065" s="3">
        <f t="shared" si="392"/>
        <v>0</v>
      </c>
      <c r="M1065" s="3">
        <f t="shared" si="409"/>
        <v>0</v>
      </c>
      <c r="N1065">
        <f t="shared" si="410"/>
        <v>63.81</v>
      </c>
      <c r="O1065">
        <v>31</v>
      </c>
      <c r="P1065" s="1">
        <v>12.75</v>
      </c>
      <c r="Q1065">
        <f t="shared" si="393"/>
        <v>1.9027872641999157</v>
      </c>
      <c r="R1065" s="1">
        <v>5.0145850000000003</v>
      </c>
      <c r="S1065" s="1">
        <v>300.84575000000001</v>
      </c>
      <c r="T1065" s="1">
        <v>39.477305999999999</v>
      </c>
      <c r="U1065">
        <f t="shared" si="394"/>
        <v>104.15424999999999</v>
      </c>
      <c r="V1065">
        <f t="shared" si="395"/>
        <v>8.7521018771112499E-2</v>
      </c>
      <c r="W1065">
        <f t="shared" si="396"/>
        <v>1.8178345903681248</v>
      </c>
      <c r="X1065">
        <f t="shared" si="397"/>
        <v>0.68900896873000494</v>
      </c>
      <c r="Y1065">
        <f t="shared" si="398"/>
        <v>0.95969935102984016</v>
      </c>
      <c r="Z1065">
        <f t="shared" si="399"/>
        <v>141.18512348484859</v>
      </c>
      <c r="AA1065" s="1">
        <v>119.517507370253</v>
      </c>
      <c r="AB1065" s="4">
        <f t="shared" si="413"/>
        <v>0</v>
      </c>
      <c r="AC1065" s="3">
        <f t="shared" si="411"/>
        <v>0</v>
      </c>
      <c r="AD1065">
        <f t="shared" si="412"/>
        <v>0</v>
      </c>
      <c r="AE1065">
        <f t="shared" si="400"/>
        <v>63.81</v>
      </c>
      <c r="AF1065" s="10">
        <f t="shared" si="401"/>
        <v>63.81</v>
      </c>
      <c r="AG1065" s="8">
        <f t="shared" si="402"/>
        <v>141.18512348484859</v>
      </c>
      <c r="AH1065" s="9">
        <f t="shared" si="403"/>
        <v>63.81</v>
      </c>
      <c r="AI1065" s="11">
        <f t="shared" si="390"/>
        <v>77.375123484848586</v>
      </c>
    </row>
    <row r="1066" spans="1:35" x14ac:dyDescent="0.3">
      <c r="A1066" t="str">
        <f t="shared" si="391"/>
        <v>1983_9</v>
      </c>
      <c r="B1066">
        <v>1983</v>
      </c>
      <c r="C1066">
        <v>9</v>
      </c>
      <c r="D1066">
        <v>25.66</v>
      </c>
      <c r="E1066">
        <v>6.28</v>
      </c>
      <c r="F1066">
        <v>39.380000000000003</v>
      </c>
      <c r="G1066">
        <f t="shared" si="404"/>
        <v>15.97</v>
      </c>
      <c r="H1066">
        <f t="shared" si="405"/>
        <v>1</v>
      </c>
      <c r="I1066">
        <f t="shared" si="406"/>
        <v>39.380000000000003</v>
      </c>
      <c r="J1066">
        <f t="shared" si="407"/>
        <v>0</v>
      </c>
      <c r="K1066" s="3">
        <f t="shared" si="408"/>
        <v>0</v>
      </c>
      <c r="L1066" s="3">
        <f t="shared" si="392"/>
        <v>0</v>
      </c>
      <c r="M1066" s="3">
        <f t="shared" si="409"/>
        <v>0</v>
      </c>
      <c r="N1066">
        <f t="shared" si="410"/>
        <v>39.380000000000003</v>
      </c>
      <c r="O1066">
        <v>30</v>
      </c>
      <c r="P1066" s="1">
        <v>11.633333329999999</v>
      </c>
      <c r="Q1066">
        <f t="shared" si="393"/>
        <v>1.5884668143609981</v>
      </c>
      <c r="R1066" s="1">
        <v>5.0145850000000003</v>
      </c>
      <c r="S1066" s="1">
        <v>300.84575000000001</v>
      </c>
      <c r="T1066" s="1">
        <v>39.477305999999999</v>
      </c>
      <c r="U1066">
        <f t="shared" si="394"/>
        <v>104.15424999999999</v>
      </c>
      <c r="V1066">
        <f t="shared" si="395"/>
        <v>8.7521018771112499E-2</v>
      </c>
      <c r="W1066">
        <f t="shared" si="396"/>
        <v>1.8178345903681248</v>
      </c>
      <c r="X1066">
        <f t="shared" si="397"/>
        <v>0.68900896873000494</v>
      </c>
      <c r="Y1066">
        <f t="shared" si="398"/>
        <v>0.95969935102984016</v>
      </c>
      <c r="Z1066">
        <f t="shared" si="399"/>
        <v>87.529925480695852</v>
      </c>
      <c r="AA1066" s="1">
        <v>119.517507370253</v>
      </c>
      <c r="AB1066" s="4">
        <f t="shared" si="413"/>
        <v>0</v>
      </c>
      <c r="AC1066" s="3">
        <f t="shared" si="411"/>
        <v>0</v>
      </c>
      <c r="AD1066">
        <f t="shared" si="412"/>
        <v>0</v>
      </c>
      <c r="AE1066">
        <f t="shared" si="400"/>
        <v>39.380000000000003</v>
      </c>
      <c r="AF1066" s="10">
        <f t="shared" si="401"/>
        <v>39.380000000000003</v>
      </c>
      <c r="AG1066" s="8">
        <f t="shared" si="402"/>
        <v>87.529925480695852</v>
      </c>
      <c r="AH1066" s="9">
        <f t="shared" si="403"/>
        <v>39.380000000000003</v>
      </c>
      <c r="AI1066" s="11">
        <f t="shared" si="390"/>
        <v>48.149925480695849</v>
      </c>
    </row>
    <row r="1067" spans="1:35" x14ac:dyDescent="0.3">
      <c r="A1067" t="str">
        <f t="shared" si="391"/>
        <v>1983_10</v>
      </c>
      <c r="B1067">
        <v>1983</v>
      </c>
      <c r="C1067">
        <v>10</v>
      </c>
      <c r="D1067">
        <v>18.86</v>
      </c>
      <c r="E1067">
        <v>2.19</v>
      </c>
      <c r="F1067">
        <v>30.85</v>
      </c>
      <c r="G1067">
        <f t="shared" si="404"/>
        <v>10.525</v>
      </c>
      <c r="H1067">
        <f t="shared" si="405"/>
        <v>1</v>
      </c>
      <c r="I1067">
        <f t="shared" si="406"/>
        <v>30.85</v>
      </c>
      <c r="J1067">
        <f t="shared" si="407"/>
        <v>0</v>
      </c>
      <c r="K1067" s="3">
        <f t="shared" si="408"/>
        <v>0</v>
      </c>
      <c r="L1067" s="3">
        <f t="shared" si="392"/>
        <v>0</v>
      </c>
      <c r="M1067" s="3">
        <f t="shared" si="409"/>
        <v>0</v>
      </c>
      <c r="N1067">
        <f t="shared" si="410"/>
        <v>30.85</v>
      </c>
      <c r="O1067">
        <v>31</v>
      </c>
      <c r="P1067" s="1">
        <v>10.3</v>
      </c>
      <c r="Q1067">
        <f t="shared" si="393"/>
        <v>1.1607875105506942</v>
      </c>
      <c r="R1067" s="1">
        <v>5.0145850000000003</v>
      </c>
      <c r="S1067" s="1">
        <v>300.84575000000001</v>
      </c>
      <c r="T1067" s="1">
        <v>39.477305999999999</v>
      </c>
      <c r="U1067">
        <f t="shared" si="394"/>
        <v>104.15424999999999</v>
      </c>
      <c r="V1067">
        <f t="shared" si="395"/>
        <v>8.7521018771112499E-2</v>
      </c>
      <c r="W1067">
        <f t="shared" si="396"/>
        <v>1.8178345903681248</v>
      </c>
      <c r="X1067">
        <f t="shared" si="397"/>
        <v>0.68900896873000494</v>
      </c>
      <c r="Y1067">
        <f t="shared" si="398"/>
        <v>0.95969935102984016</v>
      </c>
      <c r="Z1067">
        <f t="shared" si="399"/>
        <v>39.307422642777439</v>
      </c>
      <c r="AA1067" s="1">
        <v>119.517507370253</v>
      </c>
      <c r="AB1067" s="4">
        <f t="shared" si="413"/>
        <v>0</v>
      </c>
      <c r="AC1067" s="3">
        <f t="shared" si="411"/>
        <v>0</v>
      </c>
      <c r="AD1067">
        <f t="shared" si="412"/>
        <v>0</v>
      </c>
      <c r="AE1067">
        <f t="shared" si="400"/>
        <v>30.85</v>
      </c>
      <c r="AF1067" s="10">
        <f t="shared" si="401"/>
        <v>30.85</v>
      </c>
      <c r="AG1067" s="8">
        <f t="shared" si="402"/>
        <v>39.307422642777439</v>
      </c>
      <c r="AH1067" s="9">
        <f t="shared" si="403"/>
        <v>30.85</v>
      </c>
      <c r="AI1067" s="11">
        <f t="shared" si="390"/>
        <v>8.4574226427774377</v>
      </c>
    </row>
    <row r="1068" spans="1:35" x14ac:dyDescent="0.3">
      <c r="A1068" t="str">
        <f t="shared" si="391"/>
        <v>1983_11</v>
      </c>
      <c r="B1068">
        <v>1983</v>
      </c>
      <c r="C1068">
        <v>11</v>
      </c>
      <c r="D1068">
        <v>8.36</v>
      </c>
      <c r="E1068">
        <v>-4</v>
      </c>
      <c r="F1068">
        <v>53.26</v>
      </c>
      <c r="G1068">
        <f t="shared" si="404"/>
        <v>2.1799999999999997</v>
      </c>
      <c r="H1068">
        <f t="shared" si="405"/>
        <v>0.36333333187999994</v>
      </c>
      <c r="I1068">
        <f t="shared" si="406"/>
        <v>19.351133255928797</v>
      </c>
      <c r="J1068">
        <f t="shared" si="407"/>
        <v>33.908866744071204</v>
      </c>
      <c r="K1068" s="3">
        <f t="shared" si="408"/>
        <v>0</v>
      </c>
      <c r="L1068" s="3">
        <f t="shared" si="392"/>
        <v>12.320221534398316</v>
      </c>
      <c r="M1068" s="3">
        <f t="shared" si="409"/>
        <v>21.588645209672887</v>
      </c>
      <c r="N1068">
        <f t="shared" si="410"/>
        <v>31.671354790327115</v>
      </c>
      <c r="O1068">
        <v>30</v>
      </c>
      <c r="P1068" s="1">
        <v>9.4166666669999994</v>
      </c>
      <c r="Q1068">
        <f t="shared" si="393"/>
        <v>0.7006787680040607</v>
      </c>
      <c r="R1068" s="1">
        <v>5.0145850000000003</v>
      </c>
      <c r="S1068" s="1">
        <v>300.84575000000001</v>
      </c>
      <c r="T1068" s="1">
        <v>39.477305999999999</v>
      </c>
      <c r="U1068">
        <f t="shared" si="394"/>
        <v>104.15424999999999</v>
      </c>
      <c r="V1068">
        <f t="shared" si="395"/>
        <v>8.7521018771112499E-2</v>
      </c>
      <c r="W1068">
        <f t="shared" si="396"/>
        <v>1.8178345903681248</v>
      </c>
      <c r="X1068">
        <f t="shared" si="397"/>
        <v>0.68900896873000494</v>
      </c>
      <c r="Y1068">
        <f t="shared" si="398"/>
        <v>0.95969935102984016</v>
      </c>
      <c r="Z1068">
        <f t="shared" si="399"/>
        <v>4.479765639722646</v>
      </c>
      <c r="AA1068" s="1">
        <v>119.517507370253</v>
      </c>
      <c r="AB1068" s="4">
        <f t="shared" si="413"/>
        <v>0</v>
      </c>
      <c r="AC1068" s="3">
        <f t="shared" si="411"/>
        <v>27.191589150604468</v>
      </c>
      <c r="AD1068">
        <f t="shared" si="412"/>
        <v>0</v>
      </c>
      <c r="AE1068">
        <f t="shared" si="400"/>
        <v>31.671354790327115</v>
      </c>
      <c r="AF1068" s="10">
        <f t="shared" si="401"/>
        <v>4.479765639722646</v>
      </c>
      <c r="AG1068" s="8">
        <f t="shared" si="402"/>
        <v>4.479765639722646</v>
      </c>
      <c r="AH1068" s="9">
        <f t="shared" si="403"/>
        <v>31.671354790327115</v>
      </c>
      <c r="AI1068" s="11">
        <f t="shared" si="390"/>
        <v>0</v>
      </c>
    </row>
    <row r="1069" spans="1:35" x14ac:dyDescent="0.3">
      <c r="A1069" t="str">
        <f t="shared" si="391"/>
        <v>1983_12</v>
      </c>
      <c r="B1069">
        <v>1983</v>
      </c>
      <c r="C1069">
        <v>12</v>
      </c>
      <c r="D1069">
        <v>4.18</v>
      </c>
      <c r="E1069">
        <v>-5.39</v>
      </c>
      <c r="F1069">
        <v>91.69</v>
      </c>
      <c r="G1069">
        <f t="shared" si="404"/>
        <v>-0.60499999999999998</v>
      </c>
      <c r="H1069">
        <f t="shared" si="405"/>
        <v>0</v>
      </c>
      <c r="I1069">
        <f t="shared" si="406"/>
        <v>0</v>
      </c>
      <c r="J1069">
        <f t="shared" si="407"/>
        <v>91.69</v>
      </c>
      <c r="K1069" s="3">
        <f t="shared" si="408"/>
        <v>21.588645209672887</v>
      </c>
      <c r="L1069" s="3">
        <f t="shared" si="392"/>
        <v>0</v>
      </c>
      <c r="M1069" s="3">
        <f t="shared" si="409"/>
        <v>113.27864520967289</v>
      </c>
      <c r="N1069">
        <f t="shared" si="410"/>
        <v>0</v>
      </c>
      <c r="O1069">
        <v>31</v>
      </c>
      <c r="P1069" s="1">
        <v>8.8333333330000006</v>
      </c>
      <c r="Q1069">
        <f t="shared" si="393"/>
        <v>0.58798484311285859</v>
      </c>
      <c r="R1069" s="1">
        <v>5.0145850000000003</v>
      </c>
      <c r="S1069" s="1">
        <v>300.84575000000001</v>
      </c>
      <c r="T1069" s="1">
        <v>39.477305999999999</v>
      </c>
      <c r="U1069">
        <f t="shared" si="394"/>
        <v>104.15424999999999</v>
      </c>
      <c r="V1069">
        <f t="shared" si="395"/>
        <v>8.7521018771112499E-2</v>
      </c>
      <c r="W1069">
        <f t="shared" si="396"/>
        <v>1.8178345903681248</v>
      </c>
      <c r="X1069">
        <f t="shared" si="397"/>
        <v>0.68900896873000494</v>
      </c>
      <c r="Y1069">
        <f t="shared" si="398"/>
        <v>0.95969935102984016</v>
      </c>
      <c r="Z1069">
        <f t="shared" si="399"/>
        <v>0</v>
      </c>
      <c r="AA1069" s="1">
        <v>119.517507370253</v>
      </c>
      <c r="AB1069" s="4">
        <f t="shared" si="413"/>
        <v>27.191589150604468</v>
      </c>
      <c r="AC1069" s="3">
        <f t="shared" si="411"/>
        <v>27.191589150604468</v>
      </c>
      <c r="AD1069">
        <f t="shared" si="412"/>
        <v>27.191589150604468</v>
      </c>
      <c r="AE1069">
        <f t="shared" si="400"/>
        <v>27.191589150604468</v>
      </c>
      <c r="AF1069" s="10">
        <f t="shared" si="401"/>
        <v>0</v>
      </c>
      <c r="AG1069" s="8">
        <f t="shared" si="402"/>
        <v>0</v>
      </c>
      <c r="AH1069" s="9">
        <f t="shared" si="403"/>
        <v>0</v>
      </c>
      <c r="AI1069" s="11">
        <f t="shared" si="390"/>
        <v>0</v>
      </c>
    </row>
    <row r="1070" spans="1:35" x14ac:dyDescent="0.3">
      <c r="A1070" t="str">
        <f t="shared" si="391"/>
        <v>1984_1</v>
      </c>
      <c r="B1070">
        <v>1984</v>
      </c>
      <c r="C1070">
        <v>1</v>
      </c>
      <c r="D1070">
        <v>4.83</v>
      </c>
      <c r="E1070">
        <v>-8.1199999999999992</v>
      </c>
      <c r="F1070">
        <v>16.010000000000002</v>
      </c>
      <c r="G1070">
        <f t="shared" si="404"/>
        <v>-1.6449999999999996</v>
      </c>
      <c r="H1070">
        <f t="shared" si="405"/>
        <v>0</v>
      </c>
      <c r="I1070">
        <f t="shared" si="406"/>
        <v>0</v>
      </c>
      <c r="J1070">
        <f t="shared" si="407"/>
        <v>16.010000000000002</v>
      </c>
      <c r="K1070" s="3">
        <f t="shared" si="408"/>
        <v>113.27864520967289</v>
      </c>
      <c r="L1070" s="3">
        <f t="shared" si="392"/>
        <v>0</v>
      </c>
      <c r="M1070" s="3">
        <f t="shared" si="409"/>
        <v>129.28864520967289</v>
      </c>
      <c r="N1070">
        <f t="shared" si="410"/>
        <v>0</v>
      </c>
      <c r="O1070">
        <v>31</v>
      </c>
      <c r="P1070" s="1">
        <v>9.0666666669999998</v>
      </c>
      <c r="Q1070">
        <f t="shared" si="393"/>
        <v>0.55020925408910215</v>
      </c>
      <c r="R1070" s="1">
        <v>5.0145850000000003</v>
      </c>
      <c r="S1070" s="1">
        <v>300.84575000000001</v>
      </c>
      <c r="T1070" s="1">
        <v>39.477305999999999</v>
      </c>
      <c r="U1070">
        <f t="shared" si="394"/>
        <v>104.15424999999999</v>
      </c>
      <c r="V1070">
        <f t="shared" si="395"/>
        <v>8.7521018771112499E-2</v>
      </c>
      <c r="W1070">
        <f t="shared" si="396"/>
        <v>1.8178345903681248</v>
      </c>
      <c r="X1070">
        <f t="shared" si="397"/>
        <v>0.68900896873000494</v>
      </c>
      <c r="Y1070">
        <f t="shared" si="398"/>
        <v>0.95969935102984016</v>
      </c>
      <c r="Z1070">
        <f t="shared" si="399"/>
        <v>0</v>
      </c>
      <c r="AA1070" s="1">
        <v>119.517507370253</v>
      </c>
      <c r="AB1070" s="4">
        <f t="shared" si="413"/>
        <v>27.191589150604468</v>
      </c>
      <c r="AC1070" s="3">
        <f t="shared" si="411"/>
        <v>27.191589150604468</v>
      </c>
      <c r="AD1070">
        <f t="shared" si="412"/>
        <v>27.191589150604468</v>
      </c>
      <c r="AE1070">
        <f t="shared" si="400"/>
        <v>27.191589150604468</v>
      </c>
      <c r="AF1070" s="10">
        <f t="shared" si="401"/>
        <v>0</v>
      </c>
      <c r="AG1070" s="8">
        <f t="shared" si="402"/>
        <v>0</v>
      </c>
      <c r="AH1070" s="9">
        <f t="shared" si="403"/>
        <v>0</v>
      </c>
      <c r="AI1070" s="11">
        <f t="shared" si="390"/>
        <v>0</v>
      </c>
    </row>
    <row r="1071" spans="1:35" x14ac:dyDescent="0.3">
      <c r="A1071" t="str">
        <f t="shared" si="391"/>
        <v>1984_2</v>
      </c>
      <c r="B1071">
        <v>1984</v>
      </c>
      <c r="C1071">
        <v>2</v>
      </c>
      <c r="D1071">
        <v>7.27</v>
      </c>
      <c r="E1071">
        <v>-7</v>
      </c>
      <c r="F1071">
        <v>20.05</v>
      </c>
      <c r="G1071">
        <f t="shared" si="404"/>
        <v>0.13499999999999979</v>
      </c>
      <c r="H1071">
        <f t="shared" si="405"/>
        <v>2.2499999909999964E-2</v>
      </c>
      <c r="I1071">
        <f t="shared" si="406"/>
        <v>0.45112499819549928</v>
      </c>
      <c r="J1071">
        <f t="shared" si="407"/>
        <v>19.598875001804501</v>
      </c>
      <c r="K1071" s="3">
        <f t="shared" si="408"/>
        <v>129.28864520967289</v>
      </c>
      <c r="L1071" s="3">
        <f t="shared" si="392"/>
        <v>3.3499691913583596</v>
      </c>
      <c r="M1071" s="3">
        <f t="shared" si="409"/>
        <v>145.53755102011903</v>
      </c>
      <c r="N1071">
        <f t="shared" si="410"/>
        <v>3.8010941895538588</v>
      </c>
      <c r="O1071">
        <v>29</v>
      </c>
      <c r="P1071" s="1">
        <v>9.8666666670000005</v>
      </c>
      <c r="Q1071">
        <f t="shared" si="393"/>
        <v>0.61624303266108593</v>
      </c>
      <c r="R1071" s="1">
        <v>5.0145850000000003</v>
      </c>
      <c r="S1071" s="1">
        <v>300.84575000000001</v>
      </c>
      <c r="T1071" s="1">
        <v>39.477305999999999</v>
      </c>
      <c r="U1071">
        <f t="shared" si="394"/>
        <v>104.15424999999999</v>
      </c>
      <c r="V1071">
        <f t="shared" si="395"/>
        <v>8.7521018771112499E-2</v>
      </c>
      <c r="W1071">
        <f t="shared" si="396"/>
        <v>1.8178345903681248</v>
      </c>
      <c r="X1071">
        <f t="shared" si="397"/>
        <v>0.68900896873000494</v>
      </c>
      <c r="Y1071">
        <f t="shared" si="398"/>
        <v>0.95969935102984016</v>
      </c>
      <c r="Z1071">
        <f t="shared" si="399"/>
        <v>0.24897262948812587</v>
      </c>
      <c r="AA1071" s="1">
        <v>119.517507370253</v>
      </c>
      <c r="AB1071" s="4">
        <f t="shared" si="413"/>
        <v>27.191589150604468</v>
      </c>
      <c r="AC1071" s="3">
        <f t="shared" si="411"/>
        <v>30.7437107106702</v>
      </c>
      <c r="AD1071">
        <f t="shared" si="412"/>
        <v>28.011866262275472</v>
      </c>
      <c r="AE1071">
        <f t="shared" si="400"/>
        <v>31.81296045182933</v>
      </c>
      <c r="AF1071" s="10">
        <f t="shared" si="401"/>
        <v>0.24897262948812587</v>
      </c>
      <c r="AG1071" s="8">
        <f t="shared" si="402"/>
        <v>0.24897262948812587</v>
      </c>
      <c r="AH1071" s="9">
        <f t="shared" si="403"/>
        <v>3.8010941895538588</v>
      </c>
      <c r="AI1071" s="11">
        <f t="shared" si="390"/>
        <v>0</v>
      </c>
    </row>
    <row r="1072" spans="1:35" x14ac:dyDescent="0.3">
      <c r="A1072" t="str">
        <f t="shared" si="391"/>
        <v>1984_3</v>
      </c>
      <c r="B1072">
        <v>1984</v>
      </c>
      <c r="C1072">
        <v>3</v>
      </c>
      <c r="D1072">
        <v>9.9600000000000009</v>
      </c>
      <c r="E1072">
        <v>-4</v>
      </c>
      <c r="F1072">
        <v>36.94</v>
      </c>
      <c r="G1072">
        <f t="shared" si="404"/>
        <v>2.9800000000000004</v>
      </c>
      <c r="H1072">
        <f t="shared" si="405"/>
        <v>0.49666666468000004</v>
      </c>
      <c r="I1072">
        <f t="shared" si="406"/>
        <v>18.346866593279199</v>
      </c>
      <c r="J1072">
        <f t="shared" si="407"/>
        <v>18.593133406720799</v>
      </c>
      <c r="K1072" s="3">
        <f t="shared" si="408"/>
        <v>145.53755102011903</v>
      </c>
      <c r="L1072" s="3">
        <f t="shared" si="392"/>
        <v>81.518239605924151</v>
      </c>
      <c r="M1072" s="3">
        <f t="shared" si="409"/>
        <v>82.61244482091567</v>
      </c>
      <c r="N1072">
        <f t="shared" si="410"/>
        <v>99.865106199203353</v>
      </c>
      <c r="O1072">
        <v>31</v>
      </c>
      <c r="P1072" s="1">
        <v>11.08333333</v>
      </c>
      <c r="Q1072">
        <f t="shared" si="393"/>
        <v>0.73639383253601243</v>
      </c>
      <c r="R1072" s="1">
        <v>5.0145850000000003</v>
      </c>
      <c r="S1072" s="1">
        <v>300.84575000000001</v>
      </c>
      <c r="T1072" s="1">
        <v>39.477305999999999</v>
      </c>
      <c r="U1072">
        <f t="shared" si="394"/>
        <v>104.15424999999999</v>
      </c>
      <c r="V1072">
        <f t="shared" si="395"/>
        <v>8.7521018771112499E-2</v>
      </c>
      <c r="W1072">
        <f t="shared" si="396"/>
        <v>1.8178345903681248</v>
      </c>
      <c r="X1072">
        <f t="shared" si="397"/>
        <v>0.68900896873000494</v>
      </c>
      <c r="Y1072">
        <f t="shared" si="398"/>
        <v>0.95969935102984016</v>
      </c>
      <c r="Z1072">
        <f t="shared" si="399"/>
        <v>7.8047772568363767</v>
      </c>
      <c r="AA1072" s="1">
        <v>119.517507370253</v>
      </c>
      <c r="AB1072" s="4">
        <f t="shared" si="413"/>
        <v>30.7437107106702</v>
      </c>
      <c r="AC1072" s="3">
        <f t="shared" si="411"/>
        <v>119.517507370253</v>
      </c>
      <c r="AD1072">
        <f t="shared" si="412"/>
        <v>66.41692491203959</v>
      </c>
      <c r="AE1072">
        <f t="shared" si="400"/>
        <v>166.28203111124293</v>
      </c>
      <c r="AF1072" s="10">
        <f t="shared" si="401"/>
        <v>7.8047772568363767</v>
      </c>
      <c r="AG1072" s="8">
        <f t="shared" si="402"/>
        <v>7.8047772568363767</v>
      </c>
      <c r="AH1072" s="9">
        <f t="shared" si="403"/>
        <v>99.865106199203353</v>
      </c>
      <c r="AI1072" s="11">
        <f t="shared" si="390"/>
        <v>0</v>
      </c>
    </row>
    <row r="1073" spans="1:35" x14ac:dyDescent="0.3">
      <c r="A1073" t="str">
        <f t="shared" si="391"/>
        <v>1984_4</v>
      </c>
      <c r="B1073">
        <v>1984</v>
      </c>
      <c r="C1073">
        <v>4</v>
      </c>
      <c r="D1073">
        <v>12.01</v>
      </c>
      <c r="E1073">
        <v>-2.85</v>
      </c>
      <c r="F1073">
        <v>54.42</v>
      </c>
      <c r="G1073">
        <f t="shared" si="404"/>
        <v>4.58</v>
      </c>
      <c r="H1073">
        <f t="shared" si="405"/>
        <v>0.76333333027999994</v>
      </c>
      <c r="I1073">
        <f t="shared" si="406"/>
        <v>41.540599833837597</v>
      </c>
      <c r="J1073">
        <f t="shared" si="407"/>
        <v>12.879400166162403</v>
      </c>
      <c r="K1073" s="3">
        <f t="shared" si="408"/>
        <v>82.61244482091567</v>
      </c>
      <c r="L1073" s="3">
        <f t="shared" si="392"/>
        <v>72.89210804856782</v>
      </c>
      <c r="M1073" s="3">
        <f t="shared" si="409"/>
        <v>22.599736938510251</v>
      </c>
      <c r="N1073">
        <f t="shared" si="410"/>
        <v>114.43270788240542</v>
      </c>
      <c r="O1073">
        <v>30</v>
      </c>
      <c r="P1073" s="1">
        <v>12.366666670000001</v>
      </c>
      <c r="Q1073">
        <f t="shared" si="393"/>
        <v>0.81267971484790014</v>
      </c>
      <c r="R1073" s="1">
        <v>5.0145850000000003</v>
      </c>
      <c r="S1073" s="1">
        <v>300.84575000000001</v>
      </c>
      <c r="T1073" s="1">
        <v>39.477305999999999</v>
      </c>
      <c r="U1073">
        <f t="shared" si="394"/>
        <v>104.15424999999999</v>
      </c>
      <c r="V1073">
        <f t="shared" si="395"/>
        <v>8.7521018771112499E-2</v>
      </c>
      <c r="W1073">
        <f t="shared" si="396"/>
        <v>1.8178345903681248</v>
      </c>
      <c r="X1073">
        <f t="shared" si="397"/>
        <v>0.68900896873000494</v>
      </c>
      <c r="Y1073">
        <f t="shared" si="398"/>
        <v>0.95969935102984016</v>
      </c>
      <c r="Z1073">
        <f t="shared" si="399"/>
        <v>14.211927465331254</v>
      </c>
      <c r="AA1073" s="1">
        <v>119.517507370253</v>
      </c>
      <c r="AB1073" s="4">
        <f t="shared" si="413"/>
        <v>119.517507370253</v>
      </c>
      <c r="AC1073" s="3">
        <f t="shared" si="411"/>
        <v>119.517507370253</v>
      </c>
      <c r="AD1073">
        <f t="shared" si="412"/>
        <v>276.44382429742672</v>
      </c>
      <c r="AE1073">
        <f t="shared" si="400"/>
        <v>390.87653217983211</v>
      </c>
      <c r="AF1073" s="10">
        <f t="shared" si="401"/>
        <v>14.211927465331254</v>
      </c>
      <c r="AG1073" s="8">
        <f t="shared" si="402"/>
        <v>14.211927465331254</v>
      </c>
      <c r="AH1073" s="9">
        <f t="shared" si="403"/>
        <v>114.43270788240542</v>
      </c>
      <c r="AI1073" s="11">
        <f t="shared" si="390"/>
        <v>0</v>
      </c>
    </row>
    <row r="1074" spans="1:35" x14ac:dyDescent="0.3">
      <c r="A1074" t="str">
        <f t="shared" si="391"/>
        <v>1984_5</v>
      </c>
      <c r="B1074">
        <v>1984</v>
      </c>
      <c r="C1074">
        <v>5</v>
      </c>
      <c r="D1074">
        <v>21.73</v>
      </c>
      <c r="E1074">
        <v>4.28</v>
      </c>
      <c r="F1074">
        <v>25.39</v>
      </c>
      <c r="G1074">
        <f t="shared" si="404"/>
        <v>13.005000000000001</v>
      </c>
      <c r="H1074">
        <f t="shared" si="405"/>
        <v>1</v>
      </c>
      <c r="I1074">
        <f t="shared" si="406"/>
        <v>25.39</v>
      </c>
      <c r="J1074">
        <f t="shared" si="407"/>
        <v>0</v>
      </c>
      <c r="K1074" s="3">
        <f t="shared" si="408"/>
        <v>22.599736938510251</v>
      </c>
      <c r="L1074" s="3">
        <f t="shared" si="392"/>
        <v>22.599736938510251</v>
      </c>
      <c r="M1074" s="3">
        <f t="shared" si="409"/>
        <v>0</v>
      </c>
      <c r="N1074">
        <f t="shared" si="410"/>
        <v>47.989736938510248</v>
      </c>
      <c r="O1074">
        <v>31</v>
      </c>
      <c r="P1074" s="1">
        <v>13.45</v>
      </c>
      <c r="Q1074">
        <f t="shared" si="393"/>
        <v>1.3410384800672868</v>
      </c>
      <c r="R1074" s="1">
        <v>5.0145850000000003</v>
      </c>
      <c r="S1074" s="1">
        <v>300.84575000000001</v>
      </c>
      <c r="T1074" s="1">
        <v>39.477305999999999</v>
      </c>
      <c r="U1074">
        <f t="shared" si="394"/>
        <v>104.15424999999999</v>
      </c>
      <c r="V1074">
        <f t="shared" si="395"/>
        <v>8.7521018771112499E-2</v>
      </c>
      <c r="W1074">
        <f t="shared" si="396"/>
        <v>1.8178345903681248</v>
      </c>
      <c r="X1074">
        <f t="shared" si="397"/>
        <v>0.68900896873000494</v>
      </c>
      <c r="Y1074">
        <f t="shared" si="398"/>
        <v>0.95969935102984016</v>
      </c>
      <c r="Z1074">
        <f t="shared" si="399"/>
        <v>72.637034813564554</v>
      </c>
      <c r="AA1074" s="1">
        <v>119.517507370253</v>
      </c>
      <c r="AB1074" s="4">
        <f t="shared" si="413"/>
        <v>119.517507370253</v>
      </c>
      <c r="AC1074" s="3">
        <f t="shared" si="411"/>
        <v>94.870209495198694</v>
      </c>
      <c r="AD1074">
        <f t="shared" si="412"/>
        <v>97.245580809196156</v>
      </c>
      <c r="AE1074">
        <f t="shared" si="400"/>
        <v>145.2353177477064</v>
      </c>
      <c r="AF1074" s="10">
        <f t="shared" si="401"/>
        <v>72.637034813564554</v>
      </c>
      <c r="AG1074" s="8">
        <f t="shared" si="402"/>
        <v>72.637034813564554</v>
      </c>
      <c r="AH1074" s="9">
        <f t="shared" si="403"/>
        <v>47.989736938510248</v>
      </c>
      <c r="AI1074" s="11">
        <f t="shared" si="390"/>
        <v>0</v>
      </c>
    </row>
    <row r="1075" spans="1:35" x14ac:dyDescent="0.3">
      <c r="A1075" t="str">
        <f t="shared" si="391"/>
        <v>1984_6</v>
      </c>
      <c r="B1075">
        <v>1984</v>
      </c>
      <c r="C1075">
        <v>6</v>
      </c>
      <c r="D1075">
        <v>23.3</v>
      </c>
      <c r="E1075">
        <v>4.84</v>
      </c>
      <c r="F1075">
        <v>35.229999999999997</v>
      </c>
      <c r="G1075">
        <f t="shared" si="404"/>
        <v>14.07</v>
      </c>
      <c r="H1075">
        <f t="shared" si="405"/>
        <v>1</v>
      </c>
      <c r="I1075">
        <f t="shared" si="406"/>
        <v>35.229999999999997</v>
      </c>
      <c r="J1075">
        <f t="shared" si="407"/>
        <v>0</v>
      </c>
      <c r="K1075" s="3">
        <f t="shared" si="408"/>
        <v>0</v>
      </c>
      <c r="L1075" s="3">
        <f t="shared" si="392"/>
        <v>0</v>
      </c>
      <c r="M1075" s="3">
        <f t="shared" si="409"/>
        <v>0</v>
      </c>
      <c r="N1075">
        <f t="shared" si="410"/>
        <v>35.229999999999997</v>
      </c>
      <c r="O1075">
        <v>30</v>
      </c>
      <c r="P1075" s="1">
        <v>14.31666667</v>
      </c>
      <c r="Q1075">
        <f t="shared" si="393"/>
        <v>1.4257050974376728</v>
      </c>
      <c r="R1075" s="1">
        <v>5.0145850000000003</v>
      </c>
      <c r="S1075" s="1">
        <v>300.84575000000001</v>
      </c>
      <c r="T1075" s="1">
        <v>39.477305999999999</v>
      </c>
      <c r="U1075">
        <f t="shared" si="394"/>
        <v>104.15424999999999</v>
      </c>
      <c r="V1075">
        <f t="shared" si="395"/>
        <v>8.7521018771112499E-2</v>
      </c>
      <c r="W1075">
        <f t="shared" si="396"/>
        <v>1.8178345903681248</v>
      </c>
      <c r="X1075">
        <f t="shared" si="397"/>
        <v>0.68900896873000494</v>
      </c>
      <c r="Y1075">
        <f t="shared" si="398"/>
        <v>0.95969935102984016</v>
      </c>
      <c r="Z1075">
        <f t="shared" si="399"/>
        <v>85.742670418310809</v>
      </c>
      <c r="AA1075" s="1">
        <v>119.517507370253</v>
      </c>
      <c r="AB1075" s="4">
        <f t="shared" si="413"/>
        <v>94.870209495198694</v>
      </c>
      <c r="AC1075" s="3">
        <f t="shared" si="411"/>
        <v>44.357539076887882</v>
      </c>
      <c r="AD1075">
        <f t="shared" si="412"/>
        <v>62.16993293033098</v>
      </c>
      <c r="AE1075">
        <f t="shared" si="400"/>
        <v>97.399932930330976</v>
      </c>
      <c r="AF1075" s="10">
        <f t="shared" si="401"/>
        <v>85.742670418310809</v>
      </c>
      <c r="AG1075" s="8">
        <f t="shared" si="402"/>
        <v>85.742670418310809</v>
      </c>
      <c r="AH1075" s="9">
        <f t="shared" si="403"/>
        <v>35.229999999999997</v>
      </c>
      <c r="AI1075" s="11">
        <f t="shared" si="390"/>
        <v>0</v>
      </c>
    </row>
    <row r="1076" spans="1:35" x14ac:dyDescent="0.3">
      <c r="A1076" t="str">
        <f t="shared" si="391"/>
        <v>1984_7</v>
      </c>
      <c r="B1076">
        <v>1984</v>
      </c>
      <c r="C1076">
        <v>7</v>
      </c>
      <c r="D1076">
        <v>30.93</v>
      </c>
      <c r="E1076">
        <v>12.46</v>
      </c>
      <c r="F1076">
        <v>44.18</v>
      </c>
      <c r="G1076">
        <f t="shared" si="404"/>
        <v>21.695</v>
      </c>
      <c r="H1076">
        <f t="shared" si="405"/>
        <v>1</v>
      </c>
      <c r="I1076">
        <f t="shared" si="406"/>
        <v>44.18</v>
      </c>
      <c r="J1076">
        <f t="shared" si="407"/>
        <v>0</v>
      </c>
      <c r="K1076" s="3">
        <f t="shared" si="408"/>
        <v>0</v>
      </c>
      <c r="L1076" s="3">
        <f t="shared" si="392"/>
        <v>0</v>
      </c>
      <c r="M1076" s="3">
        <f t="shared" si="409"/>
        <v>0</v>
      </c>
      <c r="N1076">
        <f t="shared" si="410"/>
        <v>44.18</v>
      </c>
      <c r="O1076">
        <v>31</v>
      </c>
      <c r="P1076" s="1">
        <v>13.766666669999999</v>
      </c>
      <c r="Q1076">
        <f t="shared" si="393"/>
        <v>2.1816418570969294</v>
      </c>
      <c r="R1076" s="1">
        <v>5.0145850000000003</v>
      </c>
      <c r="S1076" s="1">
        <v>300.84575000000001</v>
      </c>
      <c r="T1076" s="1">
        <v>39.477305999999999</v>
      </c>
      <c r="U1076">
        <f t="shared" si="394"/>
        <v>104.15424999999999</v>
      </c>
      <c r="V1076">
        <f t="shared" si="395"/>
        <v>8.7521018771112499E-2</v>
      </c>
      <c r="W1076">
        <f t="shared" si="396"/>
        <v>1.8178345903681248</v>
      </c>
      <c r="X1076">
        <f t="shared" si="397"/>
        <v>0.68900896873000494</v>
      </c>
      <c r="Y1076">
        <f t="shared" si="398"/>
        <v>0.95969935102984016</v>
      </c>
      <c r="Z1076">
        <f t="shared" si="399"/>
        <v>195.82602704660738</v>
      </c>
      <c r="AA1076" s="1">
        <v>119.517507370253</v>
      </c>
      <c r="AB1076" s="4">
        <f t="shared" si="413"/>
        <v>44.357539076887882</v>
      </c>
      <c r="AC1076" s="3">
        <f t="shared" si="411"/>
        <v>0</v>
      </c>
      <c r="AD1076">
        <f t="shared" si="412"/>
        <v>12.471726006643888</v>
      </c>
      <c r="AE1076">
        <f t="shared" si="400"/>
        <v>56.651726006643884</v>
      </c>
      <c r="AF1076" s="10">
        <f t="shared" si="401"/>
        <v>56.651726006643884</v>
      </c>
      <c r="AG1076" s="8">
        <f t="shared" si="402"/>
        <v>195.82602704660738</v>
      </c>
      <c r="AH1076" s="9">
        <f t="shared" si="403"/>
        <v>44.18</v>
      </c>
      <c r="AI1076" s="11">
        <f t="shared" si="390"/>
        <v>139.1743010399635</v>
      </c>
    </row>
    <row r="1077" spans="1:35" x14ac:dyDescent="0.3">
      <c r="A1077" t="str">
        <f t="shared" si="391"/>
        <v>1984_8</v>
      </c>
      <c r="B1077">
        <v>1984</v>
      </c>
      <c r="C1077">
        <v>8</v>
      </c>
      <c r="D1077">
        <v>28.97</v>
      </c>
      <c r="E1077">
        <v>11.14</v>
      </c>
      <c r="F1077">
        <v>47.51</v>
      </c>
      <c r="G1077">
        <f t="shared" si="404"/>
        <v>20.055</v>
      </c>
      <c r="H1077">
        <f t="shared" si="405"/>
        <v>1</v>
      </c>
      <c r="I1077">
        <f t="shared" si="406"/>
        <v>47.51</v>
      </c>
      <c r="J1077">
        <f t="shared" si="407"/>
        <v>0</v>
      </c>
      <c r="K1077" s="3">
        <f t="shared" si="408"/>
        <v>0</v>
      </c>
      <c r="L1077" s="3">
        <f t="shared" si="392"/>
        <v>0</v>
      </c>
      <c r="M1077" s="3">
        <f t="shared" si="409"/>
        <v>0</v>
      </c>
      <c r="N1077">
        <f t="shared" si="410"/>
        <v>47.51</v>
      </c>
      <c r="O1077">
        <v>31</v>
      </c>
      <c r="P1077" s="1">
        <v>12.75</v>
      </c>
      <c r="Q1077">
        <f t="shared" si="393"/>
        <v>1.9946065794006935</v>
      </c>
      <c r="R1077" s="1">
        <v>5.0145850000000003</v>
      </c>
      <c r="S1077" s="1">
        <v>300.84575000000001</v>
      </c>
      <c r="T1077" s="1">
        <v>39.477305999999999</v>
      </c>
      <c r="U1077">
        <f t="shared" si="394"/>
        <v>104.15424999999999</v>
      </c>
      <c r="V1077">
        <f t="shared" si="395"/>
        <v>8.7521018771112499E-2</v>
      </c>
      <c r="W1077">
        <f t="shared" si="396"/>
        <v>1.8178345903681248</v>
      </c>
      <c r="X1077">
        <f t="shared" si="397"/>
        <v>0.68900896873000494</v>
      </c>
      <c r="Y1077">
        <f t="shared" si="398"/>
        <v>0.95969935102984016</v>
      </c>
      <c r="Z1077">
        <f t="shared" si="399"/>
        <v>154.13801527106028</v>
      </c>
      <c r="AA1077" s="1">
        <v>119.517507370253</v>
      </c>
      <c r="AB1077" s="4">
        <f t="shared" si="413"/>
        <v>0</v>
      </c>
      <c r="AC1077" s="3">
        <f t="shared" si="411"/>
        <v>0</v>
      </c>
      <c r="AD1077">
        <f t="shared" si="412"/>
        <v>0</v>
      </c>
      <c r="AE1077">
        <f t="shared" si="400"/>
        <v>47.51</v>
      </c>
      <c r="AF1077" s="10">
        <f t="shared" si="401"/>
        <v>47.51</v>
      </c>
      <c r="AG1077" s="8">
        <f t="shared" si="402"/>
        <v>154.13801527106028</v>
      </c>
      <c r="AH1077" s="9">
        <f t="shared" si="403"/>
        <v>47.51</v>
      </c>
      <c r="AI1077" s="11">
        <f t="shared" si="390"/>
        <v>106.62801527106029</v>
      </c>
    </row>
    <row r="1078" spans="1:35" x14ac:dyDescent="0.3">
      <c r="A1078" t="str">
        <f t="shared" si="391"/>
        <v>1984_9</v>
      </c>
      <c r="B1078">
        <v>1984</v>
      </c>
      <c r="C1078">
        <v>9</v>
      </c>
      <c r="D1078">
        <v>25.41</v>
      </c>
      <c r="E1078">
        <v>6.95</v>
      </c>
      <c r="F1078">
        <v>21.12</v>
      </c>
      <c r="G1078">
        <f t="shared" si="404"/>
        <v>16.18</v>
      </c>
      <c r="H1078">
        <f t="shared" si="405"/>
        <v>1</v>
      </c>
      <c r="I1078">
        <f t="shared" si="406"/>
        <v>21.12</v>
      </c>
      <c r="J1078">
        <f t="shared" si="407"/>
        <v>0</v>
      </c>
      <c r="K1078" s="3">
        <f t="shared" si="408"/>
        <v>0</v>
      </c>
      <c r="L1078" s="3">
        <f t="shared" si="392"/>
        <v>0</v>
      </c>
      <c r="M1078" s="3">
        <f t="shared" si="409"/>
        <v>0</v>
      </c>
      <c r="N1078">
        <f t="shared" si="410"/>
        <v>21.12</v>
      </c>
      <c r="O1078">
        <v>30</v>
      </c>
      <c r="P1078" s="1">
        <v>11.633333329999999</v>
      </c>
      <c r="Q1078">
        <f t="shared" si="393"/>
        <v>1.6074199311595763</v>
      </c>
      <c r="R1078" s="1">
        <v>5.0145850000000003</v>
      </c>
      <c r="S1078" s="1">
        <v>300.84575000000001</v>
      </c>
      <c r="T1078" s="1">
        <v>39.477305999999999</v>
      </c>
      <c r="U1078">
        <f t="shared" si="394"/>
        <v>104.15424999999999</v>
      </c>
      <c r="V1078">
        <f t="shared" si="395"/>
        <v>8.7521018771112499E-2</v>
      </c>
      <c r="W1078">
        <f t="shared" si="396"/>
        <v>1.8178345903681248</v>
      </c>
      <c r="X1078">
        <f t="shared" si="397"/>
        <v>0.68900896873000494</v>
      </c>
      <c r="Y1078">
        <f t="shared" si="398"/>
        <v>0.95969935102984016</v>
      </c>
      <c r="Z1078">
        <f t="shared" si="399"/>
        <v>89.673928158136135</v>
      </c>
      <c r="AA1078" s="1">
        <v>119.517507370253</v>
      </c>
      <c r="AB1078" s="4">
        <f t="shared" si="413"/>
        <v>0</v>
      </c>
      <c r="AC1078" s="3">
        <f t="shared" si="411"/>
        <v>0</v>
      </c>
      <c r="AD1078">
        <f t="shared" si="412"/>
        <v>0</v>
      </c>
      <c r="AE1078">
        <f t="shared" si="400"/>
        <v>21.12</v>
      </c>
      <c r="AF1078" s="10">
        <f t="shared" si="401"/>
        <v>21.12</v>
      </c>
      <c r="AG1078" s="8">
        <f t="shared" si="402"/>
        <v>89.673928158136135</v>
      </c>
      <c r="AH1078" s="9">
        <f t="shared" si="403"/>
        <v>21.12</v>
      </c>
      <c r="AI1078" s="11">
        <f t="shared" si="390"/>
        <v>68.553928158136131</v>
      </c>
    </row>
    <row r="1079" spans="1:35" x14ac:dyDescent="0.3">
      <c r="A1079" t="str">
        <f t="shared" si="391"/>
        <v>1984_10</v>
      </c>
      <c r="B1079">
        <v>1984</v>
      </c>
      <c r="C1079">
        <v>10</v>
      </c>
      <c r="D1079">
        <v>12.79</v>
      </c>
      <c r="E1079">
        <v>-2</v>
      </c>
      <c r="F1079">
        <v>52.92</v>
      </c>
      <c r="G1079">
        <f t="shared" si="404"/>
        <v>5.3949999999999996</v>
      </c>
      <c r="H1079">
        <f t="shared" si="405"/>
        <v>0.89916666306999993</v>
      </c>
      <c r="I1079">
        <f t="shared" si="406"/>
        <v>47.583899809664395</v>
      </c>
      <c r="J1079">
        <f t="shared" si="407"/>
        <v>5.3361001903356042</v>
      </c>
      <c r="K1079" s="3">
        <f t="shared" si="408"/>
        <v>0</v>
      </c>
      <c r="L1079" s="3">
        <f t="shared" si="392"/>
        <v>4.798043401951257</v>
      </c>
      <c r="M1079" s="3">
        <f t="shared" si="409"/>
        <v>0.53805678838434745</v>
      </c>
      <c r="N1079">
        <f t="shared" si="410"/>
        <v>52.381943211615649</v>
      </c>
      <c r="O1079">
        <v>31</v>
      </c>
      <c r="P1079" s="1">
        <v>10.3</v>
      </c>
      <c r="Q1079">
        <f t="shared" si="393"/>
        <v>0.85415437555685136</v>
      </c>
      <c r="R1079" s="1">
        <v>5.0145850000000003</v>
      </c>
      <c r="S1079" s="1">
        <v>300.84575000000001</v>
      </c>
      <c r="T1079" s="1">
        <v>39.477305999999999</v>
      </c>
      <c r="U1079">
        <f t="shared" si="394"/>
        <v>104.15424999999999</v>
      </c>
      <c r="V1079">
        <f t="shared" si="395"/>
        <v>8.7521018771112499E-2</v>
      </c>
      <c r="W1079">
        <f t="shared" si="396"/>
        <v>1.8178345903681248</v>
      </c>
      <c r="X1079">
        <f t="shared" si="397"/>
        <v>0.68900896873000494</v>
      </c>
      <c r="Y1079">
        <f t="shared" si="398"/>
        <v>0.95969935102984016</v>
      </c>
      <c r="Z1079">
        <f t="shared" si="399"/>
        <v>15.099029218357007</v>
      </c>
      <c r="AA1079" s="1">
        <v>119.517507370253</v>
      </c>
      <c r="AB1079" s="4">
        <f t="shared" si="413"/>
        <v>0</v>
      </c>
      <c r="AC1079" s="3">
        <f t="shared" si="411"/>
        <v>37.282913993258646</v>
      </c>
      <c r="AD1079">
        <f t="shared" si="412"/>
        <v>0</v>
      </c>
      <c r="AE1079">
        <f t="shared" si="400"/>
        <v>52.381943211615649</v>
      </c>
      <c r="AF1079" s="10">
        <f t="shared" si="401"/>
        <v>15.099029218357007</v>
      </c>
      <c r="AG1079" s="8">
        <f t="shared" si="402"/>
        <v>15.099029218357007</v>
      </c>
      <c r="AH1079" s="9">
        <f t="shared" si="403"/>
        <v>52.381943211615649</v>
      </c>
      <c r="AI1079" s="11">
        <f t="shared" si="390"/>
        <v>0</v>
      </c>
    </row>
    <row r="1080" spans="1:35" x14ac:dyDescent="0.3">
      <c r="A1080" t="str">
        <f t="shared" si="391"/>
        <v>1984_11</v>
      </c>
      <c r="B1080">
        <v>1984</v>
      </c>
      <c r="C1080">
        <v>11</v>
      </c>
      <c r="D1080">
        <v>8.8699999999999992</v>
      </c>
      <c r="E1080">
        <v>-3.78</v>
      </c>
      <c r="F1080">
        <v>26.98</v>
      </c>
      <c r="G1080">
        <f t="shared" si="404"/>
        <v>2.5449999999999999</v>
      </c>
      <c r="H1080">
        <f t="shared" si="405"/>
        <v>0.42416666496999994</v>
      </c>
      <c r="I1080">
        <f t="shared" si="406"/>
        <v>11.444016620890599</v>
      </c>
      <c r="J1080">
        <f t="shared" si="407"/>
        <v>15.5359833791094</v>
      </c>
      <c r="K1080" s="3">
        <f t="shared" si="408"/>
        <v>0.53805678838434745</v>
      </c>
      <c r="L1080" s="3">
        <f t="shared" si="392"/>
        <v>6.8180720104396428</v>
      </c>
      <c r="M1080" s="3">
        <f t="shared" si="409"/>
        <v>9.2559681570541041</v>
      </c>
      <c r="N1080">
        <f t="shared" si="410"/>
        <v>18.262088631330244</v>
      </c>
      <c r="O1080">
        <v>30</v>
      </c>
      <c r="P1080" s="1">
        <v>9.4166666669999994</v>
      </c>
      <c r="Q1080">
        <f t="shared" si="393"/>
        <v>0.71677933525668536</v>
      </c>
      <c r="R1080" s="1">
        <v>5.0145850000000003</v>
      </c>
      <c r="S1080" s="1">
        <v>300.84575000000001</v>
      </c>
      <c r="T1080" s="1">
        <v>39.477305999999999</v>
      </c>
      <c r="U1080">
        <f t="shared" si="394"/>
        <v>104.15424999999999</v>
      </c>
      <c r="V1080">
        <f t="shared" si="395"/>
        <v>8.7521018771112499E-2</v>
      </c>
      <c r="W1080">
        <f t="shared" si="396"/>
        <v>1.8178345903681248</v>
      </c>
      <c r="X1080">
        <f t="shared" si="397"/>
        <v>0.68900896873000494</v>
      </c>
      <c r="Y1080">
        <f t="shared" si="398"/>
        <v>0.95969935102984016</v>
      </c>
      <c r="Z1080">
        <f t="shared" si="399"/>
        <v>5.3429125247206102</v>
      </c>
      <c r="AA1080" s="1">
        <v>119.517507370253</v>
      </c>
      <c r="AB1080" s="4">
        <f t="shared" si="413"/>
        <v>37.282913993258646</v>
      </c>
      <c r="AC1080" s="3">
        <f t="shared" si="411"/>
        <v>50.202090099868279</v>
      </c>
      <c r="AD1080">
        <f t="shared" si="412"/>
        <v>41.538868352913767</v>
      </c>
      <c r="AE1080">
        <f t="shared" si="400"/>
        <v>59.80095698424401</v>
      </c>
      <c r="AF1080" s="10">
        <f t="shared" si="401"/>
        <v>5.3429125247206102</v>
      </c>
      <c r="AG1080" s="8">
        <f t="shared" si="402"/>
        <v>5.3429125247206102</v>
      </c>
      <c r="AH1080" s="9">
        <f t="shared" si="403"/>
        <v>18.262088631330244</v>
      </c>
      <c r="AI1080" s="11">
        <f t="shared" si="390"/>
        <v>0</v>
      </c>
    </row>
    <row r="1081" spans="1:35" x14ac:dyDescent="0.3">
      <c r="A1081" t="str">
        <f t="shared" si="391"/>
        <v>1984_12</v>
      </c>
      <c r="B1081">
        <v>1984</v>
      </c>
      <c r="C1081">
        <v>12</v>
      </c>
      <c r="D1081">
        <v>3.19</v>
      </c>
      <c r="E1081">
        <v>-9.8000000000000007</v>
      </c>
      <c r="F1081">
        <v>13.84</v>
      </c>
      <c r="G1081">
        <f t="shared" si="404"/>
        <v>-3.3050000000000006</v>
      </c>
      <c r="H1081">
        <f t="shared" si="405"/>
        <v>0</v>
      </c>
      <c r="I1081">
        <f t="shared" si="406"/>
        <v>0</v>
      </c>
      <c r="J1081">
        <f t="shared" si="407"/>
        <v>13.84</v>
      </c>
      <c r="K1081" s="3">
        <f t="shared" si="408"/>
        <v>9.2559681570541041</v>
      </c>
      <c r="L1081" s="3">
        <f t="shared" si="392"/>
        <v>0</v>
      </c>
      <c r="M1081" s="3">
        <f t="shared" si="409"/>
        <v>23.095968157054102</v>
      </c>
      <c r="N1081">
        <f t="shared" si="410"/>
        <v>0</v>
      </c>
      <c r="O1081">
        <v>31</v>
      </c>
      <c r="P1081" s="1">
        <v>8.8333333330000006</v>
      </c>
      <c r="Q1081">
        <f t="shared" si="393"/>
        <v>0.49435296165550957</v>
      </c>
      <c r="R1081" s="1">
        <v>5.0145850000000003</v>
      </c>
      <c r="S1081" s="1">
        <v>300.84575000000001</v>
      </c>
      <c r="T1081" s="1">
        <v>39.477305999999999</v>
      </c>
      <c r="U1081">
        <f t="shared" si="394"/>
        <v>104.15424999999999</v>
      </c>
      <c r="V1081">
        <f t="shared" si="395"/>
        <v>8.7521018771112499E-2</v>
      </c>
      <c r="W1081">
        <f t="shared" si="396"/>
        <v>1.8178345903681248</v>
      </c>
      <c r="X1081">
        <f t="shared" si="397"/>
        <v>0.68900896873000494</v>
      </c>
      <c r="Y1081">
        <f t="shared" si="398"/>
        <v>0.95969935102984016</v>
      </c>
      <c r="Z1081">
        <f t="shared" si="399"/>
        <v>0</v>
      </c>
      <c r="AA1081" s="1">
        <v>119.517507370253</v>
      </c>
      <c r="AB1081" s="4">
        <f t="shared" si="413"/>
        <v>50.202090099868279</v>
      </c>
      <c r="AC1081" s="3">
        <f t="shared" si="411"/>
        <v>50.202090099868279</v>
      </c>
      <c r="AD1081">
        <f t="shared" si="412"/>
        <v>50.202090099868279</v>
      </c>
      <c r="AE1081">
        <f t="shared" si="400"/>
        <v>50.202090099868279</v>
      </c>
      <c r="AF1081" s="10">
        <f t="shared" si="401"/>
        <v>0</v>
      </c>
      <c r="AG1081" s="8">
        <f t="shared" si="402"/>
        <v>0</v>
      </c>
      <c r="AH1081" s="9">
        <f t="shared" si="403"/>
        <v>0</v>
      </c>
      <c r="AI1081" s="11">
        <f t="shared" si="390"/>
        <v>0</v>
      </c>
    </row>
    <row r="1082" spans="1:35" x14ac:dyDescent="0.3">
      <c r="A1082" t="str">
        <f t="shared" si="391"/>
        <v>1985_1</v>
      </c>
      <c r="B1082">
        <v>1985</v>
      </c>
      <c r="C1082">
        <v>1</v>
      </c>
      <c r="D1082">
        <v>3.14</v>
      </c>
      <c r="E1082">
        <v>-9.68</v>
      </c>
      <c r="F1082">
        <v>24.69</v>
      </c>
      <c r="G1082">
        <f t="shared" si="404"/>
        <v>-3.2699999999999996</v>
      </c>
      <c r="H1082">
        <f t="shared" si="405"/>
        <v>0</v>
      </c>
      <c r="I1082">
        <f t="shared" si="406"/>
        <v>0</v>
      </c>
      <c r="J1082">
        <f t="shared" si="407"/>
        <v>24.69</v>
      </c>
      <c r="K1082" s="3">
        <f t="shared" si="408"/>
        <v>23.095968157054102</v>
      </c>
      <c r="L1082" s="3">
        <f t="shared" si="392"/>
        <v>0</v>
      </c>
      <c r="M1082" s="3">
        <f t="shared" si="409"/>
        <v>47.7859681570541</v>
      </c>
      <c r="N1082">
        <f t="shared" si="410"/>
        <v>0</v>
      </c>
      <c r="O1082">
        <v>31</v>
      </c>
      <c r="P1082" s="1">
        <v>9.0666666669999998</v>
      </c>
      <c r="Q1082">
        <f t="shared" si="393"/>
        <v>0.4954767360860351</v>
      </c>
      <c r="R1082" s="1">
        <v>5.0145850000000003</v>
      </c>
      <c r="S1082" s="1">
        <v>300.84575000000001</v>
      </c>
      <c r="T1082" s="1">
        <v>39.477305999999999</v>
      </c>
      <c r="U1082">
        <f t="shared" si="394"/>
        <v>104.15424999999999</v>
      </c>
      <c r="V1082">
        <f t="shared" si="395"/>
        <v>8.7521018771112499E-2</v>
      </c>
      <c r="W1082">
        <f t="shared" si="396"/>
        <v>1.8178345903681248</v>
      </c>
      <c r="X1082">
        <f t="shared" si="397"/>
        <v>0.68900896873000494</v>
      </c>
      <c r="Y1082">
        <f t="shared" si="398"/>
        <v>0.95969935102984016</v>
      </c>
      <c r="Z1082">
        <f t="shared" si="399"/>
        <v>0</v>
      </c>
      <c r="AA1082" s="1">
        <v>119.517507370253</v>
      </c>
      <c r="AB1082" s="4">
        <f t="shared" si="413"/>
        <v>50.202090099868279</v>
      </c>
      <c r="AC1082" s="3">
        <f t="shared" si="411"/>
        <v>50.202090099868279</v>
      </c>
      <c r="AD1082">
        <f t="shared" si="412"/>
        <v>50.202090099868279</v>
      </c>
      <c r="AE1082">
        <f t="shared" si="400"/>
        <v>50.202090099868279</v>
      </c>
      <c r="AF1082" s="10">
        <f t="shared" si="401"/>
        <v>0</v>
      </c>
      <c r="AG1082" s="8">
        <f t="shared" si="402"/>
        <v>0</v>
      </c>
      <c r="AH1082" s="9">
        <f t="shared" si="403"/>
        <v>0</v>
      </c>
      <c r="AI1082" s="11">
        <f t="shared" si="390"/>
        <v>0</v>
      </c>
    </row>
    <row r="1083" spans="1:35" x14ac:dyDescent="0.3">
      <c r="A1083" t="str">
        <f t="shared" si="391"/>
        <v>1985_2</v>
      </c>
      <c r="B1083">
        <v>1985</v>
      </c>
      <c r="C1083">
        <v>2</v>
      </c>
      <c r="D1083">
        <v>5.49</v>
      </c>
      <c r="E1083">
        <v>-9.17</v>
      </c>
      <c r="F1083">
        <v>27.21</v>
      </c>
      <c r="G1083">
        <f t="shared" si="404"/>
        <v>-1.8399999999999999</v>
      </c>
      <c r="H1083">
        <f t="shared" si="405"/>
        <v>0</v>
      </c>
      <c r="I1083">
        <f t="shared" si="406"/>
        <v>0</v>
      </c>
      <c r="J1083">
        <f t="shared" si="407"/>
        <v>27.21</v>
      </c>
      <c r="K1083" s="3">
        <f t="shared" si="408"/>
        <v>47.7859681570541</v>
      </c>
      <c r="L1083" s="3">
        <f t="shared" si="392"/>
        <v>0</v>
      </c>
      <c r="M1083" s="3">
        <f t="shared" si="409"/>
        <v>74.995968157054108</v>
      </c>
      <c r="N1083">
        <f t="shared" si="410"/>
        <v>0</v>
      </c>
      <c r="O1083">
        <v>28</v>
      </c>
      <c r="P1083" s="1">
        <v>9.8666666670000005</v>
      </c>
      <c r="Q1083">
        <f t="shared" si="393"/>
        <v>0.54337056897661229</v>
      </c>
      <c r="R1083" s="1">
        <v>5.0145850000000003</v>
      </c>
      <c r="S1083" s="1">
        <v>300.84575000000001</v>
      </c>
      <c r="T1083" s="1">
        <v>39.477305999999999</v>
      </c>
      <c r="U1083">
        <f t="shared" si="394"/>
        <v>104.15424999999999</v>
      </c>
      <c r="V1083">
        <f t="shared" si="395"/>
        <v>8.7521018771112499E-2</v>
      </c>
      <c r="W1083">
        <f t="shared" si="396"/>
        <v>1.8178345903681248</v>
      </c>
      <c r="X1083">
        <f t="shared" si="397"/>
        <v>0.68900896873000494</v>
      </c>
      <c r="Y1083">
        <f t="shared" si="398"/>
        <v>0.95969935102984016</v>
      </c>
      <c r="Z1083">
        <f t="shared" si="399"/>
        <v>0</v>
      </c>
      <c r="AA1083" s="1">
        <v>119.517507370253</v>
      </c>
      <c r="AB1083" s="4">
        <f t="shared" si="413"/>
        <v>50.202090099868279</v>
      </c>
      <c r="AC1083" s="3">
        <f t="shared" si="411"/>
        <v>50.202090099868279</v>
      </c>
      <c r="AD1083">
        <f t="shared" si="412"/>
        <v>50.202090099868279</v>
      </c>
      <c r="AE1083">
        <f t="shared" si="400"/>
        <v>50.202090099868279</v>
      </c>
      <c r="AF1083" s="10">
        <f t="shared" si="401"/>
        <v>0</v>
      </c>
      <c r="AG1083" s="8">
        <f t="shared" si="402"/>
        <v>0</v>
      </c>
      <c r="AH1083" s="9">
        <f t="shared" si="403"/>
        <v>0</v>
      </c>
      <c r="AI1083" s="11">
        <f t="shared" si="390"/>
        <v>0</v>
      </c>
    </row>
    <row r="1084" spans="1:35" x14ac:dyDescent="0.3">
      <c r="A1084" t="str">
        <f t="shared" si="391"/>
        <v>1985_3</v>
      </c>
      <c r="B1084">
        <v>1985</v>
      </c>
      <c r="C1084">
        <v>3</v>
      </c>
      <c r="D1084">
        <v>7.97</v>
      </c>
      <c r="E1084">
        <v>-5.67</v>
      </c>
      <c r="F1084">
        <v>64.78</v>
      </c>
      <c r="G1084">
        <f t="shared" si="404"/>
        <v>1.1499999999999999</v>
      </c>
      <c r="H1084">
        <f t="shared" si="405"/>
        <v>0.19166666589999998</v>
      </c>
      <c r="I1084">
        <f t="shared" si="406"/>
        <v>12.416166617001998</v>
      </c>
      <c r="J1084">
        <f t="shared" si="407"/>
        <v>52.363833382998003</v>
      </c>
      <c r="K1084" s="3">
        <f t="shared" si="408"/>
        <v>74.995968157054108</v>
      </c>
      <c r="L1084" s="3">
        <f t="shared" si="392"/>
        <v>24.41062853086747</v>
      </c>
      <c r="M1084" s="3">
        <f t="shared" si="409"/>
        <v>102.94917300918465</v>
      </c>
      <c r="N1084">
        <f t="shared" si="410"/>
        <v>36.826795147869468</v>
      </c>
      <c r="O1084">
        <v>31</v>
      </c>
      <c r="P1084" s="1">
        <v>11.08333333</v>
      </c>
      <c r="Q1084">
        <f t="shared" si="393"/>
        <v>0.65695387937467109</v>
      </c>
      <c r="R1084" s="1">
        <v>5.0145850000000003</v>
      </c>
      <c r="S1084" s="1">
        <v>300.84575000000001</v>
      </c>
      <c r="T1084" s="1">
        <v>39.477305999999999</v>
      </c>
      <c r="U1084">
        <f t="shared" si="394"/>
        <v>104.15424999999999</v>
      </c>
      <c r="V1084">
        <f t="shared" si="395"/>
        <v>8.7521018771112499E-2</v>
      </c>
      <c r="W1084">
        <f t="shared" si="396"/>
        <v>1.8178345903681248</v>
      </c>
      <c r="X1084">
        <f t="shared" si="397"/>
        <v>0.68900896873000494</v>
      </c>
      <c r="Y1084">
        <f t="shared" si="398"/>
        <v>0.95969935102984016</v>
      </c>
      <c r="Z1084">
        <f t="shared" si="399"/>
        <v>2.7049113771394659</v>
      </c>
      <c r="AA1084" s="1">
        <v>119.517507370253</v>
      </c>
      <c r="AB1084" s="4">
        <f t="shared" si="413"/>
        <v>50.202090099868279</v>
      </c>
      <c r="AC1084" s="3">
        <f t="shared" si="411"/>
        <v>84.32397387059828</v>
      </c>
      <c r="AD1084">
        <f t="shared" si="412"/>
        <v>66.790016169066149</v>
      </c>
      <c r="AE1084">
        <f t="shared" si="400"/>
        <v>103.61681131693561</v>
      </c>
      <c r="AF1084" s="10">
        <f t="shared" si="401"/>
        <v>2.7049113771394659</v>
      </c>
      <c r="AG1084" s="8">
        <f t="shared" si="402"/>
        <v>2.7049113771394659</v>
      </c>
      <c r="AH1084" s="9">
        <f t="shared" si="403"/>
        <v>36.826795147869468</v>
      </c>
      <c r="AI1084" s="11">
        <f t="shared" si="390"/>
        <v>0</v>
      </c>
    </row>
    <row r="1085" spans="1:35" x14ac:dyDescent="0.3">
      <c r="A1085" t="str">
        <f t="shared" si="391"/>
        <v>1985_4</v>
      </c>
      <c r="B1085">
        <v>1985</v>
      </c>
      <c r="C1085">
        <v>4</v>
      </c>
      <c r="D1085">
        <v>18.03</v>
      </c>
      <c r="E1085">
        <v>0.16</v>
      </c>
      <c r="F1085">
        <v>13.02</v>
      </c>
      <c r="G1085">
        <f t="shared" si="404"/>
        <v>9.0950000000000006</v>
      </c>
      <c r="H1085">
        <f t="shared" si="405"/>
        <v>1</v>
      </c>
      <c r="I1085">
        <f t="shared" si="406"/>
        <v>13.02</v>
      </c>
      <c r="J1085">
        <f t="shared" si="407"/>
        <v>0</v>
      </c>
      <c r="K1085" s="3">
        <f t="shared" si="408"/>
        <v>102.94917300918465</v>
      </c>
      <c r="L1085" s="3">
        <f t="shared" si="392"/>
        <v>102.94917300918465</v>
      </c>
      <c r="M1085" s="3">
        <f t="shared" si="409"/>
        <v>0</v>
      </c>
      <c r="N1085">
        <f t="shared" si="410"/>
        <v>115.96917300918464</v>
      </c>
      <c r="O1085">
        <v>30</v>
      </c>
      <c r="P1085" s="1">
        <v>12.366666670000001</v>
      </c>
      <c r="Q1085">
        <f t="shared" si="393"/>
        <v>1.0668541665812414</v>
      </c>
      <c r="R1085" s="1">
        <v>5.0145850000000003</v>
      </c>
      <c r="S1085" s="1">
        <v>300.84575000000001</v>
      </c>
      <c r="T1085" s="1">
        <v>39.477305999999999</v>
      </c>
      <c r="U1085">
        <f t="shared" si="394"/>
        <v>104.15424999999999</v>
      </c>
      <c r="V1085">
        <f t="shared" si="395"/>
        <v>8.7521018771112499E-2</v>
      </c>
      <c r="W1085">
        <f t="shared" si="396"/>
        <v>1.8178345903681248</v>
      </c>
      <c r="X1085">
        <f t="shared" si="397"/>
        <v>0.68900896873000494</v>
      </c>
      <c r="Y1085">
        <f t="shared" si="398"/>
        <v>0.95969935102984016</v>
      </c>
      <c r="Z1085">
        <f t="shared" si="399"/>
        <v>36.456597467769775</v>
      </c>
      <c r="AA1085" s="1">
        <v>119.517507370253</v>
      </c>
      <c r="AB1085" s="4">
        <f t="shared" si="413"/>
        <v>84.32397387059828</v>
      </c>
      <c r="AC1085" s="3">
        <f t="shared" si="411"/>
        <v>119.517507370253</v>
      </c>
      <c r="AD1085">
        <f t="shared" si="412"/>
        <v>164.01304156136709</v>
      </c>
      <c r="AE1085">
        <f t="shared" si="400"/>
        <v>279.98221457055172</v>
      </c>
      <c r="AF1085" s="10">
        <f t="shared" si="401"/>
        <v>36.456597467769775</v>
      </c>
      <c r="AG1085" s="8">
        <f t="shared" si="402"/>
        <v>36.456597467769775</v>
      </c>
      <c r="AH1085" s="9">
        <f t="shared" si="403"/>
        <v>115.96917300918464</v>
      </c>
      <c r="AI1085" s="11">
        <f t="shared" si="390"/>
        <v>0</v>
      </c>
    </row>
    <row r="1086" spans="1:35" x14ac:dyDescent="0.3">
      <c r="A1086" t="str">
        <f t="shared" si="391"/>
        <v>1985_5</v>
      </c>
      <c r="B1086">
        <v>1985</v>
      </c>
      <c r="C1086">
        <v>5</v>
      </c>
      <c r="D1086">
        <v>20.21</v>
      </c>
      <c r="E1086">
        <v>2.52</v>
      </c>
      <c r="F1086">
        <v>35.71</v>
      </c>
      <c r="G1086">
        <f t="shared" si="404"/>
        <v>11.365</v>
      </c>
      <c r="H1086">
        <f t="shared" si="405"/>
        <v>1</v>
      </c>
      <c r="I1086">
        <f t="shared" si="406"/>
        <v>35.71</v>
      </c>
      <c r="J1086">
        <f t="shared" si="407"/>
        <v>0</v>
      </c>
      <c r="K1086" s="3">
        <f t="shared" si="408"/>
        <v>0</v>
      </c>
      <c r="L1086" s="3">
        <f t="shared" si="392"/>
        <v>0</v>
      </c>
      <c r="M1086" s="3">
        <f t="shared" si="409"/>
        <v>0</v>
      </c>
      <c r="N1086">
        <f t="shared" si="410"/>
        <v>35.71</v>
      </c>
      <c r="O1086">
        <v>31</v>
      </c>
      <c r="P1086" s="1">
        <v>13.45</v>
      </c>
      <c r="Q1086">
        <f t="shared" si="393"/>
        <v>1.2192936262413687</v>
      </c>
      <c r="R1086" s="1">
        <v>5.0145850000000003</v>
      </c>
      <c r="S1086" s="1">
        <v>300.84575000000001</v>
      </c>
      <c r="T1086" s="1">
        <v>39.477305999999999</v>
      </c>
      <c r="U1086">
        <f t="shared" si="394"/>
        <v>104.15424999999999</v>
      </c>
      <c r="V1086">
        <f t="shared" si="395"/>
        <v>8.7521018771112499E-2</v>
      </c>
      <c r="W1086">
        <f t="shared" si="396"/>
        <v>1.8178345903681248</v>
      </c>
      <c r="X1086">
        <f t="shared" si="397"/>
        <v>0.68900896873000494</v>
      </c>
      <c r="Y1086">
        <f t="shared" si="398"/>
        <v>0.95969935102984016</v>
      </c>
      <c r="Z1086">
        <f t="shared" si="399"/>
        <v>58.046911038897143</v>
      </c>
      <c r="AA1086" s="1">
        <v>119.517507370253</v>
      </c>
      <c r="AB1086" s="4">
        <f t="shared" si="413"/>
        <v>119.517507370253</v>
      </c>
      <c r="AC1086" s="3">
        <f t="shared" si="411"/>
        <v>97.180596331355858</v>
      </c>
      <c r="AD1086">
        <f t="shared" si="412"/>
        <v>99.143717452311407</v>
      </c>
      <c r="AE1086">
        <f t="shared" si="400"/>
        <v>134.8537174523114</v>
      </c>
      <c r="AF1086" s="10">
        <f t="shared" si="401"/>
        <v>58.046911038897143</v>
      </c>
      <c r="AG1086" s="8">
        <f t="shared" si="402"/>
        <v>58.046911038897143</v>
      </c>
      <c r="AH1086" s="9">
        <f t="shared" si="403"/>
        <v>35.71</v>
      </c>
      <c r="AI1086" s="11">
        <f t="shared" si="390"/>
        <v>0</v>
      </c>
    </row>
    <row r="1087" spans="1:35" x14ac:dyDescent="0.3">
      <c r="A1087" t="str">
        <f t="shared" si="391"/>
        <v>1985_6</v>
      </c>
      <c r="B1087">
        <v>1985</v>
      </c>
      <c r="C1087">
        <v>6</v>
      </c>
      <c r="D1087">
        <v>29.14</v>
      </c>
      <c r="E1087">
        <v>8.81</v>
      </c>
      <c r="F1087">
        <v>6.29</v>
      </c>
      <c r="G1087">
        <f t="shared" si="404"/>
        <v>18.975000000000001</v>
      </c>
      <c r="H1087">
        <f t="shared" si="405"/>
        <v>1</v>
      </c>
      <c r="I1087">
        <f t="shared" si="406"/>
        <v>6.29</v>
      </c>
      <c r="J1087">
        <f t="shared" si="407"/>
        <v>0</v>
      </c>
      <c r="K1087" s="3">
        <f t="shared" si="408"/>
        <v>0</v>
      </c>
      <c r="L1087" s="3">
        <f t="shared" si="392"/>
        <v>0</v>
      </c>
      <c r="M1087" s="3">
        <f t="shared" si="409"/>
        <v>0</v>
      </c>
      <c r="N1087">
        <f t="shared" si="410"/>
        <v>6.29</v>
      </c>
      <c r="O1087">
        <v>30</v>
      </c>
      <c r="P1087" s="1">
        <v>14.31666667</v>
      </c>
      <c r="Q1087">
        <f t="shared" si="393"/>
        <v>1.8792487550492283</v>
      </c>
      <c r="R1087" s="1">
        <v>5.0145850000000003</v>
      </c>
      <c r="S1087" s="1">
        <v>300.84575000000001</v>
      </c>
      <c r="T1087" s="1">
        <v>39.477305999999999</v>
      </c>
      <c r="U1087">
        <f t="shared" si="394"/>
        <v>104.15424999999999</v>
      </c>
      <c r="V1087">
        <f t="shared" si="395"/>
        <v>8.7521018771112499E-2</v>
      </c>
      <c r="W1087">
        <f t="shared" si="396"/>
        <v>1.8178345903681248</v>
      </c>
      <c r="X1087">
        <f t="shared" si="397"/>
        <v>0.68900896873000494</v>
      </c>
      <c r="Y1087">
        <f t="shared" si="398"/>
        <v>0.95969935102984016</v>
      </c>
      <c r="Z1087">
        <f t="shared" si="399"/>
        <v>149.86113589057774</v>
      </c>
      <c r="AA1087" s="1">
        <v>119.517507370253</v>
      </c>
      <c r="AB1087" s="4">
        <f t="shared" si="413"/>
        <v>97.180596331355858</v>
      </c>
      <c r="AC1087" s="3">
        <f t="shared" si="411"/>
        <v>0</v>
      </c>
      <c r="AD1087">
        <f t="shared" si="412"/>
        <v>29.233489596442958</v>
      </c>
      <c r="AE1087">
        <f t="shared" si="400"/>
        <v>35.523489596442957</v>
      </c>
      <c r="AF1087" s="10">
        <f t="shared" si="401"/>
        <v>35.523489596442957</v>
      </c>
      <c r="AG1087" s="8">
        <f t="shared" si="402"/>
        <v>149.86113589057774</v>
      </c>
      <c r="AH1087" s="9">
        <f t="shared" si="403"/>
        <v>6.29</v>
      </c>
      <c r="AI1087" s="11">
        <f t="shared" si="390"/>
        <v>114.33764629413479</v>
      </c>
    </row>
    <row r="1088" spans="1:35" x14ac:dyDescent="0.3">
      <c r="A1088" t="str">
        <f t="shared" si="391"/>
        <v>1985_7</v>
      </c>
      <c r="B1088">
        <v>1985</v>
      </c>
      <c r="C1088">
        <v>7</v>
      </c>
      <c r="D1088">
        <v>31.56</v>
      </c>
      <c r="E1088">
        <v>12.42</v>
      </c>
      <c r="F1088">
        <v>24.37</v>
      </c>
      <c r="G1088">
        <f t="shared" si="404"/>
        <v>21.99</v>
      </c>
      <c r="H1088">
        <f t="shared" si="405"/>
        <v>1</v>
      </c>
      <c r="I1088">
        <f t="shared" si="406"/>
        <v>24.37</v>
      </c>
      <c r="J1088">
        <f t="shared" si="407"/>
        <v>0</v>
      </c>
      <c r="K1088" s="3">
        <f t="shared" si="408"/>
        <v>0</v>
      </c>
      <c r="L1088" s="3">
        <f t="shared" si="392"/>
        <v>0</v>
      </c>
      <c r="M1088" s="3">
        <f t="shared" si="409"/>
        <v>0</v>
      </c>
      <c r="N1088">
        <f t="shared" si="410"/>
        <v>24.37</v>
      </c>
      <c r="O1088">
        <v>31</v>
      </c>
      <c r="P1088" s="1">
        <v>13.766666669999999</v>
      </c>
      <c r="Q1088">
        <f t="shared" si="393"/>
        <v>2.2168664432821985</v>
      </c>
      <c r="R1088" s="1">
        <v>5.0145850000000003</v>
      </c>
      <c r="S1088" s="1">
        <v>300.84575000000001</v>
      </c>
      <c r="T1088" s="1">
        <v>39.477305999999999</v>
      </c>
      <c r="U1088">
        <f t="shared" si="394"/>
        <v>104.15424999999999</v>
      </c>
      <c r="V1088">
        <f t="shared" si="395"/>
        <v>8.7521018771112499E-2</v>
      </c>
      <c r="W1088">
        <f t="shared" si="396"/>
        <v>1.8178345903681248</v>
      </c>
      <c r="X1088">
        <f t="shared" si="397"/>
        <v>0.68900896873000494</v>
      </c>
      <c r="Y1088">
        <f t="shared" si="398"/>
        <v>0.95969935102984016</v>
      </c>
      <c r="Z1088">
        <f t="shared" si="399"/>
        <v>201.49207769180586</v>
      </c>
      <c r="AA1088" s="1">
        <v>119.517507370253</v>
      </c>
      <c r="AB1088" s="4">
        <f t="shared" si="413"/>
        <v>0</v>
      </c>
      <c r="AC1088" s="3">
        <f t="shared" si="411"/>
        <v>0</v>
      </c>
      <c r="AD1088">
        <f t="shared" si="412"/>
        <v>0</v>
      </c>
      <c r="AE1088">
        <f t="shared" si="400"/>
        <v>24.37</v>
      </c>
      <c r="AF1088" s="10">
        <f t="shared" si="401"/>
        <v>24.37</v>
      </c>
      <c r="AG1088" s="8">
        <f t="shared" si="402"/>
        <v>201.49207769180586</v>
      </c>
      <c r="AH1088" s="9">
        <f t="shared" si="403"/>
        <v>24.37</v>
      </c>
      <c r="AI1088" s="11">
        <f t="shared" si="390"/>
        <v>177.12207769180586</v>
      </c>
    </row>
    <row r="1089" spans="1:35" x14ac:dyDescent="0.3">
      <c r="A1089" t="str">
        <f t="shared" si="391"/>
        <v>1985_8</v>
      </c>
      <c r="B1089">
        <v>1985</v>
      </c>
      <c r="C1089">
        <v>8</v>
      </c>
      <c r="D1089">
        <v>30.55</v>
      </c>
      <c r="E1089">
        <v>9.08</v>
      </c>
      <c r="F1089">
        <v>0</v>
      </c>
      <c r="G1089">
        <f t="shared" si="404"/>
        <v>19.815000000000001</v>
      </c>
      <c r="H1089">
        <f t="shared" si="405"/>
        <v>1</v>
      </c>
      <c r="I1089">
        <f t="shared" si="406"/>
        <v>0</v>
      </c>
      <c r="J1089">
        <f t="shared" si="407"/>
        <v>0</v>
      </c>
      <c r="K1089" s="3">
        <f t="shared" si="408"/>
        <v>0</v>
      </c>
      <c r="L1089" s="3">
        <f t="shared" si="392"/>
        <v>0</v>
      </c>
      <c r="M1089" s="3">
        <f t="shared" si="409"/>
        <v>0</v>
      </c>
      <c r="N1089">
        <f t="shared" si="410"/>
        <v>0</v>
      </c>
      <c r="O1089">
        <v>31</v>
      </c>
      <c r="P1089" s="1">
        <v>12.75</v>
      </c>
      <c r="Q1089">
        <f t="shared" si="393"/>
        <v>1.9684490556827758</v>
      </c>
      <c r="R1089" s="1">
        <v>5.0145850000000003</v>
      </c>
      <c r="S1089" s="1">
        <v>300.84575000000001</v>
      </c>
      <c r="T1089" s="1">
        <v>39.477305999999999</v>
      </c>
      <c r="U1089">
        <f t="shared" si="394"/>
        <v>104.15424999999999</v>
      </c>
      <c r="V1089">
        <f t="shared" si="395"/>
        <v>8.7521018771112499E-2</v>
      </c>
      <c r="W1089">
        <f t="shared" si="396"/>
        <v>1.8178345903681248</v>
      </c>
      <c r="X1089">
        <f t="shared" si="397"/>
        <v>0.68900896873000494</v>
      </c>
      <c r="Y1089">
        <f t="shared" si="398"/>
        <v>0.95969935102984016</v>
      </c>
      <c r="Z1089">
        <f t="shared" si="399"/>
        <v>150.41929755410771</v>
      </c>
      <c r="AA1089" s="1">
        <v>119.517507370253</v>
      </c>
      <c r="AB1089" s="4">
        <f t="shared" si="413"/>
        <v>0</v>
      </c>
      <c r="AC1089" s="3">
        <f t="shared" si="411"/>
        <v>0</v>
      </c>
      <c r="AD1089">
        <f t="shared" si="412"/>
        <v>0</v>
      </c>
      <c r="AE1089">
        <f t="shared" si="400"/>
        <v>0</v>
      </c>
      <c r="AF1089" s="10">
        <f t="shared" si="401"/>
        <v>0</v>
      </c>
      <c r="AG1089" s="8">
        <f t="shared" si="402"/>
        <v>150.41929755410771</v>
      </c>
      <c r="AH1089" s="9">
        <f t="shared" si="403"/>
        <v>0</v>
      </c>
      <c r="AI1089" s="11">
        <f t="shared" si="390"/>
        <v>150.41929755410771</v>
      </c>
    </row>
    <row r="1090" spans="1:35" x14ac:dyDescent="0.3">
      <c r="A1090" t="str">
        <f t="shared" si="391"/>
        <v>1985_9</v>
      </c>
      <c r="B1090">
        <v>1985</v>
      </c>
      <c r="C1090">
        <v>9</v>
      </c>
      <c r="D1090">
        <v>21.69</v>
      </c>
      <c r="E1090">
        <v>2.9</v>
      </c>
      <c r="F1090">
        <v>20.41</v>
      </c>
      <c r="G1090">
        <f t="shared" si="404"/>
        <v>12.295</v>
      </c>
      <c r="H1090">
        <f t="shared" si="405"/>
        <v>1</v>
      </c>
      <c r="I1090">
        <f t="shared" si="406"/>
        <v>20.41</v>
      </c>
      <c r="J1090">
        <f t="shared" si="407"/>
        <v>0</v>
      </c>
      <c r="K1090" s="3">
        <f t="shared" si="408"/>
        <v>0</v>
      </c>
      <c r="L1090" s="3">
        <f t="shared" si="392"/>
        <v>0</v>
      </c>
      <c r="M1090" s="3">
        <f t="shared" si="409"/>
        <v>0</v>
      </c>
      <c r="N1090">
        <f t="shared" si="410"/>
        <v>20.41</v>
      </c>
      <c r="O1090">
        <v>30</v>
      </c>
      <c r="P1090" s="1">
        <v>11.633333329999999</v>
      </c>
      <c r="Q1090">
        <f t="shared" si="393"/>
        <v>1.2870795586462009</v>
      </c>
      <c r="R1090" s="1">
        <v>5.0145850000000003</v>
      </c>
      <c r="S1090" s="1">
        <v>300.84575000000001</v>
      </c>
      <c r="T1090" s="1">
        <v>39.477305999999999</v>
      </c>
      <c r="U1090">
        <f t="shared" si="394"/>
        <v>104.15424999999999</v>
      </c>
      <c r="V1090">
        <f t="shared" si="395"/>
        <v>8.7521018771112499E-2</v>
      </c>
      <c r="W1090">
        <f t="shared" si="396"/>
        <v>1.8178345903681248</v>
      </c>
      <c r="X1090">
        <f t="shared" si="397"/>
        <v>0.68900896873000494</v>
      </c>
      <c r="Y1090">
        <f t="shared" si="398"/>
        <v>0.95969935102984016</v>
      </c>
      <c r="Z1090">
        <f t="shared" si="399"/>
        <v>55.304467896031532</v>
      </c>
      <c r="AA1090" s="1">
        <v>119.517507370253</v>
      </c>
      <c r="AB1090" s="4">
        <f t="shared" si="413"/>
        <v>0</v>
      </c>
      <c r="AC1090" s="3">
        <f t="shared" si="411"/>
        <v>0</v>
      </c>
      <c r="AD1090">
        <f t="shared" si="412"/>
        <v>0</v>
      </c>
      <c r="AE1090">
        <f t="shared" si="400"/>
        <v>20.41</v>
      </c>
      <c r="AF1090" s="10">
        <f t="shared" si="401"/>
        <v>20.41</v>
      </c>
      <c r="AG1090" s="8">
        <f t="shared" si="402"/>
        <v>55.304467896031532</v>
      </c>
      <c r="AH1090" s="9">
        <f t="shared" si="403"/>
        <v>20.41</v>
      </c>
      <c r="AI1090" s="11">
        <f t="shared" ref="AI1090:AI1153" si="414">AG1090-AF1090</f>
        <v>34.894467896031529</v>
      </c>
    </row>
    <row r="1091" spans="1:35" x14ac:dyDescent="0.3">
      <c r="A1091" t="str">
        <f t="shared" ref="A1091:A1154" si="415">B1091&amp;"_"&amp;C1091</f>
        <v>1985_10</v>
      </c>
      <c r="B1091">
        <v>1985</v>
      </c>
      <c r="C1091">
        <v>10</v>
      </c>
      <c r="D1091">
        <v>17.46</v>
      </c>
      <c r="E1091">
        <v>0.09</v>
      </c>
      <c r="F1091">
        <v>24.52</v>
      </c>
      <c r="G1091">
        <f t="shared" si="404"/>
        <v>8.7750000000000004</v>
      </c>
      <c r="H1091">
        <f t="shared" si="405"/>
        <v>1</v>
      </c>
      <c r="I1091">
        <f t="shared" si="406"/>
        <v>24.52</v>
      </c>
      <c r="J1091">
        <f t="shared" si="407"/>
        <v>0</v>
      </c>
      <c r="K1091" s="3">
        <f t="shared" si="408"/>
        <v>0</v>
      </c>
      <c r="L1091" s="3">
        <f t="shared" ref="L1091:L1154" si="416">(J1091+K1091)*H1091</f>
        <v>0</v>
      </c>
      <c r="M1091" s="3">
        <f t="shared" si="409"/>
        <v>0</v>
      </c>
      <c r="N1091">
        <f t="shared" si="410"/>
        <v>24.52</v>
      </c>
      <c r="O1091">
        <v>31</v>
      </c>
      <c r="P1091" s="1">
        <v>10.3</v>
      </c>
      <c r="Q1091">
        <f t="shared" ref="Q1091:Q1154" si="417">EXP(((17.3*G1091)/(G1091+273.2)))*0.611</f>
        <v>1.0467748610149346</v>
      </c>
      <c r="R1091" s="1">
        <v>5.0145850000000003</v>
      </c>
      <c r="S1091" s="1">
        <v>300.84575000000001</v>
      </c>
      <c r="T1091" s="1">
        <v>39.477305999999999</v>
      </c>
      <c r="U1091">
        <f t="shared" ref="U1091:U1154" si="418">ABS((180) - ABS(S1091 - 225))</f>
        <v>104.15424999999999</v>
      </c>
      <c r="V1091">
        <f t="shared" ref="V1091:V1154" si="419">R1091*0.0174532925</f>
        <v>8.7521018771112499E-2</v>
      </c>
      <c r="W1091">
        <f t="shared" ref="W1091:W1154" si="420">U1091*0.0174532925</f>
        <v>1.8178345903681248</v>
      </c>
      <c r="X1091">
        <f t="shared" ref="X1091:X1154" si="421">T1091*0.0174532925</f>
        <v>0.68900896873000494</v>
      </c>
      <c r="Y1091">
        <f t="shared" ref="Y1091:Y1154" si="422">0.339+0.808*(COS(X1091)*COS(V1091))-0.196*(SIN(X1091)*SIN(V1091))-0.482*(COS(W1091)*SIN(V1091))</f>
        <v>0.95969935102984016</v>
      </c>
      <c r="Z1091">
        <f t="shared" ref="Z1091:Z1154" si="423">IF(G1091&lt;0,0,((((Q1091*G1091)/(G1091+273.3))*P1091*O1091*29.8)*Y1091/10))</f>
        <v>29.736249792250049</v>
      </c>
      <c r="AA1091" s="1">
        <v>119.517507370253</v>
      </c>
      <c r="AB1091" s="4">
        <f t="shared" si="413"/>
        <v>0</v>
      </c>
      <c r="AC1091" s="3">
        <f t="shared" si="411"/>
        <v>0</v>
      </c>
      <c r="AD1091">
        <f t="shared" si="412"/>
        <v>0</v>
      </c>
      <c r="AE1091">
        <f t="shared" ref="AE1091:AE1154" si="424">IF(AD1091&gt;0,AD1091+N1091,N1091)</f>
        <v>24.52</v>
      </c>
      <c r="AF1091" s="10">
        <f t="shared" ref="AF1091:AF1154" si="425">MIN(IF(AE1091&gt;0,AE1091,0),Z1091)</f>
        <v>24.52</v>
      </c>
      <c r="AG1091" s="8">
        <f t="shared" ref="AG1091:AG1154" si="426">Z1091</f>
        <v>29.736249792250049</v>
      </c>
      <c r="AH1091" s="9">
        <f t="shared" ref="AH1091:AH1154" si="427">N1091</f>
        <v>24.52</v>
      </c>
      <c r="AI1091" s="11">
        <f t="shared" si="414"/>
        <v>5.2162497922500499</v>
      </c>
    </row>
    <row r="1092" spans="1:35" x14ac:dyDescent="0.3">
      <c r="A1092" t="str">
        <f t="shared" si="415"/>
        <v>1985_11</v>
      </c>
      <c r="B1092">
        <v>1985</v>
      </c>
      <c r="C1092">
        <v>11</v>
      </c>
      <c r="D1092">
        <v>6.33</v>
      </c>
      <c r="E1092">
        <v>-6.49</v>
      </c>
      <c r="F1092">
        <v>74.66</v>
      </c>
      <c r="G1092">
        <f t="shared" ref="G1092:G1155" si="428">AVERAGE(D1092:E1092)</f>
        <v>-8.0000000000000071E-2</v>
      </c>
      <c r="H1092">
        <f t="shared" ref="H1092:H1155" si="429">IF(G1092&lt;0,0,(IF(G1092&gt;=6,1,(G1092*0.166666666))))</f>
        <v>0</v>
      </c>
      <c r="I1092">
        <f t="shared" ref="I1092:I1155" si="430">H1092*F1092</f>
        <v>0</v>
      </c>
      <c r="J1092">
        <f t="shared" ref="J1092:J1155" si="431">(1-H1092)*F1092</f>
        <v>74.66</v>
      </c>
      <c r="K1092" s="3">
        <f t="shared" ref="K1092:K1155" si="432">M1091</f>
        <v>0</v>
      </c>
      <c r="L1092" s="3">
        <f t="shared" si="416"/>
        <v>0</v>
      </c>
      <c r="M1092" s="3">
        <f t="shared" ref="M1092:M1155" si="433">(((1-H1092)^2)*F1092)+((1-H1092)*K1092)</f>
        <v>74.66</v>
      </c>
      <c r="N1092">
        <f t="shared" ref="N1092:N1155" si="434">I1092+L1092</f>
        <v>0</v>
      </c>
      <c r="O1092">
        <v>30</v>
      </c>
      <c r="P1092" s="1">
        <v>9.4166666669999994</v>
      </c>
      <c r="Q1092">
        <f t="shared" si="417"/>
        <v>0.60791166860814438</v>
      </c>
      <c r="R1092" s="1">
        <v>5.0145850000000003</v>
      </c>
      <c r="S1092" s="1">
        <v>300.84575000000001</v>
      </c>
      <c r="T1092" s="1">
        <v>39.477305999999999</v>
      </c>
      <c r="U1092">
        <f t="shared" si="418"/>
        <v>104.15424999999999</v>
      </c>
      <c r="V1092">
        <f t="shared" si="419"/>
        <v>8.7521018771112499E-2</v>
      </c>
      <c r="W1092">
        <f t="shared" si="420"/>
        <v>1.8178345903681248</v>
      </c>
      <c r="X1092">
        <f t="shared" si="421"/>
        <v>0.68900896873000494</v>
      </c>
      <c r="Y1092">
        <f t="shared" si="422"/>
        <v>0.95969935102984016</v>
      </c>
      <c r="Z1092">
        <f t="shared" si="423"/>
        <v>0</v>
      </c>
      <c r="AA1092" s="1">
        <v>119.517507370253</v>
      </c>
      <c r="AB1092" s="4">
        <f t="shared" si="413"/>
        <v>0</v>
      </c>
      <c r="AC1092" s="3">
        <f t="shared" ref="AC1092:AC1155" si="435">MIN(AA1092,IF(((N1092-Z1092)+AB1092)&lt;=0,0,((N1092-Z1092)+AB1092)))</f>
        <v>0</v>
      </c>
      <c r="AD1092">
        <f t="shared" ref="AD1092:AD1155" si="436">(AB1092*(1-(1-(EXP(-1*(Z1092-N1092)/AA1092)))))</f>
        <v>0</v>
      </c>
      <c r="AE1092">
        <f t="shared" si="424"/>
        <v>0</v>
      </c>
      <c r="AF1092" s="10">
        <f t="shared" si="425"/>
        <v>0</v>
      </c>
      <c r="AG1092" s="8">
        <f t="shared" si="426"/>
        <v>0</v>
      </c>
      <c r="AH1092" s="9">
        <f t="shared" si="427"/>
        <v>0</v>
      </c>
      <c r="AI1092" s="11">
        <f t="shared" si="414"/>
        <v>0</v>
      </c>
    </row>
    <row r="1093" spans="1:35" x14ac:dyDescent="0.3">
      <c r="A1093" t="str">
        <f t="shared" si="415"/>
        <v>1985_12</v>
      </c>
      <c r="B1093">
        <v>1985</v>
      </c>
      <c r="C1093">
        <v>12</v>
      </c>
      <c r="D1093">
        <v>5.4</v>
      </c>
      <c r="E1093">
        <v>-7.37</v>
      </c>
      <c r="F1093">
        <v>24.1</v>
      </c>
      <c r="G1093">
        <f t="shared" si="428"/>
        <v>-0.98499999999999988</v>
      </c>
      <c r="H1093">
        <f t="shared" si="429"/>
        <v>0</v>
      </c>
      <c r="I1093">
        <f t="shared" si="430"/>
        <v>0</v>
      </c>
      <c r="J1093">
        <f t="shared" si="431"/>
        <v>24.1</v>
      </c>
      <c r="K1093" s="3">
        <f t="shared" si="432"/>
        <v>74.66</v>
      </c>
      <c r="L1093" s="3">
        <f t="shared" si="416"/>
        <v>0</v>
      </c>
      <c r="M1093" s="3">
        <f t="shared" si="433"/>
        <v>98.759999999999991</v>
      </c>
      <c r="N1093">
        <f t="shared" si="434"/>
        <v>0</v>
      </c>
      <c r="O1093">
        <v>31</v>
      </c>
      <c r="P1093" s="1">
        <v>8.8333333330000006</v>
      </c>
      <c r="Q1093">
        <f t="shared" si="417"/>
        <v>0.57392432133815752</v>
      </c>
      <c r="R1093" s="1">
        <v>5.0145850000000003</v>
      </c>
      <c r="S1093" s="1">
        <v>300.84575000000001</v>
      </c>
      <c r="T1093" s="1">
        <v>39.477305999999999</v>
      </c>
      <c r="U1093">
        <f t="shared" si="418"/>
        <v>104.15424999999999</v>
      </c>
      <c r="V1093">
        <f t="shared" si="419"/>
        <v>8.7521018771112499E-2</v>
      </c>
      <c r="W1093">
        <f t="shared" si="420"/>
        <v>1.8178345903681248</v>
      </c>
      <c r="X1093">
        <f t="shared" si="421"/>
        <v>0.68900896873000494</v>
      </c>
      <c r="Y1093">
        <f t="shared" si="422"/>
        <v>0.95969935102984016</v>
      </c>
      <c r="Z1093">
        <f t="shared" si="423"/>
        <v>0</v>
      </c>
      <c r="AA1093" s="1">
        <v>119.517507370253</v>
      </c>
      <c r="AB1093" s="4">
        <f t="shared" si="413"/>
        <v>0</v>
      </c>
      <c r="AC1093" s="3">
        <f t="shared" si="435"/>
        <v>0</v>
      </c>
      <c r="AD1093">
        <f t="shared" si="436"/>
        <v>0</v>
      </c>
      <c r="AE1093">
        <f t="shared" si="424"/>
        <v>0</v>
      </c>
      <c r="AF1093" s="10">
        <f t="shared" si="425"/>
        <v>0</v>
      </c>
      <c r="AG1093" s="8">
        <f t="shared" si="426"/>
        <v>0</v>
      </c>
      <c r="AH1093" s="9">
        <f t="shared" si="427"/>
        <v>0</v>
      </c>
      <c r="AI1093" s="11">
        <f t="shared" si="414"/>
        <v>0</v>
      </c>
    </row>
    <row r="1094" spans="1:35" x14ac:dyDescent="0.3">
      <c r="A1094" t="str">
        <f t="shared" si="415"/>
        <v>1986_1</v>
      </c>
      <c r="B1094">
        <v>1986</v>
      </c>
      <c r="C1094">
        <v>1</v>
      </c>
      <c r="D1094">
        <v>9.43</v>
      </c>
      <c r="E1094">
        <v>-2.99</v>
      </c>
      <c r="F1094">
        <v>5.69</v>
      </c>
      <c r="G1094">
        <f t="shared" si="428"/>
        <v>3.2199999999999998</v>
      </c>
      <c r="H1094">
        <f t="shared" si="429"/>
        <v>0.53666666451999989</v>
      </c>
      <c r="I1094">
        <f t="shared" si="430"/>
        <v>3.0536333211187996</v>
      </c>
      <c r="J1094">
        <f t="shared" si="431"/>
        <v>2.6363666788812008</v>
      </c>
      <c r="K1094" s="3">
        <f t="shared" si="432"/>
        <v>98.759999999999991</v>
      </c>
      <c r="L1094" s="3">
        <f t="shared" si="416"/>
        <v>54.416049900002029</v>
      </c>
      <c r="M1094" s="3">
        <f t="shared" si="433"/>
        <v>46.980316778879164</v>
      </c>
      <c r="N1094">
        <f t="shared" si="434"/>
        <v>57.469683221120832</v>
      </c>
      <c r="O1094">
        <v>31</v>
      </c>
      <c r="P1094" s="1">
        <v>9.0666666669999998</v>
      </c>
      <c r="Q1094">
        <f t="shared" si="417"/>
        <v>0.74741726846217349</v>
      </c>
      <c r="R1094" s="1">
        <v>5.0145850000000003</v>
      </c>
      <c r="S1094" s="1">
        <v>300.84575000000001</v>
      </c>
      <c r="T1094" s="1">
        <v>39.477305999999999</v>
      </c>
      <c r="U1094">
        <f t="shared" si="418"/>
        <v>104.15424999999999</v>
      </c>
      <c r="V1094">
        <f t="shared" si="419"/>
        <v>8.7521018771112499E-2</v>
      </c>
      <c r="W1094">
        <f t="shared" si="420"/>
        <v>1.8178345903681248</v>
      </c>
      <c r="X1094">
        <f t="shared" si="421"/>
        <v>0.68900896873000494</v>
      </c>
      <c r="Y1094">
        <f t="shared" si="422"/>
        <v>0.95969935102984016</v>
      </c>
      <c r="Z1094">
        <f t="shared" si="423"/>
        <v>6.9960557158774082</v>
      </c>
      <c r="AA1094" s="1">
        <v>119.517507370253</v>
      </c>
      <c r="AB1094" s="4">
        <f t="shared" ref="AB1094:AB1157" si="437">AC1093</f>
        <v>0</v>
      </c>
      <c r="AC1094" s="3">
        <f t="shared" si="435"/>
        <v>50.473627505243421</v>
      </c>
      <c r="AD1094">
        <f t="shared" si="436"/>
        <v>0</v>
      </c>
      <c r="AE1094">
        <f t="shared" si="424"/>
        <v>57.469683221120832</v>
      </c>
      <c r="AF1094" s="10">
        <f t="shared" si="425"/>
        <v>6.9960557158774082</v>
      </c>
      <c r="AG1094" s="8">
        <f t="shared" si="426"/>
        <v>6.9960557158774082</v>
      </c>
      <c r="AH1094" s="9">
        <f t="shared" si="427"/>
        <v>57.469683221120832</v>
      </c>
      <c r="AI1094" s="11">
        <f t="shared" si="414"/>
        <v>0</v>
      </c>
    </row>
    <row r="1095" spans="1:35" x14ac:dyDescent="0.3">
      <c r="A1095" t="str">
        <f t="shared" si="415"/>
        <v>1986_2</v>
      </c>
      <c r="B1095">
        <v>1986</v>
      </c>
      <c r="C1095">
        <v>2</v>
      </c>
      <c r="D1095">
        <v>8.86</v>
      </c>
      <c r="E1095">
        <v>-3.09</v>
      </c>
      <c r="F1095">
        <v>31.61</v>
      </c>
      <c r="G1095">
        <f t="shared" si="428"/>
        <v>2.8849999999999998</v>
      </c>
      <c r="H1095">
        <f t="shared" si="429"/>
        <v>0.48083333140999995</v>
      </c>
      <c r="I1095">
        <f t="shared" si="430"/>
        <v>15.199141605870098</v>
      </c>
      <c r="J1095">
        <f t="shared" si="431"/>
        <v>16.4108583941299</v>
      </c>
      <c r="K1095" s="3">
        <f t="shared" si="432"/>
        <v>46.980316778879164</v>
      </c>
      <c r="L1095" s="3">
        <f t="shared" si="416"/>
        <v>30.480589940432825</v>
      </c>
      <c r="M1095" s="3">
        <f t="shared" si="433"/>
        <v>32.910585232576238</v>
      </c>
      <c r="N1095">
        <f t="shared" si="434"/>
        <v>45.679731546302925</v>
      </c>
      <c r="O1095">
        <v>28</v>
      </c>
      <c r="P1095" s="1">
        <v>9.8666666670000005</v>
      </c>
      <c r="Q1095">
        <f t="shared" si="417"/>
        <v>0.73207021336755851</v>
      </c>
      <c r="R1095" s="1">
        <v>5.0145850000000003</v>
      </c>
      <c r="S1095" s="1">
        <v>300.84575000000001</v>
      </c>
      <c r="T1095" s="1">
        <v>39.477305999999999</v>
      </c>
      <c r="U1095">
        <f t="shared" si="418"/>
        <v>104.15424999999999</v>
      </c>
      <c r="V1095">
        <f t="shared" si="419"/>
        <v>8.7521018771112499E-2</v>
      </c>
      <c r="W1095">
        <f t="shared" si="420"/>
        <v>1.8178345903681248</v>
      </c>
      <c r="X1095">
        <f t="shared" si="421"/>
        <v>0.68900896873000494</v>
      </c>
      <c r="Y1095">
        <f t="shared" si="422"/>
        <v>0.95969935102984016</v>
      </c>
      <c r="Z1095">
        <f t="shared" si="423"/>
        <v>6.0419679778170572</v>
      </c>
      <c r="AA1095" s="1">
        <v>119.517507370253</v>
      </c>
      <c r="AB1095" s="4">
        <f t="shared" si="437"/>
        <v>50.473627505243421</v>
      </c>
      <c r="AC1095" s="3">
        <f t="shared" si="435"/>
        <v>90.111391073729294</v>
      </c>
      <c r="AD1095">
        <f t="shared" si="436"/>
        <v>70.323016579006392</v>
      </c>
      <c r="AE1095">
        <f t="shared" si="424"/>
        <v>116.00274812530932</v>
      </c>
      <c r="AF1095" s="10">
        <f t="shared" si="425"/>
        <v>6.0419679778170572</v>
      </c>
      <c r="AG1095" s="8">
        <f t="shared" si="426"/>
        <v>6.0419679778170572</v>
      </c>
      <c r="AH1095" s="9">
        <f t="shared" si="427"/>
        <v>45.679731546302925</v>
      </c>
      <c r="AI1095" s="11">
        <f t="shared" si="414"/>
        <v>0</v>
      </c>
    </row>
    <row r="1096" spans="1:35" x14ac:dyDescent="0.3">
      <c r="A1096" t="str">
        <f t="shared" si="415"/>
        <v>1986_3</v>
      </c>
      <c r="B1096">
        <v>1986</v>
      </c>
      <c r="C1096">
        <v>3</v>
      </c>
      <c r="D1096">
        <v>13.85</v>
      </c>
      <c r="E1096">
        <v>-0.73</v>
      </c>
      <c r="F1096">
        <v>25.53</v>
      </c>
      <c r="G1096">
        <f t="shared" si="428"/>
        <v>6.56</v>
      </c>
      <c r="H1096">
        <f t="shared" si="429"/>
        <v>1</v>
      </c>
      <c r="I1096">
        <f t="shared" si="430"/>
        <v>25.53</v>
      </c>
      <c r="J1096">
        <f t="shared" si="431"/>
        <v>0</v>
      </c>
      <c r="K1096" s="3">
        <f t="shared" si="432"/>
        <v>32.910585232576238</v>
      </c>
      <c r="L1096" s="3">
        <f t="shared" si="416"/>
        <v>32.910585232576238</v>
      </c>
      <c r="M1096" s="3">
        <f t="shared" si="433"/>
        <v>0</v>
      </c>
      <c r="N1096">
        <f t="shared" si="434"/>
        <v>58.44058523257624</v>
      </c>
      <c r="O1096">
        <v>31</v>
      </c>
      <c r="P1096" s="1">
        <v>11.08333333</v>
      </c>
      <c r="Q1096">
        <f t="shared" si="417"/>
        <v>0.91668046551487647</v>
      </c>
      <c r="R1096" s="1">
        <v>5.0145850000000003</v>
      </c>
      <c r="S1096" s="1">
        <v>300.84575000000001</v>
      </c>
      <c r="T1096" s="1">
        <v>39.477305999999999</v>
      </c>
      <c r="U1096">
        <f t="shared" si="418"/>
        <v>104.15424999999999</v>
      </c>
      <c r="V1096">
        <f t="shared" si="419"/>
        <v>8.7521018771112499E-2</v>
      </c>
      <c r="W1096">
        <f t="shared" si="420"/>
        <v>1.8178345903681248</v>
      </c>
      <c r="X1096">
        <f t="shared" si="421"/>
        <v>0.68900896873000494</v>
      </c>
      <c r="Y1096">
        <f t="shared" si="422"/>
        <v>0.95969935102984016</v>
      </c>
      <c r="Z1096">
        <f t="shared" si="423"/>
        <v>21.113709410054202</v>
      </c>
      <c r="AA1096" s="1">
        <v>119.517507370253</v>
      </c>
      <c r="AB1096" s="4">
        <f t="shared" si="437"/>
        <v>90.111391073729294</v>
      </c>
      <c r="AC1096" s="3">
        <f t="shared" si="435"/>
        <v>119.517507370253</v>
      </c>
      <c r="AD1096">
        <f t="shared" si="436"/>
        <v>123.14464273202452</v>
      </c>
      <c r="AE1096">
        <f t="shared" si="424"/>
        <v>181.58522796460076</v>
      </c>
      <c r="AF1096" s="10">
        <f t="shared" si="425"/>
        <v>21.113709410054202</v>
      </c>
      <c r="AG1096" s="8">
        <f t="shared" si="426"/>
        <v>21.113709410054202</v>
      </c>
      <c r="AH1096" s="9">
        <f t="shared" si="427"/>
        <v>58.44058523257624</v>
      </c>
      <c r="AI1096" s="11">
        <f t="shared" si="414"/>
        <v>0</v>
      </c>
    </row>
    <row r="1097" spans="1:35" x14ac:dyDescent="0.3">
      <c r="A1097" t="str">
        <f t="shared" si="415"/>
        <v>1986_4</v>
      </c>
      <c r="B1097">
        <v>1986</v>
      </c>
      <c r="C1097">
        <v>4</v>
      </c>
      <c r="D1097">
        <v>14.59</v>
      </c>
      <c r="E1097">
        <v>-1.21</v>
      </c>
      <c r="F1097">
        <v>30.92</v>
      </c>
      <c r="G1097">
        <f t="shared" si="428"/>
        <v>6.6899999999999995</v>
      </c>
      <c r="H1097">
        <f t="shared" si="429"/>
        <v>1</v>
      </c>
      <c r="I1097">
        <f t="shared" si="430"/>
        <v>30.92</v>
      </c>
      <c r="J1097">
        <f t="shared" si="431"/>
        <v>0</v>
      </c>
      <c r="K1097" s="3">
        <f t="shared" si="432"/>
        <v>0</v>
      </c>
      <c r="L1097" s="3">
        <f t="shared" si="416"/>
        <v>0</v>
      </c>
      <c r="M1097" s="3">
        <f t="shared" si="433"/>
        <v>0</v>
      </c>
      <c r="N1097">
        <f t="shared" si="434"/>
        <v>30.92</v>
      </c>
      <c r="O1097">
        <v>30</v>
      </c>
      <c r="P1097" s="1">
        <v>12.366666670000001</v>
      </c>
      <c r="Q1097">
        <f t="shared" si="417"/>
        <v>0.92390184501431882</v>
      </c>
      <c r="R1097" s="1">
        <v>5.0145850000000003</v>
      </c>
      <c r="S1097" s="1">
        <v>300.84575000000001</v>
      </c>
      <c r="T1097" s="1">
        <v>39.477305999999999</v>
      </c>
      <c r="U1097">
        <f t="shared" si="418"/>
        <v>104.15424999999999</v>
      </c>
      <c r="V1097">
        <f t="shared" si="419"/>
        <v>8.7521018771112499E-2</v>
      </c>
      <c r="W1097">
        <f t="shared" si="420"/>
        <v>1.8178345903681248</v>
      </c>
      <c r="X1097">
        <f t="shared" si="421"/>
        <v>0.68900896873000494</v>
      </c>
      <c r="Y1097">
        <f t="shared" si="422"/>
        <v>0.95969935102984016</v>
      </c>
      <c r="Z1097">
        <f t="shared" si="423"/>
        <v>23.422584076203201</v>
      </c>
      <c r="AA1097" s="1">
        <v>119.517507370253</v>
      </c>
      <c r="AB1097" s="4">
        <f t="shared" si="437"/>
        <v>119.517507370253</v>
      </c>
      <c r="AC1097" s="3">
        <f t="shared" si="435"/>
        <v>119.517507370253</v>
      </c>
      <c r="AD1097">
        <f t="shared" si="436"/>
        <v>127.25507766084181</v>
      </c>
      <c r="AE1097">
        <f t="shared" si="424"/>
        <v>158.17507766084179</v>
      </c>
      <c r="AF1097" s="10">
        <f t="shared" si="425"/>
        <v>23.422584076203201</v>
      </c>
      <c r="AG1097" s="8">
        <f t="shared" si="426"/>
        <v>23.422584076203201</v>
      </c>
      <c r="AH1097" s="9">
        <f t="shared" si="427"/>
        <v>30.92</v>
      </c>
      <c r="AI1097" s="11">
        <f t="shared" si="414"/>
        <v>0</v>
      </c>
    </row>
    <row r="1098" spans="1:35" x14ac:dyDescent="0.3">
      <c r="A1098" t="str">
        <f t="shared" si="415"/>
        <v>1986_5</v>
      </c>
      <c r="B1098">
        <v>1986</v>
      </c>
      <c r="C1098">
        <v>5</v>
      </c>
      <c r="D1098">
        <v>21.11</v>
      </c>
      <c r="E1098">
        <v>3.01</v>
      </c>
      <c r="F1098">
        <v>29.51</v>
      </c>
      <c r="G1098">
        <f t="shared" si="428"/>
        <v>12.059999999999999</v>
      </c>
      <c r="H1098">
        <f t="shared" si="429"/>
        <v>1</v>
      </c>
      <c r="I1098">
        <f t="shared" si="430"/>
        <v>29.51</v>
      </c>
      <c r="J1098">
        <f t="shared" si="431"/>
        <v>0</v>
      </c>
      <c r="K1098" s="3">
        <f t="shared" si="432"/>
        <v>0</v>
      </c>
      <c r="L1098" s="3">
        <f t="shared" si="416"/>
        <v>0</v>
      </c>
      <c r="M1098" s="3">
        <f t="shared" si="433"/>
        <v>0</v>
      </c>
      <c r="N1098">
        <f t="shared" si="434"/>
        <v>29.51</v>
      </c>
      <c r="O1098">
        <v>31</v>
      </c>
      <c r="P1098" s="1">
        <v>13.45</v>
      </c>
      <c r="Q1098">
        <f t="shared" si="417"/>
        <v>1.2696453375544001</v>
      </c>
      <c r="R1098" s="1">
        <v>5.0145850000000003</v>
      </c>
      <c r="S1098" s="1">
        <v>300.84575000000001</v>
      </c>
      <c r="T1098" s="1">
        <v>39.477305999999999</v>
      </c>
      <c r="U1098">
        <f t="shared" si="418"/>
        <v>104.15424999999999</v>
      </c>
      <c r="V1098">
        <f t="shared" si="419"/>
        <v>8.7521018771112499E-2</v>
      </c>
      <c r="W1098">
        <f t="shared" si="420"/>
        <v>1.8178345903681248</v>
      </c>
      <c r="X1098">
        <f t="shared" si="421"/>
        <v>0.68900896873000494</v>
      </c>
      <c r="Y1098">
        <f t="shared" si="422"/>
        <v>0.95969935102984016</v>
      </c>
      <c r="Z1098">
        <f t="shared" si="423"/>
        <v>63.98410169081459</v>
      </c>
      <c r="AA1098" s="1">
        <v>119.517507370253</v>
      </c>
      <c r="AB1098" s="4">
        <f t="shared" si="437"/>
        <v>119.517507370253</v>
      </c>
      <c r="AC1098" s="3">
        <f t="shared" si="435"/>
        <v>85.043405679438408</v>
      </c>
      <c r="AD1098">
        <f t="shared" si="436"/>
        <v>89.569863429309322</v>
      </c>
      <c r="AE1098">
        <f t="shared" si="424"/>
        <v>119.07986342930933</v>
      </c>
      <c r="AF1098" s="10">
        <f t="shared" si="425"/>
        <v>63.98410169081459</v>
      </c>
      <c r="AG1098" s="8">
        <f t="shared" si="426"/>
        <v>63.98410169081459</v>
      </c>
      <c r="AH1098" s="9">
        <f t="shared" si="427"/>
        <v>29.51</v>
      </c>
      <c r="AI1098" s="11">
        <f t="shared" si="414"/>
        <v>0</v>
      </c>
    </row>
    <row r="1099" spans="1:35" x14ac:dyDescent="0.3">
      <c r="A1099" t="str">
        <f t="shared" si="415"/>
        <v>1986_6</v>
      </c>
      <c r="B1099">
        <v>1986</v>
      </c>
      <c r="C1099">
        <v>6</v>
      </c>
      <c r="D1099">
        <v>29.26</v>
      </c>
      <c r="E1099">
        <v>8.6999999999999993</v>
      </c>
      <c r="F1099">
        <v>5.29</v>
      </c>
      <c r="G1099">
        <f t="shared" si="428"/>
        <v>18.98</v>
      </c>
      <c r="H1099">
        <f t="shared" si="429"/>
        <v>1</v>
      </c>
      <c r="I1099">
        <f t="shared" si="430"/>
        <v>5.29</v>
      </c>
      <c r="J1099">
        <f t="shared" si="431"/>
        <v>0</v>
      </c>
      <c r="K1099" s="3">
        <f t="shared" si="432"/>
        <v>0</v>
      </c>
      <c r="L1099" s="3">
        <f t="shared" si="416"/>
        <v>0</v>
      </c>
      <c r="M1099" s="3">
        <f t="shared" si="433"/>
        <v>0</v>
      </c>
      <c r="N1099">
        <f t="shared" si="434"/>
        <v>5.29</v>
      </c>
      <c r="O1099">
        <v>30</v>
      </c>
      <c r="P1099" s="1">
        <v>14.31666667</v>
      </c>
      <c r="Q1099">
        <f t="shared" si="417"/>
        <v>1.8797690476492839</v>
      </c>
      <c r="R1099" s="1">
        <v>5.0145850000000003</v>
      </c>
      <c r="S1099" s="1">
        <v>300.84575000000001</v>
      </c>
      <c r="T1099" s="1">
        <v>39.477305999999999</v>
      </c>
      <c r="U1099">
        <f t="shared" si="418"/>
        <v>104.15424999999999</v>
      </c>
      <c r="V1099">
        <f t="shared" si="419"/>
        <v>8.7521018771112499E-2</v>
      </c>
      <c r="W1099">
        <f t="shared" si="420"/>
        <v>1.8178345903681248</v>
      </c>
      <c r="X1099">
        <f t="shared" si="421"/>
        <v>0.68900896873000494</v>
      </c>
      <c r="Y1099">
        <f t="shared" si="422"/>
        <v>0.95969935102984016</v>
      </c>
      <c r="Z1099">
        <f t="shared" si="423"/>
        <v>149.93956173773086</v>
      </c>
      <c r="AA1099" s="1">
        <v>119.517507370253</v>
      </c>
      <c r="AB1099" s="4">
        <f t="shared" si="437"/>
        <v>85.043405679438408</v>
      </c>
      <c r="AC1099" s="3">
        <f t="shared" si="435"/>
        <v>0</v>
      </c>
      <c r="AD1099">
        <f t="shared" si="436"/>
        <v>25.352630953970362</v>
      </c>
      <c r="AE1099">
        <f t="shared" si="424"/>
        <v>30.642630953970361</v>
      </c>
      <c r="AF1099" s="10">
        <f t="shared" si="425"/>
        <v>30.642630953970361</v>
      </c>
      <c r="AG1099" s="8">
        <f t="shared" si="426"/>
        <v>149.93956173773086</v>
      </c>
      <c r="AH1099" s="9">
        <f t="shared" si="427"/>
        <v>5.29</v>
      </c>
      <c r="AI1099" s="11">
        <f t="shared" si="414"/>
        <v>119.2969307837605</v>
      </c>
    </row>
    <row r="1100" spans="1:35" x14ac:dyDescent="0.3">
      <c r="A1100" t="str">
        <f t="shared" si="415"/>
        <v>1986_7</v>
      </c>
      <c r="B1100">
        <v>1986</v>
      </c>
      <c r="C1100">
        <v>7</v>
      </c>
      <c r="D1100">
        <v>29.94</v>
      </c>
      <c r="E1100">
        <v>9.98</v>
      </c>
      <c r="F1100">
        <v>9.0500000000000007</v>
      </c>
      <c r="G1100">
        <f t="shared" si="428"/>
        <v>19.96</v>
      </c>
      <c r="H1100">
        <f t="shared" si="429"/>
        <v>1</v>
      </c>
      <c r="I1100">
        <f t="shared" si="430"/>
        <v>9.0500000000000007</v>
      </c>
      <c r="J1100">
        <f t="shared" si="431"/>
        <v>0</v>
      </c>
      <c r="K1100" s="3">
        <f t="shared" si="432"/>
        <v>0</v>
      </c>
      <c r="L1100" s="3">
        <f t="shared" si="416"/>
        <v>0</v>
      </c>
      <c r="M1100" s="3">
        <f t="shared" si="433"/>
        <v>0</v>
      </c>
      <c r="N1100">
        <f t="shared" si="434"/>
        <v>9.0500000000000007</v>
      </c>
      <c r="O1100">
        <v>31</v>
      </c>
      <c r="P1100" s="1">
        <v>13.766666669999999</v>
      </c>
      <c r="Q1100">
        <f t="shared" si="417"/>
        <v>1.9842163796415879</v>
      </c>
      <c r="R1100" s="1">
        <v>5.0145850000000003</v>
      </c>
      <c r="S1100" s="1">
        <v>300.84575000000001</v>
      </c>
      <c r="T1100" s="1">
        <v>39.477305999999999</v>
      </c>
      <c r="U1100">
        <f t="shared" si="418"/>
        <v>104.15424999999999</v>
      </c>
      <c r="V1100">
        <f t="shared" si="419"/>
        <v>8.7521018771112499E-2</v>
      </c>
      <c r="W1100">
        <f t="shared" si="420"/>
        <v>1.8178345903681248</v>
      </c>
      <c r="X1100">
        <f t="shared" si="421"/>
        <v>0.68900896873000494</v>
      </c>
      <c r="Y1100">
        <f t="shared" si="422"/>
        <v>0.95969935102984016</v>
      </c>
      <c r="Z1100">
        <f t="shared" si="423"/>
        <v>164.83092400480214</v>
      </c>
      <c r="AA1100" s="1">
        <v>119.517507370253</v>
      </c>
      <c r="AB1100" s="4">
        <f t="shared" si="437"/>
        <v>0</v>
      </c>
      <c r="AC1100" s="3">
        <f t="shared" si="435"/>
        <v>0</v>
      </c>
      <c r="AD1100">
        <f t="shared" si="436"/>
        <v>0</v>
      </c>
      <c r="AE1100">
        <f t="shared" si="424"/>
        <v>9.0500000000000007</v>
      </c>
      <c r="AF1100" s="10">
        <f t="shared" si="425"/>
        <v>9.0500000000000007</v>
      </c>
      <c r="AG1100" s="8">
        <f t="shared" si="426"/>
        <v>164.83092400480214</v>
      </c>
      <c r="AH1100" s="9">
        <f t="shared" si="427"/>
        <v>9.0500000000000007</v>
      </c>
      <c r="AI1100" s="11">
        <f t="shared" si="414"/>
        <v>155.78092400480213</v>
      </c>
    </row>
    <row r="1101" spans="1:35" x14ac:dyDescent="0.3">
      <c r="A1101" t="str">
        <f t="shared" si="415"/>
        <v>1986_8</v>
      </c>
      <c r="B1101">
        <v>1986</v>
      </c>
      <c r="C1101">
        <v>8</v>
      </c>
      <c r="D1101">
        <v>32.299999999999997</v>
      </c>
      <c r="E1101">
        <v>12.11</v>
      </c>
      <c r="F1101">
        <v>7.84</v>
      </c>
      <c r="G1101">
        <f t="shared" si="428"/>
        <v>22.204999999999998</v>
      </c>
      <c r="H1101">
        <f t="shared" si="429"/>
        <v>1</v>
      </c>
      <c r="I1101">
        <f t="shared" si="430"/>
        <v>7.84</v>
      </c>
      <c r="J1101">
        <f t="shared" si="431"/>
        <v>0</v>
      </c>
      <c r="K1101" s="3">
        <f t="shared" si="432"/>
        <v>0</v>
      </c>
      <c r="L1101" s="3">
        <f t="shared" si="416"/>
        <v>0</v>
      </c>
      <c r="M1101" s="3">
        <f t="shared" si="433"/>
        <v>0</v>
      </c>
      <c r="N1101">
        <f t="shared" si="434"/>
        <v>7.84</v>
      </c>
      <c r="O1101">
        <v>31</v>
      </c>
      <c r="P1101" s="1">
        <v>12.75</v>
      </c>
      <c r="Q1101">
        <f t="shared" si="417"/>
        <v>2.2428511743014137</v>
      </c>
      <c r="R1101" s="1">
        <v>5.0145850000000003</v>
      </c>
      <c r="S1101" s="1">
        <v>300.84575000000001</v>
      </c>
      <c r="T1101" s="1">
        <v>39.477305999999999</v>
      </c>
      <c r="U1101">
        <f t="shared" si="418"/>
        <v>104.15424999999999</v>
      </c>
      <c r="V1101">
        <f t="shared" si="419"/>
        <v>8.7521018771112499E-2</v>
      </c>
      <c r="W1101">
        <f t="shared" si="420"/>
        <v>1.8178345903681248</v>
      </c>
      <c r="X1101">
        <f t="shared" si="421"/>
        <v>0.68900896873000494</v>
      </c>
      <c r="Y1101">
        <f t="shared" si="422"/>
        <v>0.95969935102984016</v>
      </c>
      <c r="Z1101">
        <f t="shared" si="423"/>
        <v>190.50647638288089</v>
      </c>
      <c r="AA1101" s="1">
        <v>119.517507370253</v>
      </c>
      <c r="AB1101" s="4">
        <f t="shared" si="437"/>
        <v>0</v>
      </c>
      <c r="AC1101" s="3">
        <f t="shared" si="435"/>
        <v>0</v>
      </c>
      <c r="AD1101">
        <f t="shared" si="436"/>
        <v>0</v>
      </c>
      <c r="AE1101">
        <f t="shared" si="424"/>
        <v>7.84</v>
      </c>
      <c r="AF1101" s="10">
        <f t="shared" si="425"/>
        <v>7.84</v>
      </c>
      <c r="AG1101" s="8">
        <f t="shared" si="426"/>
        <v>190.50647638288089</v>
      </c>
      <c r="AH1101" s="9">
        <f t="shared" si="427"/>
        <v>7.84</v>
      </c>
      <c r="AI1101" s="11">
        <f t="shared" si="414"/>
        <v>182.66647638288089</v>
      </c>
    </row>
    <row r="1102" spans="1:35" x14ac:dyDescent="0.3">
      <c r="A1102" t="str">
        <f t="shared" si="415"/>
        <v>1986_9</v>
      </c>
      <c r="B1102">
        <v>1986</v>
      </c>
      <c r="C1102">
        <v>9</v>
      </c>
      <c r="D1102">
        <v>21.04</v>
      </c>
      <c r="E1102">
        <v>2.61</v>
      </c>
      <c r="F1102">
        <v>10.34</v>
      </c>
      <c r="G1102">
        <f t="shared" si="428"/>
        <v>11.824999999999999</v>
      </c>
      <c r="H1102">
        <f t="shared" si="429"/>
        <v>1</v>
      </c>
      <c r="I1102">
        <f t="shared" si="430"/>
        <v>10.34</v>
      </c>
      <c r="J1102">
        <f t="shared" si="431"/>
        <v>0</v>
      </c>
      <c r="K1102" s="3">
        <f t="shared" si="432"/>
        <v>0</v>
      </c>
      <c r="L1102" s="3">
        <f t="shared" si="416"/>
        <v>0</v>
      </c>
      <c r="M1102" s="3">
        <f t="shared" si="433"/>
        <v>0</v>
      </c>
      <c r="N1102">
        <f t="shared" si="434"/>
        <v>10.34</v>
      </c>
      <c r="O1102">
        <v>30</v>
      </c>
      <c r="P1102" s="1">
        <v>11.633333329999999</v>
      </c>
      <c r="Q1102">
        <f t="shared" si="417"/>
        <v>1.2524191068825481</v>
      </c>
      <c r="R1102" s="1">
        <v>5.0145850000000003</v>
      </c>
      <c r="S1102" s="1">
        <v>300.84575000000001</v>
      </c>
      <c r="T1102" s="1">
        <v>39.477305999999999</v>
      </c>
      <c r="U1102">
        <f t="shared" si="418"/>
        <v>104.15424999999999</v>
      </c>
      <c r="V1102">
        <f t="shared" si="419"/>
        <v>8.7521018771112499E-2</v>
      </c>
      <c r="W1102">
        <f t="shared" si="420"/>
        <v>1.8178345903681248</v>
      </c>
      <c r="X1102">
        <f t="shared" si="421"/>
        <v>0.68900896873000494</v>
      </c>
      <c r="Y1102">
        <f t="shared" si="422"/>
        <v>0.95969935102984016</v>
      </c>
      <c r="Z1102">
        <f t="shared" si="423"/>
        <v>51.843274895843614</v>
      </c>
      <c r="AA1102" s="1">
        <v>119.517507370253</v>
      </c>
      <c r="AB1102" s="4">
        <f t="shared" si="437"/>
        <v>0</v>
      </c>
      <c r="AC1102" s="3">
        <f t="shared" si="435"/>
        <v>0</v>
      </c>
      <c r="AD1102">
        <f t="shared" si="436"/>
        <v>0</v>
      </c>
      <c r="AE1102">
        <f t="shared" si="424"/>
        <v>10.34</v>
      </c>
      <c r="AF1102" s="10">
        <f t="shared" si="425"/>
        <v>10.34</v>
      </c>
      <c r="AG1102" s="8">
        <f t="shared" si="426"/>
        <v>51.843274895843614</v>
      </c>
      <c r="AH1102" s="9">
        <f t="shared" si="427"/>
        <v>10.34</v>
      </c>
      <c r="AI1102" s="11">
        <f t="shared" si="414"/>
        <v>41.503274895843617</v>
      </c>
    </row>
    <row r="1103" spans="1:35" x14ac:dyDescent="0.3">
      <c r="A1103" t="str">
        <f t="shared" si="415"/>
        <v>1986_10</v>
      </c>
      <c r="B1103">
        <v>1986</v>
      </c>
      <c r="C1103">
        <v>10</v>
      </c>
      <c r="D1103">
        <v>17.329999999999998</v>
      </c>
      <c r="E1103">
        <v>-0.32</v>
      </c>
      <c r="F1103">
        <v>8.07</v>
      </c>
      <c r="G1103">
        <f t="shared" si="428"/>
        <v>8.504999999999999</v>
      </c>
      <c r="H1103">
        <f t="shared" si="429"/>
        <v>1</v>
      </c>
      <c r="I1103">
        <f t="shared" si="430"/>
        <v>8.07</v>
      </c>
      <c r="J1103">
        <f t="shared" si="431"/>
        <v>0</v>
      </c>
      <c r="K1103" s="3">
        <f t="shared" si="432"/>
        <v>0</v>
      </c>
      <c r="L1103" s="3">
        <f t="shared" si="416"/>
        <v>0</v>
      </c>
      <c r="M1103" s="3">
        <f t="shared" si="433"/>
        <v>0</v>
      </c>
      <c r="N1103">
        <f t="shared" si="434"/>
        <v>8.07</v>
      </c>
      <c r="O1103">
        <v>31</v>
      </c>
      <c r="P1103" s="1">
        <v>10.3</v>
      </c>
      <c r="Q1103">
        <f t="shared" si="417"/>
        <v>1.0300926024524835</v>
      </c>
      <c r="R1103" s="1">
        <v>5.0145850000000003</v>
      </c>
      <c r="S1103" s="1">
        <v>300.84575000000001</v>
      </c>
      <c r="T1103" s="1">
        <v>39.477305999999999</v>
      </c>
      <c r="U1103">
        <f t="shared" si="418"/>
        <v>104.15424999999999</v>
      </c>
      <c r="V1103">
        <f t="shared" si="419"/>
        <v>8.7521018771112499E-2</v>
      </c>
      <c r="W1103">
        <f t="shared" si="420"/>
        <v>1.8178345903681248</v>
      </c>
      <c r="X1103">
        <f t="shared" si="421"/>
        <v>0.68900896873000494</v>
      </c>
      <c r="Y1103">
        <f t="shared" si="422"/>
        <v>0.95969935102984016</v>
      </c>
      <c r="Z1103">
        <f t="shared" si="423"/>
        <v>28.389142553381866</v>
      </c>
      <c r="AA1103" s="1">
        <v>119.517507370253</v>
      </c>
      <c r="AB1103" s="4">
        <f t="shared" si="437"/>
        <v>0</v>
      </c>
      <c r="AC1103" s="3">
        <f t="shared" si="435"/>
        <v>0</v>
      </c>
      <c r="AD1103">
        <f t="shared" si="436"/>
        <v>0</v>
      </c>
      <c r="AE1103">
        <f t="shared" si="424"/>
        <v>8.07</v>
      </c>
      <c r="AF1103" s="10">
        <f t="shared" si="425"/>
        <v>8.07</v>
      </c>
      <c r="AG1103" s="8">
        <f t="shared" si="426"/>
        <v>28.389142553381866</v>
      </c>
      <c r="AH1103" s="9">
        <f t="shared" si="427"/>
        <v>8.07</v>
      </c>
      <c r="AI1103" s="11">
        <f t="shared" si="414"/>
        <v>20.319142553381866</v>
      </c>
    </row>
    <row r="1104" spans="1:35" x14ac:dyDescent="0.3">
      <c r="A1104" t="str">
        <f t="shared" si="415"/>
        <v>1986_11</v>
      </c>
      <c r="B1104">
        <v>1986</v>
      </c>
      <c r="C1104">
        <v>11</v>
      </c>
      <c r="D1104">
        <v>11.49</v>
      </c>
      <c r="E1104">
        <v>-4.25</v>
      </c>
      <c r="F1104">
        <v>3.05</v>
      </c>
      <c r="G1104">
        <f t="shared" si="428"/>
        <v>3.62</v>
      </c>
      <c r="H1104">
        <f t="shared" si="429"/>
        <v>0.60333333091999997</v>
      </c>
      <c r="I1104">
        <f t="shared" si="430"/>
        <v>1.8401666593059998</v>
      </c>
      <c r="J1104">
        <f t="shared" si="431"/>
        <v>1.2098333406940001</v>
      </c>
      <c r="K1104" s="3">
        <f t="shared" si="432"/>
        <v>0</v>
      </c>
      <c r="L1104" s="3">
        <f t="shared" si="416"/>
        <v>0.72993277929898215</v>
      </c>
      <c r="M1104" s="3">
        <f t="shared" si="433"/>
        <v>0.47990056139501786</v>
      </c>
      <c r="N1104">
        <f t="shared" si="434"/>
        <v>2.570099438604982</v>
      </c>
      <c r="O1104">
        <v>30</v>
      </c>
      <c r="P1104" s="1">
        <v>9.4166666669999994</v>
      </c>
      <c r="Q1104">
        <f t="shared" si="417"/>
        <v>0.76611371583061472</v>
      </c>
      <c r="R1104" s="1">
        <v>5.0145850000000003</v>
      </c>
      <c r="S1104" s="1">
        <v>300.84575000000001</v>
      </c>
      <c r="T1104" s="1">
        <v>39.477305999999999</v>
      </c>
      <c r="U1104">
        <f t="shared" si="418"/>
        <v>104.15424999999999</v>
      </c>
      <c r="V1104">
        <f t="shared" si="419"/>
        <v>8.7521018771112499E-2</v>
      </c>
      <c r="W1104">
        <f t="shared" si="420"/>
        <v>1.8178345903681248</v>
      </c>
      <c r="X1104">
        <f t="shared" si="421"/>
        <v>0.68900896873000494</v>
      </c>
      <c r="Y1104">
        <f t="shared" si="422"/>
        <v>0.95969935102984016</v>
      </c>
      <c r="Z1104">
        <f t="shared" si="423"/>
        <v>8.0912832108950177</v>
      </c>
      <c r="AA1104" s="1">
        <v>119.517507370253</v>
      </c>
      <c r="AB1104" s="4">
        <f t="shared" si="437"/>
        <v>0</v>
      </c>
      <c r="AC1104" s="3">
        <f t="shared" si="435"/>
        <v>0</v>
      </c>
      <c r="AD1104">
        <f t="shared" si="436"/>
        <v>0</v>
      </c>
      <c r="AE1104">
        <f t="shared" si="424"/>
        <v>2.570099438604982</v>
      </c>
      <c r="AF1104" s="10">
        <f t="shared" si="425"/>
        <v>2.570099438604982</v>
      </c>
      <c r="AG1104" s="8">
        <f t="shared" si="426"/>
        <v>8.0912832108950177</v>
      </c>
      <c r="AH1104" s="9">
        <f t="shared" si="427"/>
        <v>2.570099438604982</v>
      </c>
      <c r="AI1104" s="11">
        <f t="shared" si="414"/>
        <v>5.5211837722900352</v>
      </c>
    </row>
    <row r="1105" spans="1:35" x14ac:dyDescent="0.3">
      <c r="A1105" t="str">
        <f t="shared" si="415"/>
        <v>1986_12</v>
      </c>
      <c r="B1105">
        <v>1986</v>
      </c>
      <c r="C1105">
        <v>12</v>
      </c>
      <c r="D1105">
        <v>7.88</v>
      </c>
      <c r="E1105">
        <v>-6.69</v>
      </c>
      <c r="F1105">
        <v>2.66</v>
      </c>
      <c r="G1105">
        <f t="shared" si="428"/>
        <v>0.59499999999999975</v>
      </c>
      <c r="H1105">
        <f t="shared" si="429"/>
        <v>9.9166666269999953E-2</v>
      </c>
      <c r="I1105">
        <f t="shared" si="430"/>
        <v>0.26378333227819989</v>
      </c>
      <c r="J1105">
        <f t="shared" si="431"/>
        <v>2.3962166677218004</v>
      </c>
      <c r="K1105" s="3">
        <f t="shared" si="432"/>
        <v>0.47990056139501786</v>
      </c>
      <c r="L1105" s="3">
        <f t="shared" si="416"/>
        <v>0.2852149574132245</v>
      </c>
      <c r="M1105" s="3">
        <f t="shared" si="433"/>
        <v>2.5909022717035941</v>
      </c>
      <c r="N1105">
        <f t="shared" si="434"/>
        <v>0.54899828969142439</v>
      </c>
      <c r="O1105">
        <v>31</v>
      </c>
      <c r="P1105" s="1">
        <v>8.8333333330000006</v>
      </c>
      <c r="Q1105">
        <f t="shared" si="417"/>
        <v>0.63440820616217508</v>
      </c>
      <c r="R1105" s="1">
        <v>5.0145850000000003</v>
      </c>
      <c r="S1105" s="1">
        <v>300.84575000000001</v>
      </c>
      <c r="T1105" s="1">
        <v>39.477305999999999</v>
      </c>
      <c r="U1105">
        <f t="shared" si="418"/>
        <v>104.15424999999999</v>
      </c>
      <c r="V1105">
        <f t="shared" si="419"/>
        <v>8.7521018771112499E-2</v>
      </c>
      <c r="W1105">
        <f t="shared" si="420"/>
        <v>1.8178345903681248</v>
      </c>
      <c r="X1105">
        <f t="shared" si="421"/>
        <v>0.68900896873000494</v>
      </c>
      <c r="Y1105">
        <f t="shared" si="422"/>
        <v>0.95969935102984016</v>
      </c>
      <c r="Z1105">
        <f t="shared" si="423"/>
        <v>1.0792931774692149</v>
      </c>
      <c r="AA1105" s="1">
        <v>119.517507370253</v>
      </c>
      <c r="AB1105" s="4">
        <f t="shared" si="437"/>
        <v>0</v>
      </c>
      <c r="AC1105" s="3">
        <f t="shared" si="435"/>
        <v>0</v>
      </c>
      <c r="AD1105">
        <f t="shared" si="436"/>
        <v>0</v>
      </c>
      <c r="AE1105">
        <f t="shared" si="424"/>
        <v>0.54899828969142439</v>
      </c>
      <c r="AF1105" s="10">
        <f t="shared" si="425"/>
        <v>0.54899828969142439</v>
      </c>
      <c r="AG1105" s="8">
        <f t="shared" si="426"/>
        <v>1.0792931774692149</v>
      </c>
      <c r="AH1105" s="9">
        <f t="shared" si="427"/>
        <v>0.54899828969142439</v>
      </c>
      <c r="AI1105" s="11">
        <f t="shared" si="414"/>
        <v>0.53029488777779055</v>
      </c>
    </row>
    <row r="1106" spans="1:35" x14ac:dyDescent="0.3">
      <c r="A1106" t="str">
        <f t="shared" si="415"/>
        <v>1987_1</v>
      </c>
      <c r="B1106">
        <v>1987</v>
      </c>
      <c r="C1106">
        <v>1</v>
      </c>
      <c r="D1106">
        <v>3.73</v>
      </c>
      <c r="E1106">
        <v>-9.56</v>
      </c>
      <c r="F1106">
        <v>15.13</v>
      </c>
      <c r="G1106">
        <f t="shared" si="428"/>
        <v>-2.915</v>
      </c>
      <c r="H1106">
        <f t="shared" si="429"/>
        <v>0</v>
      </c>
      <c r="I1106">
        <f t="shared" si="430"/>
        <v>0</v>
      </c>
      <c r="J1106">
        <f t="shared" si="431"/>
        <v>15.13</v>
      </c>
      <c r="K1106" s="3">
        <f t="shared" si="432"/>
        <v>2.5909022717035941</v>
      </c>
      <c r="L1106" s="3">
        <f t="shared" si="416"/>
        <v>0</v>
      </c>
      <c r="M1106" s="3">
        <f t="shared" si="433"/>
        <v>17.720902271703594</v>
      </c>
      <c r="N1106">
        <f t="shared" si="434"/>
        <v>0</v>
      </c>
      <c r="O1106">
        <v>31</v>
      </c>
      <c r="P1106" s="1">
        <v>9.0666666669999998</v>
      </c>
      <c r="Q1106">
        <f t="shared" si="417"/>
        <v>0.5070035358987246</v>
      </c>
      <c r="R1106" s="1">
        <v>5.0145850000000003</v>
      </c>
      <c r="S1106" s="1">
        <v>300.84575000000001</v>
      </c>
      <c r="T1106" s="1">
        <v>39.477305999999999</v>
      </c>
      <c r="U1106">
        <f t="shared" si="418"/>
        <v>104.15424999999999</v>
      </c>
      <c r="V1106">
        <f t="shared" si="419"/>
        <v>8.7521018771112499E-2</v>
      </c>
      <c r="W1106">
        <f t="shared" si="420"/>
        <v>1.8178345903681248</v>
      </c>
      <c r="X1106">
        <f t="shared" si="421"/>
        <v>0.68900896873000494</v>
      </c>
      <c r="Y1106">
        <f t="shared" si="422"/>
        <v>0.95969935102984016</v>
      </c>
      <c r="Z1106">
        <f t="shared" si="423"/>
        <v>0</v>
      </c>
      <c r="AA1106" s="1">
        <v>119.517507370253</v>
      </c>
      <c r="AB1106" s="4">
        <f t="shared" si="437"/>
        <v>0</v>
      </c>
      <c r="AC1106" s="3">
        <f t="shared" si="435"/>
        <v>0</v>
      </c>
      <c r="AD1106">
        <f t="shared" si="436"/>
        <v>0</v>
      </c>
      <c r="AE1106">
        <f t="shared" si="424"/>
        <v>0</v>
      </c>
      <c r="AF1106" s="10">
        <f t="shared" si="425"/>
        <v>0</v>
      </c>
      <c r="AG1106" s="8">
        <f t="shared" si="426"/>
        <v>0</v>
      </c>
      <c r="AH1106" s="9">
        <f t="shared" si="427"/>
        <v>0</v>
      </c>
      <c r="AI1106" s="11">
        <f t="shared" si="414"/>
        <v>0</v>
      </c>
    </row>
    <row r="1107" spans="1:35" x14ac:dyDescent="0.3">
      <c r="A1107" t="str">
        <f t="shared" si="415"/>
        <v>1987_2</v>
      </c>
      <c r="B1107">
        <v>1987</v>
      </c>
      <c r="C1107">
        <v>2</v>
      </c>
      <c r="D1107">
        <v>6.78</v>
      </c>
      <c r="E1107">
        <v>-6.33</v>
      </c>
      <c r="F1107">
        <v>31.54</v>
      </c>
      <c r="G1107">
        <f t="shared" si="428"/>
        <v>0.22500000000000009</v>
      </c>
      <c r="H1107">
        <f t="shared" si="429"/>
        <v>3.7499999850000014E-2</v>
      </c>
      <c r="I1107">
        <f t="shared" si="430"/>
        <v>1.1827499952690004</v>
      </c>
      <c r="J1107">
        <f t="shared" si="431"/>
        <v>30.357250004731</v>
      </c>
      <c r="K1107" s="3">
        <f t="shared" si="432"/>
        <v>17.720902271703594</v>
      </c>
      <c r="L1107" s="3">
        <f t="shared" si="416"/>
        <v>1.8029307031545752</v>
      </c>
      <c r="M1107" s="3">
        <f t="shared" si="433"/>
        <v>46.275221573280021</v>
      </c>
      <c r="N1107">
        <f t="shared" si="434"/>
        <v>2.9856806984235753</v>
      </c>
      <c r="O1107">
        <v>28</v>
      </c>
      <c r="P1107" s="1">
        <v>9.8666666670000005</v>
      </c>
      <c r="Q1107">
        <f t="shared" si="417"/>
        <v>0.61976045379561262</v>
      </c>
      <c r="R1107" s="1">
        <v>5.0145850000000003</v>
      </c>
      <c r="S1107" s="1">
        <v>300.84575000000001</v>
      </c>
      <c r="T1107" s="1">
        <v>39.477305999999999</v>
      </c>
      <c r="U1107">
        <f t="shared" si="418"/>
        <v>104.15424999999999</v>
      </c>
      <c r="V1107">
        <f t="shared" si="419"/>
        <v>8.7521018771112499E-2</v>
      </c>
      <c r="W1107">
        <f t="shared" si="420"/>
        <v>1.8178345903681248</v>
      </c>
      <c r="X1107">
        <f t="shared" si="421"/>
        <v>0.68900896873000494</v>
      </c>
      <c r="Y1107">
        <f t="shared" si="422"/>
        <v>0.95969935102984016</v>
      </c>
      <c r="Z1107">
        <f t="shared" si="423"/>
        <v>0.40279985473333413</v>
      </c>
      <c r="AA1107" s="1">
        <v>119.517507370253</v>
      </c>
      <c r="AB1107" s="4">
        <f t="shared" si="437"/>
        <v>0</v>
      </c>
      <c r="AC1107" s="3">
        <f t="shared" si="435"/>
        <v>2.5828808436902411</v>
      </c>
      <c r="AD1107">
        <f t="shared" si="436"/>
        <v>0</v>
      </c>
      <c r="AE1107">
        <f t="shared" si="424"/>
        <v>2.9856806984235753</v>
      </c>
      <c r="AF1107" s="10">
        <f t="shared" si="425"/>
        <v>0.40279985473333413</v>
      </c>
      <c r="AG1107" s="8">
        <f t="shared" si="426"/>
        <v>0.40279985473333413</v>
      </c>
      <c r="AH1107" s="9">
        <f t="shared" si="427"/>
        <v>2.9856806984235753</v>
      </c>
      <c r="AI1107" s="11">
        <f t="shared" si="414"/>
        <v>0</v>
      </c>
    </row>
    <row r="1108" spans="1:35" x14ac:dyDescent="0.3">
      <c r="A1108" t="str">
        <f t="shared" si="415"/>
        <v>1987_3</v>
      </c>
      <c r="B1108">
        <v>1987</v>
      </c>
      <c r="C1108">
        <v>3</v>
      </c>
      <c r="D1108">
        <v>8.5399999999999991</v>
      </c>
      <c r="E1108">
        <v>-4.24</v>
      </c>
      <c r="F1108">
        <v>88.53</v>
      </c>
      <c r="G1108">
        <f t="shared" si="428"/>
        <v>2.1499999999999995</v>
      </c>
      <c r="H1108">
        <f t="shared" si="429"/>
        <v>0.35833333189999989</v>
      </c>
      <c r="I1108">
        <f t="shared" si="430"/>
        <v>31.72324987310699</v>
      </c>
      <c r="J1108">
        <f t="shared" si="431"/>
        <v>56.806750126893007</v>
      </c>
      <c r="K1108" s="3">
        <f t="shared" si="432"/>
        <v>46.275221573280021</v>
      </c>
      <c r="L1108" s="3">
        <f t="shared" si="416"/>
        <v>36.937706378144497</v>
      </c>
      <c r="M1108" s="3">
        <f t="shared" si="433"/>
        <v>66.144265322028517</v>
      </c>
      <c r="N1108">
        <f t="shared" si="434"/>
        <v>68.660956251251491</v>
      </c>
      <c r="O1108">
        <v>31</v>
      </c>
      <c r="P1108" s="1">
        <v>11.08333333</v>
      </c>
      <c r="Q1108">
        <f t="shared" si="417"/>
        <v>0.69936975626166664</v>
      </c>
      <c r="R1108" s="1">
        <v>5.0145850000000003</v>
      </c>
      <c r="S1108" s="1">
        <v>300.84575000000001</v>
      </c>
      <c r="T1108" s="1">
        <v>39.477305999999999</v>
      </c>
      <c r="U1108">
        <f t="shared" si="418"/>
        <v>104.15424999999999</v>
      </c>
      <c r="V1108">
        <f t="shared" si="419"/>
        <v>8.7521018771112499E-2</v>
      </c>
      <c r="W1108">
        <f t="shared" si="420"/>
        <v>1.8178345903681248</v>
      </c>
      <c r="X1108">
        <f t="shared" si="421"/>
        <v>0.68900896873000494</v>
      </c>
      <c r="Y1108">
        <f t="shared" si="422"/>
        <v>0.95969935102984016</v>
      </c>
      <c r="Z1108">
        <f t="shared" si="423"/>
        <v>5.3639668434105499</v>
      </c>
      <c r="AA1108" s="1">
        <v>119.517507370253</v>
      </c>
      <c r="AB1108" s="4">
        <f t="shared" si="437"/>
        <v>2.5828808436902411</v>
      </c>
      <c r="AC1108" s="3">
        <f t="shared" si="435"/>
        <v>65.879870251531187</v>
      </c>
      <c r="AD1108">
        <f t="shared" si="436"/>
        <v>4.3864038026336969</v>
      </c>
      <c r="AE1108">
        <f t="shared" si="424"/>
        <v>73.047360053885185</v>
      </c>
      <c r="AF1108" s="10">
        <f t="shared" si="425"/>
        <v>5.3639668434105499</v>
      </c>
      <c r="AG1108" s="8">
        <f t="shared" si="426"/>
        <v>5.3639668434105499</v>
      </c>
      <c r="AH1108" s="9">
        <f t="shared" si="427"/>
        <v>68.660956251251491</v>
      </c>
      <c r="AI1108" s="11">
        <f t="shared" si="414"/>
        <v>0</v>
      </c>
    </row>
    <row r="1109" spans="1:35" x14ac:dyDescent="0.3">
      <c r="A1109" t="str">
        <f t="shared" si="415"/>
        <v>1987_4</v>
      </c>
      <c r="B1109">
        <v>1987</v>
      </c>
      <c r="C1109">
        <v>4</v>
      </c>
      <c r="D1109">
        <v>19.03</v>
      </c>
      <c r="E1109">
        <v>0.71</v>
      </c>
      <c r="F1109">
        <v>16.260000000000002</v>
      </c>
      <c r="G1109">
        <f t="shared" si="428"/>
        <v>9.870000000000001</v>
      </c>
      <c r="H1109">
        <f t="shared" si="429"/>
        <v>1</v>
      </c>
      <c r="I1109">
        <f t="shared" si="430"/>
        <v>16.260000000000002</v>
      </c>
      <c r="J1109">
        <f t="shared" si="431"/>
        <v>0</v>
      </c>
      <c r="K1109" s="3">
        <f t="shared" si="432"/>
        <v>66.144265322028517</v>
      </c>
      <c r="L1109" s="3">
        <f t="shared" si="416"/>
        <v>66.144265322028517</v>
      </c>
      <c r="M1109" s="3">
        <f t="shared" si="433"/>
        <v>0</v>
      </c>
      <c r="N1109">
        <f t="shared" si="434"/>
        <v>82.404265322028522</v>
      </c>
      <c r="O1109">
        <v>30</v>
      </c>
      <c r="P1109" s="1">
        <v>12.366666670000001</v>
      </c>
      <c r="Q1109">
        <f t="shared" si="417"/>
        <v>1.1168954312901662</v>
      </c>
      <c r="R1109" s="1">
        <v>5.0145850000000003</v>
      </c>
      <c r="S1109" s="1">
        <v>300.84575000000001</v>
      </c>
      <c r="T1109" s="1">
        <v>39.477305999999999</v>
      </c>
      <c r="U1109">
        <f t="shared" si="418"/>
        <v>104.15424999999999</v>
      </c>
      <c r="V1109">
        <f t="shared" si="419"/>
        <v>8.7521018771112499E-2</v>
      </c>
      <c r="W1109">
        <f t="shared" si="420"/>
        <v>1.8178345903681248</v>
      </c>
      <c r="X1109">
        <f t="shared" si="421"/>
        <v>0.68900896873000494</v>
      </c>
      <c r="Y1109">
        <f t="shared" si="422"/>
        <v>0.95969935102984016</v>
      </c>
      <c r="Z1109">
        <f t="shared" si="423"/>
        <v>41.305492163103168</v>
      </c>
      <c r="AA1109" s="1">
        <v>119.517507370253</v>
      </c>
      <c r="AB1109" s="4">
        <f t="shared" si="437"/>
        <v>65.879870251531187</v>
      </c>
      <c r="AC1109" s="3">
        <f t="shared" si="435"/>
        <v>106.97864341045654</v>
      </c>
      <c r="AD1109">
        <f t="shared" si="436"/>
        <v>92.916881358548636</v>
      </c>
      <c r="AE1109">
        <f t="shared" si="424"/>
        <v>175.32114668057716</v>
      </c>
      <c r="AF1109" s="10">
        <f t="shared" si="425"/>
        <v>41.305492163103168</v>
      </c>
      <c r="AG1109" s="8">
        <f t="shared" si="426"/>
        <v>41.305492163103168</v>
      </c>
      <c r="AH1109" s="9">
        <f t="shared" si="427"/>
        <v>82.404265322028522</v>
      </c>
      <c r="AI1109" s="11">
        <f t="shared" si="414"/>
        <v>0</v>
      </c>
    </row>
    <row r="1110" spans="1:35" x14ac:dyDescent="0.3">
      <c r="A1110" t="str">
        <f t="shared" si="415"/>
        <v>1987_5</v>
      </c>
      <c r="B1110">
        <v>1987</v>
      </c>
      <c r="C1110">
        <v>5</v>
      </c>
      <c r="D1110">
        <v>19.53</v>
      </c>
      <c r="E1110">
        <v>4.68</v>
      </c>
      <c r="F1110">
        <v>136.74</v>
      </c>
      <c r="G1110">
        <f t="shared" si="428"/>
        <v>12.105</v>
      </c>
      <c r="H1110">
        <f t="shared" si="429"/>
        <v>1</v>
      </c>
      <c r="I1110">
        <f t="shared" si="430"/>
        <v>136.74</v>
      </c>
      <c r="J1110">
        <f t="shared" si="431"/>
        <v>0</v>
      </c>
      <c r="K1110" s="3">
        <f t="shared" si="432"/>
        <v>0</v>
      </c>
      <c r="L1110" s="3">
        <f t="shared" si="416"/>
        <v>0</v>
      </c>
      <c r="M1110" s="3">
        <f t="shared" si="433"/>
        <v>0</v>
      </c>
      <c r="N1110">
        <f t="shared" si="434"/>
        <v>136.74</v>
      </c>
      <c r="O1110">
        <v>31</v>
      </c>
      <c r="P1110" s="1">
        <v>13.45</v>
      </c>
      <c r="Q1110">
        <f t="shared" si="417"/>
        <v>1.2729676392482536</v>
      </c>
      <c r="R1110" s="1">
        <v>5.0145850000000003</v>
      </c>
      <c r="S1110" s="1">
        <v>300.84575000000001</v>
      </c>
      <c r="T1110" s="1">
        <v>39.477305999999999</v>
      </c>
      <c r="U1110">
        <f t="shared" si="418"/>
        <v>104.15424999999999</v>
      </c>
      <c r="V1110">
        <f t="shared" si="419"/>
        <v>8.7521018771112499E-2</v>
      </c>
      <c r="W1110">
        <f t="shared" si="420"/>
        <v>1.8178345903681248</v>
      </c>
      <c r="X1110">
        <f t="shared" si="421"/>
        <v>0.68900896873000494</v>
      </c>
      <c r="Y1110">
        <f t="shared" si="422"/>
        <v>0.95969935102984016</v>
      </c>
      <c r="Z1110">
        <f t="shared" si="423"/>
        <v>64.380748758113697</v>
      </c>
      <c r="AA1110" s="1">
        <v>119.517507370253</v>
      </c>
      <c r="AB1110" s="4">
        <f t="shared" si="437"/>
        <v>106.97864341045654</v>
      </c>
      <c r="AC1110" s="3">
        <f t="shared" si="435"/>
        <v>119.517507370253</v>
      </c>
      <c r="AD1110">
        <f t="shared" si="436"/>
        <v>195.98875177644672</v>
      </c>
      <c r="AE1110">
        <f t="shared" si="424"/>
        <v>332.72875177644676</v>
      </c>
      <c r="AF1110" s="10">
        <f t="shared" si="425"/>
        <v>64.380748758113697</v>
      </c>
      <c r="AG1110" s="8">
        <f t="shared" si="426"/>
        <v>64.380748758113697</v>
      </c>
      <c r="AH1110" s="9">
        <f t="shared" si="427"/>
        <v>136.74</v>
      </c>
      <c r="AI1110" s="11">
        <f t="shared" si="414"/>
        <v>0</v>
      </c>
    </row>
    <row r="1111" spans="1:35" x14ac:dyDescent="0.3">
      <c r="A1111" t="str">
        <f t="shared" si="415"/>
        <v>1987_6</v>
      </c>
      <c r="B1111">
        <v>1987</v>
      </c>
      <c r="C1111">
        <v>6</v>
      </c>
      <c r="D1111">
        <v>27.45</v>
      </c>
      <c r="E1111">
        <v>8.23</v>
      </c>
      <c r="F1111">
        <v>6.48</v>
      </c>
      <c r="G1111">
        <f t="shared" si="428"/>
        <v>17.84</v>
      </c>
      <c r="H1111">
        <f t="shared" si="429"/>
        <v>1</v>
      </c>
      <c r="I1111">
        <f t="shared" si="430"/>
        <v>6.48</v>
      </c>
      <c r="J1111">
        <f t="shared" si="431"/>
        <v>0</v>
      </c>
      <c r="K1111" s="3">
        <f t="shared" si="432"/>
        <v>0</v>
      </c>
      <c r="L1111" s="3">
        <f t="shared" si="416"/>
        <v>0</v>
      </c>
      <c r="M1111" s="3">
        <f t="shared" si="433"/>
        <v>0</v>
      </c>
      <c r="N1111">
        <f t="shared" si="434"/>
        <v>6.48</v>
      </c>
      <c r="O1111">
        <v>30</v>
      </c>
      <c r="P1111" s="1">
        <v>14.31666667</v>
      </c>
      <c r="Q1111">
        <f t="shared" si="417"/>
        <v>1.7643581675528921</v>
      </c>
      <c r="R1111" s="1">
        <v>5.0145850000000003</v>
      </c>
      <c r="S1111" s="1">
        <v>300.84575000000001</v>
      </c>
      <c r="T1111" s="1">
        <v>39.477305999999999</v>
      </c>
      <c r="U1111">
        <f t="shared" si="418"/>
        <v>104.15424999999999</v>
      </c>
      <c r="V1111">
        <f t="shared" si="419"/>
        <v>8.7521018771112499E-2</v>
      </c>
      <c r="W1111">
        <f t="shared" si="420"/>
        <v>1.8178345903681248</v>
      </c>
      <c r="X1111">
        <f t="shared" si="421"/>
        <v>0.68900896873000494</v>
      </c>
      <c r="Y1111">
        <f t="shared" si="422"/>
        <v>0.95969935102984016</v>
      </c>
      <c r="Z1111">
        <f t="shared" si="423"/>
        <v>132.79886341898739</v>
      </c>
      <c r="AA1111" s="1">
        <v>119.517507370253</v>
      </c>
      <c r="AB1111" s="4">
        <f t="shared" si="437"/>
        <v>119.517507370253</v>
      </c>
      <c r="AC1111" s="3">
        <f t="shared" si="435"/>
        <v>0</v>
      </c>
      <c r="AD1111">
        <f t="shared" si="436"/>
        <v>41.535815934000262</v>
      </c>
      <c r="AE1111">
        <f t="shared" si="424"/>
        <v>48.015815934000258</v>
      </c>
      <c r="AF1111" s="10">
        <f t="shared" si="425"/>
        <v>48.015815934000258</v>
      </c>
      <c r="AG1111" s="8">
        <f t="shared" si="426"/>
        <v>132.79886341898739</v>
      </c>
      <c r="AH1111" s="9">
        <f t="shared" si="427"/>
        <v>6.48</v>
      </c>
      <c r="AI1111" s="11">
        <f t="shared" si="414"/>
        <v>84.783047484987136</v>
      </c>
    </row>
    <row r="1112" spans="1:35" x14ac:dyDescent="0.3">
      <c r="A1112" t="str">
        <f t="shared" si="415"/>
        <v>1987_7</v>
      </c>
      <c r="B1112">
        <v>1987</v>
      </c>
      <c r="C1112">
        <v>7</v>
      </c>
      <c r="D1112">
        <v>29.2</v>
      </c>
      <c r="E1112">
        <v>9.6300000000000008</v>
      </c>
      <c r="F1112">
        <v>4.96</v>
      </c>
      <c r="G1112">
        <f t="shared" si="428"/>
        <v>19.414999999999999</v>
      </c>
      <c r="H1112">
        <f t="shared" si="429"/>
        <v>1</v>
      </c>
      <c r="I1112">
        <f t="shared" si="430"/>
        <v>4.96</v>
      </c>
      <c r="J1112">
        <f t="shared" si="431"/>
        <v>0</v>
      </c>
      <c r="K1112" s="3">
        <f t="shared" si="432"/>
        <v>0</v>
      </c>
      <c r="L1112" s="3">
        <f t="shared" si="416"/>
        <v>0</v>
      </c>
      <c r="M1112" s="3">
        <f t="shared" si="433"/>
        <v>0</v>
      </c>
      <c r="N1112">
        <f t="shared" si="434"/>
        <v>4.96</v>
      </c>
      <c r="O1112">
        <v>31</v>
      </c>
      <c r="P1112" s="1">
        <v>13.766666669999999</v>
      </c>
      <c r="Q1112">
        <f t="shared" si="417"/>
        <v>1.9255205943451483</v>
      </c>
      <c r="R1112" s="1">
        <v>5.0145850000000003</v>
      </c>
      <c r="S1112" s="1">
        <v>300.84575000000001</v>
      </c>
      <c r="T1112" s="1">
        <v>39.477305999999999</v>
      </c>
      <c r="U1112">
        <f t="shared" si="418"/>
        <v>104.15424999999999</v>
      </c>
      <c r="V1112">
        <f t="shared" si="419"/>
        <v>8.7521018771112499E-2</v>
      </c>
      <c r="W1112">
        <f t="shared" si="420"/>
        <v>1.8178345903681248</v>
      </c>
      <c r="X1112">
        <f t="shared" si="421"/>
        <v>0.68900896873000494</v>
      </c>
      <c r="Y1112">
        <f t="shared" si="422"/>
        <v>0.95969935102984016</v>
      </c>
      <c r="Z1112">
        <f t="shared" si="423"/>
        <v>155.87718016865523</v>
      </c>
      <c r="AA1112" s="1">
        <v>119.517507370253</v>
      </c>
      <c r="AB1112" s="4">
        <f t="shared" si="437"/>
        <v>0</v>
      </c>
      <c r="AC1112" s="3">
        <f t="shared" si="435"/>
        <v>0</v>
      </c>
      <c r="AD1112">
        <f t="shared" si="436"/>
        <v>0</v>
      </c>
      <c r="AE1112">
        <f t="shared" si="424"/>
        <v>4.96</v>
      </c>
      <c r="AF1112" s="10">
        <f t="shared" si="425"/>
        <v>4.96</v>
      </c>
      <c r="AG1112" s="8">
        <f t="shared" si="426"/>
        <v>155.87718016865523</v>
      </c>
      <c r="AH1112" s="9">
        <f t="shared" si="427"/>
        <v>4.96</v>
      </c>
      <c r="AI1112" s="11">
        <f t="shared" si="414"/>
        <v>150.91718016865522</v>
      </c>
    </row>
    <row r="1113" spans="1:35" x14ac:dyDescent="0.3">
      <c r="A1113" t="str">
        <f t="shared" si="415"/>
        <v>1987_8</v>
      </c>
      <c r="B1113">
        <v>1987</v>
      </c>
      <c r="C1113">
        <v>8</v>
      </c>
      <c r="D1113">
        <v>31.25</v>
      </c>
      <c r="E1113">
        <v>10.57</v>
      </c>
      <c r="F1113">
        <v>0.4</v>
      </c>
      <c r="G1113">
        <f t="shared" si="428"/>
        <v>20.91</v>
      </c>
      <c r="H1113">
        <f t="shared" si="429"/>
        <v>1</v>
      </c>
      <c r="I1113">
        <f t="shared" si="430"/>
        <v>0.4</v>
      </c>
      <c r="J1113">
        <f t="shared" si="431"/>
        <v>0</v>
      </c>
      <c r="K1113" s="3">
        <f t="shared" si="432"/>
        <v>0</v>
      </c>
      <c r="L1113" s="3">
        <f t="shared" si="416"/>
        <v>0</v>
      </c>
      <c r="M1113" s="3">
        <f t="shared" si="433"/>
        <v>0</v>
      </c>
      <c r="N1113">
        <f t="shared" si="434"/>
        <v>0.4</v>
      </c>
      <c r="O1113">
        <v>31</v>
      </c>
      <c r="P1113" s="1">
        <v>12.75</v>
      </c>
      <c r="Q1113">
        <f t="shared" si="417"/>
        <v>2.0902838269025006</v>
      </c>
      <c r="R1113" s="1">
        <v>5.0145850000000003</v>
      </c>
      <c r="S1113" s="1">
        <v>300.84575000000001</v>
      </c>
      <c r="T1113" s="1">
        <v>39.477305999999999</v>
      </c>
      <c r="U1113">
        <f t="shared" si="418"/>
        <v>104.15424999999999</v>
      </c>
      <c r="V1113">
        <f t="shared" si="419"/>
        <v>8.7521018771112499E-2</v>
      </c>
      <c r="W1113">
        <f t="shared" si="420"/>
        <v>1.8178345903681248</v>
      </c>
      <c r="X1113">
        <f t="shared" si="421"/>
        <v>0.68900896873000494</v>
      </c>
      <c r="Y1113">
        <f t="shared" si="422"/>
        <v>0.95969935102984016</v>
      </c>
      <c r="Z1113">
        <f t="shared" si="423"/>
        <v>167.92880863988842</v>
      </c>
      <c r="AA1113" s="1">
        <v>119.517507370253</v>
      </c>
      <c r="AB1113" s="4">
        <f t="shared" si="437"/>
        <v>0</v>
      </c>
      <c r="AC1113" s="3">
        <f t="shared" si="435"/>
        <v>0</v>
      </c>
      <c r="AD1113">
        <f t="shared" si="436"/>
        <v>0</v>
      </c>
      <c r="AE1113">
        <f t="shared" si="424"/>
        <v>0.4</v>
      </c>
      <c r="AF1113" s="10">
        <f t="shared" si="425"/>
        <v>0.4</v>
      </c>
      <c r="AG1113" s="8">
        <f t="shared" si="426"/>
        <v>167.92880863988842</v>
      </c>
      <c r="AH1113" s="9">
        <f t="shared" si="427"/>
        <v>0.4</v>
      </c>
      <c r="AI1113" s="11">
        <f t="shared" si="414"/>
        <v>167.52880863988841</v>
      </c>
    </row>
    <row r="1114" spans="1:35" x14ac:dyDescent="0.3">
      <c r="A1114" t="str">
        <f t="shared" si="415"/>
        <v>1987_9</v>
      </c>
      <c r="B1114">
        <v>1987</v>
      </c>
      <c r="C1114">
        <v>9</v>
      </c>
      <c r="D1114">
        <v>27.61</v>
      </c>
      <c r="E1114">
        <v>7.14</v>
      </c>
      <c r="F1114">
        <v>0.16</v>
      </c>
      <c r="G1114">
        <f t="shared" si="428"/>
        <v>17.375</v>
      </c>
      <c r="H1114">
        <f t="shared" si="429"/>
        <v>1</v>
      </c>
      <c r="I1114">
        <f t="shared" si="430"/>
        <v>0.16</v>
      </c>
      <c r="J1114">
        <f t="shared" si="431"/>
        <v>0</v>
      </c>
      <c r="K1114" s="3">
        <f t="shared" si="432"/>
        <v>0</v>
      </c>
      <c r="L1114" s="3">
        <f t="shared" si="416"/>
        <v>0</v>
      </c>
      <c r="M1114" s="3">
        <f t="shared" si="433"/>
        <v>0</v>
      </c>
      <c r="N1114">
        <f t="shared" si="434"/>
        <v>0.16</v>
      </c>
      <c r="O1114">
        <v>30</v>
      </c>
      <c r="P1114" s="1">
        <v>11.633333329999999</v>
      </c>
      <c r="Q1114">
        <f t="shared" si="417"/>
        <v>1.719097117426684</v>
      </c>
      <c r="R1114" s="1">
        <v>5.0145850000000003</v>
      </c>
      <c r="S1114" s="1">
        <v>300.84575000000001</v>
      </c>
      <c r="T1114" s="1">
        <v>39.477305999999999</v>
      </c>
      <c r="U1114">
        <f t="shared" si="418"/>
        <v>104.15424999999999</v>
      </c>
      <c r="V1114">
        <f t="shared" si="419"/>
        <v>8.7521018771112499E-2</v>
      </c>
      <c r="W1114">
        <f t="shared" si="420"/>
        <v>1.8178345903681248</v>
      </c>
      <c r="X1114">
        <f t="shared" si="421"/>
        <v>0.68900896873000494</v>
      </c>
      <c r="Y1114">
        <f t="shared" si="422"/>
        <v>0.95969935102984016</v>
      </c>
      <c r="Z1114">
        <f t="shared" si="423"/>
        <v>102.56387867184631</v>
      </c>
      <c r="AA1114" s="1">
        <v>119.517507370253</v>
      </c>
      <c r="AB1114" s="4">
        <f t="shared" si="437"/>
        <v>0</v>
      </c>
      <c r="AC1114" s="3">
        <f t="shared" si="435"/>
        <v>0</v>
      </c>
      <c r="AD1114">
        <f t="shared" si="436"/>
        <v>0</v>
      </c>
      <c r="AE1114">
        <f t="shared" si="424"/>
        <v>0.16</v>
      </c>
      <c r="AF1114" s="10">
        <f t="shared" si="425"/>
        <v>0.16</v>
      </c>
      <c r="AG1114" s="8">
        <f t="shared" si="426"/>
        <v>102.56387867184631</v>
      </c>
      <c r="AH1114" s="9">
        <f t="shared" si="427"/>
        <v>0.16</v>
      </c>
      <c r="AI1114" s="11">
        <f t="shared" si="414"/>
        <v>102.40387867184631</v>
      </c>
    </row>
    <row r="1115" spans="1:35" x14ac:dyDescent="0.3">
      <c r="A1115" t="str">
        <f t="shared" si="415"/>
        <v>1987_10</v>
      </c>
      <c r="B1115">
        <v>1987</v>
      </c>
      <c r="C1115">
        <v>10</v>
      </c>
      <c r="D1115">
        <v>21.22</v>
      </c>
      <c r="E1115">
        <v>3.75</v>
      </c>
      <c r="F1115">
        <v>41.5</v>
      </c>
      <c r="G1115">
        <f t="shared" si="428"/>
        <v>12.484999999999999</v>
      </c>
      <c r="H1115">
        <f t="shared" si="429"/>
        <v>1</v>
      </c>
      <c r="I1115">
        <f t="shared" si="430"/>
        <v>41.5</v>
      </c>
      <c r="J1115">
        <f t="shared" si="431"/>
        <v>0</v>
      </c>
      <c r="K1115" s="3">
        <f t="shared" si="432"/>
        <v>0</v>
      </c>
      <c r="L1115" s="3">
        <f t="shared" si="416"/>
        <v>0</v>
      </c>
      <c r="M1115" s="3">
        <f t="shared" si="433"/>
        <v>0</v>
      </c>
      <c r="N1115">
        <f t="shared" si="434"/>
        <v>41.5</v>
      </c>
      <c r="O1115">
        <v>31</v>
      </c>
      <c r="P1115" s="1">
        <v>10.3</v>
      </c>
      <c r="Q1115">
        <f t="shared" si="417"/>
        <v>1.3013288370285461</v>
      </c>
      <c r="R1115" s="1">
        <v>5.0145850000000003</v>
      </c>
      <c r="S1115" s="1">
        <v>300.84575000000001</v>
      </c>
      <c r="T1115" s="1">
        <v>39.477305999999999</v>
      </c>
      <c r="U1115">
        <f t="shared" si="418"/>
        <v>104.15424999999999</v>
      </c>
      <c r="V1115">
        <f t="shared" si="419"/>
        <v>8.7521018771112499E-2</v>
      </c>
      <c r="W1115">
        <f t="shared" si="420"/>
        <v>1.8178345903681248</v>
      </c>
      <c r="X1115">
        <f t="shared" si="421"/>
        <v>0.68900896873000494</v>
      </c>
      <c r="Y1115">
        <f t="shared" si="422"/>
        <v>0.95969935102984016</v>
      </c>
      <c r="Z1115">
        <f t="shared" si="423"/>
        <v>51.914246381087381</v>
      </c>
      <c r="AA1115" s="1">
        <v>119.517507370253</v>
      </c>
      <c r="AB1115" s="4">
        <f t="shared" si="437"/>
        <v>0</v>
      </c>
      <c r="AC1115" s="3">
        <f t="shared" si="435"/>
        <v>0</v>
      </c>
      <c r="AD1115">
        <f t="shared" si="436"/>
        <v>0</v>
      </c>
      <c r="AE1115">
        <f t="shared" si="424"/>
        <v>41.5</v>
      </c>
      <c r="AF1115" s="10">
        <f t="shared" si="425"/>
        <v>41.5</v>
      </c>
      <c r="AG1115" s="8">
        <f t="shared" si="426"/>
        <v>51.914246381087381</v>
      </c>
      <c r="AH1115" s="9">
        <f t="shared" si="427"/>
        <v>41.5</v>
      </c>
      <c r="AI1115" s="11">
        <f t="shared" si="414"/>
        <v>10.414246381087381</v>
      </c>
    </row>
    <row r="1116" spans="1:35" x14ac:dyDescent="0.3">
      <c r="A1116" t="str">
        <f t="shared" si="415"/>
        <v>1987_11</v>
      </c>
      <c r="B1116">
        <v>1987</v>
      </c>
      <c r="C1116">
        <v>11</v>
      </c>
      <c r="D1116">
        <v>9.06</v>
      </c>
      <c r="E1116">
        <v>-2.72</v>
      </c>
      <c r="F1116">
        <v>57.33</v>
      </c>
      <c r="G1116">
        <f t="shared" si="428"/>
        <v>3.17</v>
      </c>
      <c r="H1116">
        <f t="shared" si="429"/>
        <v>0.52833333121999992</v>
      </c>
      <c r="I1116">
        <f t="shared" si="430"/>
        <v>30.289349878842593</v>
      </c>
      <c r="J1116">
        <f t="shared" si="431"/>
        <v>27.040650121157405</v>
      </c>
      <c r="K1116" s="3">
        <f t="shared" si="432"/>
        <v>0</v>
      </c>
      <c r="L1116" s="3">
        <f t="shared" si="416"/>
        <v>14.286476756865586</v>
      </c>
      <c r="M1116" s="3">
        <f t="shared" si="433"/>
        <v>12.754173364291818</v>
      </c>
      <c r="N1116">
        <f t="shared" si="434"/>
        <v>44.575826635708182</v>
      </c>
      <c r="O1116">
        <v>30</v>
      </c>
      <c r="P1116" s="1">
        <v>9.4166666669999994</v>
      </c>
      <c r="Q1116">
        <f t="shared" si="417"/>
        <v>0.74510877835227041</v>
      </c>
      <c r="R1116" s="1">
        <v>5.0145850000000003</v>
      </c>
      <c r="S1116" s="1">
        <v>300.84575000000001</v>
      </c>
      <c r="T1116" s="1">
        <v>39.477305999999999</v>
      </c>
      <c r="U1116">
        <f t="shared" si="418"/>
        <v>104.15424999999999</v>
      </c>
      <c r="V1116">
        <f t="shared" si="419"/>
        <v>8.7521018771112499E-2</v>
      </c>
      <c r="W1116">
        <f t="shared" si="420"/>
        <v>1.8178345903681248</v>
      </c>
      <c r="X1116">
        <f t="shared" si="421"/>
        <v>0.68900896873000494</v>
      </c>
      <c r="Y1116">
        <f t="shared" si="422"/>
        <v>0.95969935102984016</v>
      </c>
      <c r="Z1116">
        <f t="shared" si="423"/>
        <v>6.9024115008218541</v>
      </c>
      <c r="AA1116" s="1">
        <v>119.517507370253</v>
      </c>
      <c r="AB1116" s="4">
        <f t="shared" si="437"/>
        <v>0</v>
      </c>
      <c r="AC1116" s="3">
        <f t="shared" si="435"/>
        <v>37.673415134886326</v>
      </c>
      <c r="AD1116">
        <f t="shared" si="436"/>
        <v>0</v>
      </c>
      <c r="AE1116">
        <f t="shared" si="424"/>
        <v>44.575826635708182</v>
      </c>
      <c r="AF1116" s="10">
        <f t="shared" si="425"/>
        <v>6.9024115008218541</v>
      </c>
      <c r="AG1116" s="8">
        <f t="shared" si="426"/>
        <v>6.9024115008218541</v>
      </c>
      <c r="AH1116" s="9">
        <f t="shared" si="427"/>
        <v>44.575826635708182</v>
      </c>
      <c r="AI1116" s="11">
        <f t="shared" si="414"/>
        <v>0</v>
      </c>
    </row>
    <row r="1117" spans="1:35" x14ac:dyDescent="0.3">
      <c r="A1117" t="str">
        <f t="shared" si="415"/>
        <v>1987_12</v>
      </c>
      <c r="B1117">
        <v>1987</v>
      </c>
      <c r="C1117">
        <v>12</v>
      </c>
      <c r="D1117">
        <v>2.89</v>
      </c>
      <c r="E1117">
        <v>-9.42</v>
      </c>
      <c r="F1117">
        <v>24.18</v>
      </c>
      <c r="G1117">
        <f t="shared" si="428"/>
        <v>-3.2649999999999997</v>
      </c>
      <c r="H1117">
        <f t="shared" si="429"/>
        <v>0</v>
      </c>
      <c r="I1117">
        <f t="shared" si="430"/>
        <v>0</v>
      </c>
      <c r="J1117">
        <f t="shared" si="431"/>
        <v>24.18</v>
      </c>
      <c r="K1117" s="3">
        <f t="shared" si="432"/>
        <v>12.754173364291818</v>
      </c>
      <c r="L1117" s="3">
        <f t="shared" si="416"/>
        <v>0</v>
      </c>
      <c r="M1117" s="3">
        <f t="shared" si="433"/>
        <v>36.934173364291816</v>
      </c>
      <c r="N1117">
        <f t="shared" si="434"/>
        <v>0</v>
      </c>
      <c r="O1117">
        <v>31</v>
      </c>
      <c r="P1117" s="1">
        <v>8.8333333330000006</v>
      </c>
      <c r="Q1117">
        <f t="shared" si="417"/>
        <v>0.49563745986896957</v>
      </c>
      <c r="R1117" s="1">
        <v>5.0145850000000003</v>
      </c>
      <c r="S1117" s="1">
        <v>300.84575000000001</v>
      </c>
      <c r="T1117" s="1">
        <v>39.477305999999999</v>
      </c>
      <c r="U1117">
        <f t="shared" si="418"/>
        <v>104.15424999999999</v>
      </c>
      <c r="V1117">
        <f t="shared" si="419"/>
        <v>8.7521018771112499E-2</v>
      </c>
      <c r="W1117">
        <f t="shared" si="420"/>
        <v>1.8178345903681248</v>
      </c>
      <c r="X1117">
        <f t="shared" si="421"/>
        <v>0.68900896873000494</v>
      </c>
      <c r="Y1117">
        <f t="shared" si="422"/>
        <v>0.95969935102984016</v>
      </c>
      <c r="Z1117">
        <f t="shared" si="423"/>
        <v>0</v>
      </c>
      <c r="AA1117" s="1">
        <v>119.517507370253</v>
      </c>
      <c r="AB1117" s="4">
        <f t="shared" si="437"/>
        <v>37.673415134886326</v>
      </c>
      <c r="AC1117" s="3">
        <f t="shared" si="435"/>
        <v>37.673415134886326</v>
      </c>
      <c r="AD1117">
        <f t="shared" si="436"/>
        <v>37.673415134886326</v>
      </c>
      <c r="AE1117">
        <f t="shared" si="424"/>
        <v>37.673415134886326</v>
      </c>
      <c r="AF1117" s="10">
        <f t="shared" si="425"/>
        <v>0</v>
      </c>
      <c r="AG1117" s="8">
        <f t="shared" si="426"/>
        <v>0</v>
      </c>
      <c r="AH1117" s="9">
        <f t="shared" si="427"/>
        <v>0</v>
      </c>
      <c r="AI1117" s="11">
        <f t="shared" si="414"/>
        <v>0</v>
      </c>
    </row>
    <row r="1118" spans="1:35" x14ac:dyDescent="0.3">
      <c r="A1118" t="str">
        <f t="shared" si="415"/>
        <v>1988_1</v>
      </c>
      <c r="B1118">
        <v>1988</v>
      </c>
      <c r="C1118">
        <v>1</v>
      </c>
      <c r="D1118">
        <v>2.99</v>
      </c>
      <c r="E1118">
        <v>-8.66</v>
      </c>
      <c r="F1118">
        <v>59.03</v>
      </c>
      <c r="G1118">
        <f t="shared" si="428"/>
        <v>-2.835</v>
      </c>
      <c r="H1118">
        <f t="shared" si="429"/>
        <v>0</v>
      </c>
      <c r="I1118">
        <f t="shared" si="430"/>
        <v>0</v>
      </c>
      <c r="J1118">
        <f t="shared" si="431"/>
        <v>59.03</v>
      </c>
      <c r="K1118" s="3">
        <f t="shared" si="432"/>
        <v>36.934173364291816</v>
      </c>
      <c r="L1118" s="3">
        <f t="shared" si="416"/>
        <v>0</v>
      </c>
      <c r="M1118" s="3">
        <f t="shared" si="433"/>
        <v>95.96417336429181</v>
      </c>
      <c r="N1118">
        <f t="shared" si="434"/>
        <v>0</v>
      </c>
      <c r="O1118">
        <v>31</v>
      </c>
      <c r="P1118" s="1">
        <v>9.0666666669999998</v>
      </c>
      <c r="Q1118">
        <f t="shared" si="417"/>
        <v>0.50963367919315183</v>
      </c>
      <c r="R1118" s="1">
        <v>5.0145850000000003</v>
      </c>
      <c r="S1118" s="1">
        <v>300.84575000000001</v>
      </c>
      <c r="T1118" s="1">
        <v>39.477305999999999</v>
      </c>
      <c r="U1118">
        <f t="shared" si="418"/>
        <v>104.15424999999999</v>
      </c>
      <c r="V1118">
        <f t="shared" si="419"/>
        <v>8.7521018771112499E-2</v>
      </c>
      <c r="W1118">
        <f t="shared" si="420"/>
        <v>1.8178345903681248</v>
      </c>
      <c r="X1118">
        <f t="shared" si="421"/>
        <v>0.68900896873000494</v>
      </c>
      <c r="Y1118">
        <f t="shared" si="422"/>
        <v>0.95969935102984016</v>
      </c>
      <c r="Z1118">
        <f t="shared" si="423"/>
        <v>0</v>
      </c>
      <c r="AA1118" s="1">
        <v>119.517507370253</v>
      </c>
      <c r="AB1118" s="4">
        <f t="shared" si="437"/>
        <v>37.673415134886326</v>
      </c>
      <c r="AC1118" s="3">
        <f t="shared" si="435"/>
        <v>37.673415134886326</v>
      </c>
      <c r="AD1118">
        <f t="shared" si="436"/>
        <v>37.673415134886326</v>
      </c>
      <c r="AE1118">
        <f t="shared" si="424"/>
        <v>37.673415134886326</v>
      </c>
      <c r="AF1118" s="10">
        <f t="shared" si="425"/>
        <v>0</v>
      </c>
      <c r="AG1118" s="8">
        <f t="shared" si="426"/>
        <v>0</v>
      </c>
      <c r="AH1118" s="9">
        <f t="shared" si="427"/>
        <v>0</v>
      </c>
      <c r="AI1118" s="11">
        <f t="shared" si="414"/>
        <v>0</v>
      </c>
    </row>
    <row r="1119" spans="1:35" x14ac:dyDescent="0.3">
      <c r="A1119" t="str">
        <f t="shared" si="415"/>
        <v>1988_2</v>
      </c>
      <c r="B1119">
        <v>1988</v>
      </c>
      <c r="C1119">
        <v>2</v>
      </c>
      <c r="D1119">
        <v>7.93</v>
      </c>
      <c r="E1119">
        <v>-6.44</v>
      </c>
      <c r="F1119">
        <v>4.22</v>
      </c>
      <c r="G1119">
        <f t="shared" si="428"/>
        <v>0.74499999999999966</v>
      </c>
      <c r="H1119">
        <f t="shared" si="429"/>
        <v>0.12416666616999994</v>
      </c>
      <c r="I1119">
        <f t="shared" si="430"/>
        <v>0.52398333123739971</v>
      </c>
      <c r="J1119">
        <f t="shared" si="431"/>
        <v>3.6960166687626002</v>
      </c>
      <c r="K1119" s="3">
        <f t="shared" si="432"/>
        <v>95.96417336429181</v>
      </c>
      <c r="L1119" s="3">
        <f t="shared" si="416"/>
        <v>12.374473546273022</v>
      </c>
      <c r="M1119" s="3">
        <f t="shared" si="433"/>
        <v>87.285716486781382</v>
      </c>
      <c r="N1119">
        <f t="shared" si="434"/>
        <v>12.898456877510421</v>
      </c>
      <c r="O1119">
        <v>29</v>
      </c>
      <c r="P1119" s="1">
        <v>9.8666666670000005</v>
      </c>
      <c r="Q1119">
        <f t="shared" si="417"/>
        <v>0.64043313714582073</v>
      </c>
      <c r="R1119" s="1">
        <v>5.0145850000000003</v>
      </c>
      <c r="S1119" s="1">
        <v>300.84575000000001</v>
      </c>
      <c r="T1119" s="1">
        <v>39.477305999999999</v>
      </c>
      <c r="U1119">
        <f t="shared" si="418"/>
        <v>104.15424999999999</v>
      </c>
      <c r="V1119">
        <f t="shared" si="419"/>
        <v>8.7521018771112499E-2</v>
      </c>
      <c r="W1119">
        <f t="shared" si="420"/>
        <v>1.8178345903681248</v>
      </c>
      <c r="X1119">
        <f t="shared" si="421"/>
        <v>0.68900896873000494</v>
      </c>
      <c r="Y1119">
        <f t="shared" si="422"/>
        <v>0.95969935102984016</v>
      </c>
      <c r="Z1119">
        <f t="shared" si="423"/>
        <v>1.4247153534293762</v>
      </c>
      <c r="AA1119" s="1">
        <v>119.517507370253</v>
      </c>
      <c r="AB1119" s="4">
        <f t="shared" si="437"/>
        <v>37.673415134886326</v>
      </c>
      <c r="AC1119" s="3">
        <f t="shared" si="435"/>
        <v>49.147156658967376</v>
      </c>
      <c r="AD1119">
        <f t="shared" si="436"/>
        <v>41.469374283038249</v>
      </c>
      <c r="AE1119">
        <f t="shared" si="424"/>
        <v>54.367831160548668</v>
      </c>
      <c r="AF1119" s="10">
        <f t="shared" si="425"/>
        <v>1.4247153534293762</v>
      </c>
      <c r="AG1119" s="8">
        <f t="shared" si="426"/>
        <v>1.4247153534293762</v>
      </c>
      <c r="AH1119" s="9">
        <f t="shared" si="427"/>
        <v>12.898456877510421</v>
      </c>
      <c r="AI1119" s="11">
        <f t="shared" si="414"/>
        <v>0</v>
      </c>
    </row>
    <row r="1120" spans="1:35" x14ac:dyDescent="0.3">
      <c r="A1120" t="str">
        <f t="shared" si="415"/>
        <v>1988_3</v>
      </c>
      <c r="B1120">
        <v>1988</v>
      </c>
      <c r="C1120">
        <v>3</v>
      </c>
      <c r="D1120">
        <v>10.48</v>
      </c>
      <c r="E1120">
        <v>-4.3600000000000003</v>
      </c>
      <c r="F1120">
        <v>14.55</v>
      </c>
      <c r="G1120">
        <f t="shared" si="428"/>
        <v>3.06</v>
      </c>
      <c r="H1120">
        <f t="shared" si="429"/>
        <v>0.50999999795999995</v>
      </c>
      <c r="I1120">
        <f t="shared" si="430"/>
        <v>7.4204999703179997</v>
      </c>
      <c r="J1120">
        <f t="shared" si="431"/>
        <v>7.129500029682001</v>
      </c>
      <c r="K1120" s="3">
        <f t="shared" si="432"/>
        <v>87.285716486781382</v>
      </c>
      <c r="L1120" s="3">
        <f t="shared" si="416"/>
        <v>48.151760230789279</v>
      </c>
      <c r="M1120" s="3">
        <f t="shared" si="433"/>
        <v>46.263456285674103</v>
      </c>
      <c r="N1120">
        <f t="shared" si="434"/>
        <v>55.572260201107277</v>
      </c>
      <c r="O1120">
        <v>31</v>
      </c>
      <c r="P1120" s="1">
        <v>11.08333333</v>
      </c>
      <c r="Q1120">
        <f t="shared" si="417"/>
        <v>0.74005224998471819</v>
      </c>
      <c r="R1120" s="1">
        <v>5.0145850000000003</v>
      </c>
      <c r="S1120" s="1">
        <v>300.84575000000001</v>
      </c>
      <c r="T1120" s="1">
        <v>39.477305999999999</v>
      </c>
      <c r="U1120">
        <f t="shared" si="418"/>
        <v>104.15424999999999</v>
      </c>
      <c r="V1120">
        <f t="shared" si="419"/>
        <v>8.7521018771112499E-2</v>
      </c>
      <c r="W1120">
        <f t="shared" si="420"/>
        <v>1.8178345903681248</v>
      </c>
      <c r="X1120">
        <f t="shared" si="421"/>
        <v>0.68900896873000494</v>
      </c>
      <c r="Y1120">
        <f t="shared" si="422"/>
        <v>0.95969935102984016</v>
      </c>
      <c r="Z1120">
        <f t="shared" si="423"/>
        <v>8.0517851830086382</v>
      </c>
      <c r="AA1120" s="1">
        <v>119.517507370253</v>
      </c>
      <c r="AB1120" s="4">
        <f t="shared" si="437"/>
        <v>49.147156658967376</v>
      </c>
      <c r="AC1120" s="3">
        <f t="shared" si="435"/>
        <v>96.667631677066012</v>
      </c>
      <c r="AD1120">
        <f t="shared" si="436"/>
        <v>73.143379869229364</v>
      </c>
      <c r="AE1120">
        <f t="shared" si="424"/>
        <v>128.71564007033663</v>
      </c>
      <c r="AF1120" s="10">
        <f t="shared" si="425"/>
        <v>8.0517851830086382</v>
      </c>
      <c r="AG1120" s="8">
        <f t="shared" si="426"/>
        <v>8.0517851830086382</v>
      </c>
      <c r="AH1120" s="9">
        <f t="shared" si="427"/>
        <v>55.572260201107277</v>
      </c>
      <c r="AI1120" s="11">
        <f t="shared" si="414"/>
        <v>0</v>
      </c>
    </row>
    <row r="1121" spans="1:35" x14ac:dyDescent="0.3">
      <c r="A1121" t="str">
        <f t="shared" si="415"/>
        <v>1988_4</v>
      </c>
      <c r="B1121">
        <v>1988</v>
      </c>
      <c r="C1121">
        <v>4</v>
      </c>
      <c r="D1121">
        <v>15.57</v>
      </c>
      <c r="E1121">
        <v>0</v>
      </c>
      <c r="F1121">
        <v>59.72</v>
      </c>
      <c r="G1121">
        <f t="shared" si="428"/>
        <v>7.7850000000000001</v>
      </c>
      <c r="H1121">
        <f t="shared" si="429"/>
        <v>1</v>
      </c>
      <c r="I1121">
        <f t="shared" si="430"/>
        <v>59.72</v>
      </c>
      <c r="J1121">
        <f t="shared" si="431"/>
        <v>0</v>
      </c>
      <c r="K1121" s="3">
        <f t="shared" si="432"/>
        <v>46.263456285674103</v>
      </c>
      <c r="L1121" s="3">
        <f t="shared" si="416"/>
        <v>46.263456285674103</v>
      </c>
      <c r="M1121" s="3">
        <f t="shared" si="433"/>
        <v>0</v>
      </c>
      <c r="N1121">
        <f t="shared" si="434"/>
        <v>105.98345628567409</v>
      </c>
      <c r="O1121">
        <v>30</v>
      </c>
      <c r="P1121" s="1">
        <v>12.366666670000001</v>
      </c>
      <c r="Q1121">
        <f t="shared" si="417"/>
        <v>0.9867459212368338</v>
      </c>
      <c r="R1121" s="1">
        <v>5.0145850000000003</v>
      </c>
      <c r="S1121" s="1">
        <v>300.84575000000001</v>
      </c>
      <c r="T1121" s="1">
        <v>39.477305999999999</v>
      </c>
      <c r="U1121">
        <f t="shared" si="418"/>
        <v>104.15424999999999</v>
      </c>
      <c r="V1121">
        <f t="shared" si="419"/>
        <v>8.7521018771112499E-2</v>
      </c>
      <c r="W1121">
        <f t="shared" si="420"/>
        <v>1.8178345903681248</v>
      </c>
      <c r="X1121">
        <f t="shared" si="421"/>
        <v>0.68900896873000494</v>
      </c>
      <c r="Y1121">
        <f t="shared" si="422"/>
        <v>0.95969935102984016</v>
      </c>
      <c r="Z1121">
        <f t="shared" si="423"/>
        <v>28.996906051732687</v>
      </c>
      <c r="AA1121" s="1">
        <v>119.517507370253</v>
      </c>
      <c r="AB1121" s="4">
        <f t="shared" si="437"/>
        <v>96.667631677066012</v>
      </c>
      <c r="AC1121" s="3">
        <f t="shared" si="435"/>
        <v>119.517507370253</v>
      </c>
      <c r="AD1121">
        <f t="shared" si="436"/>
        <v>184.0897040282276</v>
      </c>
      <c r="AE1121">
        <f t="shared" si="424"/>
        <v>290.07316031390167</v>
      </c>
      <c r="AF1121" s="10">
        <f t="shared" si="425"/>
        <v>28.996906051732687</v>
      </c>
      <c r="AG1121" s="8">
        <f t="shared" si="426"/>
        <v>28.996906051732687</v>
      </c>
      <c r="AH1121" s="9">
        <f t="shared" si="427"/>
        <v>105.98345628567409</v>
      </c>
      <c r="AI1121" s="11">
        <f t="shared" si="414"/>
        <v>0</v>
      </c>
    </row>
    <row r="1122" spans="1:35" x14ac:dyDescent="0.3">
      <c r="A1122" t="str">
        <f t="shared" si="415"/>
        <v>1988_5</v>
      </c>
      <c r="B1122">
        <v>1988</v>
      </c>
      <c r="C1122">
        <v>5</v>
      </c>
      <c r="D1122">
        <v>19.239999999999998</v>
      </c>
      <c r="E1122">
        <v>2.27</v>
      </c>
      <c r="F1122">
        <v>50.58</v>
      </c>
      <c r="G1122">
        <f t="shared" si="428"/>
        <v>10.754999999999999</v>
      </c>
      <c r="H1122">
        <f t="shared" si="429"/>
        <v>1</v>
      </c>
      <c r="I1122">
        <f t="shared" si="430"/>
        <v>50.58</v>
      </c>
      <c r="J1122">
        <f t="shared" si="431"/>
        <v>0</v>
      </c>
      <c r="K1122" s="3">
        <f t="shared" si="432"/>
        <v>0</v>
      </c>
      <c r="L1122" s="3">
        <f t="shared" si="416"/>
        <v>0</v>
      </c>
      <c r="M1122" s="3">
        <f t="shared" si="433"/>
        <v>0</v>
      </c>
      <c r="N1122">
        <f t="shared" si="434"/>
        <v>50.58</v>
      </c>
      <c r="O1122">
        <v>31</v>
      </c>
      <c r="P1122" s="1">
        <v>13.45</v>
      </c>
      <c r="Q1122">
        <f t="shared" si="417"/>
        <v>1.1765561234251667</v>
      </c>
      <c r="R1122" s="1">
        <v>5.0145850000000003</v>
      </c>
      <c r="S1122" s="1">
        <v>300.84575000000001</v>
      </c>
      <c r="T1122" s="1">
        <v>39.477305999999999</v>
      </c>
      <c r="U1122">
        <f t="shared" si="418"/>
        <v>104.15424999999999</v>
      </c>
      <c r="V1122">
        <f t="shared" si="419"/>
        <v>8.7521018771112499E-2</v>
      </c>
      <c r="W1122">
        <f t="shared" si="420"/>
        <v>1.8178345903681248</v>
      </c>
      <c r="X1122">
        <f t="shared" si="421"/>
        <v>0.68900896873000494</v>
      </c>
      <c r="Y1122">
        <f t="shared" si="422"/>
        <v>0.95969935102984016</v>
      </c>
      <c r="Z1122">
        <f t="shared" si="423"/>
        <v>53.119755616926582</v>
      </c>
      <c r="AA1122" s="1">
        <v>119.517507370253</v>
      </c>
      <c r="AB1122" s="4">
        <f t="shared" si="437"/>
        <v>119.517507370253</v>
      </c>
      <c r="AC1122" s="3">
        <f t="shared" si="435"/>
        <v>116.97775175332642</v>
      </c>
      <c r="AD1122">
        <f t="shared" si="436"/>
        <v>117.00454661477461</v>
      </c>
      <c r="AE1122">
        <f t="shared" si="424"/>
        <v>167.58454661477461</v>
      </c>
      <c r="AF1122" s="10">
        <f t="shared" si="425"/>
        <v>53.119755616926582</v>
      </c>
      <c r="AG1122" s="8">
        <f t="shared" si="426"/>
        <v>53.119755616926582</v>
      </c>
      <c r="AH1122" s="9">
        <f t="shared" si="427"/>
        <v>50.58</v>
      </c>
      <c r="AI1122" s="11">
        <f t="shared" si="414"/>
        <v>0</v>
      </c>
    </row>
    <row r="1123" spans="1:35" x14ac:dyDescent="0.3">
      <c r="A1123" t="str">
        <f t="shared" si="415"/>
        <v>1988_6</v>
      </c>
      <c r="B1123">
        <v>1988</v>
      </c>
      <c r="C1123">
        <v>6</v>
      </c>
      <c r="D1123">
        <v>26.8</v>
      </c>
      <c r="E1123">
        <v>7.76</v>
      </c>
      <c r="F1123">
        <v>8.6300000000000008</v>
      </c>
      <c r="G1123">
        <f t="shared" si="428"/>
        <v>17.28</v>
      </c>
      <c r="H1123">
        <f t="shared" si="429"/>
        <v>1</v>
      </c>
      <c r="I1123">
        <f t="shared" si="430"/>
        <v>8.6300000000000008</v>
      </c>
      <c r="J1123">
        <f t="shared" si="431"/>
        <v>0</v>
      </c>
      <c r="K1123" s="3">
        <f t="shared" si="432"/>
        <v>0</v>
      </c>
      <c r="L1123" s="3">
        <f t="shared" si="416"/>
        <v>0</v>
      </c>
      <c r="M1123" s="3">
        <f t="shared" si="433"/>
        <v>0</v>
      </c>
      <c r="N1123">
        <f t="shared" si="434"/>
        <v>8.6300000000000008</v>
      </c>
      <c r="O1123">
        <v>30</v>
      </c>
      <c r="P1123" s="1">
        <v>14.31666667</v>
      </c>
      <c r="Q1123">
        <f t="shared" si="417"/>
        <v>1.7099765529711304</v>
      </c>
      <c r="R1123" s="1">
        <v>5.0145850000000003</v>
      </c>
      <c r="S1123" s="1">
        <v>300.84575000000001</v>
      </c>
      <c r="T1123" s="1">
        <v>39.477305999999999</v>
      </c>
      <c r="U1123">
        <f t="shared" si="418"/>
        <v>104.15424999999999</v>
      </c>
      <c r="V1123">
        <f t="shared" si="419"/>
        <v>8.7521018771112499E-2</v>
      </c>
      <c r="W1123">
        <f t="shared" si="420"/>
        <v>1.8178345903681248</v>
      </c>
      <c r="X1123">
        <f t="shared" si="421"/>
        <v>0.68900896873000494</v>
      </c>
      <c r="Y1123">
        <f t="shared" si="422"/>
        <v>0.95969935102984016</v>
      </c>
      <c r="Z1123">
        <f t="shared" si="423"/>
        <v>124.90585818502912</v>
      </c>
      <c r="AA1123" s="1">
        <v>119.517507370253</v>
      </c>
      <c r="AB1123" s="4">
        <f t="shared" si="437"/>
        <v>116.97775175332642</v>
      </c>
      <c r="AC1123" s="3">
        <f t="shared" si="435"/>
        <v>0.70189356829729377</v>
      </c>
      <c r="AD1123">
        <f t="shared" si="436"/>
        <v>44.216877432079706</v>
      </c>
      <c r="AE1123">
        <f t="shared" si="424"/>
        <v>52.846877432079708</v>
      </c>
      <c r="AF1123" s="10">
        <f t="shared" si="425"/>
        <v>52.846877432079708</v>
      </c>
      <c r="AG1123" s="8">
        <f t="shared" si="426"/>
        <v>124.90585818502912</v>
      </c>
      <c r="AH1123" s="9">
        <f t="shared" si="427"/>
        <v>8.6300000000000008</v>
      </c>
      <c r="AI1123" s="11">
        <f t="shared" si="414"/>
        <v>72.05898075294941</v>
      </c>
    </row>
    <row r="1124" spans="1:35" x14ac:dyDescent="0.3">
      <c r="A1124" t="str">
        <f t="shared" si="415"/>
        <v>1988_7</v>
      </c>
      <c r="B1124">
        <v>1988</v>
      </c>
      <c r="C1124">
        <v>7</v>
      </c>
      <c r="D1124">
        <v>33.020000000000003</v>
      </c>
      <c r="E1124">
        <v>12.05</v>
      </c>
      <c r="F1124">
        <v>6.88</v>
      </c>
      <c r="G1124">
        <f t="shared" si="428"/>
        <v>22.535000000000004</v>
      </c>
      <c r="H1124">
        <f t="shared" si="429"/>
        <v>1</v>
      </c>
      <c r="I1124">
        <f t="shared" si="430"/>
        <v>6.88</v>
      </c>
      <c r="J1124">
        <f t="shared" si="431"/>
        <v>0</v>
      </c>
      <c r="K1124" s="3">
        <f t="shared" si="432"/>
        <v>0</v>
      </c>
      <c r="L1124" s="3">
        <f t="shared" si="416"/>
        <v>0</v>
      </c>
      <c r="M1124" s="3">
        <f t="shared" si="433"/>
        <v>0</v>
      </c>
      <c r="N1124">
        <f t="shared" si="434"/>
        <v>6.88</v>
      </c>
      <c r="O1124">
        <v>31</v>
      </c>
      <c r="P1124" s="1">
        <v>13.766666669999999</v>
      </c>
      <c r="Q1124">
        <f t="shared" si="417"/>
        <v>2.2832532059400226</v>
      </c>
      <c r="R1124" s="1">
        <v>5.0145850000000003</v>
      </c>
      <c r="S1124" s="1">
        <v>300.84575000000001</v>
      </c>
      <c r="T1124" s="1">
        <v>39.477305999999999</v>
      </c>
      <c r="U1124">
        <f t="shared" si="418"/>
        <v>104.15424999999999</v>
      </c>
      <c r="V1124">
        <f t="shared" si="419"/>
        <v>8.7521018771112499E-2</v>
      </c>
      <c r="W1124">
        <f t="shared" si="420"/>
        <v>1.8178345903681248</v>
      </c>
      <c r="X1124">
        <f t="shared" si="421"/>
        <v>0.68900896873000494</v>
      </c>
      <c r="Y1124">
        <f t="shared" si="422"/>
        <v>0.95969935102984016</v>
      </c>
      <c r="Z1124">
        <f t="shared" si="423"/>
        <v>212.27753743435693</v>
      </c>
      <c r="AA1124" s="1">
        <v>119.517507370253</v>
      </c>
      <c r="AB1124" s="4">
        <f t="shared" si="437"/>
        <v>0.70189356829729377</v>
      </c>
      <c r="AC1124" s="3">
        <f t="shared" si="435"/>
        <v>0</v>
      </c>
      <c r="AD1124">
        <f t="shared" si="436"/>
        <v>0.12586698983743352</v>
      </c>
      <c r="AE1124">
        <f t="shared" si="424"/>
        <v>7.0058669898374335</v>
      </c>
      <c r="AF1124" s="10">
        <f t="shared" si="425"/>
        <v>7.0058669898374335</v>
      </c>
      <c r="AG1124" s="8">
        <f t="shared" si="426"/>
        <v>212.27753743435693</v>
      </c>
      <c r="AH1124" s="9">
        <f t="shared" si="427"/>
        <v>6.88</v>
      </c>
      <c r="AI1124" s="11">
        <f t="shared" si="414"/>
        <v>205.27167044451949</v>
      </c>
    </row>
    <row r="1125" spans="1:35" x14ac:dyDescent="0.3">
      <c r="A1125" t="str">
        <f t="shared" si="415"/>
        <v>1988_8</v>
      </c>
      <c r="B1125">
        <v>1988</v>
      </c>
      <c r="C1125">
        <v>8</v>
      </c>
      <c r="D1125">
        <v>30.47</v>
      </c>
      <c r="E1125">
        <v>11.15</v>
      </c>
      <c r="F1125">
        <v>16.559999999999999</v>
      </c>
      <c r="G1125">
        <f t="shared" si="428"/>
        <v>20.81</v>
      </c>
      <c r="H1125">
        <f t="shared" si="429"/>
        <v>1</v>
      </c>
      <c r="I1125">
        <f t="shared" si="430"/>
        <v>16.559999999999999</v>
      </c>
      <c r="J1125">
        <f t="shared" si="431"/>
        <v>0</v>
      </c>
      <c r="K1125" s="3">
        <f t="shared" si="432"/>
        <v>0</v>
      </c>
      <c r="L1125" s="3">
        <f t="shared" si="416"/>
        <v>0</v>
      </c>
      <c r="M1125" s="3">
        <f t="shared" si="433"/>
        <v>0</v>
      </c>
      <c r="N1125">
        <f t="shared" si="434"/>
        <v>16.559999999999999</v>
      </c>
      <c r="O1125">
        <v>31</v>
      </c>
      <c r="P1125" s="1">
        <v>12.75</v>
      </c>
      <c r="Q1125">
        <f t="shared" si="417"/>
        <v>2.0788898897597465</v>
      </c>
      <c r="R1125" s="1">
        <v>5.0145850000000003</v>
      </c>
      <c r="S1125" s="1">
        <v>300.84575000000001</v>
      </c>
      <c r="T1125" s="1">
        <v>39.477305999999999</v>
      </c>
      <c r="U1125">
        <f t="shared" si="418"/>
        <v>104.15424999999999</v>
      </c>
      <c r="V1125">
        <f t="shared" si="419"/>
        <v>8.7521018771112499E-2</v>
      </c>
      <c r="W1125">
        <f t="shared" si="420"/>
        <v>1.8178345903681248</v>
      </c>
      <c r="X1125">
        <f t="shared" si="421"/>
        <v>0.68900896873000494</v>
      </c>
      <c r="Y1125">
        <f t="shared" si="422"/>
        <v>0.95969935102984016</v>
      </c>
      <c r="Z1125">
        <f t="shared" si="423"/>
        <v>166.27123401931846</v>
      </c>
      <c r="AA1125" s="1">
        <v>119.517507370253</v>
      </c>
      <c r="AB1125" s="4">
        <f t="shared" si="437"/>
        <v>0</v>
      </c>
      <c r="AC1125" s="3">
        <f t="shared" si="435"/>
        <v>0</v>
      </c>
      <c r="AD1125">
        <f t="shared" si="436"/>
        <v>0</v>
      </c>
      <c r="AE1125">
        <f t="shared" si="424"/>
        <v>16.559999999999999</v>
      </c>
      <c r="AF1125" s="10">
        <f t="shared" si="425"/>
        <v>16.559999999999999</v>
      </c>
      <c r="AG1125" s="8">
        <f t="shared" si="426"/>
        <v>166.27123401931846</v>
      </c>
      <c r="AH1125" s="9">
        <f t="shared" si="427"/>
        <v>16.559999999999999</v>
      </c>
      <c r="AI1125" s="11">
        <f t="shared" si="414"/>
        <v>149.71123401931845</v>
      </c>
    </row>
    <row r="1126" spans="1:35" x14ac:dyDescent="0.3">
      <c r="A1126" t="str">
        <f t="shared" si="415"/>
        <v>1988_9</v>
      </c>
      <c r="B1126">
        <v>1988</v>
      </c>
      <c r="C1126">
        <v>9</v>
      </c>
      <c r="D1126">
        <v>25.31</v>
      </c>
      <c r="E1126">
        <v>5.97</v>
      </c>
      <c r="F1126">
        <v>17.98</v>
      </c>
      <c r="G1126">
        <f t="shared" si="428"/>
        <v>15.639999999999999</v>
      </c>
      <c r="H1126">
        <f t="shared" si="429"/>
        <v>1</v>
      </c>
      <c r="I1126">
        <f t="shared" si="430"/>
        <v>17.98</v>
      </c>
      <c r="J1126">
        <f t="shared" si="431"/>
        <v>0</v>
      </c>
      <c r="K1126" s="3">
        <f t="shared" si="432"/>
        <v>0</v>
      </c>
      <c r="L1126" s="3">
        <f t="shared" si="416"/>
        <v>0</v>
      </c>
      <c r="M1126" s="3">
        <f t="shared" si="433"/>
        <v>0</v>
      </c>
      <c r="N1126">
        <f t="shared" si="434"/>
        <v>17.98</v>
      </c>
      <c r="O1126">
        <v>30</v>
      </c>
      <c r="P1126" s="1">
        <v>11.633333329999999</v>
      </c>
      <c r="Q1126">
        <f t="shared" si="417"/>
        <v>1.5590795146357619</v>
      </c>
      <c r="R1126" s="1">
        <v>5.0145850000000003</v>
      </c>
      <c r="S1126" s="1">
        <v>300.84575000000001</v>
      </c>
      <c r="T1126" s="1">
        <v>39.477305999999999</v>
      </c>
      <c r="U1126">
        <f t="shared" si="418"/>
        <v>104.15424999999999</v>
      </c>
      <c r="V1126">
        <f t="shared" si="419"/>
        <v>8.7521018771112499E-2</v>
      </c>
      <c r="W1126">
        <f t="shared" si="420"/>
        <v>1.8178345903681248</v>
      </c>
      <c r="X1126">
        <f t="shared" si="421"/>
        <v>0.68900896873000494</v>
      </c>
      <c r="Y1126">
        <f t="shared" si="422"/>
        <v>0.95969935102984016</v>
      </c>
      <c r="Z1126">
        <f t="shared" si="423"/>
        <v>84.231442361071259</v>
      </c>
      <c r="AA1126" s="1">
        <v>119.517507370253</v>
      </c>
      <c r="AB1126" s="4">
        <f t="shared" si="437"/>
        <v>0</v>
      </c>
      <c r="AC1126" s="3">
        <f t="shared" si="435"/>
        <v>0</v>
      </c>
      <c r="AD1126">
        <f t="shared" si="436"/>
        <v>0</v>
      </c>
      <c r="AE1126">
        <f t="shared" si="424"/>
        <v>17.98</v>
      </c>
      <c r="AF1126" s="10">
        <f t="shared" si="425"/>
        <v>17.98</v>
      </c>
      <c r="AG1126" s="8">
        <f t="shared" si="426"/>
        <v>84.231442361071259</v>
      </c>
      <c r="AH1126" s="9">
        <f t="shared" si="427"/>
        <v>17.98</v>
      </c>
      <c r="AI1126" s="11">
        <f t="shared" si="414"/>
        <v>66.251442361071256</v>
      </c>
    </row>
    <row r="1127" spans="1:35" x14ac:dyDescent="0.3">
      <c r="A1127" t="str">
        <f t="shared" si="415"/>
        <v>1988_10</v>
      </c>
      <c r="B1127">
        <v>1988</v>
      </c>
      <c r="C1127">
        <v>10</v>
      </c>
      <c r="D1127">
        <v>23.15</v>
      </c>
      <c r="E1127">
        <v>4.75</v>
      </c>
      <c r="F1127">
        <v>15.69</v>
      </c>
      <c r="G1127">
        <f t="shared" si="428"/>
        <v>13.95</v>
      </c>
      <c r="H1127">
        <f t="shared" si="429"/>
        <v>1</v>
      </c>
      <c r="I1127">
        <f t="shared" si="430"/>
        <v>15.69</v>
      </c>
      <c r="J1127">
        <f t="shared" si="431"/>
        <v>0</v>
      </c>
      <c r="K1127" s="3">
        <f t="shared" si="432"/>
        <v>0</v>
      </c>
      <c r="L1127" s="3">
        <f t="shared" si="416"/>
        <v>0</v>
      </c>
      <c r="M1127" s="3">
        <f t="shared" si="433"/>
        <v>0</v>
      </c>
      <c r="N1127">
        <f t="shared" si="434"/>
        <v>15.69</v>
      </c>
      <c r="O1127">
        <v>31</v>
      </c>
      <c r="P1127" s="1">
        <v>10.3</v>
      </c>
      <c r="Q1127">
        <f t="shared" si="417"/>
        <v>1.4159361787416087</v>
      </c>
      <c r="R1127" s="1">
        <v>5.0145850000000003</v>
      </c>
      <c r="S1127" s="1">
        <v>300.84575000000001</v>
      </c>
      <c r="T1127" s="1">
        <v>39.477305999999999</v>
      </c>
      <c r="U1127">
        <f t="shared" si="418"/>
        <v>104.15424999999999</v>
      </c>
      <c r="V1127">
        <f t="shared" si="419"/>
        <v>8.7521018771112499E-2</v>
      </c>
      <c r="W1127">
        <f t="shared" si="420"/>
        <v>1.8178345903681248</v>
      </c>
      <c r="X1127">
        <f t="shared" si="421"/>
        <v>0.68900896873000494</v>
      </c>
      <c r="Y1127">
        <f t="shared" si="422"/>
        <v>0.95969935102984016</v>
      </c>
      <c r="Z1127">
        <f t="shared" si="423"/>
        <v>62.792566268154346</v>
      </c>
      <c r="AA1127" s="1">
        <v>119.517507370253</v>
      </c>
      <c r="AB1127" s="4">
        <f t="shared" si="437"/>
        <v>0</v>
      </c>
      <c r="AC1127" s="3">
        <f t="shared" si="435"/>
        <v>0</v>
      </c>
      <c r="AD1127">
        <f t="shared" si="436"/>
        <v>0</v>
      </c>
      <c r="AE1127">
        <f t="shared" si="424"/>
        <v>15.69</v>
      </c>
      <c r="AF1127" s="10">
        <f t="shared" si="425"/>
        <v>15.69</v>
      </c>
      <c r="AG1127" s="8">
        <f t="shared" si="426"/>
        <v>62.792566268154346</v>
      </c>
      <c r="AH1127" s="9">
        <f t="shared" si="427"/>
        <v>15.69</v>
      </c>
      <c r="AI1127" s="11">
        <f t="shared" si="414"/>
        <v>47.102566268154348</v>
      </c>
    </row>
    <row r="1128" spans="1:35" x14ac:dyDescent="0.3">
      <c r="A1128" t="str">
        <f t="shared" si="415"/>
        <v>1988_11</v>
      </c>
      <c r="B1128">
        <v>1988</v>
      </c>
      <c r="C1128">
        <v>11</v>
      </c>
      <c r="D1128">
        <v>9.07</v>
      </c>
      <c r="E1128">
        <v>-3.99</v>
      </c>
      <c r="F1128">
        <v>51.74</v>
      </c>
      <c r="G1128">
        <f t="shared" si="428"/>
        <v>2.54</v>
      </c>
      <c r="H1128">
        <f t="shared" si="429"/>
        <v>0.42333333163999998</v>
      </c>
      <c r="I1128">
        <f t="shared" si="430"/>
        <v>21.9032665790536</v>
      </c>
      <c r="J1128">
        <f t="shared" si="431"/>
        <v>29.836733420946402</v>
      </c>
      <c r="K1128" s="3">
        <f t="shared" si="432"/>
        <v>0</v>
      </c>
      <c r="L1128" s="3">
        <f t="shared" si="416"/>
        <v>12.630883764343775</v>
      </c>
      <c r="M1128" s="3">
        <f t="shared" si="433"/>
        <v>17.205849656602627</v>
      </c>
      <c r="N1128">
        <f t="shared" si="434"/>
        <v>34.534150343397371</v>
      </c>
      <c r="O1128">
        <v>30</v>
      </c>
      <c r="P1128" s="1">
        <v>9.4166666669999994</v>
      </c>
      <c r="Q1128">
        <f t="shared" si="417"/>
        <v>0.71655659056028898</v>
      </c>
      <c r="R1128" s="1">
        <v>5.0145850000000003</v>
      </c>
      <c r="S1128" s="1">
        <v>300.84575000000001</v>
      </c>
      <c r="T1128" s="1">
        <v>39.477305999999999</v>
      </c>
      <c r="U1128">
        <f t="shared" si="418"/>
        <v>104.15424999999999</v>
      </c>
      <c r="V1128">
        <f t="shared" si="419"/>
        <v>8.7521018771112499E-2</v>
      </c>
      <c r="W1128">
        <f t="shared" si="420"/>
        <v>1.8178345903681248</v>
      </c>
      <c r="X1128">
        <f t="shared" si="421"/>
        <v>0.68900896873000494</v>
      </c>
      <c r="Y1128">
        <f t="shared" si="422"/>
        <v>0.95969935102984016</v>
      </c>
      <c r="Z1128">
        <f t="shared" si="423"/>
        <v>5.3308551820499321</v>
      </c>
      <c r="AA1128" s="1">
        <v>119.517507370253</v>
      </c>
      <c r="AB1128" s="4">
        <f t="shared" si="437"/>
        <v>0</v>
      </c>
      <c r="AC1128" s="3">
        <f t="shared" si="435"/>
        <v>29.203295161347441</v>
      </c>
      <c r="AD1128">
        <f t="shared" si="436"/>
        <v>0</v>
      </c>
      <c r="AE1128">
        <f t="shared" si="424"/>
        <v>34.534150343397371</v>
      </c>
      <c r="AF1128" s="10">
        <f t="shared" si="425"/>
        <v>5.3308551820499321</v>
      </c>
      <c r="AG1128" s="8">
        <f t="shared" si="426"/>
        <v>5.3308551820499321</v>
      </c>
      <c r="AH1128" s="9">
        <f t="shared" si="427"/>
        <v>34.534150343397371</v>
      </c>
      <c r="AI1128" s="11">
        <f t="shared" si="414"/>
        <v>0</v>
      </c>
    </row>
    <row r="1129" spans="1:35" x14ac:dyDescent="0.3">
      <c r="A1129" t="str">
        <f t="shared" si="415"/>
        <v>1988_12</v>
      </c>
      <c r="B1129">
        <v>1988</v>
      </c>
      <c r="C1129">
        <v>12</v>
      </c>
      <c r="D1129">
        <v>3.94</v>
      </c>
      <c r="E1129">
        <v>-8.86</v>
      </c>
      <c r="F1129">
        <v>39.97</v>
      </c>
      <c r="G1129">
        <f t="shared" si="428"/>
        <v>-2.46</v>
      </c>
      <c r="H1129">
        <f t="shared" si="429"/>
        <v>0</v>
      </c>
      <c r="I1129">
        <f t="shared" si="430"/>
        <v>0</v>
      </c>
      <c r="J1129">
        <f t="shared" si="431"/>
        <v>39.97</v>
      </c>
      <c r="K1129" s="3">
        <f t="shared" si="432"/>
        <v>17.205849656602627</v>
      </c>
      <c r="L1129" s="3">
        <f t="shared" si="416"/>
        <v>0</v>
      </c>
      <c r="M1129" s="3">
        <f t="shared" si="433"/>
        <v>57.175849656602622</v>
      </c>
      <c r="N1129">
        <f t="shared" si="434"/>
        <v>0</v>
      </c>
      <c r="O1129">
        <v>31</v>
      </c>
      <c r="P1129" s="1">
        <v>8.8333333330000006</v>
      </c>
      <c r="Q1129">
        <f t="shared" si="417"/>
        <v>0.52212423509254824</v>
      </c>
      <c r="R1129" s="1">
        <v>5.0145850000000003</v>
      </c>
      <c r="S1129" s="1">
        <v>300.84575000000001</v>
      </c>
      <c r="T1129" s="1">
        <v>39.477305999999999</v>
      </c>
      <c r="U1129">
        <f t="shared" si="418"/>
        <v>104.15424999999999</v>
      </c>
      <c r="V1129">
        <f t="shared" si="419"/>
        <v>8.7521018771112499E-2</v>
      </c>
      <c r="W1129">
        <f t="shared" si="420"/>
        <v>1.8178345903681248</v>
      </c>
      <c r="X1129">
        <f t="shared" si="421"/>
        <v>0.68900896873000494</v>
      </c>
      <c r="Y1129">
        <f t="shared" si="422"/>
        <v>0.95969935102984016</v>
      </c>
      <c r="Z1129">
        <f t="shared" si="423"/>
        <v>0</v>
      </c>
      <c r="AA1129" s="1">
        <v>119.517507370253</v>
      </c>
      <c r="AB1129" s="4">
        <f t="shared" si="437"/>
        <v>29.203295161347441</v>
      </c>
      <c r="AC1129" s="3">
        <f t="shared" si="435"/>
        <v>29.203295161347441</v>
      </c>
      <c r="AD1129">
        <f t="shared" si="436"/>
        <v>29.203295161347441</v>
      </c>
      <c r="AE1129">
        <f t="shared" si="424"/>
        <v>29.203295161347441</v>
      </c>
      <c r="AF1129" s="10">
        <f t="shared" si="425"/>
        <v>0</v>
      </c>
      <c r="AG1129" s="8">
        <f t="shared" si="426"/>
        <v>0</v>
      </c>
      <c r="AH1129" s="9">
        <f t="shared" si="427"/>
        <v>0</v>
      </c>
      <c r="AI1129" s="11">
        <f t="shared" si="414"/>
        <v>0</v>
      </c>
    </row>
    <row r="1130" spans="1:35" x14ac:dyDescent="0.3">
      <c r="A1130" t="str">
        <f t="shared" si="415"/>
        <v>1989_1</v>
      </c>
      <c r="B1130">
        <v>1989</v>
      </c>
      <c r="C1130">
        <v>1</v>
      </c>
      <c r="D1130">
        <v>2.59</v>
      </c>
      <c r="E1130">
        <v>-11.4</v>
      </c>
      <c r="F1130">
        <v>11.62</v>
      </c>
      <c r="G1130">
        <f t="shared" si="428"/>
        <v>-4.4050000000000002</v>
      </c>
      <c r="H1130">
        <f t="shared" si="429"/>
        <v>0</v>
      </c>
      <c r="I1130">
        <f t="shared" si="430"/>
        <v>0</v>
      </c>
      <c r="J1130">
        <f t="shared" si="431"/>
        <v>11.62</v>
      </c>
      <c r="K1130" s="3">
        <f t="shared" si="432"/>
        <v>57.175849656602622</v>
      </c>
      <c r="L1130" s="3">
        <f t="shared" si="416"/>
        <v>0</v>
      </c>
      <c r="M1130" s="3">
        <f t="shared" si="433"/>
        <v>68.795849656602627</v>
      </c>
      <c r="N1130">
        <f t="shared" si="434"/>
        <v>0</v>
      </c>
      <c r="O1130">
        <v>31</v>
      </c>
      <c r="P1130" s="1">
        <v>9.0666666669999998</v>
      </c>
      <c r="Q1130">
        <f t="shared" si="417"/>
        <v>0.46016511057498788</v>
      </c>
      <c r="R1130" s="1">
        <v>5.0145850000000003</v>
      </c>
      <c r="S1130" s="1">
        <v>300.84575000000001</v>
      </c>
      <c r="T1130" s="1">
        <v>39.477305999999999</v>
      </c>
      <c r="U1130">
        <f t="shared" si="418"/>
        <v>104.15424999999999</v>
      </c>
      <c r="V1130">
        <f t="shared" si="419"/>
        <v>8.7521018771112499E-2</v>
      </c>
      <c r="W1130">
        <f t="shared" si="420"/>
        <v>1.8178345903681248</v>
      </c>
      <c r="X1130">
        <f t="shared" si="421"/>
        <v>0.68900896873000494</v>
      </c>
      <c r="Y1130">
        <f t="shared" si="422"/>
        <v>0.95969935102984016</v>
      </c>
      <c r="Z1130">
        <f t="shared" si="423"/>
        <v>0</v>
      </c>
      <c r="AA1130" s="1">
        <v>119.517507370253</v>
      </c>
      <c r="AB1130" s="4">
        <f t="shared" si="437"/>
        <v>29.203295161347441</v>
      </c>
      <c r="AC1130" s="3">
        <f t="shared" si="435"/>
        <v>29.203295161347441</v>
      </c>
      <c r="AD1130">
        <f t="shared" si="436"/>
        <v>29.203295161347441</v>
      </c>
      <c r="AE1130">
        <f t="shared" si="424"/>
        <v>29.203295161347441</v>
      </c>
      <c r="AF1130" s="10">
        <f t="shared" si="425"/>
        <v>0</v>
      </c>
      <c r="AG1130" s="8">
        <f t="shared" si="426"/>
        <v>0</v>
      </c>
      <c r="AH1130" s="9">
        <f t="shared" si="427"/>
        <v>0</v>
      </c>
      <c r="AI1130" s="11">
        <f t="shared" si="414"/>
        <v>0</v>
      </c>
    </row>
    <row r="1131" spans="1:35" x14ac:dyDescent="0.3">
      <c r="A1131" t="str">
        <f t="shared" si="415"/>
        <v>1989_2</v>
      </c>
      <c r="B1131">
        <v>1989</v>
      </c>
      <c r="C1131">
        <v>2</v>
      </c>
      <c r="D1131">
        <v>4.5599999999999996</v>
      </c>
      <c r="E1131">
        <v>-9.1</v>
      </c>
      <c r="F1131">
        <v>33.520000000000003</v>
      </c>
      <c r="G1131">
        <f t="shared" si="428"/>
        <v>-2.27</v>
      </c>
      <c r="H1131">
        <f t="shared" si="429"/>
        <v>0</v>
      </c>
      <c r="I1131">
        <f t="shared" si="430"/>
        <v>0</v>
      </c>
      <c r="J1131">
        <f t="shared" si="431"/>
        <v>33.520000000000003</v>
      </c>
      <c r="K1131" s="3">
        <f t="shared" si="432"/>
        <v>68.795849656602627</v>
      </c>
      <c r="L1131" s="3">
        <f t="shared" si="416"/>
        <v>0</v>
      </c>
      <c r="M1131" s="3">
        <f t="shared" si="433"/>
        <v>102.31584965660264</v>
      </c>
      <c r="N1131">
        <f t="shared" si="434"/>
        <v>0</v>
      </c>
      <c r="O1131">
        <v>28</v>
      </c>
      <c r="P1131" s="1">
        <v>9.8666666670000005</v>
      </c>
      <c r="Q1131">
        <f t="shared" si="417"/>
        <v>0.52855564027830693</v>
      </c>
      <c r="R1131" s="1">
        <v>5.0145850000000003</v>
      </c>
      <c r="S1131" s="1">
        <v>300.84575000000001</v>
      </c>
      <c r="T1131" s="1">
        <v>39.477305999999999</v>
      </c>
      <c r="U1131">
        <f t="shared" si="418"/>
        <v>104.15424999999999</v>
      </c>
      <c r="V1131">
        <f t="shared" si="419"/>
        <v>8.7521018771112499E-2</v>
      </c>
      <c r="W1131">
        <f t="shared" si="420"/>
        <v>1.8178345903681248</v>
      </c>
      <c r="X1131">
        <f t="shared" si="421"/>
        <v>0.68900896873000494</v>
      </c>
      <c r="Y1131">
        <f t="shared" si="422"/>
        <v>0.95969935102984016</v>
      </c>
      <c r="Z1131">
        <f t="shared" si="423"/>
        <v>0</v>
      </c>
      <c r="AA1131" s="1">
        <v>119.517507370253</v>
      </c>
      <c r="AB1131" s="4">
        <f t="shared" si="437"/>
        <v>29.203295161347441</v>
      </c>
      <c r="AC1131" s="3">
        <f t="shared" si="435"/>
        <v>29.203295161347441</v>
      </c>
      <c r="AD1131">
        <f t="shared" si="436"/>
        <v>29.203295161347441</v>
      </c>
      <c r="AE1131">
        <f t="shared" si="424"/>
        <v>29.203295161347441</v>
      </c>
      <c r="AF1131" s="10">
        <f t="shared" si="425"/>
        <v>0</v>
      </c>
      <c r="AG1131" s="8">
        <f t="shared" si="426"/>
        <v>0</v>
      </c>
      <c r="AH1131" s="9">
        <f t="shared" si="427"/>
        <v>0</v>
      </c>
      <c r="AI1131" s="11">
        <f t="shared" si="414"/>
        <v>0</v>
      </c>
    </row>
    <row r="1132" spans="1:35" x14ac:dyDescent="0.3">
      <c r="A1132" t="str">
        <f t="shared" si="415"/>
        <v>1989_3</v>
      </c>
      <c r="B1132">
        <v>1989</v>
      </c>
      <c r="C1132">
        <v>3</v>
      </c>
      <c r="D1132">
        <v>12.43</v>
      </c>
      <c r="E1132">
        <v>-1.44</v>
      </c>
      <c r="F1132">
        <v>54.78</v>
      </c>
      <c r="G1132">
        <f t="shared" si="428"/>
        <v>5.4950000000000001</v>
      </c>
      <c r="H1132">
        <f t="shared" si="429"/>
        <v>0.91583332966999997</v>
      </c>
      <c r="I1132">
        <f t="shared" si="430"/>
        <v>50.169349799322596</v>
      </c>
      <c r="J1132">
        <f t="shared" si="431"/>
        <v>4.6106502006774015</v>
      </c>
      <c r="K1132" s="3">
        <f t="shared" si="432"/>
        <v>102.31584965660264</v>
      </c>
      <c r="L1132" s="3">
        <f t="shared" si="416"/>
        <v>97.926852394251554</v>
      </c>
      <c r="M1132" s="3">
        <f t="shared" si="433"/>
        <v>8.9996474630284826</v>
      </c>
      <c r="N1132">
        <f t="shared" si="434"/>
        <v>148.09620219357416</v>
      </c>
      <c r="O1132">
        <v>31</v>
      </c>
      <c r="P1132" s="1">
        <v>11.08333333</v>
      </c>
      <c r="Q1132">
        <f t="shared" si="417"/>
        <v>0.85936972223958652</v>
      </c>
      <c r="R1132" s="1">
        <v>5.0145850000000003</v>
      </c>
      <c r="S1132" s="1">
        <v>300.84575000000001</v>
      </c>
      <c r="T1132" s="1">
        <v>39.477305999999999</v>
      </c>
      <c r="U1132">
        <f t="shared" si="418"/>
        <v>104.15424999999999</v>
      </c>
      <c r="V1132">
        <f t="shared" si="419"/>
        <v>8.7521018771112499E-2</v>
      </c>
      <c r="W1132">
        <f t="shared" si="420"/>
        <v>1.8178345903681248</v>
      </c>
      <c r="X1132">
        <f t="shared" si="421"/>
        <v>0.68900896873000494</v>
      </c>
      <c r="Y1132">
        <f t="shared" si="422"/>
        <v>0.95969935102984016</v>
      </c>
      <c r="Z1132">
        <f t="shared" si="423"/>
        <v>16.643563533916122</v>
      </c>
      <c r="AA1132" s="1">
        <v>119.517507370253</v>
      </c>
      <c r="AB1132" s="4">
        <f t="shared" si="437"/>
        <v>29.203295161347441</v>
      </c>
      <c r="AC1132" s="3">
        <f t="shared" si="435"/>
        <v>119.517507370253</v>
      </c>
      <c r="AD1132">
        <f t="shared" si="436"/>
        <v>87.719348492450081</v>
      </c>
      <c r="AE1132">
        <f t="shared" si="424"/>
        <v>235.81555068602424</v>
      </c>
      <c r="AF1132" s="10">
        <f t="shared" si="425"/>
        <v>16.643563533916122</v>
      </c>
      <c r="AG1132" s="8">
        <f t="shared" si="426"/>
        <v>16.643563533916122</v>
      </c>
      <c r="AH1132" s="9">
        <f t="shared" si="427"/>
        <v>148.09620219357416</v>
      </c>
      <c r="AI1132" s="11">
        <f t="shared" si="414"/>
        <v>0</v>
      </c>
    </row>
    <row r="1133" spans="1:35" x14ac:dyDescent="0.3">
      <c r="A1133" t="str">
        <f t="shared" si="415"/>
        <v>1989_4</v>
      </c>
      <c r="B1133">
        <v>1989</v>
      </c>
      <c r="C1133">
        <v>4</v>
      </c>
      <c r="D1133">
        <v>18.559999999999999</v>
      </c>
      <c r="E1133">
        <v>0.79</v>
      </c>
      <c r="F1133">
        <v>11.3</v>
      </c>
      <c r="G1133">
        <f t="shared" si="428"/>
        <v>9.6749999999999989</v>
      </c>
      <c r="H1133">
        <f t="shared" si="429"/>
        <v>1</v>
      </c>
      <c r="I1133">
        <f t="shared" si="430"/>
        <v>11.3</v>
      </c>
      <c r="J1133">
        <f t="shared" si="431"/>
        <v>0</v>
      </c>
      <c r="K1133" s="3">
        <f t="shared" si="432"/>
        <v>8.9996474630284826</v>
      </c>
      <c r="L1133" s="3">
        <f t="shared" si="416"/>
        <v>8.9996474630284826</v>
      </c>
      <c r="M1133" s="3">
        <f t="shared" si="433"/>
        <v>0</v>
      </c>
      <c r="N1133">
        <f t="shared" si="434"/>
        <v>20.299647463028485</v>
      </c>
      <c r="O1133">
        <v>30</v>
      </c>
      <c r="P1133" s="1">
        <v>12.366666670000001</v>
      </c>
      <c r="Q1133">
        <f t="shared" si="417"/>
        <v>1.1041137331144582</v>
      </c>
      <c r="R1133" s="1">
        <v>5.0145850000000003</v>
      </c>
      <c r="S1133" s="1">
        <v>300.84575000000001</v>
      </c>
      <c r="T1133" s="1">
        <v>39.477305999999999</v>
      </c>
      <c r="U1133">
        <f t="shared" si="418"/>
        <v>104.15424999999999</v>
      </c>
      <c r="V1133">
        <f t="shared" si="419"/>
        <v>8.7521018771112499E-2</v>
      </c>
      <c r="W1133">
        <f t="shared" si="420"/>
        <v>1.8178345903681248</v>
      </c>
      <c r="X1133">
        <f t="shared" si="421"/>
        <v>0.68900896873000494</v>
      </c>
      <c r="Y1133">
        <f t="shared" si="422"/>
        <v>0.95969935102984016</v>
      </c>
      <c r="Z1133">
        <f t="shared" si="423"/>
        <v>40.053649376907408</v>
      </c>
      <c r="AA1133" s="1">
        <v>119.517507370253</v>
      </c>
      <c r="AB1133" s="4">
        <f t="shared" si="437"/>
        <v>119.517507370253</v>
      </c>
      <c r="AC1133" s="3">
        <f t="shared" si="435"/>
        <v>99.763505456374077</v>
      </c>
      <c r="AD1133">
        <f t="shared" si="436"/>
        <v>101.30964561610499</v>
      </c>
      <c r="AE1133">
        <f t="shared" si="424"/>
        <v>121.60929307913347</v>
      </c>
      <c r="AF1133" s="10">
        <f t="shared" si="425"/>
        <v>40.053649376907408</v>
      </c>
      <c r="AG1133" s="8">
        <f t="shared" si="426"/>
        <v>40.053649376907408</v>
      </c>
      <c r="AH1133" s="9">
        <f t="shared" si="427"/>
        <v>20.299647463028485</v>
      </c>
      <c r="AI1133" s="11">
        <f t="shared" si="414"/>
        <v>0</v>
      </c>
    </row>
    <row r="1134" spans="1:35" x14ac:dyDescent="0.3">
      <c r="A1134" t="str">
        <f t="shared" si="415"/>
        <v>1989_5</v>
      </c>
      <c r="B1134">
        <v>1989</v>
      </c>
      <c r="C1134">
        <v>5</v>
      </c>
      <c r="D1134">
        <v>19.61</v>
      </c>
      <c r="E1134">
        <v>2.5499999999999998</v>
      </c>
      <c r="F1134">
        <v>22.77</v>
      </c>
      <c r="G1134">
        <f t="shared" si="428"/>
        <v>11.08</v>
      </c>
      <c r="H1134">
        <f t="shared" si="429"/>
        <v>1</v>
      </c>
      <c r="I1134">
        <f t="shared" si="430"/>
        <v>22.77</v>
      </c>
      <c r="J1134">
        <f t="shared" si="431"/>
        <v>0</v>
      </c>
      <c r="K1134" s="3">
        <f t="shared" si="432"/>
        <v>0</v>
      </c>
      <c r="L1134" s="3">
        <f t="shared" si="416"/>
        <v>0</v>
      </c>
      <c r="M1134" s="3">
        <f t="shared" si="433"/>
        <v>0</v>
      </c>
      <c r="N1134">
        <f t="shared" si="434"/>
        <v>22.77</v>
      </c>
      <c r="O1134">
        <v>31</v>
      </c>
      <c r="P1134" s="1">
        <v>13.45</v>
      </c>
      <c r="Q1134">
        <f t="shared" si="417"/>
        <v>1.19915909881647</v>
      </c>
      <c r="R1134" s="1">
        <v>5.0145850000000003</v>
      </c>
      <c r="S1134" s="1">
        <v>300.84575000000001</v>
      </c>
      <c r="T1134" s="1">
        <v>39.477305999999999</v>
      </c>
      <c r="U1134">
        <f t="shared" si="418"/>
        <v>104.15424999999999</v>
      </c>
      <c r="V1134">
        <f t="shared" si="419"/>
        <v>8.7521018771112499E-2</v>
      </c>
      <c r="W1134">
        <f t="shared" si="420"/>
        <v>1.8178345903681248</v>
      </c>
      <c r="X1134">
        <f t="shared" si="421"/>
        <v>0.68900896873000494</v>
      </c>
      <c r="Y1134">
        <f t="shared" si="422"/>
        <v>0.95969935102984016</v>
      </c>
      <c r="Z1134">
        <f t="shared" si="423"/>
        <v>55.712540264262927</v>
      </c>
      <c r="AA1134" s="1">
        <v>119.517507370253</v>
      </c>
      <c r="AB1134" s="4">
        <f t="shared" si="437"/>
        <v>99.763505456374077</v>
      </c>
      <c r="AC1134" s="3">
        <f t="shared" si="435"/>
        <v>66.820965192111146</v>
      </c>
      <c r="AD1134">
        <f t="shared" si="436"/>
        <v>75.729897360085658</v>
      </c>
      <c r="AE1134">
        <f t="shared" si="424"/>
        <v>98.499897360085654</v>
      </c>
      <c r="AF1134" s="10">
        <f t="shared" si="425"/>
        <v>55.712540264262927</v>
      </c>
      <c r="AG1134" s="8">
        <f t="shared" si="426"/>
        <v>55.712540264262927</v>
      </c>
      <c r="AH1134" s="9">
        <f t="shared" si="427"/>
        <v>22.77</v>
      </c>
      <c r="AI1134" s="11">
        <f t="shared" si="414"/>
        <v>0</v>
      </c>
    </row>
    <row r="1135" spans="1:35" x14ac:dyDescent="0.3">
      <c r="A1135" t="str">
        <f t="shared" si="415"/>
        <v>1989_6</v>
      </c>
      <c r="B1135">
        <v>1989</v>
      </c>
      <c r="C1135">
        <v>6</v>
      </c>
      <c r="D1135">
        <v>25.53</v>
      </c>
      <c r="E1135">
        <v>6.85</v>
      </c>
      <c r="F1135">
        <v>19.71</v>
      </c>
      <c r="G1135">
        <f t="shared" si="428"/>
        <v>16.190000000000001</v>
      </c>
      <c r="H1135">
        <f t="shared" si="429"/>
        <v>1</v>
      </c>
      <c r="I1135">
        <f t="shared" si="430"/>
        <v>19.71</v>
      </c>
      <c r="J1135">
        <f t="shared" si="431"/>
        <v>0</v>
      </c>
      <c r="K1135" s="3">
        <f t="shared" si="432"/>
        <v>0</v>
      </c>
      <c r="L1135" s="3">
        <f t="shared" si="416"/>
        <v>0</v>
      </c>
      <c r="M1135" s="3">
        <f t="shared" si="433"/>
        <v>0</v>
      </c>
      <c r="N1135">
        <f t="shared" si="434"/>
        <v>19.71</v>
      </c>
      <c r="O1135">
        <v>30</v>
      </c>
      <c r="P1135" s="1">
        <v>14.31666667</v>
      </c>
      <c r="Q1135">
        <f t="shared" si="417"/>
        <v>1.6083273894555044</v>
      </c>
      <c r="R1135" s="1">
        <v>5.0145850000000003</v>
      </c>
      <c r="S1135" s="1">
        <v>300.84575000000001</v>
      </c>
      <c r="T1135" s="1">
        <v>39.477305999999999</v>
      </c>
      <c r="U1135">
        <f t="shared" si="418"/>
        <v>104.15424999999999</v>
      </c>
      <c r="V1135">
        <f t="shared" si="419"/>
        <v>8.7521018771112499E-2</v>
      </c>
      <c r="W1135">
        <f t="shared" si="420"/>
        <v>1.8178345903681248</v>
      </c>
      <c r="X1135">
        <f t="shared" si="421"/>
        <v>0.68900896873000494</v>
      </c>
      <c r="Y1135">
        <f t="shared" si="422"/>
        <v>0.95969935102984016</v>
      </c>
      <c r="Z1135">
        <f t="shared" si="423"/>
        <v>110.48475930701056</v>
      </c>
      <c r="AA1135" s="1">
        <v>119.517507370253</v>
      </c>
      <c r="AB1135" s="4">
        <f t="shared" si="437"/>
        <v>66.820965192111146</v>
      </c>
      <c r="AC1135" s="3">
        <f t="shared" si="435"/>
        <v>0</v>
      </c>
      <c r="AD1135">
        <f t="shared" si="436"/>
        <v>31.265233733238244</v>
      </c>
      <c r="AE1135">
        <f t="shared" si="424"/>
        <v>50.975233733238241</v>
      </c>
      <c r="AF1135" s="10">
        <f t="shared" si="425"/>
        <v>50.975233733238241</v>
      </c>
      <c r="AG1135" s="8">
        <f t="shared" si="426"/>
        <v>110.48475930701056</v>
      </c>
      <c r="AH1135" s="9">
        <f t="shared" si="427"/>
        <v>19.71</v>
      </c>
      <c r="AI1135" s="11">
        <f t="shared" si="414"/>
        <v>59.509525573772322</v>
      </c>
    </row>
    <row r="1136" spans="1:35" x14ac:dyDescent="0.3">
      <c r="A1136" t="str">
        <f t="shared" si="415"/>
        <v>1989_7</v>
      </c>
      <c r="B1136">
        <v>1989</v>
      </c>
      <c r="C1136">
        <v>7</v>
      </c>
      <c r="D1136">
        <v>32.15</v>
      </c>
      <c r="E1136">
        <v>11</v>
      </c>
      <c r="F1136">
        <v>8.75</v>
      </c>
      <c r="G1136">
        <f t="shared" si="428"/>
        <v>21.574999999999999</v>
      </c>
      <c r="H1136">
        <f t="shared" si="429"/>
        <v>1</v>
      </c>
      <c r="I1136">
        <f t="shared" si="430"/>
        <v>8.75</v>
      </c>
      <c r="J1136">
        <f t="shared" si="431"/>
        <v>0</v>
      </c>
      <c r="K1136" s="3">
        <f t="shared" si="432"/>
        <v>0</v>
      </c>
      <c r="L1136" s="3">
        <f t="shared" si="416"/>
        <v>0</v>
      </c>
      <c r="M1136" s="3">
        <f t="shared" si="433"/>
        <v>0</v>
      </c>
      <c r="N1136">
        <f t="shared" si="434"/>
        <v>8.75</v>
      </c>
      <c r="O1136">
        <v>31</v>
      </c>
      <c r="P1136" s="1">
        <v>13.766666669999999</v>
      </c>
      <c r="Q1136">
        <f t="shared" si="417"/>
        <v>2.1674539796426591</v>
      </c>
      <c r="R1136" s="1">
        <v>5.0145850000000003</v>
      </c>
      <c r="S1136" s="1">
        <v>300.84575000000001</v>
      </c>
      <c r="T1136" s="1">
        <v>39.477305999999999</v>
      </c>
      <c r="U1136">
        <f t="shared" si="418"/>
        <v>104.15424999999999</v>
      </c>
      <c r="V1136">
        <f t="shared" si="419"/>
        <v>8.7521018771112499E-2</v>
      </c>
      <c r="W1136">
        <f t="shared" si="420"/>
        <v>1.8178345903681248</v>
      </c>
      <c r="X1136">
        <f t="shared" si="421"/>
        <v>0.68900896873000494</v>
      </c>
      <c r="Y1136">
        <f t="shared" si="422"/>
        <v>0.95969935102984016</v>
      </c>
      <c r="Z1136">
        <f t="shared" si="423"/>
        <v>193.55513236162034</v>
      </c>
      <c r="AA1136" s="1">
        <v>119.517507370253</v>
      </c>
      <c r="AB1136" s="4">
        <f t="shared" si="437"/>
        <v>0</v>
      </c>
      <c r="AC1136" s="3">
        <f t="shared" si="435"/>
        <v>0</v>
      </c>
      <c r="AD1136">
        <f t="shared" si="436"/>
        <v>0</v>
      </c>
      <c r="AE1136">
        <f t="shared" si="424"/>
        <v>8.75</v>
      </c>
      <c r="AF1136" s="10">
        <f t="shared" si="425"/>
        <v>8.75</v>
      </c>
      <c r="AG1136" s="8">
        <f t="shared" si="426"/>
        <v>193.55513236162034</v>
      </c>
      <c r="AH1136" s="9">
        <f t="shared" si="427"/>
        <v>8.75</v>
      </c>
      <c r="AI1136" s="11">
        <f t="shared" si="414"/>
        <v>184.80513236162034</v>
      </c>
    </row>
    <row r="1137" spans="1:35" x14ac:dyDescent="0.3">
      <c r="A1137" t="str">
        <f t="shared" si="415"/>
        <v>1989_8</v>
      </c>
      <c r="B1137">
        <v>1989</v>
      </c>
      <c r="C1137">
        <v>8</v>
      </c>
      <c r="D1137">
        <v>28.64</v>
      </c>
      <c r="E1137">
        <v>8.66</v>
      </c>
      <c r="F1137">
        <v>17.43</v>
      </c>
      <c r="G1137">
        <f t="shared" si="428"/>
        <v>18.649999999999999</v>
      </c>
      <c r="H1137">
        <f t="shared" si="429"/>
        <v>1</v>
      </c>
      <c r="I1137">
        <f t="shared" si="430"/>
        <v>17.43</v>
      </c>
      <c r="J1137">
        <f t="shared" si="431"/>
        <v>0</v>
      </c>
      <c r="K1137" s="3">
        <f t="shared" si="432"/>
        <v>0</v>
      </c>
      <c r="L1137" s="3">
        <f t="shared" si="416"/>
        <v>0</v>
      </c>
      <c r="M1137" s="3">
        <f t="shared" si="433"/>
        <v>0</v>
      </c>
      <c r="N1137">
        <f t="shared" si="434"/>
        <v>17.43</v>
      </c>
      <c r="O1137">
        <v>31</v>
      </c>
      <c r="P1137" s="1">
        <v>12.75</v>
      </c>
      <c r="Q1137">
        <f t="shared" si="417"/>
        <v>1.8456992678546194</v>
      </c>
      <c r="R1137" s="1">
        <v>5.0145850000000003</v>
      </c>
      <c r="S1137" s="1">
        <v>300.84575000000001</v>
      </c>
      <c r="T1137" s="1">
        <v>39.477305999999999</v>
      </c>
      <c r="U1137">
        <f t="shared" si="418"/>
        <v>104.15424999999999</v>
      </c>
      <c r="V1137">
        <f t="shared" si="419"/>
        <v>8.7521018771112499E-2</v>
      </c>
      <c r="W1137">
        <f t="shared" si="420"/>
        <v>1.8178345903681248</v>
      </c>
      <c r="X1137">
        <f t="shared" si="421"/>
        <v>0.68900896873000494</v>
      </c>
      <c r="Y1137">
        <f t="shared" si="422"/>
        <v>0.95969935102984016</v>
      </c>
      <c r="Z1137">
        <f t="shared" si="423"/>
        <v>133.27682565775845</v>
      </c>
      <c r="AA1137" s="1">
        <v>119.517507370253</v>
      </c>
      <c r="AB1137" s="4">
        <f t="shared" si="437"/>
        <v>0</v>
      </c>
      <c r="AC1137" s="3">
        <f t="shared" si="435"/>
        <v>0</v>
      </c>
      <c r="AD1137">
        <f t="shared" si="436"/>
        <v>0</v>
      </c>
      <c r="AE1137">
        <f t="shared" si="424"/>
        <v>17.43</v>
      </c>
      <c r="AF1137" s="10">
        <f t="shared" si="425"/>
        <v>17.43</v>
      </c>
      <c r="AG1137" s="8">
        <f t="shared" si="426"/>
        <v>133.27682565775845</v>
      </c>
      <c r="AH1137" s="9">
        <f t="shared" si="427"/>
        <v>17.43</v>
      </c>
      <c r="AI1137" s="11">
        <f t="shared" si="414"/>
        <v>115.84682565775844</v>
      </c>
    </row>
    <row r="1138" spans="1:35" x14ac:dyDescent="0.3">
      <c r="A1138" t="str">
        <f t="shared" si="415"/>
        <v>1989_9</v>
      </c>
      <c r="B1138">
        <v>1989</v>
      </c>
      <c r="C1138">
        <v>9</v>
      </c>
      <c r="D1138">
        <v>25.1</v>
      </c>
      <c r="E1138">
        <v>6.04</v>
      </c>
      <c r="F1138">
        <v>18.38</v>
      </c>
      <c r="G1138">
        <f t="shared" si="428"/>
        <v>15.57</v>
      </c>
      <c r="H1138">
        <f t="shared" si="429"/>
        <v>1</v>
      </c>
      <c r="I1138">
        <f t="shared" si="430"/>
        <v>18.38</v>
      </c>
      <c r="J1138">
        <f t="shared" si="431"/>
        <v>0</v>
      </c>
      <c r="K1138" s="3">
        <f t="shared" si="432"/>
        <v>0</v>
      </c>
      <c r="L1138" s="3">
        <f t="shared" si="416"/>
        <v>0</v>
      </c>
      <c r="M1138" s="3">
        <f t="shared" si="433"/>
        <v>0</v>
      </c>
      <c r="N1138">
        <f t="shared" si="434"/>
        <v>18.38</v>
      </c>
      <c r="O1138">
        <v>30</v>
      </c>
      <c r="P1138" s="1">
        <v>11.633333329999999</v>
      </c>
      <c r="Q1138">
        <f t="shared" si="417"/>
        <v>1.5529075610908598</v>
      </c>
      <c r="R1138" s="1">
        <v>5.0145850000000003</v>
      </c>
      <c r="S1138" s="1">
        <v>300.84575000000001</v>
      </c>
      <c r="T1138" s="1">
        <v>39.477305999999999</v>
      </c>
      <c r="U1138">
        <f t="shared" si="418"/>
        <v>104.15424999999999</v>
      </c>
      <c r="V1138">
        <f t="shared" si="419"/>
        <v>8.7521018771112499E-2</v>
      </c>
      <c r="W1138">
        <f t="shared" si="420"/>
        <v>1.8178345903681248</v>
      </c>
      <c r="X1138">
        <f t="shared" si="421"/>
        <v>0.68900896873000494</v>
      </c>
      <c r="Y1138">
        <f t="shared" si="422"/>
        <v>0.95969935102984016</v>
      </c>
      <c r="Z1138">
        <f t="shared" si="423"/>
        <v>83.542730909059756</v>
      </c>
      <c r="AA1138" s="1">
        <v>119.517507370253</v>
      </c>
      <c r="AB1138" s="4">
        <f t="shared" si="437"/>
        <v>0</v>
      </c>
      <c r="AC1138" s="3">
        <f t="shared" si="435"/>
        <v>0</v>
      </c>
      <c r="AD1138">
        <f t="shared" si="436"/>
        <v>0</v>
      </c>
      <c r="AE1138">
        <f t="shared" si="424"/>
        <v>18.38</v>
      </c>
      <c r="AF1138" s="10">
        <f t="shared" si="425"/>
        <v>18.38</v>
      </c>
      <c r="AG1138" s="8">
        <f t="shared" si="426"/>
        <v>83.542730909059756</v>
      </c>
      <c r="AH1138" s="9">
        <f t="shared" si="427"/>
        <v>18.38</v>
      </c>
      <c r="AI1138" s="11">
        <f t="shared" si="414"/>
        <v>65.162730909059761</v>
      </c>
    </row>
    <row r="1139" spans="1:35" x14ac:dyDescent="0.3">
      <c r="A1139" t="str">
        <f t="shared" si="415"/>
        <v>1989_10</v>
      </c>
      <c r="B1139">
        <v>1989</v>
      </c>
      <c r="C1139">
        <v>10</v>
      </c>
      <c r="D1139">
        <v>18.149999999999999</v>
      </c>
      <c r="E1139">
        <v>0.71</v>
      </c>
      <c r="F1139">
        <v>20.22</v>
      </c>
      <c r="G1139">
        <f t="shared" si="428"/>
        <v>9.43</v>
      </c>
      <c r="H1139">
        <f t="shared" si="429"/>
        <v>1</v>
      </c>
      <c r="I1139">
        <f t="shared" si="430"/>
        <v>20.22</v>
      </c>
      <c r="J1139">
        <f t="shared" si="431"/>
        <v>0</v>
      </c>
      <c r="K1139" s="3">
        <f t="shared" si="432"/>
        <v>0</v>
      </c>
      <c r="L1139" s="3">
        <f t="shared" si="416"/>
        <v>0</v>
      </c>
      <c r="M1139" s="3">
        <f t="shared" si="433"/>
        <v>0</v>
      </c>
      <c r="N1139">
        <f t="shared" si="434"/>
        <v>20.22</v>
      </c>
      <c r="O1139">
        <v>31</v>
      </c>
      <c r="P1139" s="1">
        <v>10.3</v>
      </c>
      <c r="Q1139">
        <f t="shared" si="417"/>
        <v>1.0882373136235368</v>
      </c>
      <c r="R1139" s="1">
        <v>5.0145850000000003</v>
      </c>
      <c r="S1139" s="1">
        <v>300.84575000000001</v>
      </c>
      <c r="T1139" s="1">
        <v>39.477305999999999</v>
      </c>
      <c r="U1139">
        <f t="shared" si="418"/>
        <v>104.15424999999999</v>
      </c>
      <c r="V1139">
        <f t="shared" si="419"/>
        <v>8.7521018771112499E-2</v>
      </c>
      <c r="W1139">
        <f t="shared" si="420"/>
        <v>1.8178345903681248</v>
      </c>
      <c r="X1139">
        <f t="shared" si="421"/>
        <v>0.68900896873000494</v>
      </c>
      <c r="Y1139">
        <f t="shared" si="422"/>
        <v>0.95969935102984016</v>
      </c>
      <c r="Z1139">
        <f t="shared" si="423"/>
        <v>33.144677393570497</v>
      </c>
      <c r="AA1139" s="1">
        <v>119.517507370253</v>
      </c>
      <c r="AB1139" s="4">
        <f t="shared" si="437"/>
        <v>0</v>
      </c>
      <c r="AC1139" s="3">
        <f t="shared" si="435"/>
        <v>0</v>
      </c>
      <c r="AD1139">
        <f t="shared" si="436"/>
        <v>0</v>
      </c>
      <c r="AE1139">
        <f t="shared" si="424"/>
        <v>20.22</v>
      </c>
      <c r="AF1139" s="10">
        <f t="shared" si="425"/>
        <v>20.22</v>
      </c>
      <c r="AG1139" s="8">
        <f t="shared" si="426"/>
        <v>33.144677393570497</v>
      </c>
      <c r="AH1139" s="9">
        <f t="shared" si="427"/>
        <v>20.22</v>
      </c>
      <c r="AI1139" s="11">
        <f t="shared" si="414"/>
        <v>12.924677393570498</v>
      </c>
    </row>
    <row r="1140" spans="1:35" x14ac:dyDescent="0.3">
      <c r="A1140" t="str">
        <f t="shared" si="415"/>
        <v>1989_11</v>
      </c>
      <c r="B1140">
        <v>1989</v>
      </c>
      <c r="C1140">
        <v>11</v>
      </c>
      <c r="D1140">
        <v>12.91</v>
      </c>
      <c r="E1140">
        <v>-3.96</v>
      </c>
      <c r="F1140">
        <v>15.92</v>
      </c>
      <c r="G1140">
        <f t="shared" si="428"/>
        <v>4.4749999999999996</v>
      </c>
      <c r="H1140">
        <f t="shared" si="429"/>
        <v>0.74583333034999988</v>
      </c>
      <c r="I1140">
        <f t="shared" si="430"/>
        <v>11.873666619171997</v>
      </c>
      <c r="J1140">
        <f t="shared" si="431"/>
        <v>4.0463333808280018</v>
      </c>
      <c r="K1140" s="3">
        <f t="shared" si="432"/>
        <v>0</v>
      </c>
      <c r="L1140" s="3">
        <f t="shared" si="416"/>
        <v>3.0178903011293228</v>
      </c>
      <c r="M1140" s="3">
        <f t="shared" si="433"/>
        <v>1.0284430796986788</v>
      </c>
      <c r="N1140">
        <f t="shared" si="434"/>
        <v>14.891556920301319</v>
      </c>
      <c r="O1140">
        <v>30</v>
      </c>
      <c r="P1140" s="1">
        <v>9.4166666669999994</v>
      </c>
      <c r="Q1140">
        <f t="shared" si="417"/>
        <v>0.80746775099430645</v>
      </c>
      <c r="R1140" s="1">
        <v>5.0145850000000003</v>
      </c>
      <c r="S1140" s="1">
        <v>300.84575000000001</v>
      </c>
      <c r="T1140" s="1">
        <v>39.477305999999999</v>
      </c>
      <c r="U1140">
        <f t="shared" si="418"/>
        <v>104.15424999999999</v>
      </c>
      <c r="V1140">
        <f t="shared" si="419"/>
        <v>8.7521018771112499E-2</v>
      </c>
      <c r="W1140">
        <f t="shared" si="420"/>
        <v>1.8178345903681248</v>
      </c>
      <c r="X1140">
        <f t="shared" si="421"/>
        <v>0.68900896873000494</v>
      </c>
      <c r="Y1140">
        <f t="shared" si="422"/>
        <v>0.95969935102984016</v>
      </c>
      <c r="Z1140">
        <f t="shared" si="423"/>
        <v>10.50981295933979</v>
      </c>
      <c r="AA1140" s="1">
        <v>119.517507370253</v>
      </c>
      <c r="AB1140" s="4">
        <f t="shared" si="437"/>
        <v>0</v>
      </c>
      <c r="AC1140" s="3">
        <f t="shared" si="435"/>
        <v>4.3817439609615292</v>
      </c>
      <c r="AD1140">
        <f t="shared" si="436"/>
        <v>0</v>
      </c>
      <c r="AE1140">
        <f t="shared" si="424"/>
        <v>14.891556920301319</v>
      </c>
      <c r="AF1140" s="10">
        <f t="shared" si="425"/>
        <v>10.50981295933979</v>
      </c>
      <c r="AG1140" s="8">
        <f t="shared" si="426"/>
        <v>10.50981295933979</v>
      </c>
      <c r="AH1140" s="9">
        <f t="shared" si="427"/>
        <v>14.891556920301319</v>
      </c>
      <c r="AI1140" s="11">
        <f t="shared" si="414"/>
        <v>0</v>
      </c>
    </row>
    <row r="1141" spans="1:35" x14ac:dyDescent="0.3">
      <c r="A1141" t="str">
        <f t="shared" si="415"/>
        <v>1989_12</v>
      </c>
      <c r="B1141">
        <v>1989</v>
      </c>
      <c r="C1141">
        <v>12</v>
      </c>
      <c r="D1141">
        <v>8.64</v>
      </c>
      <c r="E1141">
        <v>-6.36</v>
      </c>
      <c r="F1141">
        <v>1.66</v>
      </c>
      <c r="G1141">
        <f t="shared" si="428"/>
        <v>1.1400000000000001</v>
      </c>
      <c r="H1141">
        <f t="shared" si="429"/>
        <v>0.18999999924000002</v>
      </c>
      <c r="I1141">
        <f t="shared" si="430"/>
        <v>0.31539999873840002</v>
      </c>
      <c r="J1141">
        <f t="shared" si="431"/>
        <v>1.3446000012616</v>
      </c>
      <c r="K1141" s="3">
        <f t="shared" si="432"/>
        <v>1.0284430796986788</v>
      </c>
      <c r="L1141" s="3">
        <f t="shared" si="416"/>
        <v>0.45087818357894022</v>
      </c>
      <c r="M1141" s="3">
        <f t="shared" si="433"/>
        <v>1.9221648973813386</v>
      </c>
      <c r="N1141">
        <f t="shared" si="434"/>
        <v>0.76627818231734024</v>
      </c>
      <c r="O1141">
        <v>31</v>
      </c>
      <c r="P1141" s="1">
        <v>8.8333333330000006</v>
      </c>
      <c r="Q1141">
        <f t="shared" si="417"/>
        <v>0.65654146743691755</v>
      </c>
      <c r="R1141" s="1">
        <v>5.0145850000000003</v>
      </c>
      <c r="S1141" s="1">
        <v>300.84575000000001</v>
      </c>
      <c r="T1141" s="1">
        <v>39.477305999999999</v>
      </c>
      <c r="U1141">
        <f t="shared" si="418"/>
        <v>104.15424999999999</v>
      </c>
      <c r="V1141">
        <f t="shared" si="419"/>
        <v>8.7521018771112499E-2</v>
      </c>
      <c r="W1141">
        <f t="shared" si="420"/>
        <v>1.8178345903681248</v>
      </c>
      <c r="X1141">
        <f t="shared" si="421"/>
        <v>0.68900896873000494</v>
      </c>
      <c r="Y1141">
        <f t="shared" si="422"/>
        <v>0.95969935102984016</v>
      </c>
      <c r="Z1141">
        <f t="shared" si="423"/>
        <v>2.1357842543319654</v>
      </c>
      <c r="AA1141" s="1">
        <v>119.517507370253</v>
      </c>
      <c r="AB1141" s="4">
        <f t="shared" si="437"/>
        <v>4.3817439609615292</v>
      </c>
      <c r="AC1141" s="3">
        <f t="shared" si="435"/>
        <v>3.0122378889469039</v>
      </c>
      <c r="AD1141">
        <f t="shared" si="436"/>
        <v>4.331821774339482</v>
      </c>
      <c r="AE1141">
        <f t="shared" si="424"/>
        <v>5.0980999566568226</v>
      </c>
      <c r="AF1141" s="10">
        <f t="shared" si="425"/>
        <v>2.1357842543319654</v>
      </c>
      <c r="AG1141" s="8">
        <f t="shared" si="426"/>
        <v>2.1357842543319654</v>
      </c>
      <c r="AH1141" s="9">
        <f t="shared" si="427"/>
        <v>0.76627818231734024</v>
      </c>
      <c r="AI1141" s="11">
        <f t="shared" si="414"/>
        <v>0</v>
      </c>
    </row>
    <row r="1142" spans="1:35" x14ac:dyDescent="0.3">
      <c r="A1142" t="str">
        <f t="shared" si="415"/>
        <v>1990_1</v>
      </c>
      <c r="B1142">
        <v>1990</v>
      </c>
      <c r="C1142">
        <v>1</v>
      </c>
      <c r="D1142">
        <v>6.02</v>
      </c>
      <c r="E1142">
        <v>-7.37</v>
      </c>
      <c r="F1142">
        <v>22.74</v>
      </c>
      <c r="G1142">
        <f t="shared" si="428"/>
        <v>-0.67500000000000027</v>
      </c>
      <c r="H1142">
        <f t="shared" si="429"/>
        <v>0</v>
      </c>
      <c r="I1142">
        <f t="shared" si="430"/>
        <v>0</v>
      </c>
      <c r="J1142">
        <f t="shared" si="431"/>
        <v>22.74</v>
      </c>
      <c r="K1142" s="3">
        <f t="shared" si="432"/>
        <v>1.9221648973813386</v>
      </c>
      <c r="L1142" s="3">
        <f t="shared" si="416"/>
        <v>0</v>
      </c>
      <c r="M1142" s="3">
        <f t="shared" si="433"/>
        <v>24.662164897381338</v>
      </c>
      <c r="N1142">
        <f t="shared" si="434"/>
        <v>0</v>
      </c>
      <c r="O1142">
        <v>31</v>
      </c>
      <c r="P1142" s="1">
        <v>9.0666666669999998</v>
      </c>
      <c r="Q1142">
        <f t="shared" si="417"/>
        <v>0.58537208003110852</v>
      </c>
      <c r="R1142" s="1">
        <v>5.0145850000000003</v>
      </c>
      <c r="S1142" s="1">
        <v>300.84575000000001</v>
      </c>
      <c r="T1142" s="1">
        <v>39.477305999999999</v>
      </c>
      <c r="U1142">
        <f t="shared" si="418"/>
        <v>104.15424999999999</v>
      </c>
      <c r="V1142">
        <f t="shared" si="419"/>
        <v>8.7521018771112499E-2</v>
      </c>
      <c r="W1142">
        <f t="shared" si="420"/>
        <v>1.8178345903681248</v>
      </c>
      <c r="X1142">
        <f t="shared" si="421"/>
        <v>0.68900896873000494</v>
      </c>
      <c r="Y1142">
        <f t="shared" si="422"/>
        <v>0.95969935102984016</v>
      </c>
      <c r="Z1142">
        <f t="shared" si="423"/>
        <v>0</v>
      </c>
      <c r="AA1142" s="1">
        <v>119.517507370253</v>
      </c>
      <c r="AB1142" s="4">
        <f t="shared" si="437"/>
        <v>3.0122378889469039</v>
      </c>
      <c r="AC1142" s="3">
        <f t="shared" si="435"/>
        <v>3.0122378889469039</v>
      </c>
      <c r="AD1142">
        <f t="shared" si="436"/>
        <v>3.0122378889469039</v>
      </c>
      <c r="AE1142">
        <f t="shared" si="424"/>
        <v>3.0122378889469039</v>
      </c>
      <c r="AF1142" s="10">
        <f t="shared" si="425"/>
        <v>0</v>
      </c>
      <c r="AG1142" s="8">
        <f t="shared" si="426"/>
        <v>0</v>
      </c>
      <c r="AH1142" s="9">
        <f t="shared" si="427"/>
        <v>0</v>
      </c>
      <c r="AI1142" s="11">
        <f t="shared" si="414"/>
        <v>0</v>
      </c>
    </row>
    <row r="1143" spans="1:35" x14ac:dyDescent="0.3">
      <c r="A1143" t="str">
        <f t="shared" si="415"/>
        <v>1990_2</v>
      </c>
      <c r="B1143">
        <v>1990</v>
      </c>
      <c r="C1143">
        <v>2</v>
      </c>
      <c r="D1143">
        <v>5.04</v>
      </c>
      <c r="E1143">
        <v>-8.99</v>
      </c>
      <c r="F1143">
        <v>42.35</v>
      </c>
      <c r="G1143">
        <f t="shared" si="428"/>
        <v>-1.9750000000000001</v>
      </c>
      <c r="H1143">
        <f t="shared" si="429"/>
        <v>0</v>
      </c>
      <c r="I1143">
        <f t="shared" si="430"/>
        <v>0</v>
      </c>
      <c r="J1143">
        <f t="shared" si="431"/>
        <v>42.35</v>
      </c>
      <c r="K1143" s="3">
        <f t="shared" si="432"/>
        <v>24.662164897381338</v>
      </c>
      <c r="L1143" s="3">
        <f t="shared" si="416"/>
        <v>0</v>
      </c>
      <c r="M1143" s="3">
        <f t="shared" si="433"/>
        <v>67.012164897381339</v>
      </c>
      <c r="N1143">
        <f t="shared" si="434"/>
        <v>0</v>
      </c>
      <c r="O1143">
        <v>28</v>
      </c>
      <c r="P1143" s="1">
        <v>9.8666666670000005</v>
      </c>
      <c r="Q1143">
        <f t="shared" si="417"/>
        <v>0.53868027600553403</v>
      </c>
      <c r="R1143" s="1">
        <v>5.0145850000000003</v>
      </c>
      <c r="S1143" s="1">
        <v>300.84575000000001</v>
      </c>
      <c r="T1143" s="1">
        <v>39.477305999999999</v>
      </c>
      <c r="U1143">
        <f t="shared" si="418"/>
        <v>104.15424999999999</v>
      </c>
      <c r="V1143">
        <f t="shared" si="419"/>
        <v>8.7521018771112499E-2</v>
      </c>
      <c r="W1143">
        <f t="shared" si="420"/>
        <v>1.8178345903681248</v>
      </c>
      <c r="X1143">
        <f t="shared" si="421"/>
        <v>0.68900896873000494</v>
      </c>
      <c r="Y1143">
        <f t="shared" si="422"/>
        <v>0.95969935102984016</v>
      </c>
      <c r="Z1143">
        <f t="shared" si="423"/>
        <v>0</v>
      </c>
      <c r="AA1143" s="1">
        <v>119.517507370253</v>
      </c>
      <c r="AB1143" s="4">
        <f t="shared" si="437"/>
        <v>3.0122378889469039</v>
      </c>
      <c r="AC1143" s="3">
        <f t="shared" si="435"/>
        <v>3.0122378889469039</v>
      </c>
      <c r="AD1143">
        <f t="shared" si="436"/>
        <v>3.0122378889469039</v>
      </c>
      <c r="AE1143">
        <f t="shared" si="424"/>
        <v>3.0122378889469039</v>
      </c>
      <c r="AF1143" s="10">
        <f t="shared" si="425"/>
        <v>0</v>
      </c>
      <c r="AG1143" s="8">
        <f t="shared" si="426"/>
        <v>0</v>
      </c>
      <c r="AH1143" s="9">
        <f t="shared" si="427"/>
        <v>0</v>
      </c>
      <c r="AI1143" s="11">
        <f t="shared" si="414"/>
        <v>0</v>
      </c>
    </row>
    <row r="1144" spans="1:35" x14ac:dyDescent="0.3">
      <c r="A1144" t="str">
        <f t="shared" si="415"/>
        <v>1990_3</v>
      </c>
      <c r="B1144">
        <v>1990</v>
      </c>
      <c r="C1144">
        <v>3</v>
      </c>
      <c r="D1144">
        <v>12.06</v>
      </c>
      <c r="E1144">
        <v>-2.68</v>
      </c>
      <c r="F1144">
        <v>32.72</v>
      </c>
      <c r="G1144">
        <f t="shared" si="428"/>
        <v>4.6900000000000004</v>
      </c>
      <c r="H1144">
        <f t="shared" si="429"/>
        <v>0.78166666354000003</v>
      </c>
      <c r="I1144">
        <f t="shared" si="430"/>
        <v>25.576133231028798</v>
      </c>
      <c r="J1144">
        <f t="shared" si="431"/>
        <v>7.1438667689711988</v>
      </c>
      <c r="K1144" s="3">
        <f t="shared" si="432"/>
        <v>67.012164897381339</v>
      </c>
      <c r="L1144" s="3">
        <f t="shared" si="416"/>
        <v>57.965297854004376</v>
      </c>
      <c r="M1144" s="3">
        <f t="shared" si="433"/>
        <v>16.19073381234816</v>
      </c>
      <c r="N1144">
        <f t="shared" si="434"/>
        <v>83.541431085033167</v>
      </c>
      <c r="O1144">
        <v>31</v>
      </c>
      <c r="P1144" s="1">
        <v>11.08333333</v>
      </c>
      <c r="Q1144">
        <f t="shared" si="417"/>
        <v>0.81817168723404665</v>
      </c>
      <c r="R1144" s="1">
        <v>5.0145850000000003</v>
      </c>
      <c r="S1144" s="1">
        <v>300.84575000000001</v>
      </c>
      <c r="T1144" s="1">
        <v>39.477305999999999</v>
      </c>
      <c r="U1144">
        <f t="shared" si="418"/>
        <v>104.15424999999999</v>
      </c>
      <c r="V1144">
        <f t="shared" si="419"/>
        <v>8.7521018771112499E-2</v>
      </c>
      <c r="W1144">
        <f t="shared" si="420"/>
        <v>1.8178345903681248</v>
      </c>
      <c r="X1144">
        <f t="shared" si="421"/>
        <v>0.68900896873000494</v>
      </c>
      <c r="Y1144">
        <f t="shared" si="422"/>
        <v>0.95969935102984016</v>
      </c>
      <c r="Z1144">
        <f t="shared" si="423"/>
        <v>13.563496813697782</v>
      </c>
      <c r="AA1144" s="1">
        <v>119.517507370253</v>
      </c>
      <c r="AB1144" s="4">
        <f t="shared" si="437"/>
        <v>3.0122378889469039</v>
      </c>
      <c r="AC1144" s="3">
        <f t="shared" si="435"/>
        <v>72.990172160282285</v>
      </c>
      <c r="AD1144">
        <f t="shared" si="436"/>
        <v>5.4096636337649135</v>
      </c>
      <c r="AE1144">
        <f t="shared" si="424"/>
        <v>88.951094718798075</v>
      </c>
      <c r="AF1144" s="10">
        <f t="shared" si="425"/>
        <v>13.563496813697782</v>
      </c>
      <c r="AG1144" s="8">
        <f t="shared" si="426"/>
        <v>13.563496813697782</v>
      </c>
      <c r="AH1144" s="9">
        <f t="shared" si="427"/>
        <v>83.541431085033167</v>
      </c>
      <c r="AI1144" s="11">
        <f t="shared" si="414"/>
        <v>0</v>
      </c>
    </row>
    <row r="1145" spans="1:35" x14ac:dyDescent="0.3">
      <c r="A1145" t="str">
        <f t="shared" si="415"/>
        <v>1990_4</v>
      </c>
      <c r="B1145">
        <v>1990</v>
      </c>
      <c r="C1145">
        <v>4</v>
      </c>
      <c r="D1145">
        <v>16.37</v>
      </c>
      <c r="E1145">
        <v>1.95</v>
      </c>
      <c r="F1145">
        <v>75.64</v>
      </c>
      <c r="G1145">
        <f t="shared" si="428"/>
        <v>9.16</v>
      </c>
      <c r="H1145">
        <f t="shared" si="429"/>
        <v>1</v>
      </c>
      <c r="I1145">
        <f t="shared" si="430"/>
        <v>75.64</v>
      </c>
      <c r="J1145">
        <f t="shared" si="431"/>
        <v>0</v>
      </c>
      <c r="K1145" s="3">
        <f t="shared" si="432"/>
        <v>16.19073381234816</v>
      </c>
      <c r="L1145" s="3">
        <f t="shared" si="416"/>
        <v>16.19073381234816</v>
      </c>
      <c r="M1145" s="3">
        <f t="shared" si="433"/>
        <v>0</v>
      </c>
      <c r="N1145">
        <f t="shared" si="434"/>
        <v>91.830733812348157</v>
      </c>
      <c r="O1145">
        <v>30</v>
      </c>
      <c r="P1145" s="1">
        <v>12.366666670000001</v>
      </c>
      <c r="Q1145">
        <f t="shared" si="417"/>
        <v>1.0709739657920272</v>
      </c>
      <c r="R1145" s="1">
        <v>5.0145850000000003</v>
      </c>
      <c r="S1145" s="1">
        <v>300.84575000000001</v>
      </c>
      <c r="T1145" s="1">
        <v>39.477305999999999</v>
      </c>
      <c r="U1145">
        <f t="shared" si="418"/>
        <v>104.15424999999999</v>
      </c>
      <c r="V1145">
        <f t="shared" si="419"/>
        <v>8.7521018771112499E-2</v>
      </c>
      <c r="W1145">
        <f t="shared" si="420"/>
        <v>1.8178345903681248</v>
      </c>
      <c r="X1145">
        <f t="shared" si="421"/>
        <v>0.68900896873000494</v>
      </c>
      <c r="Y1145">
        <f t="shared" si="422"/>
        <v>0.95969935102984016</v>
      </c>
      <c r="Z1145">
        <f t="shared" si="423"/>
        <v>36.850451012714423</v>
      </c>
      <c r="AA1145" s="1">
        <v>119.517507370253</v>
      </c>
      <c r="AB1145" s="4">
        <f t="shared" si="437"/>
        <v>72.990172160282285</v>
      </c>
      <c r="AC1145" s="3">
        <f t="shared" si="435"/>
        <v>119.517507370253</v>
      </c>
      <c r="AD1145">
        <f t="shared" si="436"/>
        <v>115.62398964118276</v>
      </c>
      <c r="AE1145">
        <f t="shared" si="424"/>
        <v>207.4547234535309</v>
      </c>
      <c r="AF1145" s="10">
        <f t="shared" si="425"/>
        <v>36.850451012714423</v>
      </c>
      <c r="AG1145" s="8">
        <f t="shared" si="426"/>
        <v>36.850451012714423</v>
      </c>
      <c r="AH1145" s="9">
        <f t="shared" si="427"/>
        <v>91.830733812348157</v>
      </c>
      <c r="AI1145" s="11">
        <f t="shared" si="414"/>
        <v>0</v>
      </c>
    </row>
    <row r="1146" spans="1:35" x14ac:dyDescent="0.3">
      <c r="A1146" t="str">
        <f t="shared" si="415"/>
        <v>1990_5</v>
      </c>
      <c r="B1146">
        <v>1990</v>
      </c>
      <c r="C1146">
        <v>5</v>
      </c>
      <c r="D1146">
        <v>18.34</v>
      </c>
      <c r="E1146">
        <v>1.47</v>
      </c>
      <c r="F1146">
        <v>44.67</v>
      </c>
      <c r="G1146">
        <f t="shared" si="428"/>
        <v>9.9049999999999994</v>
      </c>
      <c r="H1146">
        <f t="shared" si="429"/>
        <v>1</v>
      </c>
      <c r="I1146">
        <f t="shared" si="430"/>
        <v>44.67</v>
      </c>
      <c r="J1146">
        <f t="shared" si="431"/>
        <v>0</v>
      </c>
      <c r="K1146" s="3">
        <f t="shared" si="432"/>
        <v>0</v>
      </c>
      <c r="L1146" s="3">
        <f t="shared" si="416"/>
        <v>0</v>
      </c>
      <c r="M1146" s="3">
        <f t="shared" si="433"/>
        <v>0</v>
      </c>
      <c r="N1146">
        <f t="shared" si="434"/>
        <v>44.67</v>
      </c>
      <c r="O1146">
        <v>31</v>
      </c>
      <c r="P1146" s="1">
        <v>13.45</v>
      </c>
      <c r="Q1146">
        <f t="shared" si="417"/>
        <v>1.1192033169389135</v>
      </c>
      <c r="R1146" s="1">
        <v>5.0145850000000003</v>
      </c>
      <c r="S1146" s="1">
        <v>300.84575000000001</v>
      </c>
      <c r="T1146" s="1">
        <v>39.477305999999999</v>
      </c>
      <c r="U1146">
        <f t="shared" si="418"/>
        <v>104.15424999999999</v>
      </c>
      <c r="V1146">
        <f t="shared" si="419"/>
        <v>8.7521018771112499E-2</v>
      </c>
      <c r="W1146">
        <f t="shared" si="420"/>
        <v>1.8178345903681248</v>
      </c>
      <c r="X1146">
        <f t="shared" si="421"/>
        <v>0.68900896873000494</v>
      </c>
      <c r="Y1146">
        <f t="shared" si="422"/>
        <v>0.95969935102984016</v>
      </c>
      <c r="Z1146">
        <f t="shared" si="423"/>
        <v>46.676469034524807</v>
      </c>
      <c r="AA1146" s="1">
        <v>119.517507370253</v>
      </c>
      <c r="AB1146" s="4">
        <f t="shared" si="437"/>
        <v>119.517507370253</v>
      </c>
      <c r="AC1146" s="3">
        <f t="shared" si="435"/>
        <v>117.51103833572819</v>
      </c>
      <c r="AD1146">
        <f t="shared" si="436"/>
        <v>117.52778685723675</v>
      </c>
      <c r="AE1146">
        <f t="shared" si="424"/>
        <v>162.19778685723674</v>
      </c>
      <c r="AF1146" s="10">
        <f t="shared" si="425"/>
        <v>46.676469034524807</v>
      </c>
      <c r="AG1146" s="8">
        <f t="shared" si="426"/>
        <v>46.676469034524807</v>
      </c>
      <c r="AH1146" s="9">
        <f t="shared" si="427"/>
        <v>44.67</v>
      </c>
      <c r="AI1146" s="11">
        <f t="shared" si="414"/>
        <v>0</v>
      </c>
    </row>
    <row r="1147" spans="1:35" x14ac:dyDescent="0.3">
      <c r="A1147" t="str">
        <f t="shared" si="415"/>
        <v>1990_6</v>
      </c>
      <c r="B1147">
        <v>1990</v>
      </c>
      <c r="C1147">
        <v>6</v>
      </c>
      <c r="D1147">
        <v>26.24</v>
      </c>
      <c r="E1147">
        <v>6.91</v>
      </c>
      <c r="F1147">
        <v>22.78</v>
      </c>
      <c r="G1147">
        <f t="shared" si="428"/>
        <v>16.574999999999999</v>
      </c>
      <c r="H1147">
        <f t="shared" si="429"/>
        <v>1</v>
      </c>
      <c r="I1147">
        <f t="shared" si="430"/>
        <v>22.78</v>
      </c>
      <c r="J1147">
        <f t="shared" si="431"/>
        <v>0</v>
      </c>
      <c r="K1147" s="3">
        <f t="shared" si="432"/>
        <v>0</v>
      </c>
      <c r="L1147" s="3">
        <f t="shared" si="416"/>
        <v>0</v>
      </c>
      <c r="M1147" s="3">
        <f t="shared" si="433"/>
        <v>0</v>
      </c>
      <c r="N1147">
        <f t="shared" si="434"/>
        <v>22.78</v>
      </c>
      <c r="O1147">
        <v>30</v>
      </c>
      <c r="P1147" s="1">
        <v>14.31666667</v>
      </c>
      <c r="Q1147">
        <f t="shared" si="417"/>
        <v>1.6436081538677414</v>
      </c>
      <c r="R1147" s="1">
        <v>5.0145850000000003</v>
      </c>
      <c r="S1147" s="1">
        <v>300.84575000000001</v>
      </c>
      <c r="T1147" s="1">
        <v>39.477305999999999</v>
      </c>
      <c r="U1147">
        <f t="shared" si="418"/>
        <v>104.15424999999999</v>
      </c>
      <c r="V1147">
        <f t="shared" si="419"/>
        <v>8.7521018771112499E-2</v>
      </c>
      <c r="W1147">
        <f t="shared" si="420"/>
        <v>1.8178345903681248</v>
      </c>
      <c r="X1147">
        <f t="shared" si="421"/>
        <v>0.68900896873000494</v>
      </c>
      <c r="Y1147">
        <f t="shared" si="422"/>
        <v>0.95969935102984016</v>
      </c>
      <c r="Z1147">
        <f t="shared" si="423"/>
        <v>115.43983464614924</v>
      </c>
      <c r="AA1147" s="1">
        <v>119.517507370253</v>
      </c>
      <c r="AB1147" s="4">
        <f t="shared" si="437"/>
        <v>117.51103833572819</v>
      </c>
      <c r="AC1147" s="3">
        <f t="shared" si="435"/>
        <v>24.851203689578952</v>
      </c>
      <c r="AD1147">
        <f t="shared" si="436"/>
        <v>54.122486667642626</v>
      </c>
      <c r="AE1147">
        <f t="shared" si="424"/>
        <v>76.90248666764262</v>
      </c>
      <c r="AF1147" s="10">
        <f t="shared" si="425"/>
        <v>76.90248666764262</v>
      </c>
      <c r="AG1147" s="8">
        <f t="shared" si="426"/>
        <v>115.43983464614924</v>
      </c>
      <c r="AH1147" s="9">
        <f t="shared" si="427"/>
        <v>22.78</v>
      </c>
      <c r="AI1147" s="11">
        <f t="shared" si="414"/>
        <v>38.537347978506617</v>
      </c>
    </row>
    <row r="1148" spans="1:35" x14ac:dyDescent="0.3">
      <c r="A1148" t="str">
        <f t="shared" si="415"/>
        <v>1990_7</v>
      </c>
      <c r="B1148">
        <v>1990</v>
      </c>
      <c r="C1148">
        <v>7</v>
      </c>
      <c r="D1148">
        <v>31.58</v>
      </c>
      <c r="E1148">
        <v>11.49</v>
      </c>
      <c r="F1148">
        <v>14.7</v>
      </c>
      <c r="G1148">
        <f t="shared" si="428"/>
        <v>21.535</v>
      </c>
      <c r="H1148">
        <f t="shared" si="429"/>
        <v>1</v>
      </c>
      <c r="I1148">
        <f t="shared" si="430"/>
        <v>14.7</v>
      </c>
      <c r="J1148">
        <f t="shared" si="431"/>
        <v>0</v>
      </c>
      <c r="K1148" s="3">
        <f t="shared" si="432"/>
        <v>0</v>
      </c>
      <c r="L1148" s="3">
        <f t="shared" si="416"/>
        <v>0</v>
      </c>
      <c r="M1148" s="3">
        <f t="shared" si="433"/>
        <v>0</v>
      </c>
      <c r="N1148">
        <f t="shared" si="434"/>
        <v>14.7</v>
      </c>
      <c r="O1148">
        <v>31</v>
      </c>
      <c r="P1148" s="1">
        <v>13.766666669999999</v>
      </c>
      <c r="Q1148">
        <f t="shared" si="417"/>
        <v>2.1627426674651336</v>
      </c>
      <c r="R1148" s="1">
        <v>5.0145850000000003</v>
      </c>
      <c r="S1148" s="1">
        <v>300.84575000000001</v>
      </c>
      <c r="T1148" s="1">
        <v>39.477305999999999</v>
      </c>
      <c r="U1148">
        <f t="shared" si="418"/>
        <v>104.15424999999999</v>
      </c>
      <c r="V1148">
        <f t="shared" si="419"/>
        <v>8.7521018771112499E-2</v>
      </c>
      <c r="W1148">
        <f t="shared" si="420"/>
        <v>1.8178345903681248</v>
      </c>
      <c r="X1148">
        <f t="shared" si="421"/>
        <v>0.68900896873000494</v>
      </c>
      <c r="Y1148">
        <f t="shared" si="422"/>
        <v>0.95969935102984016</v>
      </c>
      <c r="Z1148">
        <f t="shared" si="423"/>
        <v>192.80249198741342</v>
      </c>
      <c r="AA1148" s="1">
        <v>119.517507370253</v>
      </c>
      <c r="AB1148" s="4">
        <f t="shared" si="437"/>
        <v>24.851203689578952</v>
      </c>
      <c r="AC1148" s="3">
        <f t="shared" si="435"/>
        <v>0</v>
      </c>
      <c r="AD1148">
        <f t="shared" si="436"/>
        <v>5.5997787389931988</v>
      </c>
      <c r="AE1148">
        <f t="shared" si="424"/>
        <v>20.299778738993197</v>
      </c>
      <c r="AF1148" s="10">
        <f t="shared" si="425"/>
        <v>20.299778738993197</v>
      </c>
      <c r="AG1148" s="8">
        <f t="shared" si="426"/>
        <v>192.80249198741342</v>
      </c>
      <c r="AH1148" s="9">
        <f t="shared" si="427"/>
        <v>14.7</v>
      </c>
      <c r="AI1148" s="11">
        <f t="shared" si="414"/>
        <v>172.50271324842021</v>
      </c>
    </row>
    <row r="1149" spans="1:35" x14ac:dyDescent="0.3">
      <c r="A1149" t="str">
        <f t="shared" si="415"/>
        <v>1990_8</v>
      </c>
      <c r="B1149">
        <v>1990</v>
      </c>
      <c r="C1149">
        <v>8</v>
      </c>
      <c r="D1149">
        <v>29.35</v>
      </c>
      <c r="E1149">
        <v>9.75</v>
      </c>
      <c r="F1149">
        <v>14.94</v>
      </c>
      <c r="G1149">
        <f t="shared" si="428"/>
        <v>19.55</v>
      </c>
      <c r="H1149">
        <f t="shared" si="429"/>
        <v>1</v>
      </c>
      <c r="I1149">
        <f t="shared" si="430"/>
        <v>14.94</v>
      </c>
      <c r="J1149">
        <f t="shared" si="431"/>
        <v>0</v>
      </c>
      <c r="K1149" s="3">
        <f t="shared" si="432"/>
        <v>0</v>
      </c>
      <c r="L1149" s="3">
        <f t="shared" si="416"/>
        <v>0</v>
      </c>
      <c r="M1149" s="3">
        <f t="shared" si="433"/>
        <v>0</v>
      </c>
      <c r="N1149">
        <f t="shared" si="434"/>
        <v>14.94</v>
      </c>
      <c r="O1149">
        <v>31</v>
      </c>
      <c r="P1149" s="1">
        <v>12.75</v>
      </c>
      <c r="Q1149">
        <f t="shared" si="417"/>
        <v>1.9399163234098087</v>
      </c>
      <c r="R1149" s="1">
        <v>5.0145850000000003</v>
      </c>
      <c r="S1149" s="1">
        <v>300.84575000000001</v>
      </c>
      <c r="T1149" s="1">
        <v>39.477305999999999</v>
      </c>
      <c r="U1149">
        <f t="shared" si="418"/>
        <v>104.15424999999999</v>
      </c>
      <c r="V1149">
        <f t="shared" si="419"/>
        <v>8.7521018771112499E-2</v>
      </c>
      <c r="W1149">
        <f t="shared" si="420"/>
        <v>1.8178345903681248</v>
      </c>
      <c r="X1149">
        <f t="shared" si="421"/>
        <v>0.68900896873000494</v>
      </c>
      <c r="Y1149">
        <f t="shared" si="422"/>
        <v>0.95969935102984016</v>
      </c>
      <c r="Z1149">
        <f t="shared" si="423"/>
        <v>146.38880804191768</v>
      </c>
      <c r="AA1149" s="1">
        <v>119.517507370253</v>
      </c>
      <c r="AB1149" s="4">
        <f t="shared" si="437"/>
        <v>0</v>
      </c>
      <c r="AC1149" s="3">
        <f t="shared" si="435"/>
        <v>0</v>
      </c>
      <c r="AD1149">
        <f t="shared" si="436"/>
        <v>0</v>
      </c>
      <c r="AE1149">
        <f t="shared" si="424"/>
        <v>14.94</v>
      </c>
      <c r="AF1149" s="10">
        <f t="shared" si="425"/>
        <v>14.94</v>
      </c>
      <c r="AG1149" s="8">
        <f t="shared" si="426"/>
        <v>146.38880804191768</v>
      </c>
      <c r="AH1149" s="9">
        <f t="shared" si="427"/>
        <v>14.94</v>
      </c>
      <c r="AI1149" s="11">
        <f t="shared" si="414"/>
        <v>131.44880804191769</v>
      </c>
    </row>
    <row r="1150" spans="1:35" x14ac:dyDescent="0.3">
      <c r="A1150" t="str">
        <f t="shared" si="415"/>
        <v>1990_9</v>
      </c>
      <c r="B1150">
        <v>1990</v>
      </c>
      <c r="C1150">
        <v>9</v>
      </c>
      <c r="D1150">
        <v>26.83</v>
      </c>
      <c r="E1150">
        <v>8.64</v>
      </c>
      <c r="F1150">
        <v>9.11</v>
      </c>
      <c r="G1150">
        <f t="shared" si="428"/>
        <v>17.734999999999999</v>
      </c>
      <c r="H1150">
        <f t="shared" si="429"/>
        <v>1</v>
      </c>
      <c r="I1150">
        <f t="shared" si="430"/>
        <v>9.11</v>
      </c>
      <c r="J1150">
        <f t="shared" si="431"/>
        <v>0</v>
      </c>
      <c r="K1150" s="3">
        <f t="shared" si="432"/>
        <v>0</v>
      </c>
      <c r="L1150" s="3">
        <f t="shared" si="416"/>
        <v>0</v>
      </c>
      <c r="M1150" s="3">
        <f t="shared" si="433"/>
        <v>0</v>
      </c>
      <c r="N1150">
        <f t="shared" si="434"/>
        <v>9.11</v>
      </c>
      <c r="O1150">
        <v>30</v>
      </c>
      <c r="P1150" s="1">
        <v>11.633333329999999</v>
      </c>
      <c r="Q1150">
        <f t="shared" si="417"/>
        <v>1.7540476104681857</v>
      </c>
      <c r="R1150" s="1">
        <v>5.0145850000000003</v>
      </c>
      <c r="S1150" s="1">
        <v>300.84575000000001</v>
      </c>
      <c r="T1150" s="1">
        <v>39.477305999999999</v>
      </c>
      <c r="U1150">
        <f t="shared" si="418"/>
        <v>104.15424999999999</v>
      </c>
      <c r="V1150">
        <f t="shared" si="419"/>
        <v>8.7521018771112499E-2</v>
      </c>
      <c r="W1150">
        <f t="shared" si="420"/>
        <v>1.8178345903681248</v>
      </c>
      <c r="X1150">
        <f t="shared" si="421"/>
        <v>0.68900896873000494</v>
      </c>
      <c r="Y1150">
        <f t="shared" si="422"/>
        <v>0.95969935102984016</v>
      </c>
      <c r="Z1150">
        <f t="shared" si="423"/>
        <v>106.68521618545037</v>
      </c>
      <c r="AA1150" s="1">
        <v>119.517507370253</v>
      </c>
      <c r="AB1150" s="4">
        <f t="shared" si="437"/>
        <v>0</v>
      </c>
      <c r="AC1150" s="3">
        <f t="shared" si="435"/>
        <v>0</v>
      </c>
      <c r="AD1150">
        <f t="shared" si="436"/>
        <v>0</v>
      </c>
      <c r="AE1150">
        <f t="shared" si="424"/>
        <v>9.11</v>
      </c>
      <c r="AF1150" s="10">
        <f t="shared" si="425"/>
        <v>9.11</v>
      </c>
      <c r="AG1150" s="8">
        <f t="shared" si="426"/>
        <v>106.68521618545037</v>
      </c>
      <c r="AH1150" s="9">
        <f t="shared" si="427"/>
        <v>9.11</v>
      </c>
      <c r="AI1150" s="11">
        <f t="shared" si="414"/>
        <v>97.575216185450373</v>
      </c>
    </row>
    <row r="1151" spans="1:35" x14ac:dyDescent="0.3">
      <c r="A1151" t="str">
        <f t="shared" si="415"/>
        <v>1990_10</v>
      </c>
      <c r="B1151">
        <v>1990</v>
      </c>
      <c r="C1151">
        <v>10</v>
      </c>
      <c r="D1151">
        <v>20.010000000000002</v>
      </c>
      <c r="E1151">
        <v>1.05</v>
      </c>
      <c r="F1151">
        <v>7.65</v>
      </c>
      <c r="G1151">
        <f t="shared" si="428"/>
        <v>10.530000000000001</v>
      </c>
      <c r="H1151">
        <f t="shared" si="429"/>
        <v>1</v>
      </c>
      <c r="I1151">
        <f t="shared" si="430"/>
        <v>7.65</v>
      </c>
      <c r="J1151">
        <f t="shared" si="431"/>
        <v>0</v>
      </c>
      <c r="K1151" s="3">
        <f t="shared" si="432"/>
        <v>0</v>
      </c>
      <c r="L1151" s="3">
        <f t="shared" si="416"/>
        <v>0</v>
      </c>
      <c r="M1151" s="3">
        <f t="shared" si="433"/>
        <v>0</v>
      </c>
      <c r="N1151">
        <f t="shared" si="434"/>
        <v>7.65</v>
      </c>
      <c r="O1151">
        <v>31</v>
      </c>
      <c r="P1151" s="1">
        <v>10.3</v>
      </c>
      <c r="Q1151">
        <f t="shared" si="417"/>
        <v>1.1611283190471229</v>
      </c>
      <c r="R1151" s="1">
        <v>5.0145850000000003</v>
      </c>
      <c r="S1151" s="1">
        <v>300.84575000000001</v>
      </c>
      <c r="T1151" s="1">
        <v>39.477305999999999</v>
      </c>
      <c r="U1151">
        <f t="shared" si="418"/>
        <v>104.15424999999999</v>
      </c>
      <c r="V1151">
        <f t="shared" si="419"/>
        <v>8.7521018771112499E-2</v>
      </c>
      <c r="W1151">
        <f t="shared" si="420"/>
        <v>1.8178345903681248</v>
      </c>
      <c r="X1151">
        <f t="shared" si="421"/>
        <v>0.68900896873000494</v>
      </c>
      <c r="Y1151">
        <f t="shared" si="422"/>
        <v>0.95969935102984016</v>
      </c>
      <c r="Z1151">
        <f t="shared" si="423"/>
        <v>39.336949209032504</v>
      </c>
      <c r="AA1151" s="1">
        <v>119.517507370253</v>
      </c>
      <c r="AB1151" s="4">
        <f t="shared" si="437"/>
        <v>0</v>
      </c>
      <c r="AC1151" s="3">
        <f t="shared" si="435"/>
        <v>0</v>
      </c>
      <c r="AD1151">
        <f t="shared" si="436"/>
        <v>0</v>
      </c>
      <c r="AE1151">
        <f t="shared" si="424"/>
        <v>7.65</v>
      </c>
      <c r="AF1151" s="10">
        <f t="shared" si="425"/>
        <v>7.65</v>
      </c>
      <c r="AG1151" s="8">
        <f t="shared" si="426"/>
        <v>39.336949209032504</v>
      </c>
      <c r="AH1151" s="9">
        <f t="shared" si="427"/>
        <v>7.65</v>
      </c>
      <c r="AI1151" s="11">
        <f t="shared" si="414"/>
        <v>31.686949209032505</v>
      </c>
    </row>
    <row r="1152" spans="1:35" x14ac:dyDescent="0.3">
      <c r="A1152" t="str">
        <f t="shared" si="415"/>
        <v>1990_11</v>
      </c>
      <c r="B1152">
        <v>1990</v>
      </c>
      <c r="C1152">
        <v>11</v>
      </c>
      <c r="D1152">
        <v>11.37</v>
      </c>
      <c r="E1152">
        <v>-4.1500000000000004</v>
      </c>
      <c r="F1152">
        <v>27.21</v>
      </c>
      <c r="G1152">
        <f t="shared" si="428"/>
        <v>3.6099999999999994</v>
      </c>
      <c r="H1152">
        <f t="shared" si="429"/>
        <v>0.60166666425999993</v>
      </c>
      <c r="I1152">
        <f t="shared" si="430"/>
        <v>16.371349934514598</v>
      </c>
      <c r="J1152">
        <f t="shared" si="431"/>
        <v>10.838650065485401</v>
      </c>
      <c r="K1152" s="3">
        <f t="shared" si="432"/>
        <v>0</v>
      </c>
      <c r="L1152" s="3">
        <f t="shared" si="416"/>
        <v>6.5212544299820312</v>
      </c>
      <c r="M1152" s="3">
        <f t="shared" si="433"/>
        <v>4.3173956355033702</v>
      </c>
      <c r="N1152">
        <f t="shared" si="434"/>
        <v>22.892604364496627</v>
      </c>
      <c r="O1152">
        <v>30</v>
      </c>
      <c r="P1152" s="1">
        <v>9.4166666669999994</v>
      </c>
      <c r="Q1152">
        <f t="shared" si="417"/>
        <v>0.76564131911919808</v>
      </c>
      <c r="R1152" s="1">
        <v>5.0145850000000003</v>
      </c>
      <c r="S1152" s="1">
        <v>300.84575000000001</v>
      </c>
      <c r="T1152" s="1">
        <v>39.477305999999999</v>
      </c>
      <c r="U1152">
        <f t="shared" si="418"/>
        <v>104.15424999999999</v>
      </c>
      <c r="V1152">
        <f t="shared" si="419"/>
        <v>8.7521018771112499E-2</v>
      </c>
      <c r="W1152">
        <f t="shared" si="420"/>
        <v>1.8178345903681248</v>
      </c>
      <c r="X1152">
        <f t="shared" si="421"/>
        <v>0.68900896873000494</v>
      </c>
      <c r="Y1152">
        <f t="shared" si="422"/>
        <v>0.95969935102984016</v>
      </c>
      <c r="Z1152">
        <f t="shared" si="423"/>
        <v>8.0642473929656013</v>
      </c>
      <c r="AA1152" s="1">
        <v>119.517507370253</v>
      </c>
      <c r="AB1152" s="4">
        <f t="shared" si="437"/>
        <v>0</v>
      </c>
      <c r="AC1152" s="3">
        <f t="shared" si="435"/>
        <v>14.828356971531026</v>
      </c>
      <c r="AD1152">
        <f t="shared" si="436"/>
        <v>0</v>
      </c>
      <c r="AE1152">
        <f t="shared" si="424"/>
        <v>22.892604364496627</v>
      </c>
      <c r="AF1152" s="10">
        <f t="shared" si="425"/>
        <v>8.0642473929656013</v>
      </c>
      <c r="AG1152" s="8">
        <f t="shared" si="426"/>
        <v>8.0642473929656013</v>
      </c>
      <c r="AH1152" s="9">
        <f t="shared" si="427"/>
        <v>22.892604364496627</v>
      </c>
      <c r="AI1152" s="11">
        <f t="shared" si="414"/>
        <v>0</v>
      </c>
    </row>
    <row r="1153" spans="1:35" x14ac:dyDescent="0.3">
      <c r="A1153" t="str">
        <f t="shared" si="415"/>
        <v>1990_12</v>
      </c>
      <c r="B1153">
        <v>1990</v>
      </c>
      <c r="C1153">
        <v>12</v>
      </c>
      <c r="D1153">
        <v>1.47</v>
      </c>
      <c r="E1153">
        <v>-12.63</v>
      </c>
      <c r="F1153">
        <v>23.09</v>
      </c>
      <c r="G1153">
        <f t="shared" si="428"/>
        <v>-5.58</v>
      </c>
      <c r="H1153">
        <f t="shared" si="429"/>
        <v>0</v>
      </c>
      <c r="I1153">
        <f t="shared" si="430"/>
        <v>0</v>
      </c>
      <c r="J1153">
        <f t="shared" si="431"/>
        <v>23.09</v>
      </c>
      <c r="K1153" s="3">
        <f t="shared" si="432"/>
        <v>4.3173956355033702</v>
      </c>
      <c r="L1153" s="3">
        <f t="shared" si="416"/>
        <v>0</v>
      </c>
      <c r="M1153" s="3">
        <f t="shared" si="433"/>
        <v>27.40739563550337</v>
      </c>
      <c r="N1153">
        <f t="shared" si="434"/>
        <v>0</v>
      </c>
      <c r="O1153">
        <v>31</v>
      </c>
      <c r="P1153" s="1">
        <v>8.8333333330000006</v>
      </c>
      <c r="Q1153">
        <f t="shared" si="417"/>
        <v>0.42597642653764067</v>
      </c>
      <c r="R1153" s="1">
        <v>5.0145850000000003</v>
      </c>
      <c r="S1153" s="1">
        <v>300.84575000000001</v>
      </c>
      <c r="T1153" s="1">
        <v>39.477305999999999</v>
      </c>
      <c r="U1153">
        <f t="shared" si="418"/>
        <v>104.15424999999999</v>
      </c>
      <c r="V1153">
        <f t="shared" si="419"/>
        <v>8.7521018771112499E-2</v>
      </c>
      <c r="W1153">
        <f t="shared" si="420"/>
        <v>1.8178345903681248</v>
      </c>
      <c r="X1153">
        <f t="shared" si="421"/>
        <v>0.68900896873000494</v>
      </c>
      <c r="Y1153">
        <f t="shared" si="422"/>
        <v>0.95969935102984016</v>
      </c>
      <c r="Z1153">
        <f t="shared" si="423"/>
        <v>0</v>
      </c>
      <c r="AA1153" s="1">
        <v>119.517507370253</v>
      </c>
      <c r="AB1153" s="4">
        <f t="shared" si="437"/>
        <v>14.828356971531026</v>
      </c>
      <c r="AC1153" s="3">
        <f t="shared" si="435"/>
        <v>14.828356971531026</v>
      </c>
      <c r="AD1153">
        <f t="shared" si="436"/>
        <v>14.828356971531026</v>
      </c>
      <c r="AE1153">
        <f t="shared" si="424"/>
        <v>14.828356971531026</v>
      </c>
      <c r="AF1153" s="10">
        <f t="shared" si="425"/>
        <v>0</v>
      </c>
      <c r="AG1153" s="8">
        <f t="shared" si="426"/>
        <v>0</v>
      </c>
      <c r="AH1153" s="9">
        <f t="shared" si="427"/>
        <v>0</v>
      </c>
      <c r="AI1153" s="11">
        <f t="shared" si="414"/>
        <v>0</v>
      </c>
    </row>
    <row r="1154" spans="1:35" x14ac:dyDescent="0.3">
      <c r="A1154" t="str">
        <f t="shared" si="415"/>
        <v>1991_1</v>
      </c>
      <c r="B1154">
        <v>1991</v>
      </c>
      <c r="C1154">
        <v>1</v>
      </c>
      <c r="D1154">
        <v>4.82</v>
      </c>
      <c r="E1154">
        <v>-8.4600000000000009</v>
      </c>
      <c r="F1154">
        <v>7.16</v>
      </c>
      <c r="G1154">
        <f t="shared" si="428"/>
        <v>-1.8200000000000003</v>
      </c>
      <c r="H1154">
        <f t="shared" si="429"/>
        <v>0</v>
      </c>
      <c r="I1154">
        <f t="shared" si="430"/>
        <v>0</v>
      </c>
      <c r="J1154">
        <f t="shared" si="431"/>
        <v>7.16</v>
      </c>
      <c r="K1154" s="3">
        <f t="shared" si="432"/>
        <v>27.40739563550337</v>
      </c>
      <c r="L1154" s="3">
        <f t="shared" si="416"/>
        <v>0</v>
      </c>
      <c r="M1154" s="3">
        <f t="shared" si="433"/>
        <v>34.567395635503374</v>
      </c>
      <c r="N1154">
        <f t="shared" si="434"/>
        <v>0</v>
      </c>
      <c r="O1154">
        <v>31</v>
      </c>
      <c r="P1154" s="1">
        <v>9.0666666669999998</v>
      </c>
      <c r="Q1154">
        <f t="shared" si="417"/>
        <v>0.54406849276127833</v>
      </c>
      <c r="R1154" s="1">
        <v>5.0145850000000003</v>
      </c>
      <c r="S1154" s="1">
        <v>300.84575000000001</v>
      </c>
      <c r="T1154" s="1">
        <v>39.477305999999999</v>
      </c>
      <c r="U1154">
        <f t="shared" si="418"/>
        <v>104.15424999999999</v>
      </c>
      <c r="V1154">
        <f t="shared" si="419"/>
        <v>8.7521018771112499E-2</v>
      </c>
      <c r="W1154">
        <f t="shared" si="420"/>
        <v>1.8178345903681248</v>
      </c>
      <c r="X1154">
        <f t="shared" si="421"/>
        <v>0.68900896873000494</v>
      </c>
      <c r="Y1154">
        <f t="shared" si="422"/>
        <v>0.95969935102984016</v>
      </c>
      <c r="Z1154">
        <f t="shared" si="423"/>
        <v>0</v>
      </c>
      <c r="AA1154" s="1">
        <v>119.517507370253</v>
      </c>
      <c r="AB1154" s="4">
        <f t="shared" si="437"/>
        <v>14.828356971531026</v>
      </c>
      <c r="AC1154" s="3">
        <f t="shared" si="435"/>
        <v>14.828356971531026</v>
      </c>
      <c r="AD1154">
        <f t="shared" si="436"/>
        <v>14.828356971531026</v>
      </c>
      <c r="AE1154">
        <f t="shared" si="424"/>
        <v>14.828356971531026</v>
      </c>
      <c r="AF1154" s="10">
        <f t="shared" si="425"/>
        <v>0</v>
      </c>
      <c r="AG1154" s="8">
        <f t="shared" si="426"/>
        <v>0</v>
      </c>
      <c r="AH1154" s="9">
        <f t="shared" si="427"/>
        <v>0</v>
      </c>
      <c r="AI1154" s="11">
        <f t="shared" ref="AI1154:AI1217" si="438">AG1154-AF1154</f>
        <v>0</v>
      </c>
    </row>
    <row r="1155" spans="1:35" x14ac:dyDescent="0.3">
      <c r="A1155" t="str">
        <f t="shared" ref="A1155:A1218" si="439">B1155&amp;"_"&amp;C1155</f>
        <v>1991_2</v>
      </c>
      <c r="B1155">
        <v>1991</v>
      </c>
      <c r="C1155">
        <v>2</v>
      </c>
      <c r="D1155">
        <v>12.21</v>
      </c>
      <c r="E1155">
        <v>-3.59</v>
      </c>
      <c r="F1155">
        <v>14.83</v>
      </c>
      <c r="G1155">
        <f t="shared" si="428"/>
        <v>4.3100000000000005</v>
      </c>
      <c r="H1155">
        <f t="shared" si="429"/>
        <v>0.71833333046000003</v>
      </c>
      <c r="I1155">
        <f t="shared" si="430"/>
        <v>10.6528832907218</v>
      </c>
      <c r="J1155">
        <f t="shared" si="431"/>
        <v>4.1771167092781996</v>
      </c>
      <c r="K1155" s="3">
        <f t="shared" si="432"/>
        <v>34.567395635503374</v>
      </c>
      <c r="L1155" s="3">
        <f t="shared" ref="L1155:L1218" si="440">(J1155+K1155)*H1155</f>
        <v>27.831474589675533</v>
      </c>
      <c r="M1155" s="3">
        <f t="shared" si="433"/>
        <v>10.913037755106041</v>
      </c>
      <c r="N1155">
        <f t="shared" si="434"/>
        <v>38.484357880397333</v>
      </c>
      <c r="O1155">
        <v>28</v>
      </c>
      <c r="P1155" s="1">
        <v>9.8666666670000005</v>
      </c>
      <c r="Q1155">
        <f t="shared" ref="Q1155:Q1218" si="441">EXP(((17.3*G1155)/(G1155+273.2)))*0.611</f>
        <v>0.79933711049288436</v>
      </c>
      <c r="R1155" s="1">
        <v>5.0145850000000003</v>
      </c>
      <c r="S1155" s="1">
        <v>300.84575000000001</v>
      </c>
      <c r="T1155" s="1">
        <v>39.477305999999999</v>
      </c>
      <c r="U1155">
        <f t="shared" ref="U1155:U1218" si="442">ABS((180) - ABS(S1155 - 225))</f>
        <v>104.15424999999999</v>
      </c>
      <c r="V1155">
        <f t="shared" ref="V1155:V1218" si="443">R1155*0.0174532925</f>
        <v>8.7521018771112499E-2</v>
      </c>
      <c r="W1155">
        <f t="shared" ref="W1155:W1218" si="444">U1155*0.0174532925</f>
        <v>1.8178345903681248</v>
      </c>
      <c r="X1155">
        <f t="shared" ref="X1155:X1218" si="445">T1155*0.0174532925</f>
        <v>0.68900896873000494</v>
      </c>
      <c r="Y1155">
        <f t="shared" ref="Y1155:Y1218" si="446">0.339+0.808*(COS(X1155)*COS(V1155))-0.196*(SIN(X1155)*SIN(V1155))-0.482*(COS(W1155)*SIN(V1155))</f>
        <v>0.95969935102984016</v>
      </c>
      <c r="Z1155">
        <f t="shared" ref="Z1155:Z1218" si="447">IF(G1155&lt;0,0,((((Q1155*G1155)/(G1155+273.3))*P1155*O1155*29.8)*Y1155/10))</f>
        <v>9.8051014876639222</v>
      </c>
      <c r="AA1155" s="1">
        <v>119.517507370253</v>
      </c>
      <c r="AB1155" s="4">
        <f t="shared" si="437"/>
        <v>14.828356971531026</v>
      </c>
      <c r="AC1155" s="3">
        <f t="shared" si="435"/>
        <v>43.507613364264436</v>
      </c>
      <c r="AD1155">
        <f t="shared" si="436"/>
        <v>18.849756222414275</v>
      </c>
      <c r="AE1155">
        <f t="shared" ref="AE1155:AE1218" si="448">IF(AD1155&gt;0,AD1155+N1155,N1155)</f>
        <v>57.334114102811611</v>
      </c>
      <c r="AF1155" s="10">
        <f t="shared" ref="AF1155:AF1218" si="449">MIN(IF(AE1155&gt;0,AE1155,0),Z1155)</f>
        <v>9.8051014876639222</v>
      </c>
      <c r="AG1155" s="8">
        <f t="shared" ref="AG1155:AG1218" si="450">Z1155</f>
        <v>9.8051014876639222</v>
      </c>
      <c r="AH1155" s="9">
        <f t="shared" ref="AH1155:AH1218" si="451">N1155</f>
        <v>38.484357880397333</v>
      </c>
      <c r="AI1155" s="11">
        <f t="shared" si="438"/>
        <v>0</v>
      </c>
    </row>
    <row r="1156" spans="1:35" x14ac:dyDescent="0.3">
      <c r="A1156" t="str">
        <f t="shared" si="439"/>
        <v>1991_3</v>
      </c>
      <c r="B1156">
        <v>1991</v>
      </c>
      <c r="C1156">
        <v>3</v>
      </c>
      <c r="D1156">
        <v>8.19</v>
      </c>
      <c r="E1156">
        <v>-4.63</v>
      </c>
      <c r="F1156">
        <v>68.73</v>
      </c>
      <c r="G1156">
        <f t="shared" ref="G1156:G1219" si="452">AVERAGE(D1156:E1156)</f>
        <v>1.7799999999999998</v>
      </c>
      <c r="H1156">
        <f t="shared" ref="H1156:H1219" si="453">IF(G1156&lt;0,0,(IF(G1156&gt;=6,1,(G1156*0.166666666))))</f>
        <v>0.29666666547999992</v>
      </c>
      <c r="I1156">
        <f t="shared" ref="I1156:I1219" si="454">H1156*F1156</f>
        <v>20.389899918440396</v>
      </c>
      <c r="J1156">
        <f t="shared" ref="J1156:J1219" si="455">(1-H1156)*F1156</f>
        <v>48.340100081559612</v>
      </c>
      <c r="K1156" s="3">
        <f t="shared" ref="K1156:K1219" si="456">M1155</f>
        <v>10.913037755106041</v>
      </c>
      <c r="L1156" s="3">
        <f t="shared" si="440"/>
        <v>17.578430821230416</v>
      </c>
      <c r="M1156" s="3">
        <f t="shared" ref="M1156:M1219" si="457">(((1-H1156)^2)*F1156)+((1-H1156)*K1156)</f>
        <v>41.674707015435239</v>
      </c>
      <c r="N1156">
        <f t="shared" ref="N1156:N1219" si="458">I1156+L1156</f>
        <v>37.968330739670812</v>
      </c>
      <c r="O1156">
        <v>31</v>
      </c>
      <c r="P1156" s="1">
        <v>11.08333333</v>
      </c>
      <c r="Q1156">
        <f t="shared" si="441"/>
        <v>0.68340201314128013</v>
      </c>
      <c r="R1156" s="1">
        <v>5.0145850000000003</v>
      </c>
      <c r="S1156" s="1">
        <v>300.84575000000001</v>
      </c>
      <c r="T1156" s="1">
        <v>39.477305999999999</v>
      </c>
      <c r="U1156">
        <f t="shared" si="442"/>
        <v>104.15424999999999</v>
      </c>
      <c r="V1156">
        <f t="shared" si="443"/>
        <v>8.7521018771112499E-2</v>
      </c>
      <c r="W1156">
        <f t="shared" si="444"/>
        <v>1.8178345903681248</v>
      </c>
      <c r="X1156">
        <f t="shared" si="445"/>
        <v>0.68900896873000494</v>
      </c>
      <c r="Y1156">
        <f t="shared" si="446"/>
        <v>0.95969935102984016</v>
      </c>
      <c r="Z1156">
        <f t="shared" si="447"/>
        <v>4.3453102925584286</v>
      </c>
      <c r="AA1156" s="1">
        <v>119.517507370253</v>
      </c>
      <c r="AB1156" s="4">
        <f t="shared" si="437"/>
        <v>43.507613364264436</v>
      </c>
      <c r="AC1156" s="3">
        <f t="shared" ref="AC1156:AC1219" si="459">MIN(AA1156,IF(((N1156-Z1156)+AB1156)&lt;=0,0,((N1156-Z1156)+AB1156)))</f>
        <v>77.130633811376811</v>
      </c>
      <c r="AD1156">
        <f t="shared" ref="AD1156:AD1219" si="460">(AB1156*(1-(1-(EXP(-1*(Z1156-N1156)/AA1156)))))</f>
        <v>57.642429236164951</v>
      </c>
      <c r="AE1156">
        <f t="shared" si="448"/>
        <v>95.610759975835762</v>
      </c>
      <c r="AF1156" s="10">
        <f t="shared" si="449"/>
        <v>4.3453102925584286</v>
      </c>
      <c r="AG1156" s="8">
        <f t="shared" si="450"/>
        <v>4.3453102925584286</v>
      </c>
      <c r="AH1156" s="9">
        <f t="shared" si="451"/>
        <v>37.968330739670812</v>
      </c>
      <c r="AI1156" s="11">
        <f t="shared" si="438"/>
        <v>0</v>
      </c>
    </row>
    <row r="1157" spans="1:35" x14ac:dyDescent="0.3">
      <c r="A1157" t="str">
        <f t="shared" si="439"/>
        <v>1991_4</v>
      </c>
      <c r="B1157">
        <v>1991</v>
      </c>
      <c r="C1157">
        <v>4</v>
      </c>
      <c r="D1157">
        <v>12.25</v>
      </c>
      <c r="E1157">
        <v>-3.22</v>
      </c>
      <c r="F1157">
        <v>32.479999999999997</v>
      </c>
      <c r="G1157">
        <f t="shared" si="452"/>
        <v>4.5149999999999997</v>
      </c>
      <c r="H1157">
        <f t="shared" si="453"/>
        <v>0.75249999698999992</v>
      </c>
      <c r="I1157">
        <f t="shared" si="454"/>
        <v>24.441199902235194</v>
      </c>
      <c r="J1157">
        <f t="shared" si="455"/>
        <v>8.0388000977648026</v>
      </c>
      <c r="K1157" s="3">
        <f t="shared" si="456"/>
        <v>41.674707015435239</v>
      </c>
      <c r="L1157" s="3">
        <f t="shared" si="440"/>
        <v>37.409413953045366</v>
      </c>
      <c r="M1157" s="3">
        <f t="shared" si="457"/>
        <v>12.304093160154672</v>
      </c>
      <c r="N1157">
        <f t="shared" si="458"/>
        <v>61.850613855280557</v>
      </c>
      <c r="O1157">
        <v>30</v>
      </c>
      <c r="P1157" s="1">
        <v>12.366666670000001</v>
      </c>
      <c r="Q1157">
        <f t="shared" si="441"/>
        <v>0.80944977233315529</v>
      </c>
      <c r="R1157" s="1">
        <v>5.0145850000000003</v>
      </c>
      <c r="S1157" s="1">
        <v>300.84575000000001</v>
      </c>
      <c r="T1157" s="1">
        <v>39.477305999999999</v>
      </c>
      <c r="U1157">
        <f t="shared" si="442"/>
        <v>104.15424999999999</v>
      </c>
      <c r="V1157">
        <f t="shared" si="443"/>
        <v>8.7521018771112499E-2</v>
      </c>
      <c r="W1157">
        <f t="shared" si="444"/>
        <v>1.8178345903681248</v>
      </c>
      <c r="X1157">
        <f t="shared" si="445"/>
        <v>0.68900896873000494</v>
      </c>
      <c r="Y1157">
        <f t="shared" si="446"/>
        <v>0.95969935102984016</v>
      </c>
      <c r="Z1157">
        <f t="shared" si="447"/>
        <v>13.957811986851308</v>
      </c>
      <c r="AA1157" s="1">
        <v>119.517507370253</v>
      </c>
      <c r="AB1157" s="4">
        <f t="shared" si="437"/>
        <v>77.130633811376811</v>
      </c>
      <c r="AC1157" s="3">
        <f t="shared" si="459"/>
        <v>119.517507370253</v>
      </c>
      <c r="AD1157">
        <f t="shared" si="460"/>
        <v>115.14801696279518</v>
      </c>
      <c r="AE1157">
        <f t="shared" si="448"/>
        <v>176.99863081807575</v>
      </c>
      <c r="AF1157" s="10">
        <f t="shared" si="449"/>
        <v>13.957811986851308</v>
      </c>
      <c r="AG1157" s="8">
        <f t="shared" si="450"/>
        <v>13.957811986851308</v>
      </c>
      <c r="AH1157" s="9">
        <f t="shared" si="451"/>
        <v>61.850613855280557</v>
      </c>
      <c r="AI1157" s="11">
        <f t="shared" si="438"/>
        <v>0</v>
      </c>
    </row>
    <row r="1158" spans="1:35" x14ac:dyDescent="0.3">
      <c r="A1158" t="str">
        <f t="shared" si="439"/>
        <v>1991_5</v>
      </c>
      <c r="B1158">
        <v>1991</v>
      </c>
      <c r="C1158">
        <v>5</v>
      </c>
      <c r="D1158">
        <v>14.65</v>
      </c>
      <c r="E1158">
        <v>-0.08</v>
      </c>
      <c r="F1158">
        <v>98.95</v>
      </c>
      <c r="G1158">
        <f t="shared" si="452"/>
        <v>7.2850000000000001</v>
      </c>
      <c r="H1158">
        <f t="shared" si="453"/>
        <v>1</v>
      </c>
      <c r="I1158">
        <f t="shared" si="454"/>
        <v>98.95</v>
      </c>
      <c r="J1158">
        <f t="shared" si="455"/>
        <v>0</v>
      </c>
      <c r="K1158" s="3">
        <f t="shared" si="456"/>
        <v>12.304093160154672</v>
      </c>
      <c r="L1158" s="3">
        <f t="shared" si="440"/>
        <v>12.304093160154672</v>
      </c>
      <c r="M1158" s="3">
        <f t="shared" si="457"/>
        <v>0</v>
      </c>
      <c r="N1158">
        <f t="shared" si="458"/>
        <v>111.25409316015467</v>
      </c>
      <c r="O1158">
        <v>31</v>
      </c>
      <c r="P1158" s="1">
        <v>13.45</v>
      </c>
      <c r="Q1158">
        <f t="shared" si="441"/>
        <v>0.95759753769645828</v>
      </c>
      <c r="R1158" s="1">
        <v>5.0145850000000003</v>
      </c>
      <c r="S1158" s="1">
        <v>300.84575000000001</v>
      </c>
      <c r="T1158" s="1">
        <v>39.477305999999999</v>
      </c>
      <c r="U1158">
        <f t="shared" si="442"/>
        <v>104.15424999999999</v>
      </c>
      <c r="V1158">
        <f t="shared" si="443"/>
        <v>8.7521018771112499E-2</v>
      </c>
      <c r="W1158">
        <f t="shared" si="444"/>
        <v>1.8178345903681248</v>
      </c>
      <c r="X1158">
        <f t="shared" si="445"/>
        <v>0.68900896873000494</v>
      </c>
      <c r="Y1158">
        <f t="shared" si="446"/>
        <v>0.95969935102984016</v>
      </c>
      <c r="Z1158">
        <f t="shared" si="447"/>
        <v>29.647192285127126</v>
      </c>
      <c r="AA1158" s="1">
        <v>119.517507370253</v>
      </c>
      <c r="AB1158" s="4">
        <f t="shared" ref="AB1158:AB1221" si="461">AC1157</f>
        <v>119.517507370253</v>
      </c>
      <c r="AC1158" s="3">
        <f t="shared" si="459"/>
        <v>119.517507370253</v>
      </c>
      <c r="AD1158">
        <f t="shared" si="460"/>
        <v>236.57511484781364</v>
      </c>
      <c r="AE1158">
        <f t="shared" si="448"/>
        <v>347.8292080079683</v>
      </c>
      <c r="AF1158" s="10">
        <f t="shared" si="449"/>
        <v>29.647192285127126</v>
      </c>
      <c r="AG1158" s="8">
        <f t="shared" si="450"/>
        <v>29.647192285127126</v>
      </c>
      <c r="AH1158" s="9">
        <f t="shared" si="451"/>
        <v>111.25409316015467</v>
      </c>
      <c r="AI1158" s="11">
        <f t="shared" si="438"/>
        <v>0</v>
      </c>
    </row>
    <row r="1159" spans="1:35" x14ac:dyDescent="0.3">
      <c r="A1159" t="str">
        <f t="shared" si="439"/>
        <v>1991_6</v>
      </c>
      <c r="B1159">
        <v>1991</v>
      </c>
      <c r="C1159">
        <v>6</v>
      </c>
      <c r="D1159">
        <v>23.9</v>
      </c>
      <c r="E1159">
        <v>5.61</v>
      </c>
      <c r="F1159">
        <v>11.76</v>
      </c>
      <c r="G1159">
        <f t="shared" si="452"/>
        <v>14.754999999999999</v>
      </c>
      <c r="H1159">
        <f t="shared" si="453"/>
        <v>1</v>
      </c>
      <c r="I1159">
        <f t="shared" si="454"/>
        <v>11.76</v>
      </c>
      <c r="J1159">
        <f t="shared" si="455"/>
        <v>0</v>
      </c>
      <c r="K1159" s="3">
        <f t="shared" si="456"/>
        <v>0</v>
      </c>
      <c r="L1159" s="3">
        <f t="shared" si="440"/>
        <v>0</v>
      </c>
      <c r="M1159" s="3">
        <f t="shared" si="457"/>
        <v>0</v>
      </c>
      <c r="N1159">
        <f t="shared" si="458"/>
        <v>11.76</v>
      </c>
      <c r="O1159">
        <v>30</v>
      </c>
      <c r="P1159" s="1">
        <v>14.31666667</v>
      </c>
      <c r="Q1159">
        <f t="shared" si="441"/>
        <v>1.4826111782470466</v>
      </c>
      <c r="R1159" s="1">
        <v>5.0145850000000003</v>
      </c>
      <c r="S1159" s="1">
        <v>300.84575000000001</v>
      </c>
      <c r="T1159" s="1">
        <v>39.477305999999999</v>
      </c>
      <c r="U1159">
        <f t="shared" si="442"/>
        <v>104.15424999999999</v>
      </c>
      <c r="V1159">
        <f t="shared" si="443"/>
        <v>8.7521018771112499E-2</v>
      </c>
      <c r="W1159">
        <f t="shared" si="444"/>
        <v>1.8178345903681248</v>
      </c>
      <c r="X1159">
        <f t="shared" si="445"/>
        <v>0.68900896873000494</v>
      </c>
      <c r="Y1159">
        <f t="shared" si="446"/>
        <v>0.95969935102984016</v>
      </c>
      <c r="Z1159">
        <f t="shared" si="447"/>
        <v>93.283686227697331</v>
      </c>
      <c r="AA1159" s="1">
        <v>119.517507370253</v>
      </c>
      <c r="AB1159" s="4">
        <f t="shared" si="461"/>
        <v>119.517507370253</v>
      </c>
      <c r="AC1159" s="3">
        <f t="shared" si="459"/>
        <v>37.993821142555674</v>
      </c>
      <c r="AD1159">
        <f t="shared" si="460"/>
        <v>60.422177740722965</v>
      </c>
      <c r="AE1159">
        <f t="shared" si="448"/>
        <v>72.182177740722963</v>
      </c>
      <c r="AF1159" s="10">
        <f t="shared" si="449"/>
        <v>72.182177740722963</v>
      </c>
      <c r="AG1159" s="8">
        <f t="shared" si="450"/>
        <v>93.283686227697331</v>
      </c>
      <c r="AH1159" s="9">
        <f t="shared" si="451"/>
        <v>11.76</v>
      </c>
      <c r="AI1159" s="11">
        <f t="shared" si="438"/>
        <v>21.101508486974367</v>
      </c>
    </row>
    <row r="1160" spans="1:35" x14ac:dyDescent="0.3">
      <c r="A1160" t="str">
        <f t="shared" si="439"/>
        <v>1991_7</v>
      </c>
      <c r="B1160">
        <v>1991</v>
      </c>
      <c r="C1160">
        <v>7</v>
      </c>
      <c r="D1160">
        <v>31.33</v>
      </c>
      <c r="E1160">
        <v>11.7</v>
      </c>
      <c r="F1160">
        <v>1.43</v>
      </c>
      <c r="G1160">
        <f t="shared" si="452"/>
        <v>21.515000000000001</v>
      </c>
      <c r="H1160">
        <f t="shared" si="453"/>
        <v>1</v>
      </c>
      <c r="I1160">
        <f t="shared" si="454"/>
        <v>1.43</v>
      </c>
      <c r="J1160">
        <f t="shared" si="455"/>
        <v>0</v>
      </c>
      <c r="K1160" s="3">
        <f t="shared" si="456"/>
        <v>0</v>
      </c>
      <c r="L1160" s="3">
        <f t="shared" si="440"/>
        <v>0</v>
      </c>
      <c r="M1160" s="3">
        <f t="shared" si="457"/>
        <v>0</v>
      </c>
      <c r="N1160">
        <f t="shared" si="458"/>
        <v>1.43</v>
      </c>
      <c r="O1160">
        <v>31</v>
      </c>
      <c r="P1160" s="1">
        <v>13.766666669999999</v>
      </c>
      <c r="Q1160">
        <f t="shared" si="441"/>
        <v>2.1603903745314872</v>
      </c>
      <c r="R1160" s="1">
        <v>5.0145850000000003</v>
      </c>
      <c r="S1160" s="1">
        <v>300.84575000000001</v>
      </c>
      <c r="T1160" s="1">
        <v>39.477305999999999</v>
      </c>
      <c r="U1160">
        <f t="shared" si="442"/>
        <v>104.15424999999999</v>
      </c>
      <c r="V1160">
        <f t="shared" si="443"/>
        <v>8.7521018771112499E-2</v>
      </c>
      <c r="W1160">
        <f t="shared" si="444"/>
        <v>1.8178345903681248</v>
      </c>
      <c r="X1160">
        <f t="shared" si="445"/>
        <v>0.68900896873000494</v>
      </c>
      <c r="Y1160">
        <f t="shared" si="446"/>
        <v>0.95969935102984016</v>
      </c>
      <c r="Z1160">
        <f t="shared" si="447"/>
        <v>192.42697990462437</v>
      </c>
      <c r="AA1160" s="1">
        <v>119.517507370253</v>
      </c>
      <c r="AB1160" s="4">
        <f t="shared" si="461"/>
        <v>37.993821142555674</v>
      </c>
      <c r="AC1160" s="3">
        <f t="shared" si="459"/>
        <v>0</v>
      </c>
      <c r="AD1160">
        <f t="shared" si="460"/>
        <v>7.6856625219708103</v>
      </c>
      <c r="AE1160">
        <f t="shared" si="448"/>
        <v>9.1156625219708101</v>
      </c>
      <c r="AF1160" s="10">
        <f t="shared" si="449"/>
        <v>9.1156625219708101</v>
      </c>
      <c r="AG1160" s="8">
        <f t="shared" si="450"/>
        <v>192.42697990462437</v>
      </c>
      <c r="AH1160" s="9">
        <f t="shared" si="451"/>
        <v>1.43</v>
      </c>
      <c r="AI1160" s="11">
        <f t="shared" si="438"/>
        <v>183.31131738265356</v>
      </c>
    </row>
    <row r="1161" spans="1:35" x14ac:dyDescent="0.3">
      <c r="A1161" t="str">
        <f t="shared" si="439"/>
        <v>1991_8</v>
      </c>
      <c r="B1161">
        <v>1991</v>
      </c>
      <c r="C1161">
        <v>8</v>
      </c>
      <c r="D1161">
        <v>30.31</v>
      </c>
      <c r="E1161">
        <v>11.03</v>
      </c>
      <c r="F1161">
        <v>22.07</v>
      </c>
      <c r="G1161">
        <f t="shared" si="452"/>
        <v>20.669999999999998</v>
      </c>
      <c r="H1161">
        <f t="shared" si="453"/>
        <v>1</v>
      </c>
      <c r="I1161">
        <f t="shared" si="454"/>
        <v>22.07</v>
      </c>
      <c r="J1161">
        <f t="shared" si="455"/>
        <v>0</v>
      </c>
      <c r="K1161" s="3">
        <f t="shared" si="456"/>
        <v>0</v>
      </c>
      <c r="L1161" s="3">
        <f t="shared" si="440"/>
        <v>0</v>
      </c>
      <c r="M1161" s="3">
        <f t="shared" si="457"/>
        <v>0</v>
      </c>
      <c r="N1161">
        <f t="shared" si="458"/>
        <v>22.07</v>
      </c>
      <c r="O1161">
        <v>31</v>
      </c>
      <c r="P1161" s="1">
        <v>12.75</v>
      </c>
      <c r="Q1161">
        <f t="shared" si="441"/>
        <v>2.0630297493070642</v>
      </c>
      <c r="R1161" s="1">
        <v>5.0145850000000003</v>
      </c>
      <c r="S1161" s="1">
        <v>300.84575000000001</v>
      </c>
      <c r="T1161" s="1">
        <v>39.477305999999999</v>
      </c>
      <c r="U1161">
        <f t="shared" si="442"/>
        <v>104.15424999999999</v>
      </c>
      <c r="V1161">
        <f t="shared" si="443"/>
        <v>8.7521018771112499E-2</v>
      </c>
      <c r="W1161">
        <f t="shared" si="444"/>
        <v>1.8178345903681248</v>
      </c>
      <c r="X1161">
        <f t="shared" si="445"/>
        <v>0.68900896873000494</v>
      </c>
      <c r="Y1161">
        <f t="shared" si="446"/>
        <v>0.95969935102984016</v>
      </c>
      <c r="Z1161">
        <f t="shared" si="447"/>
        <v>163.97071811442018</v>
      </c>
      <c r="AA1161" s="1">
        <v>119.517507370253</v>
      </c>
      <c r="AB1161" s="4">
        <f t="shared" si="461"/>
        <v>0</v>
      </c>
      <c r="AC1161" s="3">
        <f t="shared" si="459"/>
        <v>0</v>
      </c>
      <c r="AD1161">
        <f t="shared" si="460"/>
        <v>0</v>
      </c>
      <c r="AE1161">
        <f t="shared" si="448"/>
        <v>22.07</v>
      </c>
      <c r="AF1161" s="10">
        <f t="shared" si="449"/>
        <v>22.07</v>
      </c>
      <c r="AG1161" s="8">
        <f t="shared" si="450"/>
        <v>163.97071811442018</v>
      </c>
      <c r="AH1161" s="9">
        <f t="shared" si="451"/>
        <v>22.07</v>
      </c>
      <c r="AI1161" s="11">
        <f t="shared" si="438"/>
        <v>141.90071811442019</v>
      </c>
    </row>
    <row r="1162" spans="1:35" x14ac:dyDescent="0.3">
      <c r="A1162" t="str">
        <f t="shared" si="439"/>
        <v>1991_9</v>
      </c>
      <c r="B1162">
        <v>1991</v>
      </c>
      <c r="C1162">
        <v>9</v>
      </c>
      <c r="D1162">
        <v>25.73</v>
      </c>
      <c r="E1162">
        <v>6.95</v>
      </c>
      <c r="F1162">
        <v>12.15</v>
      </c>
      <c r="G1162">
        <f t="shared" si="452"/>
        <v>16.34</v>
      </c>
      <c r="H1162">
        <f t="shared" si="453"/>
        <v>1</v>
      </c>
      <c r="I1162">
        <f t="shared" si="454"/>
        <v>12.15</v>
      </c>
      <c r="J1162">
        <f t="shared" si="455"/>
        <v>0</v>
      </c>
      <c r="K1162" s="3">
        <f t="shared" si="456"/>
        <v>0</v>
      </c>
      <c r="L1162" s="3">
        <f t="shared" si="440"/>
        <v>0</v>
      </c>
      <c r="M1162" s="3">
        <f t="shared" si="457"/>
        <v>0</v>
      </c>
      <c r="N1162">
        <f t="shared" si="458"/>
        <v>12.15</v>
      </c>
      <c r="O1162">
        <v>30</v>
      </c>
      <c r="P1162" s="1">
        <v>11.633333329999999</v>
      </c>
      <c r="Q1162">
        <f t="shared" si="441"/>
        <v>1.6219933140990836</v>
      </c>
      <c r="R1162" s="1">
        <v>5.0145850000000003</v>
      </c>
      <c r="S1162" s="1">
        <v>300.84575000000001</v>
      </c>
      <c r="T1162" s="1">
        <v>39.477305999999999</v>
      </c>
      <c r="U1162">
        <f t="shared" si="442"/>
        <v>104.15424999999999</v>
      </c>
      <c r="V1162">
        <f t="shared" si="443"/>
        <v>8.7521018771112499E-2</v>
      </c>
      <c r="W1162">
        <f t="shared" si="444"/>
        <v>1.8178345903681248</v>
      </c>
      <c r="X1162">
        <f t="shared" si="445"/>
        <v>0.68900896873000494</v>
      </c>
      <c r="Y1162">
        <f t="shared" si="446"/>
        <v>0.95969935102984016</v>
      </c>
      <c r="Z1162">
        <f t="shared" si="447"/>
        <v>91.331263352376638</v>
      </c>
      <c r="AA1162" s="1">
        <v>119.517507370253</v>
      </c>
      <c r="AB1162" s="4">
        <f t="shared" si="461"/>
        <v>0</v>
      </c>
      <c r="AC1162" s="3">
        <f t="shared" si="459"/>
        <v>0</v>
      </c>
      <c r="AD1162">
        <f t="shared" si="460"/>
        <v>0</v>
      </c>
      <c r="AE1162">
        <f t="shared" si="448"/>
        <v>12.15</v>
      </c>
      <c r="AF1162" s="10">
        <f t="shared" si="449"/>
        <v>12.15</v>
      </c>
      <c r="AG1162" s="8">
        <f t="shared" si="450"/>
        <v>91.331263352376638</v>
      </c>
      <c r="AH1162" s="9">
        <f t="shared" si="451"/>
        <v>12.15</v>
      </c>
      <c r="AI1162" s="11">
        <f t="shared" si="438"/>
        <v>79.181263352376632</v>
      </c>
    </row>
    <row r="1163" spans="1:35" x14ac:dyDescent="0.3">
      <c r="A1163" t="str">
        <f t="shared" si="439"/>
        <v>1991_10</v>
      </c>
      <c r="B1163">
        <v>1991</v>
      </c>
      <c r="C1163">
        <v>10</v>
      </c>
      <c r="D1163">
        <v>19.63</v>
      </c>
      <c r="E1163">
        <v>2.0699999999999998</v>
      </c>
      <c r="F1163">
        <v>21.31</v>
      </c>
      <c r="G1163">
        <f t="shared" si="452"/>
        <v>10.85</v>
      </c>
      <c r="H1163">
        <f t="shared" si="453"/>
        <v>1</v>
      </c>
      <c r="I1163">
        <f t="shared" si="454"/>
        <v>21.31</v>
      </c>
      <c r="J1163">
        <f t="shared" si="455"/>
        <v>0</v>
      </c>
      <c r="K1163" s="3">
        <f t="shared" si="456"/>
        <v>0</v>
      </c>
      <c r="L1163" s="3">
        <f t="shared" si="440"/>
        <v>0</v>
      </c>
      <c r="M1163" s="3">
        <f t="shared" si="457"/>
        <v>0</v>
      </c>
      <c r="N1163">
        <f t="shared" si="458"/>
        <v>21.31</v>
      </c>
      <c r="O1163">
        <v>31</v>
      </c>
      <c r="P1163" s="1">
        <v>10.3</v>
      </c>
      <c r="Q1163">
        <f t="shared" si="441"/>
        <v>1.1831240473731026</v>
      </c>
      <c r="R1163" s="1">
        <v>5.0145850000000003</v>
      </c>
      <c r="S1163" s="1">
        <v>300.84575000000001</v>
      </c>
      <c r="T1163" s="1">
        <v>39.477305999999999</v>
      </c>
      <c r="U1163">
        <f t="shared" si="442"/>
        <v>104.15424999999999</v>
      </c>
      <c r="V1163">
        <f t="shared" si="443"/>
        <v>8.7521018771112499E-2</v>
      </c>
      <c r="W1163">
        <f t="shared" si="444"/>
        <v>1.8178345903681248</v>
      </c>
      <c r="X1163">
        <f t="shared" si="445"/>
        <v>0.68900896873000494</v>
      </c>
      <c r="Y1163">
        <f t="shared" si="446"/>
        <v>0.95969935102984016</v>
      </c>
      <c r="Z1163">
        <f t="shared" si="447"/>
        <v>41.25368452885062</v>
      </c>
      <c r="AA1163" s="1">
        <v>119.517507370253</v>
      </c>
      <c r="AB1163" s="4">
        <f t="shared" si="461"/>
        <v>0</v>
      </c>
      <c r="AC1163" s="3">
        <f t="shared" si="459"/>
        <v>0</v>
      </c>
      <c r="AD1163">
        <f t="shared" si="460"/>
        <v>0</v>
      </c>
      <c r="AE1163">
        <f t="shared" si="448"/>
        <v>21.31</v>
      </c>
      <c r="AF1163" s="10">
        <f t="shared" si="449"/>
        <v>21.31</v>
      </c>
      <c r="AG1163" s="8">
        <f t="shared" si="450"/>
        <v>41.25368452885062</v>
      </c>
      <c r="AH1163" s="9">
        <f t="shared" si="451"/>
        <v>21.31</v>
      </c>
      <c r="AI1163" s="11">
        <f t="shared" si="438"/>
        <v>19.943684528850621</v>
      </c>
    </row>
    <row r="1164" spans="1:35" x14ac:dyDescent="0.3">
      <c r="A1164" t="str">
        <f t="shared" si="439"/>
        <v>1991_11</v>
      </c>
      <c r="B1164">
        <v>1991</v>
      </c>
      <c r="C1164">
        <v>11</v>
      </c>
      <c r="D1164">
        <v>9.32</v>
      </c>
      <c r="E1164">
        <v>-3.6</v>
      </c>
      <c r="F1164">
        <v>37.090000000000003</v>
      </c>
      <c r="G1164">
        <f t="shared" si="452"/>
        <v>2.8600000000000003</v>
      </c>
      <c r="H1164">
        <f t="shared" si="453"/>
        <v>0.47666666476000003</v>
      </c>
      <c r="I1164">
        <f t="shared" si="454"/>
        <v>17.679566595948401</v>
      </c>
      <c r="J1164">
        <f t="shared" si="455"/>
        <v>19.410433404051602</v>
      </c>
      <c r="K1164" s="3">
        <f t="shared" si="456"/>
        <v>0</v>
      </c>
      <c r="L1164" s="3">
        <f t="shared" si="440"/>
        <v>9.2523065522553711</v>
      </c>
      <c r="M1164" s="3">
        <f t="shared" si="457"/>
        <v>10.158126851796233</v>
      </c>
      <c r="N1164">
        <f t="shared" si="458"/>
        <v>26.931873148203771</v>
      </c>
      <c r="O1164">
        <v>30</v>
      </c>
      <c r="P1164" s="1">
        <v>9.4166666669999994</v>
      </c>
      <c r="Q1164">
        <f t="shared" si="441"/>
        <v>0.73093615176930704</v>
      </c>
      <c r="R1164" s="1">
        <v>5.0145850000000003</v>
      </c>
      <c r="S1164" s="1">
        <v>300.84575000000001</v>
      </c>
      <c r="T1164" s="1">
        <v>39.477305999999999</v>
      </c>
      <c r="U1164">
        <f t="shared" si="442"/>
        <v>104.15424999999999</v>
      </c>
      <c r="V1164">
        <f t="shared" si="443"/>
        <v>8.7521018771112499E-2</v>
      </c>
      <c r="W1164">
        <f t="shared" si="444"/>
        <v>1.8178345903681248</v>
      </c>
      <c r="X1164">
        <f t="shared" si="445"/>
        <v>0.68900896873000494</v>
      </c>
      <c r="Y1164">
        <f t="shared" si="446"/>
        <v>0.95969935102984016</v>
      </c>
      <c r="Z1164">
        <f t="shared" si="447"/>
        <v>6.1158189305528179</v>
      </c>
      <c r="AA1164" s="1">
        <v>119.517507370253</v>
      </c>
      <c r="AB1164" s="4">
        <f t="shared" si="461"/>
        <v>0</v>
      </c>
      <c r="AC1164" s="3">
        <f t="shared" si="459"/>
        <v>20.816054217650951</v>
      </c>
      <c r="AD1164">
        <f t="shared" si="460"/>
        <v>0</v>
      </c>
      <c r="AE1164">
        <f t="shared" si="448"/>
        <v>26.931873148203771</v>
      </c>
      <c r="AF1164" s="10">
        <f t="shared" si="449"/>
        <v>6.1158189305528179</v>
      </c>
      <c r="AG1164" s="8">
        <f t="shared" si="450"/>
        <v>6.1158189305528179</v>
      </c>
      <c r="AH1164" s="9">
        <f t="shared" si="451"/>
        <v>26.931873148203771</v>
      </c>
      <c r="AI1164" s="11">
        <f t="shared" si="438"/>
        <v>0</v>
      </c>
    </row>
    <row r="1165" spans="1:35" x14ac:dyDescent="0.3">
      <c r="A1165" t="str">
        <f t="shared" si="439"/>
        <v>1991_12</v>
      </c>
      <c r="B1165">
        <v>1991</v>
      </c>
      <c r="C1165">
        <v>12</v>
      </c>
      <c r="D1165">
        <v>6.35</v>
      </c>
      <c r="E1165">
        <v>-6.69</v>
      </c>
      <c r="F1165">
        <v>13.48</v>
      </c>
      <c r="G1165">
        <f t="shared" si="452"/>
        <v>-0.17000000000000037</v>
      </c>
      <c r="H1165">
        <f t="shared" si="453"/>
        <v>0</v>
      </c>
      <c r="I1165">
        <f t="shared" si="454"/>
        <v>0</v>
      </c>
      <c r="J1165">
        <f t="shared" si="455"/>
        <v>13.48</v>
      </c>
      <c r="K1165" s="3">
        <f t="shared" si="456"/>
        <v>10.158126851796233</v>
      </c>
      <c r="L1165" s="3">
        <f t="shared" si="440"/>
        <v>0</v>
      </c>
      <c r="M1165" s="3">
        <f t="shared" si="457"/>
        <v>23.638126851796233</v>
      </c>
      <c r="N1165">
        <f t="shared" si="458"/>
        <v>0</v>
      </c>
      <c r="O1165">
        <v>31</v>
      </c>
      <c r="P1165" s="1">
        <v>8.8333333330000006</v>
      </c>
      <c r="Q1165">
        <f t="shared" si="441"/>
        <v>0.60445380529981552</v>
      </c>
      <c r="R1165" s="1">
        <v>5.0145850000000003</v>
      </c>
      <c r="S1165" s="1">
        <v>300.84575000000001</v>
      </c>
      <c r="T1165" s="1">
        <v>39.477305999999999</v>
      </c>
      <c r="U1165">
        <f t="shared" si="442"/>
        <v>104.15424999999999</v>
      </c>
      <c r="V1165">
        <f t="shared" si="443"/>
        <v>8.7521018771112499E-2</v>
      </c>
      <c r="W1165">
        <f t="shared" si="444"/>
        <v>1.8178345903681248</v>
      </c>
      <c r="X1165">
        <f t="shared" si="445"/>
        <v>0.68900896873000494</v>
      </c>
      <c r="Y1165">
        <f t="shared" si="446"/>
        <v>0.95969935102984016</v>
      </c>
      <c r="Z1165">
        <f t="shared" si="447"/>
        <v>0</v>
      </c>
      <c r="AA1165" s="1">
        <v>119.517507370253</v>
      </c>
      <c r="AB1165" s="4">
        <f t="shared" si="461"/>
        <v>20.816054217650951</v>
      </c>
      <c r="AC1165" s="3">
        <f t="shared" si="459"/>
        <v>20.816054217650951</v>
      </c>
      <c r="AD1165">
        <f t="shared" si="460"/>
        <v>20.816054217650951</v>
      </c>
      <c r="AE1165">
        <f t="shared" si="448"/>
        <v>20.816054217650951</v>
      </c>
      <c r="AF1165" s="10">
        <f t="shared" si="449"/>
        <v>0</v>
      </c>
      <c r="AG1165" s="8">
        <f t="shared" si="450"/>
        <v>0</v>
      </c>
      <c r="AH1165" s="9">
        <f t="shared" si="451"/>
        <v>0</v>
      </c>
      <c r="AI1165" s="11">
        <f t="shared" si="438"/>
        <v>0</v>
      </c>
    </row>
    <row r="1166" spans="1:35" x14ac:dyDescent="0.3">
      <c r="A1166" t="str">
        <f t="shared" si="439"/>
        <v>1992_1</v>
      </c>
      <c r="B1166">
        <v>1992</v>
      </c>
      <c r="C1166">
        <v>1</v>
      </c>
      <c r="D1166">
        <v>5.19</v>
      </c>
      <c r="E1166">
        <v>-8.3000000000000007</v>
      </c>
      <c r="F1166">
        <v>30.55</v>
      </c>
      <c r="G1166">
        <f t="shared" si="452"/>
        <v>-1.5550000000000002</v>
      </c>
      <c r="H1166">
        <f t="shared" si="453"/>
        <v>0</v>
      </c>
      <c r="I1166">
        <f t="shared" si="454"/>
        <v>0</v>
      </c>
      <c r="J1166">
        <f t="shared" si="455"/>
        <v>30.55</v>
      </c>
      <c r="K1166" s="3">
        <f t="shared" si="456"/>
        <v>23.638126851796233</v>
      </c>
      <c r="L1166" s="3">
        <f t="shared" si="440"/>
        <v>0</v>
      </c>
      <c r="M1166" s="3">
        <f t="shared" si="457"/>
        <v>54.188126851796234</v>
      </c>
      <c r="N1166">
        <f t="shared" si="458"/>
        <v>0</v>
      </c>
      <c r="O1166">
        <v>31</v>
      </c>
      <c r="P1166" s="1">
        <v>9.0666666669999998</v>
      </c>
      <c r="Q1166">
        <f t="shared" si="441"/>
        <v>0.55339118285579914</v>
      </c>
      <c r="R1166" s="1">
        <v>5.0145850000000003</v>
      </c>
      <c r="S1166" s="1">
        <v>300.84575000000001</v>
      </c>
      <c r="T1166" s="1">
        <v>39.477305999999999</v>
      </c>
      <c r="U1166">
        <f t="shared" si="442"/>
        <v>104.15424999999999</v>
      </c>
      <c r="V1166">
        <f t="shared" si="443"/>
        <v>8.7521018771112499E-2</v>
      </c>
      <c r="W1166">
        <f t="shared" si="444"/>
        <v>1.8178345903681248</v>
      </c>
      <c r="X1166">
        <f t="shared" si="445"/>
        <v>0.68900896873000494</v>
      </c>
      <c r="Y1166">
        <f t="shared" si="446"/>
        <v>0.95969935102984016</v>
      </c>
      <c r="Z1166">
        <f t="shared" si="447"/>
        <v>0</v>
      </c>
      <c r="AA1166" s="1">
        <v>119.517507370253</v>
      </c>
      <c r="AB1166" s="4">
        <f t="shared" si="461"/>
        <v>20.816054217650951</v>
      </c>
      <c r="AC1166" s="3">
        <f t="shared" si="459"/>
        <v>20.816054217650951</v>
      </c>
      <c r="AD1166">
        <f t="shared" si="460"/>
        <v>20.816054217650951</v>
      </c>
      <c r="AE1166">
        <f t="shared" si="448"/>
        <v>20.816054217650951</v>
      </c>
      <c r="AF1166" s="10">
        <f t="shared" si="449"/>
        <v>0</v>
      </c>
      <c r="AG1166" s="8">
        <f t="shared" si="450"/>
        <v>0</v>
      </c>
      <c r="AH1166" s="9">
        <f t="shared" si="451"/>
        <v>0</v>
      </c>
      <c r="AI1166" s="11">
        <f t="shared" si="438"/>
        <v>0</v>
      </c>
    </row>
    <row r="1167" spans="1:35" x14ac:dyDescent="0.3">
      <c r="A1167" t="str">
        <f t="shared" si="439"/>
        <v>1992_2</v>
      </c>
      <c r="B1167">
        <v>1992</v>
      </c>
      <c r="C1167">
        <v>2</v>
      </c>
      <c r="D1167">
        <v>8.4</v>
      </c>
      <c r="E1167">
        <v>-3.35</v>
      </c>
      <c r="F1167">
        <v>22.57</v>
      </c>
      <c r="G1167">
        <f t="shared" si="452"/>
        <v>2.5250000000000004</v>
      </c>
      <c r="H1167">
        <f t="shared" si="453"/>
        <v>0.42083333165000003</v>
      </c>
      <c r="I1167">
        <f t="shared" si="454"/>
        <v>9.4982082953405005</v>
      </c>
      <c r="J1167">
        <f t="shared" si="455"/>
        <v>13.0717917046595</v>
      </c>
      <c r="K1167" s="3">
        <f t="shared" si="456"/>
        <v>54.188126851796234</v>
      </c>
      <c r="L1167" s="3">
        <f t="shared" si="440"/>
        <v>28.305215612620927</v>
      </c>
      <c r="M1167" s="3">
        <f t="shared" si="457"/>
        <v>38.954702943834803</v>
      </c>
      <c r="N1167">
        <f t="shared" si="458"/>
        <v>37.803423907961431</v>
      </c>
      <c r="O1167">
        <v>29</v>
      </c>
      <c r="P1167" s="1">
        <v>9.8666666670000005</v>
      </c>
      <c r="Q1167">
        <f t="shared" si="441"/>
        <v>0.7158887232844845</v>
      </c>
      <c r="R1167" s="1">
        <v>5.0145850000000003</v>
      </c>
      <c r="S1167" s="1">
        <v>300.84575000000001</v>
      </c>
      <c r="T1167" s="1">
        <v>39.477305999999999</v>
      </c>
      <c r="U1167">
        <f t="shared" si="442"/>
        <v>104.15424999999999</v>
      </c>
      <c r="V1167">
        <f t="shared" si="443"/>
        <v>8.7521018771112499E-2</v>
      </c>
      <c r="W1167">
        <f t="shared" si="444"/>
        <v>1.8178345903681248</v>
      </c>
      <c r="X1167">
        <f t="shared" si="445"/>
        <v>0.68900896873000494</v>
      </c>
      <c r="Y1167">
        <f t="shared" si="446"/>
        <v>0.95969935102984016</v>
      </c>
      <c r="Z1167">
        <f t="shared" si="447"/>
        <v>5.3628197053646929</v>
      </c>
      <c r="AA1167" s="1">
        <v>119.517507370253</v>
      </c>
      <c r="AB1167" s="4">
        <f t="shared" si="461"/>
        <v>20.816054217650951</v>
      </c>
      <c r="AC1167" s="3">
        <f t="shared" si="459"/>
        <v>53.256658420247689</v>
      </c>
      <c r="AD1167">
        <f t="shared" si="460"/>
        <v>27.307305080225007</v>
      </c>
      <c r="AE1167">
        <f t="shared" si="448"/>
        <v>65.110728988186438</v>
      </c>
      <c r="AF1167" s="10">
        <f t="shared" si="449"/>
        <v>5.3628197053646929</v>
      </c>
      <c r="AG1167" s="8">
        <f t="shared" si="450"/>
        <v>5.3628197053646929</v>
      </c>
      <c r="AH1167" s="9">
        <f t="shared" si="451"/>
        <v>37.803423907961431</v>
      </c>
      <c r="AI1167" s="11">
        <f t="shared" si="438"/>
        <v>0</v>
      </c>
    </row>
    <row r="1168" spans="1:35" x14ac:dyDescent="0.3">
      <c r="A1168" t="str">
        <f t="shared" si="439"/>
        <v>1992_3</v>
      </c>
      <c r="B1168">
        <v>1992</v>
      </c>
      <c r="C1168">
        <v>3</v>
      </c>
      <c r="D1168">
        <v>11.82</v>
      </c>
      <c r="E1168">
        <v>-1.25</v>
      </c>
      <c r="F1168">
        <v>25.91</v>
      </c>
      <c r="G1168">
        <f t="shared" si="452"/>
        <v>5.2850000000000001</v>
      </c>
      <c r="H1168">
        <f t="shared" si="453"/>
        <v>0.88083332980999995</v>
      </c>
      <c r="I1168">
        <f t="shared" si="454"/>
        <v>22.8223915753771</v>
      </c>
      <c r="J1168">
        <f t="shared" si="455"/>
        <v>3.0876084246229012</v>
      </c>
      <c r="K1168" s="3">
        <f t="shared" si="456"/>
        <v>38.954702943834803</v>
      </c>
      <c r="L1168" s="3">
        <f t="shared" si="440"/>
        <v>37.032269115587411</v>
      </c>
      <c r="M1168" s="3">
        <f t="shared" si="457"/>
        <v>5.0100422528702886</v>
      </c>
      <c r="N1168">
        <f t="shared" si="458"/>
        <v>59.854660690964508</v>
      </c>
      <c r="O1168">
        <v>31</v>
      </c>
      <c r="P1168" s="1">
        <v>11.08333333</v>
      </c>
      <c r="Q1168">
        <f t="shared" si="441"/>
        <v>0.84844975949061452</v>
      </c>
      <c r="R1168" s="1">
        <v>5.0145850000000003</v>
      </c>
      <c r="S1168" s="1">
        <v>300.84575000000001</v>
      </c>
      <c r="T1168" s="1">
        <v>39.477305999999999</v>
      </c>
      <c r="U1168">
        <f t="shared" si="442"/>
        <v>104.15424999999999</v>
      </c>
      <c r="V1168">
        <f t="shared" si="443"/>
        <v>8.7521018771112499E-2</v>
      </c>
      <c r="W1168">
        <f t="shared" si="444"/>
        <v>1.8178345903681248</v>
      </c>
      <c r="X1168">
        <f t="shared" si="445"/>
        <v>0.68900896873000494</v>
      </c>
      <c r="Y1168">
        <f t="shared" si="446"/>
        <v>0.95969935102984016</v>
      </c>
      <c r="Z1168">
        <f t="shared" si="447"/>
        <v>15.816010607979308</v>
      </c>
      <c r="AA1168" s="1">
        <v>119.517507370253</v>
      </c>
      <c r="AB1168" s="4">
        <f t="shared" si="461"/>
        <v>53.256658420247689</v>
      </c>
      <c r="AC1168" s="3">
        <f t="shared" si="459"/>
        <v>97.295308503232889</v>
      </c>
      <c r="AD1168">
        <f t="shared" si="460"/>
        <v>76.983654738452145</v>
      </c>
      <c r="AE1168">
        <f t="shared" si="448"/>
        <v>136.83831542941664</v>
      </c>
      <c r="AF1168" s="10">
        <f t="shared" si="449"/>
        <v>15.816010607979308</v>
      </c>
      <c r="AG1168" s="8">
        <f t="shared" si="450"/>
        <v>15.816010607979308</v>
      </c>
      <c r="AH1168" s="9">
        <f t="shared" si="451"/>
        <v>59.854660690964508</v>
      </c>
      <c r="AI1168" s="11">
        <f t="shared" si="438"/>
        <v>0</v>
      </c>
    </row>
    <row r="1169" spans="1:35" x14ac:dyDescent="0.3">
      <c r="A1169" t="str">
        <f t="shared" si="439"/>
        <v>1992_4</v>
      </c>
      <c r="B1169">
        <v>1992</v>
      </c>
      <c r="C1169">
        <v>4</v>
      </c>
      <c r="D1169">
        <v>19.079999999999998</v>
      </c>
      <c r="E1169">
        <v>1.57</v>
      </c>
      <c r="F1169">
        <v>4.97</v>
      </c>
      <c r="G1169">
        <f t="shared" si="452"/>
        <v>10.324999999999999</v>
      </c>
      <c r="H1169">
        <f t="shared" si="453"/>
        <v>1</v>
      </c>
      <c r="I1169">
        <f t="shared" si="454"/>
        <v>4.97</v>
      </c>
      <c r="J1169">
        <f t="shared" si="455"/>
        <v>0</v>
      </c>
      <c r="K1169" s="3">
        <f t="shared" si="456"/>
        <v>5.0100422528702886</v>
      </c>
      <c r="L1169" s="3">
        <f t="shared" si="440"/>
        <v>5.0100422528702886</v>
      </c>
      <c r="M1169" s="3">
        <f t="shared" si="457"/>
        <v>0</v>
      </c>
      <c r="N1169">
        <f t="shared" si="458"/>
        <v>9.9800422528702875</v>
      </c>
      <c r="O1169">
        <v>30</v>
      </c>
      <c r="P1169" s="1">
        <v>12.366666670000001</v>
      </c>
      <c r="Q1169">
        <f t="shared" si="441"/>
        <v>1.1472271449332745</v>
      </c>
      <c r="R1169" s="1">
        <v>5.0145850000000003</v>
      </c>
      <c r="S1169" s="1">
        <v>300.84575000000001</v>
      </c>
      <c r="T1169" s="1">
        <v>39.477305999999999</v>
      </c>
      <c r="U1169">
        <f t="shared" si="442"/>
        <v>104.15424999999999</v>
      </c>
      <c r="V1169">
        <f t="shared" si="443"/>
        <v>8.7521018771112499E-2</v>
      </c>
      <c r="W1169">
        <f t="shared" si="444"/>
        <v>1.8178345903681248</v>
      </c>
      <c r="X1169">
        <f t="shared" si="445"/>
        <v>0.68900896873000494</v>
      </c>
      <c r="Y1169">
        <f t="shared" si="446"/>
        <v>0.95969935102984016</v>
      </c>
      <c r="Z1169">
        <f t="shared" si="447"/>
        <v>44.311896811411032</v>
      </c>
      <c r="AA1169" s="1">
        <v>119.517507370253</v>
      </c>
      <c r="AB1169" s="4">
        <f t="shared" si="461"/>
        <v>97.295308503232889</v>
      </c>
      <c r="AC1169" s="3">
        <f t="shared" si="459"/>
        <v>62.963453944692148</v>
      </c>
      <c r="AD1169">
        <f t="shared" si="460"/>
        <v>73.002741944715567</v>
      </c>
      <c r="AE1169">
        <f t="shared" si="448"/>
        <v>82.982784197585858</v>
      </c>
      <c r="AF1169" s="10">
        <f t="shared" si="449"/>
        <v>44.311896811411032</v>
      </c>
      <c r="AG1169" s="8">
        <f t="shared" si="450"/>
        <v>44.311896811411032</v>
      </c>
      <c r="AH1169" s="9">
        <f t="shared" si="451"/>
        <v>9.9800422528702875</v>
      </c>
      <c r="AI1169" s="11">
        <f t="shared" si="438"/>
        <v>0</v>
      </c>
    </row>
    <row r="1170" spans="1:35" x14ac:dyDescent="0.3">
      <c r="A1170" t="str">
        <f t="shared" si="439"/>
        <v>1992_5</v>
      </c>
      <c r="B1170">
        <v>1992</v>
      </c>
      <c r="C1170">
        <v>5</v>
      </c>
      <c r="D1170">
        <v>24.47</v>
      </c>
      <c r="E1170">
        <v>6.13</v>
      </c>
      <c r="F1170">
        <v>4.57</v>
      </c>
      <c r="G1170">
        <f t="shared" si="452"/>
        <v>15.299999999999999</v>
      </c>
      <c r="H1170">
        <f t="shared" si="453"/>
        <v>1</v>
      </c>
      <c r="I1170">
        <f t="shared" si="454"/>
        <v>4.57</v>
      </c>
      <c r="J1170">
        <f t="shared" si="455"/>
        <v>0</v>
      </c>
      <c r="K1170" s="3">
        <f t="shared" si="456"/>
        <v>0</v>
      </c>
      <c r="L1170" s="3">
        <f t="shared" si="440"/>
        <v>0</v>
      </c>
      <c r="M1170" s="3">
        <f t="shared" si="457"/>
        <v>0</v>
      </c>
      <c r="N1170">
        <f t="shared" si="458"/>
        <v>4.57</v>
      </c>
      <c r="O1170">
        <v>31</v>
      </c>
      <c r="P1170" s="1">
        <v>13.45</v>
      </c>
      <c r="Q1170">
        <f t="shared" si="441"/>
        <v>1.5293018910235765</v>
      </c>
      <c r="R1170" s="1">
        <v>5.0145850000000003</v>
      </c>
      <c r="S1170" s="1">
        <v>300.84575000000001</v>
      </c>
      <c r="T1170" s="1">
        <v>39.477305999999999</v>
      </c>
      <c r="U1170">
        <f t="shared" si="442"/>
        <v>104.15424999999999</v>
      </c>
      <c r="V1170">
        <f t="shared" si="443"/>
        <v>8.7521018771112499E-2</v>
      </c>
      <c r="W1170">
        <f t="shared" si="444"/>
        <v>1.8178345903681248</v>
      </c>
      <c r="X1170">
        <f t="shared" si="445"/>
        <v>0.68900896873000494</v>
      </c>
      <c r="Y1170">
        <f t="shared" si="446"/>
        <v>0.95969935102984016</v>
      </c>
      <c r="Z1170">
        <f t="shared" si="447"/>
        <v>96.677135278013196</v>
      </c>
      <c r="AA1170" s="1">
        <v>119.517507370253</v>
      </c>
      <c r="AB1170" s="4">
        <f t="shared" si="461"/>
        <v>62.963453944692148</v>
      </c>
      <c r="AC1170" s="3">
        <f t="shared" si="459"/>
        <v>0</v>
      </c>
      <c r="AD1170">
        <f t="shared" si="460"/>
        <v>29.1337227571989</v>
      </c>
      <c r="AE1170">
        <f t="shared" si="448"/>
        <v>33.703722757198904</v>
      </c>
      <c r="AF1170" s="10">
        <f t="shared" si="449"/>
        <v>33.703722757198904</v>
      </c>
      <c r="AG1170" s="8">
        <f t="shared" si="450"/>
        <v>96.677135278013196</v>
      </c>
      <c r="AH1170" s="9">
        <f t="shared" si="451"/>
        <v>4.57</v>
      </c>
      <c r="AI1170" s="11">
        <f t="shared" si="438"/>
        <v>62.973412520814293</v>
      </c>
    </row>
    <row r="1171" spans="1:35" x14ac:dyDescent="0.3">
      <c r="A1171" t="str">
        <f t="shared" si="439"/>
        <v>1992_6</v>
      </c>
      <c r="B1171">
        <v>1992</v>
      </c>
      <c r="C1171">
        <v>6</v>
      </c>
      <c r="D1171">
        <v>25.04</v>
      </c>
      <c r="E1171">
        <v>7.57</v>
      </c>
      <c r="F1171">
        <v>15.88</v>
      </c>
      <c r="G1171">
        <f t="shared" si="452"/>
        <v>16.305</v>
      </c>
      <c r="H1171">
        <f t="shared" si="453"/>
        <v>1</v>
      </c>
      <c r="I1171">
        <f t="shared" si="454"/>
        <v>15.88</v>
      </c>
      <c r="J1171">
        <f t="shared" si="455"/>
        <v>0</v>
      </c>
      <c r="K1171" s="3">
        <f t="shared" si="456"/>
        <v>0</v>
      </c>
      <c r="L1171" s="3">
        <f t="shared" si="440"/>
        <v>0</v>
      </c>
      <c r="M1171" s="3">
        <f t="shared" si="457"/>
        <v>0</v>
      </c>
      <c r="N1171">
        <f t="shared" si="458"/>
        <v>15.88</v>
      </c>
      <c r="O1171">
        <v>30</v>
      </c>
      <c r="P1171" s="1">
        <v>14.31666667</v>
      </c>
      <c r="Q1171">
        <f t="shared" si="441"/>
        <v>1.6187955177629267</v>
      </c>
      <c r="R1171" s="1">
        <v>5.0145850000000003</v>
      </c>
      <c r="S1171" s="1">
        <v>300.84575000000001</v>
      </c>
      <c r="T1171" s="1">
        <v>39.477305999999999</v>
      </c>
      <c r="U1171">
        <f t="shared" si="442"/>
        <v>104.15424999999999</v>
      </c>
      <c r="V1171">
        <f t="shared" si="443"/>
        <v>8.7521018771112499E-2</v>
      </c>
      <c r="W1171">
        <f t="shared" si="444"/>
        <v>1.8178345903681248</v>
      </c>
      <c r="X1171">
        <f t="shared" si="445"/>
        <v>0.68900896873000494</v>
      </c>
      <c r="Y1171">
        <f t="shared" si="446"/>
        <v>0.95969935102984016</v>
      </c>
      <c r="Z1171">
        <f t="shared" si="447"/>
        <v>111.94929789502737</v>
      </c>
      <c r="AA1171" s="1">
        <v>119.517507370253</v>
      </c>
      <c r="AB1171" s="4">
        <f t="shared" si="461"/>
        <v>0</v>
      </c>
      <c r="AC1171" s="3">
        <f t="shared" si="459"/>
        <v>0</v>
      </c>
      <c r="AD1171">
        <f t="shared" si="460"/>
        <v>0</v>
      </c>
      <c r="AE1171">
        <f t="shared" si="448"/>
        <v>15.88</v>
      </c>
      <c r="AF1171" s="10">
        <f t="shared" si="449"/>
        <v>15.88</v>
      </c>
      <c r="AG1171" s="8">
        <f t="shared" si="450"/>
        <v>111.94929789502737</v>
      </c>
      <c r="AH1171" s="9">
        <f t="shared" si="451"/>
        <v>15.88</v>
      </c>
      <c r="AI1171" s="11">
        <f t="shared" si="438"/>
        <v>96.069297895027375</v>
      </c>
    </row>
    <row r="1172" spans="1:35" x14ac:dyDescent="0.3">
      <c r="A1172" t="str">
        <f t="shared" si="439"/>
        <v>1992_7</v>
      </c>
      <c r="B1172">
        <v>1992</v>
      </c>
      <c r="C1172">
        <v>7</v>
      </c>
      <c r="D1172">
        <v>28.81</v>
      </c>
      <c r="E1172">
        <v>10.39</v>
      </c>
      <c r="F1172">
        <v>15.62</v>
      </c>
      <c r="G1172">
        <f t="shared" si="452"/>
        <v>19.600000000000001</v>
      </c>
      <c r="H1172">
        <f t="shared" si="453"/>
        <v>1</v>
      </c>
      <c r="I1172">
        <f t="shared" si="454"/>
        <v>15.62</v>
      </c>
      <c r="J1172">
        <f t="shared" si="455"/>
        <v>0</v>
      </c>
      <c r="K1172" s="3">
        <f t="shared" si="456"/>
        <v>0</v>
      </c>
      <c r="L1172" s="3">
        <f t="shared" si="440"/>
        <v>0</v>
      </c>
      <c r="M1172" s="3">
        <f t="shared" si="457"/>
        <v>0</v>
      </c>
      <c r="N1172">
        <f t="shared" si="458"/>
        <v>15.62</v>
      </c>
      <c r="O1172">
        <v>31</v>
      </c>
      <c r="P1172" s="1">
        <v>13.766666669999999</v>
      </c>
      <c r="Q1172">
        <f t="shared" si="441"/>
        <v>1.9452719541456951</v>
      </c>
      <c r="R1172" s="1">
        <v>5.0145850000000003</v>
      </c>
      <c r="S1172" s="1">
        <v>300.84575000000001</v>
      </c>
      <c r="T1172" s="1">
        <v>39.477305999999999</v>
      </c>
      <c r="U1172">
        <f t="shared" si="442"/>
        <v>104.15424999999999</v>
      </c>
      <c r="V1172">
        <f t="shared" si="443"/>
        <v>8.7521018771112499E-2</v>
      </c>
      <c r="W1172">
        <f t="shared" si="444"/>
        <v>1.8178345903681248</v>
      </c>
      <c r="X1172">
        <f t="shared" si="445"/>
        <v>0.68900896873000494</v>
      </c>
      <c r="Y1172">
        <f t="shared" si="446"/>
        <v>0.95969935102984016</v>
      </c>
      <c r="Z1172">
        <f t="shared" si="447"/>
        <v>158.87625024552102</v>
      </c>
      <c r="AA1172" s="1">
        <v>119.517507370253</v>
      </c>
      <c r="AB1172" s="4">
        <f t="shared" si="461"/>
        <v>0</v>
      </c>
      <c r="AC1172" s="3">
        <f t="shared" si="459"/>
        <v>0</v>
      </c>
      <c r="AD1172">
        <f t="shared" si="460"/>
        <v>0</v>
      </c>
      <c r="AE1172">
        <f t="shared" si="448"/>
        <v>15.62</v>
      </c>
      <c r="AF1172" s="10">
        <f t="shared" si="449"/>
        <v>15.62</v>
      </c>
      <c r="AG1172" s="8">
        <f t="shared" si="450"/>
        <v>158.87625024552102</v>
      </c>
      <c r="AH1172" s="9">
        <f t="shared" si="451"/>
        <v>15.62</v>
      </c>
      <c r="AI1172" s="11">
        <f t="shared" si="438"/>
        <v>143.25625024552102</v>
      </c>
    </row>
    <row r="1173" spans="1:35" x14ac:dyDescent="0.3">
      <c r="A1173" t="str">
        <f t="shared" si="439"/>
        <v>1992_8</v>
      </c>
      <c r="B1173">
        <v>1992</v>
      </c>
      <c r="C1173">
        <v>8</v>
      </c>
      <c r="D1173">
        <v>30.29</v>
      </c>
      <c r="E1173">
        <v>10.76</v>
      </c>
      <c r="F1173">
        <v>16.850000000000001</v>
      </c>
      <c r="G1173">
        <f t="shared" si="452"/>
        <v>20.524999999999999</v>
      </c>
      <c r="H1173">
        <f t="shared" si="453"/>
        <v>1</v>
      </c>
      <c r="I1173">
        <f t="shared" si="454"/>
        <v>16.850000000000001</v>
      </c>
      <c r="J1173">
        <f t="shared" si="455"/>
        <v>0</v>
      </c>
      <c r="K1173" s="3">
        <f t="shared" si="456"/>
        <v>0</v>
      </c>
      <c r="L1173" s="3">
        <f t="shared" si="440"/>
        <v>0</v>
      </c>
      <c r="M1173" s="3">
        <f t="shared" si="457"/>
        <v>0</v>
      </c>
      <c r="N1173">
        <f t="shared" si="458"/>
        <v>16.850000000000001</v>
      </c>
      <c r="O1173">
        <v>31</v>
      </c>
      <c r="P1173" s="1">
        <v>12.75</v>
      </c>
      <c r="Q1173">
        <f t="shared" si="441"/>
        <v>2.0467149699776752</v>
      </c>
      <c r="R1173" s="1">
        <v>5.0145850000000003</v>
      </c>
      <c r="S1173" s="1">
        <v>300.84575000000001</v>
      </c>
      <c r="T1173" s="1">
        <v>39.477305999999999</v>
      </c>
      <c r="U1173">
        <f t="shared" si="442"/>
        <v>104.15424999999999</v>
      </c>
      <c r="V1173">
        <f t="shared" si="443"/>
        <v>8.7521018771112499E-2</v>
      </c>
      <c r="W1173">
        <f t="shared" si="444"/>
        <v>1.8178345903681248</v>
      </c>
      <c r="X1173">
        <f t="shared" si="445"/>
        <v>0.68900896873000494</v>
      </c>
      <c r="Y1173">
        <f t="shared" si="446"/>
        <v>0.95969935102984016</v>
      </c>
      <c r="Z1173">
        <f t="shared" si="447"/>
        <v>161.61256786818882</v>
      </c>
      <c r="AA1173" s="1">
        <v>119.517507370253</v>
      </c>
      <c r="AB1173" s="4">
        <f t="shared" si="461"/>
        <v>0</v>
      </c>
      <c r="AC1173" s="3">
        <f t="shared" si="459"/>
        <v>0</v>
      </c>
      <c r="AD1173">
        <f t="shared" si="460"/>
        <v>0</v>
      </c>
      <c r="AE1173">
        <f t="shared" si="448"/>
        <v>16.850000000000001</v>
      </c>
      <c r="AF1173" s="10">
        <f t="shared" si="449"/>
        <v>16.850000000000001</v>
      </c>
      <c r="AG1173" s="8">
        <f t="shared" si="450"/>
        <v>161.61256786818882</v>
      </c>
      <c r="AH1173" s="9">
        <f t="shared" si="451"/>
        <v>16.850000000000001</v>
      </c>
      <c r="AI1173" s="11">
        <f t="shared" si="438"/>
        <v>144.76256786818882</v>
      </c>
    </row>
    <row r="1174" spans="1:35" x14ac:dyDescent="0.3">
      <c r="A1174" t="str">
        <f t="shared" si="439"/>
        <v>1992_9</v>
      </c>
      <c r="B1174">
        <v>1992</v>
      </c>
      <c r="C1174">
        <v>9</v>
      </c>
      <c r="D1174">
        <v>25.55</v>
      </c>
      <c r="E1174">
        <v>5.98</v>
      </c>
      <c r="F1174">
        <v>24.84</v>
      </c>
      <c r="G1174">
        <f t="shared" si="452"/>
        <v>15.765000000000001</v>
      </c>
      <c r="H1174">
        <f t="shared" si="453"/>
        <v>1</v>
      </c>
      <c r="I1174">
        <f t="shared" si="454"/>
        <v>24.84</v>
      </c>
      <c r="J1174">
        <f t="shared" si="455"/>
        <v>0</v>
      </c>
      <c r="K1174" s="3">
        <f t="shared" si="456"/>
        <v>0</v>
      </c>
      <c r="L1174" s="3">
        <f t="shared" si="440"/>
        <v>0</v>
      </c>
      <c r="M1174" s="3">
        <f t="shared" si="457"/>
        <v>0</v>
      </c>
      <c r="N1174">
        <f t="shared" si="458"/>
        <v>24.84</v>
      </c>
      <c r="O1174">
        <v>30</v>
      </c>
      <c r="P1174" s="1">
        <v>11.633333329999999</v>
      </c>
      <c r="Q1174">
        <f t="shared" si="441"/>
        <v>1.5701544310024151</v>
      </c>
      <c r="R1174" s="1">
        <v>5.0145850000000003</v>
      </c>
      <c r="S1174" s="1">
        <v>300.84575000000001</v>
      </c>
      <c r="T1174" s="1">
        <v>39.477305999999999</v>
      </c>
      <c r="U1174">
        <f t="shared" si="442"/>
        <v>104.15424999999999</v>
      </c>
      <c r="V1174">
        <f t="shared" si="443"/>
        <v>8.7521018771112499E-2</v>
      </c>
      <c r="W1174">
        <f t="shared" si="444"/>
        <v>1.8178345903681248</v>
      </c>
      <c r="X1174">
        <f t="shared" si="445"/>
        <v>0.68900896873000494</v>
      </c>
      <c r="Y1174">
        <f t="shared" si="446"/>
        <v>0.95969935102984016</v>
      </c>
      <c r="Z1174">
        <f t="shared" si="447"/>
        <v>85.470791504775647</v>
      </c>
      <c r="AA1174" s="1">
        <v>119.517507370253</v>
      </c>
      <c r="AB1174" s="4">
        <f t="shared" si="461"/>
        <v>0</v>
      </c>
      <c r="AC1174" s="3">
        <f t="shared" si="459"/>
        <v>0</v>
      </c>
      <c r="AD1174">
        <f t="shared" si="460"/>
        <v>0</v>
      </c>
      <c r="AE1174">
        <f t="shared" si="448"/>
        <v>24.84</v>
      </c>
      <c r="AF1174" s="10">
        <f t="shared" si="449"/>
        <v>24.84</v>
      </c>
      <c r="AG1174" s="8">
        <f t="shared" si="450"/>
        <v>85.470791504775647</v>
      </c>
      <c r="AH1174" s="9">
        <f t="shared" si="451"/>
        <v>24.84</v>
      </c>
      <c r="AI1174" s="11">
        <f t="shared" si="438"/>
        <v>60.630791504775644</v>
      </c>
    </row>
    <row r="1175" spans="1:35" x14ac:dyDescent="0.3">
      <c r="A1175" t="str">
        <f t="shared" si="439"/>
        <v>1992_10</v>
      </c>
      <c r="B1175">
        <v>1992</v>
      </c>
      <c r="C1175">
        <v>10</v>
      </c>
      <c r="D1175">
        <v>19.829999999999998</v>
      </c>
      <c r="E1175">
        <v>2.99</v>
      </c>
      <c r="F1175">
        <v>16.690000000000001</v>
      </c>
      <c r="G1175">
        <f t="shared" si="452"/>
        <v>11.41</v>
      </c>
      <c r="H1175">
        <f t="shared" si="453"/>
        <v>1</v>
      </c>
      <c r="I1175">
        <f t="shared" si="454"/>
        <v>16.690000000000001</v>
      </c>
      <c r="J1175">
        <f t="shared" si="455"/>
        <v>0</v>
      </c>
      <c r="K1175" s="3">
        <f t="shared" si="456"/>
        <v>0</v>
      </c>
      <c r="L1175" s="3">
        <f t="shared" si="440"/>
        <v>0</v>
      </c>
      <c r="M1175" s="3">
        <f t="shared" si="457"/>
        <v>0</v>
      </c>
      <c r="N1175">
        <f t="shared" si="458"/>
        <v>16.690000000000001</v>
      </c>
      <c r="O1175">
        <v>31</v>
      </c>
      <c r="P1175" s="1">
        <v>10.3</v>
      </c>
      <c r="Q1175">
        <f t="shared" si="441"/>
        <v>1.222499794775342</v>
      </c>
      <c r="R1175" s="1">
        <v>5.0145850000000003</v>
      </c>
      <c r="S1175" s="1">
        <v>300.84575000000001</v>
      </c>
      <c r="T1175" s="1">
        <v>39.477305999999999</v>
      </c>
      <c r="U1175">
        <f t="shared" si="442"/>
        <v>104.15424999999999</v>
      </c>
      <c r="V1175">
        <f t="shared" si="443"/>
        <v>8.7521018771112499E-2</v>
      </c>
      <c r="W1175">
        <f t="shared" si="444"/>
        <v>1.8178345903681248</v>
      </c>
      <c r="X1175">
        <f t="shared" si="445"/>
        <v>0.68900896873000494</v>
      </c>
      <c r="Y1175">
        <f t="shared" si="446"/>
        <v>0.95969935102984016</v>
      </c>
      <c r="Z1175">
        <f t="shared" si="447"/>
        <v>44.738570338404116</v>
      </c>
      <c r="AA1175" s="1">
        <v>119.517507370253</v>
      </c>
      <c r="AB1175" s="4">
        <f t="shared" si="461"/>
        <v>0</v>
      </c>
      <c r="AC1175" s="3">
        <f t="shared" si="459"/>
        <v>0</v>
      </c>
      <c r="AD1175">
        <f t="shared" si="460"/>
        <v>0</v>
      </c>
      <c r="AE1175">
        <f t="shared" si="448"/>
        <v>16.690000000000001</v>
      </c>
      <c r="AF1175" s="10">
        <f t="shared" si="449"/>
        <v>16.690000000000001</v>
      </c>
      <c r="AG1175" s="8">
        <f t="shared" si="450"/>
        <v>44.738570338404116</v>
      </c>
      <c r="AH1175" s="9">
        <f t="shared" si="451"/>
        <v>16.690000000000001</v>
      </c>
      <c r="AI1175" s="11">
        <f t="shared" si="438"/>
        <v>28.048570338404115</v>
      </c>
    </row>
    <row r="1176" spans="1:35" x14ac:dyDescent="0.3">
      <c r="A1176" t="str">
        <f t="shared" si="439"/>
        <v>1992_11</v>
      </c>
      <c r="B1176">
        <v>1992</v>
      </c>
      <c r="C1176">
        <v>11</v>
      </c>
      <c r="D1176">
        <v>7.48</v>
      </c>
      <c r="E1176">
        <v>-6.6</v>
      </c>
      <c r="F1176">
        <v>20</v>
      </c>
      <c r="G1176">
        <f t="shared" si="452"/>
        <v>0.44000000000000039</v>
      </c>
      <c r="H1176">
        <f t="shared" si="453"/>
        <v>7.3333333040000059E-2</v>
      </c>
      <c r="I1176">
        <f t="shared" si="454"/>
        <v>1.4666666608000012</v>
      </c>
      <c r="J1176">
        <f t="shared" si="455"/>
        <v>18.533333339199999</v>
      </c>
      <c r="K1176" s="3">
        <f t="shared" si="456"/>
        <v>0</v>
      </c>
      <c r="L1176" s="3">
        <f t="shared" si="440"/>
        <v>1.3591111061048899</v>
      </c>
      <c r="M1176" s="3">
        <f t="shared" si="457"/>
        <v>17.174222233095108</v>
      </c>
      <c r="N1176">
        <f t="shared" si="458"/>
        <v>2.8257777669048911</v>
      </c>
      <c r="O1176">
        <v>30</v>
      </c>
      <c r="P1176" s="1">
        <v>9.4166666669999994</v>
      </c>
      <c r="Q1176">
        <f t="shared" si="441"/>
        <v>0.62823514412287607</v>
      </c>
      <c r="R1176" s="1">
        <v>5.0145850000000003</v>
      </c>
      <c r="S1176" s="1">
        <v>300.84575000000001</v>
      </c>
      <c r="T1176" s="1">
        <v>39.477305999999999</v>
      </c>
      <c r="U1176">
        <f t="shared" si="442"/>
        <v>104.15424999999999</v>
      </c>
      <c r="V1176">
        <f t="shared" si="443"/>
        <v>8.7521018771112499E-2</v>
      </c>
      <c r="W1176">
        <f t="shared" si="444"/>
        <v>1.8178345903681248</v>
      </c>
      <c r="X1176">
        <f t="shared" si="445"/>
        <v>0.68900896873000494</v>
      </c>
      <c r="Y1176">
        <f t="shared" si="446"/>
        <v>0.95969935102984016</v>
      </c>
      <c r="Z1176">
        <f t="shared" si="447"/>
        <v>0.81584293792748497</v>
      </c>
      <c r="AA1176" s="1">
        <v>119.517507370253</v>
      </c>
      <c r="AB1176" s="4">
        <f t="shared" si="461"/>
        <v>0</v>
      </c>
      <c r="AC1176" s="3">
        <f t="shared" si="459"/>
        <v>2.0099348289774062</v>
      </c>
      <c r="AD1176">
        <f t="shared" si="460"/>
        <v>0</v>
      </c>
      <c r="AE1176">
        <f t="shared" si="448"/>
        <v>2.8257777669048911</v>
      </c>
      <c r="AF1176" s="10">
        <f t="shared" si="449"/>
        <v>0.81584293792748497</v>
      </c>
      <c r="AG1176" s="8">
        <f t="shared" si="450"/>
        <v>0.81584293792748497</v>
      </c>
      <c r="AH1176" s="9">
        <f t="shared" si="451"/>
        <v>2.8257777669048911</v>
      </c>
      <c r="AI1176" s="11">
        <f t="shared" si="438"/>
        <v>0</v>
      </c>
    </row>
    <row r="1177" spans="1:35" x14ac:dyDescent="0.3">
      <c r="A1177" t="str">
        <f t="shared" si="439"/>
        <v>1992_12</v>
      </c>
      <c r="B1177">
        <v>1992</v>
      </c>
      <c r="C1177">
        <v>12</v>
      </c>
      <c r="D1177">
        <v>2.61</v>
      </c>
      <c r="E1177">
        <v>-10.18</v>
      </c>
      <c r="F1177">
        <v>44.66</v>
      </c>
      <c r="G1177">
        <f t="shared" si="452"/>
        <v>-3.7850000000000001</v>
      </c>
      <c r="H1177">
        <f t="shared" si="453"/>
        <v>0</v>
      </c>
      <c r="I1177">
        <f t="shared" si="454"/>
        <v>0</v>
      </c>
      <c r="J1177">
        <f t="shared" si="455"/>
        <v>44.66</v>
      </c>
      <c r="K1177" s="3">
        <f t="shared" si="456"/>
        <v>17.174222233095108</v>
      </c>
      <c r="L1177" s="3">
        <f t="shared" si="440"/>
        <v>0</v>
      </c>
      <c r="M1177" s="3">
        <f t="shared" si="457"/>
        <v>61.834222233095105</v>
      </c>
      <c r="N1177">
        <f t="shared" si="458"/>
        <v>0</v>
      </c>
      <c r="O1177">
        <v>31</v>
      </c>
      <c r="P1177" s="1">
        <v>8.8333333330000006</v>
      </c>
      <c r="Q1177">
        <f t="shared" si="441"/>
        <v>0.47916738686661609</v>
      </c>
      <c r="R1177" s="1">
        <v>5.0145850000000003</v>
      </c>
      <c r="S1177" s="1">
        <v>300.84575000000001</v>
      </c>
      <c r="T1177" s="1">
        <v>39.477305999999999</v>
      </c>
      <c r="U1177">
        <f t="shared" si="442"/>
        <v>104.15424999999999</v>
      </c>
      <c r="V1177">
        <f t="shared" si="443"/>
        <v>8.7521018771112499E-2</v>
      </c>
      <c r="W1177">
        <f t="shared" si="444"/>
        <v>1.8178345903681248</v>
      </c>
      <c r="X1177">
        <f t="shared" si="445"/>
        <v>0.68900896873000494</v>
      </c>
      <c r="Y1177">
        <f t="shared" si="446"/>
        <v>0.95969935102984016</v>
      </c>
      <c r="Z1177">
        <f t="shared" si="447"/>
        <v>0</v>
      </c>
      <c r="AA1177" s="1">
        <v>119.517507370253</v>
      </c>
      <c r="AB1177" s="4">
        <f t="shared" si="461"/>
        <v>2.0099348289774062</v>
      </c>
      <c r="AC1177" s="3">
        <f t="shared" si="459"/>
        <v>2.0099348289774062</v>
      </c>
      <c r="AD1177">
        <f t="shared" si="460"/>
        <v>2.0099348289774062</v>
      </c>
      <c r="AE1177">
        <f t="shared" si="448"/>
        <v>2.0099348289774062</v>
      </c>
      <c r="AF1177" s="10">
        <f t="shared" si="449"/>
        <v>0</v>
      </c>
      <c r="AG1177" s="8">
        <f t="shared" si="450"/>
        <v>0</v>
      </c>
      <c r="AH1177" s="9">
        <f t="shared" si="451"/>
        <v>0</v>
      </c>
      <c r="AI1177" s="11">
        <f t="shared" si="438"/>
        <v>0</v>
      </c>
    </row>
    <row r="1178" spans="1:35" x14ac:dyDescent="0.3">
      <c r="A1178" t="str">
        <f t="shared" si="439"/>
        <v>1993_1</v>
      </c>
      <c r="B1178">
        <v>1993</v>
      </c>
      <c r="C1178">
        <v>1</v>
      </c>
      <c r="D1178">
        <v>2.2200000000000002</v>
      </c>
      <c r="E1178">
        <v>-9.6999999999999993</v>
      </c>
      <c r="F1178">
        <v>43.95</v>
      </c>
      <c r="G1178">
        <f t="shared" si="452"/>
        <v>-3.7399999999999993</v>
      </c>
      <c r="H1178">
        <f t="shared" si="453"/>
        <v>0</v>
      </c>
      <c r="I1178">
        <f t="shared" si="454"/>
        <v>0</v>
      </c>
      <c r="J1178">
        <f t="shared" si="455"/>
        <v>43.95</v>
      </c>
      <c r="K1178" s="3">
        <f t="shared" si="456"/>
        <v>61.834222233095105</v>
      </c>
      <c r="L1178" s="3">
        <f t="shared" si="440"/>
        <v>0</v>
      </c>
      <c r="M1178" s="3">
        <f t="shared" si="457"/>
        <v>105.78422223309511</v>
      </c>
      <c r="N1178">
        <f t="shared" si="458"/>
        <v>0</v>
      </c>
      <c r="O1178">
        <v>31</v>
      </c>
      <c r="P1178" s="1">
        <v>9.0666666669999998</v>
      </c>
      <c r="Q1178">
        <f t="shared" si="441"/>
        <v>0.48057326222110208</v>
      </c>
      <c r="R1178" s="1">
        <v>5.0145850000000003</v>
      </c>
      <c r="S1178" s="1">
        <v>300.84575000000001</v>
      </c>
      <c r="T1178" s="1">
        <v>39.477305999999999</v>
      </c>
      <c r="U1178">
        <f t="shared" si="442"/>
        <v>104.15424999999999</v>
      </c>
      <c r="V1178">
        <f t="shared" si="443"/>
        <v>8.7521018771112499E-2</v>
      </c>
      <c r="W1178">
        <f t="shared" si="444"/>
        <v>1.8178345903681248</v>
      </c>
      <c r="X1178">
        <f t="shared" si="445"/>
        <v>0.68900896873000494</v>
      </c>
      <c r="Y1178">
        <f t="shared" si="446"/>
        <v>0.95969935102984016</v>
      </c>
      <c r="Z1178">
        <f t="shared" si="447"/>
        <v>0</v>
      </c>
      <c r="AA1178" s="1">
        <v>119.517507370253</v>
      </c>
      <c r="AB1178" s="4">
        <f t="shared" si="461"/>
        <v>2.0099348289774062</v>
      </c>
      <c r="AC1178" s="3">
        <f t="shared" si="459"/>
        <v>2.0099348289774062</v>
      </c>
      <c r="AD1178">
        <f t="shared" si="460"/>
        <v>2.0099348289774062</v>
      </c>
      <c r="AE1178">
        <f t="shared" si="448"/>
        <v>2.0099348289774062</v>
      </c>
      <c r="AF1178" s="10">
        <f t="shared" si="449"/>
        <v>0</v>
      </c>
      <c r="AG1178" s="8">
        <f t="shared" si="450"/>
        <v>0</v>
      </c>
      <c r="AH1178" s="9">
        <f t="shared" si="451"/>
        <v>0</v>
      </c>
      <c r="AI1178" s="11">
        <f t="shared" si="438"/>
        <v>0</v>
      </c>
    </row>
    <row r="1179" spans="1:35" x14ac:dyDescent="0.3">
      <c r="A1179" t="str">
        <f t="shared" si="439"/>
        <v>1993_2</v>
      </c>
      <c r="B1179">
        <v>1993</v>
      </c>
      <c r="C1179">
        <v>2</v>
      </c>
      <c r="D1179">
        <v>3.68</v>
      </c>
      <c r="E1179">
        <v>-7.84</v>
      </c>
      <c r="F1179">
        <v>27.46</v>
      </c>
      <c r="G1179">
        <f t="shared" si="452"/>
        <v>-2.08</v>
      </c>
      <c r="H1179">
        <f t="shared" si="453"/>
        <v>0</v>
      </c>
      <c r="I1179">
        <f t="shared" si="454"/>
        <v>0</v>
      </c>
      <c r="J1179">
        <f t="shared" si="455"/>
        <v>27.46</v>
      </c>
      <c r="K1179" s="3">
        <f t="shared" si="456"/>
        <v>105.78422223309511</v>
      </c>
      <c r="L1179" s="3">
        <f t="shared" si="440"/>
        <v>0</v>
      </c>
      <c r="M1179" s="3">
        <f t="shared" si="457"/>
        <v>133.24422223309512</v>
      </c>
      <c r="N1179">
        <f t="shared" si="458"/>
        <v>0</v>
      </c>
      <c r="O1179">
        <v>28</v>
      </c>
      <c r="P1179" s="1">
        <v>9.8666666670000005</v>
      </c>
      <c r="Q1179">
        <f t="shared" si="441"/>
        <v>0.53505708487769665</v>
      </c>
      <c r="R1179" s="1">
        <v>5.0145850000000003</v>
      </c>
      <c r="S1179" s="1">
        <v>300.84575000000001</v>
      </c>
      <c r="T1179" s="1">
        <v>39.477305999999999</v>
      </c>
      <c r="U1179">
        <f t="shared" si="442"/>
        <v>104.15424999999999</v>
      </c>
      <c r="V1179">
        <f t="shared" si="443"/>
        <v>8.7521018771112499E-2</v>
      </c>
      <c r="W1179">
        <f t="shared" si="444"/>
        <v>1.8178345903681248</v>
      </c>
      <c r="X1179">
        <f t="shared" si="445"/>
        <v>0.68900896873000494</v>
      </c>
      <c r="Y1179">
        <f t="shared" si="446"/>
        <v>0.95969935102984016</v>
      </c>
      <c r="Z1179">
        <f t="shared" si="447"/>
        <v>0</v>
      </c>
      <c r="AA1179" s="1">
        <v>119.517507370253</v>
      </c>
      <c r="AB1179" s="4">
        <f t="shared" si="461"/>
        <v>2.0099348289774062</v>
      </c>
      <c r="AC1179" s="3">
        <f t="shared" si="459"/>
        <v>2.0099348289774062</v>
      </c>
      <c r="AD1179">
        <f t="shared" si="460"/>
        <v>2.0099348289774062</v>
      </c>
      <c r="AE1179">
        <f t="shared" si="448"/>
        <v>2.0099348289774062</v>
      </c>
      <c r="AF1179" s="10">
        <f t="shared" si="449"/>
        <v>0</v>
      </c>
      <c r="AG1179" s="8">
        <f t="shared" si="450"/>
        <v>0</v>
      </c>
      <c r="AH1179" s="9">
        <f t="shared" si="451"/>
        <v>0</v>
      </c>
      <c r="AI1179" s="11">
        <f t="shared" si="438"/>
        <v>0</v>
      </c>
    </row>
    <row r="1180" spans="1:35" x14ac:dyDescent="0.3">
      <c r="A1180" t="str">
        <f t="shared" si="439"/>
        <v>1993_3</v>
      </c>
      <c r="B1180">
        <v>1993</v>
      </c>
      <c r="C1180">
        <v>3</v>
      </c>
      <c r="D1180">
        <v>12.31</v>
      </c>
      <c r="E1180">
        <v>-0.72</v>
      </c>
      <c r="F1180">
        <v>29.35</v>
      </c>
      <c r="G1180">
        <f t="shared" si="452"/>
        <v>5.7949999999999999</v>
      </c>
      <c r="H1180">
        <f t="shared" si="453"/>
        <v>0.96583332946999989</v>
      </c>
      <c r="I1180">
        <f t="shared" si="454"/>
        <v>28.347208219944498</v>
      </c>
      <c r="J1180">
        <f t="shared" si="455"/>
        <v>1.0027917800555033</v>
      </c>
      <c r="K1180" s="3">
        <f t="shared" si="456"/>
        <v>133.24422223309512</v>
      </c>
      <c r="L1180" s="3">
        <f t="shared" si="440"/>
        <v>129.660240515727</v>
      </c>
      <c r="M1180" s="3">
        <f t="shared" si="457"/>
        <v>4.5867734974236249</v>
      </c>
      <c r="N1180">
        <f t="shared" si="458"/>
        <v>158.00744873567149</v>
      </c>
      <c r="O1180">
        <v>31</v>
      </c>
      <c r="P1180" s="1">
        <v>11.08333333</v>
      </c>
      <c r="Q1180">
        <f t="shared" si="441"/>
        <v>0.8751846915479482</v>
      </c>
      <c r="R1180" s="1">
        <v>5.0145850000000003</v>
      </c>
      <c r="S1180" s="1">
        <v>300.84575000000001</v>
      </c>
      <c r="T1180" s="1">
        <v>39.477305999999999</v>
      </c>
      <c r="U1180">
        <f t="shared" si="442"/>
        <v>104.15424999999999</v>
      </c>
      <c r="V1180">
        <f t="shared" si="443"/>
        <v>8.7521018771112499E-2</v>
      </c>
      <c r="W1180">
        <f t="shared" si="444"/>
        <v>1.8178345903681248</v>
      </c>
      <c r="X1180">
        <f t="shared" si="445"/>
        <v>0.68900896873000494</v>
      </c>
      <c r="Y1180">
        <f t="shared" si="446"/>
        <v>0.95969935102984016</v>
      </c>
      <c r="Z1180">
        <f t="shared" si="447"/>
        <v>17.856019456775055</v>
      </c>
      <c r="AA1180" s="1">
        <v>119.517507370253</v>
      </c>
      <c r="AB1180" s="4">
        <f t="shared" si="461"/>
        <v>2.0099348289774062</v>
      </c>
      <c r="AC1180" s="3">
        <f t="shared" si="459"/>
        <v>119.517507370253</v>
      </c>
      <c r="AD1180">
        <f t="shared" si="460"/>
        <v>6.4931372247537986</v>
      </c>
      <c r="AE1180">
        <f t="shared" si="448"/>
        <v>164.5005859604253</v>
      </c>
      <c r="AF1180" s="10">
        <f t="shared" si="449"/>
        <v>17.856019456775055</v>
      </c>
      <c r="AG1180" s="8">
        <f t="shared" si="450"/>
        <v>17.856019456775055</v>
      </c>
      <c r="AH1180" s="9">
        <f t="shared" si="451"/>
        <v>158.00744873567149</v>
      </c>
      <c r="AI1180" s="11">
        <f t="shared" si="438"/>
        <v>0</v>
      </c>
    </row>
    <row r="1181" spans="1:35" x14ac:dyDescent="0.3">
      <c r="A1181" t="str">
        <f t="shared" si="439"/>
        <v>1993_4</v>
      </c>
      <c r="B1181">
        <v>1993</v>
      </c>
      <c r="C1181">
        <v>4</v>
      </c>
      <c r="D1181">
        <v>14.06</v>
      </c>
      <c r="E1181">
        <v>-1.85</v>
      </c>
      <c r="F1181">
        <v>9.61</v>
      </c>
      <c r="G1181">
        <f t="shared" si="452"/>
        <v>6.1050000000000004</v>
      </c>
      <c r="H1181">
        <f t="shared" si="453"/>
        <v>1</v>
      </c>
      <c r="I1181">
        <f t="shared" si="454"/>
        <v>9.61</v>
      </c>
      <c r="J1181">
        <f t="shared" si="455"/>
        <v>0</v>
      </c>
      <c r="K1181" s="3">
        <f t="shared" si="456"/>
        <v>4.5867734974236249</v>
      </c>
      <c r="L1181" s="3">
        <f t="shared" si="440"/>
        <v>4.5867734974236249</v>
      </c>
      <c r="M1181" s="3">
        <f t="shared" si="457"/>
        <v>0</v>
      </c>
      <c r="N1181">
        <f t="shared" si="458"/>
        <v>14.196773497423624</v>
      </c>
      <c r="O1181">
        <v>30</v>
      </c>
      <c r="P1181" s="1">
        <v>12.366666670000001</v>
      </c>
      <c r="Q1181">
        <f t="shared" si="441"/>
        <v>0.89179594334128676</v>
      </c>
      <c r="R1181" s="1">
        <v>5.0145850000000003</v>
      </c>
      <c r="S1181" s="1">
        <v>300.84575000000001</v>
      </c>
      <c r="T1181" s="1">
        <v>39.477305999999999</v>
      </c>
      <c r="U1181">
        <f t="shared" si="442"/>
        <v>104.15424999999999</v>
      </c>
      <c r="V1181">
        <f t="shared" si="443"/>
        <v>8.7521018771112499E-2</v>
      </c>
      <c r="W1181">
        <f t="shared" si="444"/>
        <v>1.8178345903681248</v>
      </c>
      <c r="X1181">
        <f t="shared" si="445"/>
        <v>0.68900896873000494</v>
      </c>
      <c r="Y1181">
        <f t="shared" si="446"/>
        <v>0.95969935102984016</v>
      </c>
      <c r="Z1181">
        <f t="shared" si="447"/>
        <v>20.674849748513616</v>
      </c>
      <c r="AA1181" s="1">
        <v>119.517507370253</v>
      </c>
      <c r="AB1181" s="4">
        <f t="shared" si="461"/>
        <v>119.517507370253</v>
      </c>
      <c r="AC1181" s="3">
        <f t="shared" si="459"/>
        <v>113.03943111916301</v>
      </c>
      <c r="AD1181">
        <f t="shared" si="460"/>
        <v>113.21186373448634</v>
      </c>
      <c r="AE1181">
        <f t="shared" si="448"/>
        <v>127.40863723190996</v>
      </c>
      <c r="AF1181" s="10">
        <f t="shared" si="449"/>
        <v>20.674849748513616</v>
      </c>
      <c r="AG1181" s="8">
        <f t="shared" si="450"/>
        <v>20.674849748513616</v>
      </c>
      <c r="AH1181" s="9">
        <f t="shared" si="451"/>
        <v>14.196773497423624</v>
      </c>
      <c r="AI1181" s="11">
        <f t="shared" si="438"/>
        <v>0</v>
      </c>
    </row>
    <row r="1182" spans="1:35" x14ac:dyDescent="0.3">
      <c r="A1182" t="str">
        <f t="shared" si="439"/>
        <v>1993_5</v>
      </c>
      <c r="B1182">
        <v>1993</v>
      </c>
      <c r="C1182">
        <v>5</v>
      </c>
      <c r="D1182">
        <v>22.31</v>
      </c>
      <c r="E1182">
        <v>4.96</v>
      </c>
      <c r="F1182">
        <v>21.06</v>
      </c>
      <c r="G1182">
        <f t="shared" si="452"/>
        <v>13.635</v>
      </c>
      <c r="H1182">
        <f t="shared" si="453"/>
        <v>1</v>
      </c>
      <c r="I1182">
        <f t="shared" si="454"/>
        <v>21.06</v>
      </c>
      <c r="J1182">
        <f t="shared" si="455"/>
        <v>0</v>
      </c>
      <c r="K1182" s="3">
        <f t="shared" si="456"/>
        <v>0</v>
      </c>
      <c r="L1182" s="3">
        <f t="shared" si="440"/>
        <v>0</v>
      </c>
      <c r="M1182" s="3">
        <f t="shared" si="457"/>
        <v>0</v>
      </c>
      <c r="N1182">
        <f t="shared" si="458"/>
        <v>21.06</v>
      </c>
      <c r="O1182">
        <v>31</v>
      </c>
      <c r="P1182" s="1">
        <v>13.45</v>
      </c>
      <c r="Q1182">
        <f t="shared" si="441"/>
        <v>1.3905719956730505</v>
      </c>
      <c r="R1182" s="1">
        <v>5.0145850000000003</v>
      </c>
      <c r="S1182" s="1">
        <v>300.84575000000001</v>
      </c>
      <c r="T1182" s="1">
        <v>39.477305999999999</v>
      </c>
      <c r="U1182">
        <f t="shared" si="442"/>
        <v>104.15424999999999</v>
      </c>
      <c r="V1182">
        <f t="shared" si="443"/>
        <v>8.7521018771112499E-2</v>
      </c>
      <c r="W1182">
        <f t="shared" si="444"/>
        <v>1.8178345903681248</v>
      </c>
      <c r="X1182">
        <f t="shared" si="445"/>
        <v>0.68900896873000494</v>
      </c>
      <c r="Y1182">
        <f t="shared" si="446"/>
        <v>0.95969935102984016</v>
      </c>
      <c r="Z1182">
        <f t="shared" si="447"/>
        <v>78.795340836026867</v>
      </c>
      <c r="AA1182" s="1">
        <v>119.517507370253</v>
      </c>
      <c r="AB1182" s="4">
        <f t="shared" si="461"/>
        <v>113.03943111916301</v>
      </c>
      <c r="AC1182" s="3">
        <f t="shared" si="459"/>
        <v>55.304090283136148</v>
      </c>
      <c r="AD1182">
        <f t="shared" si="460"/>
        <v>69.732504004308353</v>
      </c>
      <c r="AE1182">
        <f t="shared" si="448"/>
        <v>90.792504004308356</v>
      </c>
      <c r="AF1182" s="10">
        <f t="shared" si="449"/>
        <v>78.795340836026867</v>
      </c>
      <c r="AG1182" s="8">
        <f t="shared" si="450"/>
        <v>78.795340836026867</v>
      </c>
      <c r="AH1182" s="9">
        <f t="shared" si="451"/>
        <v>21.06</v>
      </c>
      <c r="AI1182" s="11">
        <f t="shared" si="438"/>
        <v>0</v>
      </c>
    </row>
    <row r="1183" spans="1:35" x14ac:dyDescent="0.3">
      <c r="A1183" t="str">
        <f t="shared" si="439"/>
        <v>1993_6</v>
      </c>
      <c r="B1183">
        <v>1993</v>
      </c>
      <c r="C1183">
        <v>6</v>
      </c>
      <c r="D1183">
        <v>22.32</v>
      </c>
      <c r="E1183">
        <v>5.01</v>
      </c>
      <c r="F1183">
        <v>41.75</v>
      </c>
      <c r="G1183">
        <f t="shared" si="452"/>
        <v>13.664999999999999</v>
      </c>
      <c r="H1183">
        <f t="shared" si="453"/>
        <v>1</v>
      </c>
      <c r="I1183">
        <f t="shared" si="454"/>
        <v>41.75</v>
      </c>
      <c r="J1183">
        <f t="shared" si="455"/>
        <v>0</v>
      </c>
      <c r="K1183" s="3">
        <f t="shared" si="456"/>
        <v>0</v>
      </c>
      <c r="L1183" s="3">
        <f t="shared" si="440"/>
        <v>0</v>
      </c>
      <c r="M1183" s="3">
        <f t="shared" si="457"/>
        <v>0</v>
      </c>
      <c r="N1183">
        <f t="shared" si="458"/>
        <v>41.75</v>
      </c>
      <c r="O1183">
        <v>30</v>
      </c>
      <c r="P1183" s="1">
        <v>14.31666667</v>
      </c>
      <c r="Q1183">
        <f t="shared" si="441"/>
        <v>1.3929703098174162</v>
      </c>
      <c r="R1183" s="1">
        <v>5.0145850000000003</v>
      </c>
      <c r="S1183" s="1">
        <v>300.84575000000001</v>
      </c>
      <c r="T1183" s="1">
        <v>39.477305999999999</v>
      </c>
      <c r="U1183">
        <f t="shared" si="442"/>
        <v>104.15424999999999</v>
      </c>
      <c r="V1183">
        <f t="shared" si="443"/>
        <v>8.7521018771112499E-2</v>
      </c>
      <c r="W1183">
        <f t="shared" si="444"/>
        <v>1.8178345903681248</v>
      </c>
      <c r="X1183">
        <f t="shared" si="445"/>
        <v>0.68900896873000494</v>
      </c>
      <c r="Y1183">
        <f t="shared" si="446"/>
        <v>0.95969935102984016</v>
      </c>
      <c r="Z1183">
        <f t="shared" si="447"/>
        <v>81.477406878321233</v>
      </c>
      <c r="AA1183" s="1">
        <v>119.517507370253</v>
      </c>
      <c r="AB1183" s="4">
        <f t="shared" si="461"/>
        <v>55.304090283136148</v>
      </c>
      <c r="AC1183" s="3">
        <f t="shared" si="459"/>
        <v>15.576683404814915</v>
      </c>
      <c r="AD1183">
        <f t="shared" si="460"/>
        <v>39.6641854065494</v>
      </c>
      <c r="AE1183">
        <f t="shared" si="448"/>
        <v>81.414185406549393</v>
      </c>
      <c r="AF1183" s="10">
        <f t="shared" si="449"/>
        <v>81.414185406549393</v>
      </c>
      <c r="AG1183" s="8">
        <f t="shared" si="450"/>
        <v>81.477406878321233</v>
      </c>
      <c r="AH1183" s="9">
        <f t="shared" si="451"/>
        <v>41.75</v>
      </c>
      <c r="AI1183" s="11">
        <f t="shared" si="438"/>
        <v>6.3221471771839788E-2</v>
      </c>
    </row>
    <row r="1184" spans="1:35" x14ac:dyDescent="0.3">
      <c r="A1184" t="str">
        <f t="shared" si="439"/>
        <v>1993_7</v>
      </c>
      <c r="B1184">
        <v>1993</v>
      </c>
      <c r="C1184">
        <v>7</v>
      </c>
      <c r="D1184">
        <v>28.35</v>
      </c>
      <c r="E1184">
        <v>8.6999999999999993</v>
      </c>
      <c r="F1184">
        <v>6.13</v>
      </c>
      <c r="G1184">
        <f t="shared" si="452"/>
        <v>18.524999999999999</v>
      </c>
      <c r="H1184">
        <f t="shared" si="453"/>
        <v>1</v>
      </c>
      <c r="I1184">
        <f t="shared" si="454"/>
        <v>6.13</v>
      </c>
      <c r="J1184">
        <f t="shared" si="455"/>
        <v>0</v>
      </c>
      <c r="K1184" s="3">
        <f t="shared" si="456"/>
        <v>0</v>
      </c>
      <c r="L1184" s="3">
        <f t="shared" si="440"/>
        <v>0</v>
      </c>
      <c r="M1184" s="3">
        <f t="shared" si="457"/>
        <v>0</v>
      </c>
      <c r="N1184">
        <f t="shared" si="458"/>
        <v>6.13</v>
      </c>
      <c r="O1184">
        <v>31</v>
      </c>
      <c r="P1184" s="1">
        <v>13.766666669999999</v>
      </c>
      <c r="Q1184">
        <f t="shared" si="441"/>
        <v>1.832936100357442</v>
      </c>
      <c r="R1184" s="1">
        <v>5.0145850000000003</v>
      </c>
      <c r="S1184" s="1">
        <v>300.84575000000001</v>
      </c>
      <c r="T1184" s="1">
        <v>39.477305999999999</v>
      </c>
      <c r="U1184">
        <f t="shared" si="442"/>
        <v>104.15424999999999</v>
      </c>
      <c r="V1184">
        <f t="shared" si="443"/>
        <v>8.7521018771112499E-2</v>
      </c>
      <c r="W1184">
        <f t="shared" si="444"/>
        <v>1.8178345903681248</v>
      </c>
      <c r="X1184">
        <f t="shared" si="445"/>
        <v>0.68900896873000494</v>
      </c>
      <c r="Y1184">
        <f t="shared" si="446"/>
        <v>0.95969935102984016</v>
      </c>
      <c r="Z1184">
        <f t="shared" si="447"/>
        <v>142.0119868062815</v>
      </c>
      <c r="AA1184" s="1">
        <v>119.517507370253</v>
      </c>
      <c r="AB1184" s="4">
        <f t="shared" si="461"/>
        <v>15.576683404814915</v>
      </c>
      <c r="AC1184" s="3">
        <f t="shared" si="459"/>
        <v>0</v>
      </c>
      <c r="AD1184">
        <f t="shared" si="460"/>
        <v>4.9970810490065407</v>
      </c>
      <c r="AE1184">
        <f t="shared" si="448"/>
        <v>11.127081049006541</v>
      </c>
      <c r="AF1184" s="10">
        <f t="shared" si="449"/>
        <v>11.127081049006541</v>
      </c>
      <c r="AG1184" s="8">
        <f t="shared" si="450"/>
        <v>142.0119868062815</v>
      </c>
      <c r="AH1184" s="9">
        <f t="shared" si="451"/>
        <v>6.13</v>
      </c>
      <c r="AI1184" s="11">
        <f t="shared" si="438"/>
        <v>130.88490575727496</v>
      </c>
    </row>
    <row r="1185" spans="1:35" x14ac:dyDescent="0.3">
      <c r="A1185" t="str">
        <f t="shared" si="439"/>
        <v>1993_8</v>
      </c>
      <c r="B1185">
        <v>1993</v>
      </c>
      <c r="C1185">
        <v>8</v>
      </c>
      <c r="D1185">
        <v>28.84</v>
      </c>
      <c r="E1185">
        <v>9.23</v>
      </c>
      <c r="F1185">
        <v>6.06</v>
      </c>
      <c r="G1185">
        <f t="shared" si="452"/>
        <v>19.035</v>
      </c>
      <c r="H1185">
        <f t="shared" si="453"/>
        <v>1</v>
      </c>
      <c r="I1185">
        <f t="shared" si="454"/>
        <v>6.06</v>
      </c>
      <c r="J1185">
        <f t="shared" si="455"/>
        <v>0</v>
      </c>
      <c r="K1185" s="3">
        <f t="shared" si="456"/>
        <v>0</v>
      </c>
      <c r="L1185" s="3">
        <f t="shared" si="440"/>
        <v>0</v>
      </c>
      <c r="M1185" s="3">
        <f t="shared" si="457"/>
        <v>0</v>
      </c>
      <c r="N1185">
        <f t="shared" si="458"/>
        <v>6.06</v>
      </c>
      <c r="O1185">
        <v>31</v>
      </c>
      <c r="P1185" s="1">
        <v>12.75</v>
      </c>
      <c r="Q1185">
        <f t="shared" si="441"/>
        <v>1.8855006034759147</v>
      </c>
      <c r="R1185" s="1">
        <v>5.0145850000000003</v>
      </c>
      <c r="S1185" s="1">
        <v>300.84575000000001</v>
      </c>
      <c r="T1185" s="1">
        <v>39.477305999999999</v>
      </c>
      <c r="U1185">
        <f t="shared" si="442"/>
        <v>104.15424999999999</v>
      </c>
      <c r="V1185">
        <f t="shared" si="443"/>
        <v>8.7521018771112499E-2</v>
      </c>
      <c r="W1185">
        <f t="shared" si="444"/>
        <v>1.8178345903681248</v>
      </c>
      <c r="X1185">
        <f t="shared" si="445"/>
        <v>0.68900896873000494</v>
      </c>
      <c r="Y1185">
        <f t="shared" si="446"/>
        <v>0.95969935102984016</v>
      </c>
      <c r="Z1185">
        <f t="shared" si="447"/>
        <v>138.77846707579357</v>
      </c>
      <c r="AA1185" s="1">
        <v>119.517507370253</v>
      </c>
      <c r="AB1185" s="4">
        <f t="shared" si="461"/>
        <v>0</v>
      </c>
      <c r="AC1185" s="3">
        <f t="shared" si="459"/>
        <v>0</v>
      </c>
      <c r="AD1185">
        <f t="shared" si="460"/>
        <v>0</v>
      </c>
      <c r="AE1185">
        <f t="shared" si="448"/>
        <v>6.06</v>
      </c>
      <c r="AF1185" s="10">
        <f t="shared" si="449"/>
        <v>6.06</v>
      </c>
      <c r="AG1185" s="8">
        <f t="shared" si="450"/>
        <v>138.77846707579357</v>
      </c>
      <c r="AH1185" s="9">
        <f t="shared" si="451"/>
        <v>6.06</v>
      </c>
      <c r="AI1185" s="11">
        <f t="shared" si="438"/>
        <v>132.71846707579357</v>
      </c>
    </row>
    <row r="1186" spans="1:35" x14ac:dyDescent="0.3">
      <c r="A1186" t="str">
        <f t="shared" si="439"/>
        <v>1993_9</v>
      </c>
      <c r="B1186">
        <v>1993</v>
      </c>
      <c r="C1186">
        <v>9</v>
      </c>
      <c r="D1186">
        <v>25.44</v>
      </c>
      <c r="E1186">
        <v>6.46</v>
      </c>
      <c r="F1186">
        <v>2.87</v>
      </c>
      <c r="G1186">
        <f t="shared" si="452"/>
        <v>15.950000000000001</v>
      </c>
      <c r="H1186">
        <f t="shared" si="453"/>
        <v>1</v>
      </c>
      <c r="I1186">
        <f t="shared" si="454"/>
        <v>2.87</v>
      </c>
      <c r="J1186">
        <f t="shared" si="455"/>
        <v>0</v>
      </c>
      <c r="K1186" s="3">
        <f t="shared" si="456"/>
        <v>0</v>
      </c>
      <c r="L1186" s="3">
        <f t="shared" si="440"/>
        <v>0</v>
      </c>
      <c r="M1186" s="3">
        <f t="shared" si="457"/>
        <v>0</v>
      </c>
      <c r="N1186">
        <f t="shared" si="458"/>
        <v>2.87</v>
      </c>
      <c r="O1186">
        <v>30</v>
      </c>
      <c r="P1186" s="1">
        <v>11.633333329999999</v>
      </c>
      <c r="Q1186">
        <f t="shared" si="441"/>
        <v>1.586672026841276</v>
      </c>
      <c r="R1186" s="1">
        <v>5.0145850000000003</v>
      </c>
      <c r="S1186" s="1">
        <v>300.84575000000001</v>
      </c>
      <c r="T1186" s="1">
        <v>39.477305999999999</v>
      </c>
      <c r="U1186">
        <f t="shared" si="442"/>
        <v>104.15424999999999</v>
      </c>
      <c r="V1186">
        <f t="shared" si="443"/>
        <v>8.7521018771112499E-2</v>
      </c>
      <c r="W1186">
        <f t="shared" si="444"/>
        <v>1.8178345903681248</v>
      </c>
      <c r="X1186">
        <f t="shared" si="445"/>
        <v>0.68900896873000494</v>
      </c>
      <c r="Y1186">
        <f t="shared" si="446"/>
        <v>0.95969935102984016</v>
      </c>
      <c r="Z1186">
        <f t="shared" si="447"/>
        <v>87.327570287432309</v>
      </c>
      <c r="AA1186" s="1">
        <v>119.517507370253</v>
      </c>
      <c r="AB1186" s="4">
        <f t="shared" si="461"/>
        <v>0</v>
      </c>
      <c r="AC1186" s="3">
        <f t="shared" si="459"/>
        <v>0</v>
      </c>
      <c r="AD1186">
        <f t="shared" si="460"/>
        <v>0</v>
      </c>
      <c r="AE1186">
        <f t="shared" si="448"/>
        <v>2.87</v>
      </c>
      <c r="AF1186" s="10">
        <f t="shared" si="449"/>
        <v>2.87</v>
      </c>
      <c r="AG1186" s="8">
        <f t="shared" si="450"/>
        <v>87.327570287432309</v>
      </c>
      <c r="AH1186" s="9">
        <f t="shared" si="451"/>
        <v>2.87</v>
      </c>
      <c r="AI1186" s="11">
        <f t="shared" si="438"/>
        <v>84.457570287432304</v>
      </c>
    </row>
    <row r="1187" spans="1:35" x14ac:dyDescent="0.3">
      <c r="A1187" t="str">
        <f t="shared" si="439"/>
        <v>1993_10</v>
      </c>
      <c r="B1187">
        <v>1993</v>
      </c>
      <c r="C1187">
        <v>10</v>
      </c>
      <c r="D1187">
        <v>17.13</v>
      </c>
      <c r="E1187">
        <v>1.31</v>
      </c>
      <c r="F1187">
        <v>24.8</v>
      </c>
      <c r="G1187">
        <f t="shared" si="452"/>
        <v>9.2199999999999989</v>
      </c>
      <c r="H1187">
        <f t="shared" si="453"/>
        <v>1</v>
      </c>
      <c r="I1187">
        <f t="shared" si="454"/>
        <v>24.8</v>
      </c>
      <c r="J1187">
        <f t="shared" si="455"/>
        <v>0</v>
      </c>
      <c r="K1187" s="3">
        <f t="shared" si="456"/>
        <v>0</v>
      </c>
      <c r="L1187" s="3">
        <f t="shared" si="440"/>
        <v>0</v>
      </c>
      <c r="M1187" s="3">
        <f t="shared" si="457"/>
        <v>0</v>
      </c>
      <c r="N1187">
        <f t="shared" si="458"/>
        <v>24.8</v>
      </c>
      <c r="O1187">
        <v>31</v>
      </c>
      <c r="P1187" s="1">
        <v>10.3</v>
      </c>
      <c r="Q1187">
        <f t="shared" si="441"/>
        <v>1.0747892840970654</v>
      </c>
      <c r="R1187" s="1">
        <v>5.0145850000000003</v>
      </c>
      <c r="S1187" s="1">
        <v>300.84575000000001</v>
      </c>
      <c r="T1187" s="1">
        <v>39.477305999999999</v>
      </c>
      <c r="U1187">
        <f t="shared" si="442"/>
        <v>104.15424999999999</v>
      </c>
      <c r="V1187">
        <f t="shared" si="443"/>
        <v>8.7521018771112499E-2</v>
      </c>
      <c r="W1187">
        <f t="shared" si="444"/>
        <v>1.8178345903681248</v>
      </c>
      <c r="X1187">
        <f t="shared" si="445"/>
        <v>0.68900896873000494</v>
      </c>
      <c r="Y1187">
        <f t="shared" si="446"/>
        <v>0.95969935102984016</v>
      </c>
      <c r="Z1187">
        <f t="shared" si="447"/>
        <v>32.0298891007008</v>
      </c>
      <c r="AA1187" s="1">
        <v>119.517507370253</v>
      </c>
      <c r="AB1187" s="4">
        <f t="shared" si="461"/>
        <v>0</v>
      </c>
      <c r="AC1187" s="3">
        <f t="shared" si="459"/>
        <v>0</v>
      </c>
      <c r="AD1187">
        <f t="shared" si="460"/>
        <v>0</v>
      </c>
      <c r="AE1187">
        <f t="shared" si="448"/>
        <v>24.8</v>
      </c>
      <c r="AF1187" s="10">
        <f t="shared" si="449"/>
        <v>24.8</v>
      </c>
      <c r="AG1187" s="8">
        <f t="shared" si="450"/>
        <v>32.0298891007008</v>
      </c>
      <c r="AH1187" s="9">
        <f t="shared" si="451"/>
        <v>24.8</v>
      </c>
      <c r="AI1187" s="11">
        <f t="shared" si="438"/>
        <v>7.2298891007007988</v>
      </c>
    </row>
    <row r="1188" spans="1:35" x14ac:dyDescent="0.3">
      <c r="A1188" t="str">
        <f t="shared" si="439"/>
        <v>1993_11</v>
      </c>
      <c r="B1188">
        <v>1993</v>
      </c>
      <c r="C1188">
        <v>11</v>
      </c>
      <c r="D1188">
        <v>9.43</v>
      </c>
      <c r="E1188">
        <v>-6.92</v>
      </c>
      <c r="F1188">
        <v>8.26</v>
      </c>
      <c r="G1188">
        <f t="shared" si="452"/>
        <v>1.2549999999999999</v>
      </c>
      <c r="H1188">
        <f t="shared" si="453"/>
        <v>0.20916666582999996</v>
      </c>
      <c r="I1188">
        <f t="shared" si="454"/>
        <v>1.7277166597557996</v>
      </c>
      <c r="J1188">
        <f t="shared" si="455"/>
        <v>6.5322833402441995</v>
      </c>
      <c r="K1188" s="3">
        <f t="shared" si="456"/>
        <v>0</v>
      </c>
      <c r="L1188" s="3">
        <f t="shared" si="440"/>
        <v>1.3663359265357344</v>
      </c>
      <c r="M1188" s="3">
        <f t="shared" si="457"/>
        <v>5.1659474137084649</v>
      </c>
      <c r="N1188">
        <f t="shared" si="458"/>
        <v>3.094052586291534</v>
      </c>
      <c r="O1188">
        <v>30</v>
      </c>
      <c r="P1188" s="1">
        <v>9.4166666669999994</v>
      </c>
      <c r="Q1188">
        <f t="shared" si="441"/>
        <v>0.66129804958621774</v>
      </c>
      <c r="R1188" s="1">
        <v>5.0145850000000003</v>
      </c>
      <c r="S1188" s="1">
        <v>300.84575000000001</v>
      </c>
      <c r="T1188" s="1">
        <v>39.477305999999999</v>
      </c>
      <c r="U1188">
        <f t="shared" si="442"/>
        <v>104.15424999999999</v>
      </c>
      <c r="V1188">
        <f t="shared" si="443"/>
        <v>8.7521018771112499E-2</v>
      </c>
      <c r="W1188">
        <f t="shared" si="444"/>
        <v>1.8178345903681248</v>
      </c>
      <c r="X1188">
        <f t="shared" si="445"/>
        <v>0.68900896873000494</v>
      </c>
      <c r="Y1188">
        <f t="shared" si="446"/>
        <v>0.95969935102984016</v>
      </c>
      <c r="Z1188">
        <f t="shared" si="447"/>
        <v>2.4422016921484659</v>
      </c>
      <c r="AA1188" s="1">
        <v>119.517507370253</v>
      </c>
      <c r="AB1188" s="4">
        <f t="shared" si="461"/>
        <v>0</v>
      </c>
      <c r="AC1188" s="3">
        <f t="shared" si="459"/>
        <v>0.65185089414306807</v>
      </c>
      <c r="AD1188">
        <f t="shared" si="460"/>
        <v>0</v>
      </c>
      <c r="AE1188">
        <f t="shared" si="448"/>
        <v>3.094052586291534</v>
      </c>
      <c r="AF1188" s="10">
        <f t="shared" si="449"/>
        <v>2.4422016921484659</v>
      </c>
      <c r="AG1188" s="8">
        <f t="shared" si="450"/>
        <v>2.4422016921484659</v>
      </c>
      <c r="AH1188" s="9">
        <f t="shared" si="451"/>
        <v>3.094052586291534</v>
      </c>
      <c r="AI1188" s="11">
        <f t="shared" si="438"/>
        <v>0</v>
      </c>
    </row>
    <row r="1189" spans="1:35" x14ac:dyDescent="0.3">
      <c r="A1189" t="str">
        <f t="shared" si="439"/>
        <v>1993_12</v>
      </c>
      <c r="B1189">
        <v>1993</v>
      </c>
      <c r="C1189">
        <v>12</v>
      </c>
      <c r="D1189">
        <v>6.02</v>
      </c>
      <c r="E1189">
        <v>-7.68</v>
      </c>
      <c r="F1189">
        <v>15.26</v>
      </c>
      <c r="G1189">
        <f t="shared" si="452"/>
        <v>-0.83000000000000007</v>
      </c>
      <c r="H1189">
        <f t="shared" si="453"/>
        <v>0</v>
      </c>
      <c r="I1189">
        <f t="shared" si="454"/>
        <v>0</v>
      </c>
      <c r="J1189">
        <f t="shared" si="455"/>
        <v>15.26</v>
      </c>
      <c r="K1189" s="3">
        <f t="shared" si="456"/>
        <v>5.1659474137084649</v>
      </c>
      <c r="L1189" s="3">
        <f t="shared" si="440"/>
        <v>0</v>
      </c>
      <c r="M1189" s="3">
        <f t="shared" si="457"/>
        <v>20.425947413708464</v>
      </c>
      <c r="N1189">
        <f t="shared" si="458"/>
        <v>0</v>
      </c>
      <c r="O1189">
        <v>31</v>
      </c>
      <c r="P1189" s="1">
        <v>8.8333333330000006</v>
      </c>
      <c r="Q1189">
        <f t="shared" si="441"/>
        <v>0.57962319636013826</v>
      </c>
      <c r="R1189" s="1">
        <v>5.0145850000000003</v>
      </c>
      <c r="S1189" s="1">
        <v>300.84575000000001</v>
      </c>
      <c r="T1189" s="1">
        <v>39.477305999999999</v>
      </c>
      <c r="U1189">
        <f t="shared" si="442"/>
        <v>104.15424999999999</v>
      </c>
      <c r="V1189">
        <f t="shared" si="443"/>
        <v>8.7521018771112499E-2</v>
      </c>
      <c r="W1189">
        <f t="shared" si="444"/>
        <v>1.8178345903681248</v>
      </c>
      <c r="X1189">
        <f t="shared" si="445"/>
        <v>0.68900896873000494</v>
      </c>
      <c r="Y1189">
        <f t="shared" si="446"/>
        <v>0.95969935102984016</v>
      </c>
      <c r="Z1189">
        <f t="shared" si="447"/>
        <v>0</v>
      </c>
      <c r="AA1189" s="1">
        <v>119.517507370253</v>
      </c>
      <c r="AB1189" s="4">
        <f t="shared" si="461"/>
        <v>0.65185089414306807</v>
      </c>
      <c r="AC1189" s="3">
        <f t="shared" si="459"/>
        <v>0.65185089414306807</v>
      </c>
      <c r="AD1189">
        <f t="shared" si="460"/>
        <v>0.65185089414306807</v>
      </c>
      <c r="AE1189">
        <f t="shared" si="448"/>
        <v>0.65185089414306807</v>
      </c>
      <c r="AF1189" s="10">
        <f t="shared" si="449"/>
        <v>0</v>
      </c>
      <c r="AG1189" s="8">
        <f t="shared" si="450"/>
        <v>0</v>
      </c>
      <c r="AH1189" s="9">
        <f t="shared" si="451"/>
        <v>0</v>
      </c>
      <c r="AI1189" s="11">
        <f t="shared" si="438"/>
        <v>0</v>
      </c>
    </row>
    <row r="1190" spans="1:35" x14ac:dyDescent="0.3">
      <c r="A1190" t="str">
        <f t="shared" si="439"/>
        <v>1994_1</v>
      </c>
      <c r="B1190">
        <v>1994</v>
      </c>
      <c r="C1190">
        <v>1</v>
      </c>
      <c r="D1190">
        <v>7.58</v>
      </c>
      <c r="E1190">
        <v>-6.29</v>
      </c>
      <c r="F1190">
        <v>15.97</v>
      </c>
      <c r="G1190">
        <f t="shared" si="452"/>
        <v>0.64500000000000002</v>
      </c>
      <c r="H1190">
        <f t="shared" si="453"/>
        <v>0.10749999956999999</v>
      </c>
      <c r="I1190">
        <f t="shared" si="454"/>
        <v>1.7167749931328999</v>
      </c>
      <c r="J1190">
        <f t="shared" si="455"/>
        <v>14.253225006867101</v>
      </c>
      <c r="K1190" s="3">
        <f t="shared" si="456"/>
        <v>20.425947413708464</v>
      </c>
      <c r="L1190" s="3">
        <f t="shared" si="440"/>
        <v>3.7280110202998293</v>
      </c>
      <c r="M1190" s="3">
        <f t="shared" si="457"/>
        <v>30.951161400275737</v>
      </c>
      <c r="N1190">
        <f t="shared" si="458"/>
        <v>5.4447860134327293</v>
      </c>
      <c r="O1190">
        <v>31</v>
      </c>
      <c r="P1190" s="1">
        <v>9.0666666669999998</v>
      </c>
      <c r="Q1190">
        <f t="shared" si="441"/>
        <v>0.63641092444551173</v>
      </c>
      <c r="R1190" s="1">
        <v>5.0145850000000003</v>
      </c>
      <c r="S1190" s="1">
        <v>300.84575000000001</v>
      </c>
      <c r="T1190" s="1">
        <v>39.477305999999999</v>
      </c>
      <c r="U1190">
        <f t="shared" si="442"/>
        <v>104.15424999999999</v>
      </c>
      <c r="V1190">
        <f t="shared" si="443"/>
        <v>8.7521018771112499E-2</v>
      </c>
      <c r="W1190">
        <f t="shared" si="444"/>
        <v>1.8178345903681248</v>
      </c>
      <c r="X1190">
        <f t="shared" si="445"/>
        <v>0.68900896873000494</v>
      </c>
      <c r="Y1190">
        <f t="shared" si="446"/>
        <v>0.95969935102984016</v>
      </c>
      <c r="Z1190">
        <f t="shared" si="447"/>
        <v>1.2044666260079324</v>
      </c>
      <c r="AA1190" s="1">
        <v>119.517507370253</v>
      </c>
      <c r="AB1190" s="4">
        <f t="shared" si="461"/>
        <v>0.65185089414306807</v>
      </c>
      <c r="AC1190" s="3">
        <f t="shared" si="459"/>
        <v>4.8921702815678643</v>
      </c>
      <c r="AD1190">
        <f t="shared" si="460"/>
        <v>0.67539283019252661</v>
      </c>
      <c r="AE1190">
        <f t="shared" si="448"/>
        <v>6.120178843625256</v>
      </c>
      <c r="AF1190" s="10">
        <f t="shared" si="449"/>
        <v>1.2044666260079324</v>
      </c>
      <c r="AG1190" s="8">
        <f t="shared" si="450"/>
        <v>1.2044666260079324</v>
      </c>
      <c r="AH1190" s="9">
        <f t="shared" si="451"/>
        <v>5.4447860134327293</v>
      </c>
      <c r="AI1190" s="11">
        <f t="shared" si="438"/>
        <v>0</v>
      </c>
    </row>
    <row r="1191" spans="1:35" x14ac:dyDescent="0.3">
      <c r="A1191" t="str">
        <f t="shared" si="439"/>
        <v>1994_2</v>
      </c>
      <c r="B1191">
        <v>1994</v>
      </c>
      <c r="C1191">
        <v>2</v>
      </c>
      <c r="D1191">
        <v>5.96</v>
      </c>
      <c r="E1191">
        <v>-7.43</v>
      </c>
      <c r="F1191">
        <v>35.6</v>
      </c>
      <c r="G1191">
        <f t="shared" si="452"/>
        <v>-0.73499999999999988</v>
      </c>
      <c r="H1191">
        <f t="shared" si="453"/>
        <v>0</v>
      </c>
      <c r="I1191">
        <f t="shared" si="454"/>
        <v>0</v>
      </c>
      <c r="J1191">
        <f t="shared" si="455"/>
        <v>35.6</v>
      </c>
      <c r="K1191" s="3">
        <f t="shared" si="456"/>
        <v>30.951161400275737</v>
      </c>
      <c r="L1191" s="3">
        <f t="shared" si="440"/>
        <v>0</v>
      </c>
      <c r="M1191" s="3">
        <f t="shared" si="457"/>
        <v>66.551161400275731</v>
      </c>
      <c r="N1191">
        <f t="shared" si="458"/>
        <v>0</v>
      </c>
      <c r="O1191">
        <v>28</v>
      </c>
      <c r="P1191" s="1">
        <v>9.8666666670000005</v>
      </c>
      <c r="Q1191">
        <f t="shared" si="441"/>
        <v>0.58314074933729454</v>
      </c>
      <c r="R1191" s="1">
        <v>5.0145850000000003</v>
      </c>
      <c r="S1191" s="1">
        <v>300.84575000000001</v>
      </c>
      <c r="T1191" s="1">
        <v>39.477305999999999</v>
      </c>
      <c r="U1191">
        <f t="shared" si="442"/>
        <v>104.15424999999999</v>
      </c>
      <c r="V1191">
        <f t="shared" si="443"/>
        <v>8.7521018771112499E-2</v>
      </c>
      <c r="W1191">
        <f t="shared" si="444"/>
        <v>1.8178345903681248</v>
      </c>
      <c r="X1191">
        <f t="shared" si="445"/>
        <v>0.68900896873000494</v>
      </c>
      <c r="Y1191">
        <f t="shared" si="446"/>
        <v>0.95969935102984016</v>
      </c>
      <c r="Z1191">
        <f t="shared" si="447"/>
        <v>0</v>
      </c>
      <c r="AA1191" s="1">
        <v>119.517507370253</v>
      </c>
      <c r="AB1191" s="4">
        <f t="shared" si="461"/>
        <v>4.8921702815678643</v>
      </c>
      <c r="AC1191" s="3">
        <f t="shared" si="459"/>
        <v>4.8921702815678643</v>
      </c>
      <c r="AD1191">
        <f t="shared" si="460"/>
        <v>4.8921702815678643</v>
      </c>
      <c r="AE1191">
        <f t="shared" si="448"/>
        <v>4.8921702815678643</v>
      </c>
      <c r="AF1191" s="10">
        <f t="shared" si="449"/>
        <v>0</v>
      </c>
      <c r="AG1191" s="8">
        <f t="shared" si="450"/>
        <v>0</v>
      </c>
      <c r="AH1191" s="9">
        <f t="shared" si="451"/>
        <v>0</v>
      </c>
      <c r="AI1191" s="11">
        <f t="shared" si="438"/>
        <v>0</v>
      </c>
    </row>
    <row r="1192" spans="1:35" x14ac:dyDescent="0.3">
      <c r="A1192" t="str">
        <f t="shared" si="439"/>
        <v>1994_3</v>
      </c>
      <c r="B1192">
        <v>1994</v>
      </c>
      <c r="C1192">
        <v>3</v>
      </c>
      <c r="D1192">
        <v>13.86</v>
      </c>
      <c r="E1192">
        <v>-1.81</v>
      </c>
      <c r="F1192">
        <v>16.87</v>
      </c>
      <c r="G1192">
        <f t="shared" si="452"/>
        <v>6.0249999999999995</v>
      </c>
      <c r="H1192">
        <f t="shared" si="453"/>
        <v>1</v>
      </c>
      <c r="I1192">
        <f t="shared" si="454"/>
        <v>16.87</v>
      </c>
      <c r="J1192">
        <f t="shared" si="455"/>
        <v>0</v>
      </c>
      <c r="K1192" s="3">
        <f t="shared" si="456"/>
        <v>66.551161400275731</v>
      </c>
      <c r="L1192" s="3">
        <f t="shared" si="440"/>
        <v>66.551161400275731</v>
      </c>
      <c r="M1192" s="3">
        <f t="shared" si="457"/>
        <v>0</v>
      </c>
      <c r="N1192">
        <f t="shared" si="458"/>
        <v>83.421161400275736</v>
      </c>
      <c r="O1192">
        <v>31</v>
      </c>
      <c r="P1192" s="1">
        <v>11.08333333</v>
      </c>
      <c r="Q1192">
        <f t="shared" si="441"/>
        <v>0.88748277000388665</v>
      </c>
      <c r="R1192" s="1">
        <v>5.0145850000000003</v>
      </c>
      <c r="S1192" s="1">
        <v>300.84575000000001</v>
      </c>
      <c r="T1192" s="1">
        <v>39.477305999999999</v>
      </c>
      <c r="U1192">
        <f t="shared" si="442"/>
        <v>104.15424999999999</v>
      </c>
      <c r="V1192">
        <f t="shared" si="443"/>
        <v>8.7521018771112499E-2</v>
      </c>
      <c r="W1192">
        <f t="shared" si="444"/>
        <v>1.8178345903681248</v>
      </c>
      <c r="X1192">
        <f t="shared" si="445"/>
        <v>0.68900896873000494</v>
      </c>
      <c r="Y1192">
        <f t="shared" si="446"/>
        <v>0.95969935102984016</v>
      </c>
      <c r="Z1192">
        <f t="shared" si="447"/>
        <v>18.810083691218285</v>
      </c>
      <c r="AA1192" s="1">
        <v>119.517507370253</v>
      </c>
      <c r="AB1192" s="4">
        <f t="shared" si="461"/>
        <v>4.8921702815678643</v>
      </c>
      <c r="AC1192" s="3">
        <f t="shared" si="459"/>
        <v>69.503247990625312</v>
      </c>
      <c r="AD1192">
        <f t="shared" si="460"/>
        <v>8.4000301853965613</v>
      </c>
      <c r="AE1192">
        <f t="shared" si="448"/>
        <v>91.821191585672295</v>
      </c>
      <c r="AF1192" s="10">
        <f t="shared" si="449"/>
        <v>18.810083691218285</v>
      </c>
      <c r="AG1192" s="8">
        <f t="shared" si="450"/>
        <v>18.810083691218285</v>
      </c>
      <c r="AH1192" s="9">
        <f t="shared" si="451"/>
        <v>83.421161400275736</v>
      </c>
      <c r="AI1192" s="11">
        <f t="shared" si="438"/>
        <v>0</v>
      </c>
    </row>
    <row r="1193" spans="1:35" x14ac:dyDescent="0.3">
      <c r="A1193" t="str">
        <f t="shared" si="439"/>
        <v>1994_4</v>
      </c>
      <c r="B1193">
        <v>1994</v>
      </c>
      <c r="C1193">
        <v>4</v>
      </c>
      <c r="D1193">
        <v>14.32</v>
      </c>
      <c r="E1193">
        <v>-0.15</v>
      </c>
      <c r="F1193">
        <v>93.05</v>
      </c>
      <c r="G1193">
        <f t="shared" si="452"/>
        <v>7.085</v>
      </c>
      <c r="H1193">
        <f t="shared" si="453"/>
        <v>1</v>
      </c>
      <c r="I1193">
        <f t="shared" si="454"/>
        <v>93.05</v>
      </c>
      <c r="J1193">
        <f t="shared" si="455"/>
        <v>0</v>
      </c>
      <c r="K1193" s="3">
        <f t="shared" si="456"/>
        <v>0</v>
      </c>
      <c r="L1193" s="3">
        <f t="shared" si="440"/>
        <v>0</v>
      </c>
      <c r="M1193" s="3">
        <f t="shared" si="457"/>
        <v>0</v>
      </c>
      <c r="N1193">
        <f t="shared" si="458"/>
        <v>93.05</v>
      </c>
      <c r="O1193">
        <v>30</v>
      </c>
      <c r="P1193" s="1">
        <v>12.366666670000001</v>
      </c>
      <c r="Q1193">
        <f t="shared" si="441"/>
        <v>0.94615237514049544</v>
      </c>
      <c r="R1193" s="1">
        <v>5.0145850000000003</v>
      </c>
      <c r="S1193" s="1">
        <v>300.84575000000001</v>
      </c>
      <c r="T1193" s="1">
        <v>39.477305999999999</v>
      </c>
      <c r="U1193">
        <f t="shared" si="442"/>
        <v>104.15424999999999</v>
      </c>
      <c r="V1193">
        <f t="shared" si="443"/>
        <v>8.7521018771112499E-2</v>
      </c>
      <c r="W1193">
        <f t="shared" si="444"/>
        <v>1.8178345903681248</v>
      </c>
      <c r="X1193">
        <f t="shared" si="445"/>
        <v>0.68900896873000494</v>
      </c>
      <c r="Y1193">
        <f t="shared" si="446"/>
        <v>0.95969935102984016</v>
      </c>
      <c r="Z1193">
        <f t="shared" si="447"/>
        <v>25.367141845107849</v>
      </c>
      <c r="AA1193" s="1">
        <v>119.517507370253</v>
      </c>
      <c r="AB1193" s="4">
        <f t="shared" si="461"/>
        <v>69.503247990625312</v>
      </c>
      <c r="AC1193" s="3">
        <f t="shared" si="459"/>
        <v>119.517507370253</v>
      </c>
      <c r="AD1193">
        <f t="shared" si="460"/>
        <v>122.44650851103803</v>
      </c>
      <c r="AE1193">
        <f t="shared" si="448"/>
        <v>215.49650851103803</v>
      </c>
      <c r="AF1193" s="10">
        <f t="shared" si="449"/>
        <v>25.367141845107849</v>
      </c>
      <c r="AG1193" s="8">
        <f t="shared" si="450"/>
        <v>25.367141845107849</v>
      </c>
      <c r="AH1193" s="9">
        <f t="shared" si="451"/>
        <v>93.05</v>
      </c>
      <c r="AI1193" s="11">
        <f t="shared" si="438"/>
        <v>0</v>
      </c>
    </row>
    <row r="1194" spans="1:35" x14ac:dyDescent="0.3">
      <c r="A1194" t="str">
        <f t="shared" si="439"/>
        <v>1994_5</v>
      </c>
      <c r="B1194">
        <v>1994</v>
      </c>
      <c r="C1194">
        <v>5</v>
      </c>
      <c r="D1194">
        <v>19.68</v>
      </c>
      <c r="E1194">
        <v>3.91</v>
      </c>
      <c r="F1194">
        <v>42.49</v>
      </c>
      <c r="G1194">
        <f t="shared" si="452"/>
        <v>11.795</v>
      </c>
      <c r="H1194">
        <f t="shared" si="453"/>
        <v>1</v>
      </c>
      <c r="I1194">
        <f t="shared" si="454"/>
        <v>42.49</v>
      </c>
      <c r="J1194">
        <f t="shared" si="455"/>
        <v>0</v>
      </c>
      <c r="K1194" s="3">
        <f t="shared" si="456"/>
        <v>0</v>
      </c>
      <c r="L1194" s="3">
        <f t="shared" si="440"/>
        <v>0</v>
      </c>
      <c r="M1194" s="3">
        <f t="shared" si="457"/>
        <v>0</v>
      </c>
      <c r="N1194">
        <f t="shared" si="458"/>
        <v>42.49</v>
      </c>
      <c r="O1194">
        <v>31</v>
      </c>
      <c r="P1194" s="1">
        <v>13.45</v>
      </c>
      <c r="Q1194">
        <f t="shared" si="441"/>
        <v>1.2502348759157427</v>
      </c>
      <c r="R1194" s="1">
        <v>5.0145850000000003</v>
      </c>
      <c r="S1194" s="1">
        <v>300.84575000000001</v>
      </c>
      <c r="T1194" s="1">
        <v>39.477305999999999</v>
      </c>
      <c r="U1194">
        <f t="shared" si="442"/>
        <v>104.15424999999999</v>
      </c>
      <c r="V1194">
        <f t="shared" si="443"/>
        <v>8.7521018771112499E-2</v>
      </c>
      <c r="W1194">
        <f t="shared" si="444"/>
        <v>1.8178345903681248</v>
      </c>
      <c r="X1194">
        <f t="shared" si="445"/>
        <v>0.68900896873000494</v>
      </c>
      <c r="Y1194">
        <f t="shared" si="446"/>
        <v>0.95969935102984016</v>
      </c>
      <c r="Z1194">
        <f t="shared" si="447"/>
        <v>61.678726408184822</v>
      </c>
      <c r="AA1194" s="1">
        <v>119.517507370253</v>
      </c>
      <c r="AB1194" s="4">
        <f t="shared" si="461"/>
        <v>119.517507370253</v>
      </c>
      <c r="AC1194" s="3">
        <f t="shared" si="459"/>
        <v>100.32878096206818</v>
      </c>
      <c r="AD1194">
        <f t="shared" si="460"/>
        <v>101.78993929473758</v>
      </c>
      <c r="AE1194">
        <f t="shared" si="448"/>
        <v>144.27993929473757</v>
      </c>
      <c r="AF1194" s="10">
        <f t="shared" si="449"/>
        <v>61.678726408184822</v>
      </c>
      <c r="AG1194" s="8">
        <f t="shared" si="450"/>
        <v>61.678726408184822</v>
      </c>
      <c r="AH1194" s="9">
        <f t="shared" si="451"/>
        <v>42.49</v>
      </c>
      <c r="AI1194" s="11">
        <f t="shared" si="438"/>
        <v>0</v>
      </c>
    </row>
    <row r="1195" spans="1:35" x14ac:dyDescent="0.3">
      <c r="A1195" t="str">
        <f t="shared" si="439"/>
        <v>1994_6</v>
      </c>
      <c r="B1195">
        <v>1994</v>
      </c>
      <c r="C1195">
        <v>6</v>
      </c>
      <c r="D1195">
        <v>28.58</v>
      </c>
      <c r="E1195">
        <v>7.38</v>
      </c>
      <c r="F1195">
        <v>0.34</v>
      </c>
      <c r="G1195">
        <f t="shared" si="452"/>
        <v>17.98</v>
      </c>
      <c r="H1195">
        <f t="shared" si="453"/>
        <v>1</v>
      </c>
      <c r="I1195">
        <f t="shared" si="454"/>
        <v>0.34</v>
      </c>
      <c r="J1195">
        <f t="shared" si="455"/>
        <v>0</v>
      </c>
      <c r="K1195" s="3">
        <f t="shared" si="456"/>
        <v>0</v>
      </c>
      <c r="L1195" s="3">
        <f t="shared" si="440"/>
        <v>0</v>
      </c>
      <c r="M1195" s="3">
        <f t="shared" si="457"/>
        <v>0</v>
      </c>
      <c r="N1195">
        <f t="shared" si="458"/>
        <v>0.34</v>
      </c>
      <c r="O1195">
        <v>30</v>
      </c>
      <c r="P1195" s="1">
        <v>14.31666667</v>
      </c>
      <c r="Q1195">
        <f t="shared" si="441"/>
        <v>1.7781882240620623</v>
      </c>
      <c r="R1195" s="1">
        <v>5.0145850000000003</v>
      </c>
      <c r="S1195" s="1">
        <v>300.84575000000001</v>
      </c>
      <c r="T1195" s="1">
        <v>39.477305999999999</v>
      </c>
      <c r="U1195">
        <f t="shared" si="442"/>
        <v>104.15424999999999</v>
      </c>
      <c r="V1195">
        <f t="shared" si="443"/>
        <v>8.7521018771112499E-2</v>
      </c>
      <c r="W1195">
        <f t="shared" si="444"/>
        <v>1.8178345903681248</v>
      </c>
      <c r="X1195">
        <f t="shared" si="445"/>
        <v>0.68900896873000494</v>
      </c>
      <c r="Y1195">
        <f t="shared" si="446"/>
        <v>0.95969935102984016</v>
      </c>
      <c r="Z1195">
        <f t="shared" si="447"/>
        <v>134.82529672823881</v>
      </c>
      <c r="AA1195" s="1">
        <v>119.517507370253</v>
      </c>
      <c r="AB1195" s="4">
        <f t="shared" si="461"/>
        <v>100.32878096206818</v>
      </c>
      <c r="AC1195" s="3">
        <f t="shared" si="459"/>
        <v>0</v>
      </c>
      <c r="AD1195">
        <f t="shared" si="460"/>
        <v>32.564328866565518</v>
      </c>
      <c r="AE1195">
        <f t="shared" si="448"/>
        <v>32.904328866565521</v>
      </c>
      <c r="AF1195" s="10">
        <f t="shared" si="449"/>
        <v>32.904328866565521</v>
      </c>
      <c r="AG1195" s="8">
        <f t="shared" si="450"/>
        <v>134.82529672823881</v>
      </c>
      <c r="AH1195" s="9">
        <f t="shared" si="451"/>
        <v>0.34</v>
      </c>
      <c r="AI1195" s="11">
        <f t="shared" si="438"/>
        <v>101.92096786167329</v>
      </c>
    </row>
    <row r="1196" spans="1:35" x14ac:dyDescent="0.3">
      <c r="A1196" t="str">
        <f t="shared" si="439"/>
        <v>1994_7</v>
      </c>
      <c r="B1196">
        <v>1994</v>
      </c>
      <c r="C1196">
        <v>7</v>
      </c>
      <c r="D1196">
        <v>32.409999999999997</v>
      </c>
      <c r="E1196">
        <v>13.26</v>
      </c>
      <c r="F1196">
        <v>3.73</v>
      </c>
      <c r="G1196">
        <f t="shared" si="452"/>
        <v>22.834999999999997</v>
      </c>
      <c r="H1196">
        <f t="shared" si="453"/>
        <v>1</v>
      </c>
      <c r="I1196">
        <f t="shared" si="454"/>
        <v>3.73</v>
      </c>
      <c r="J1196">
        <f t="shared" si="455"/>
        <v>0</v>
      </c>
      <c r="K1196" s="3">
        <f t="shared" si="456"/>
        <v>0</v>
      </c>
      <c r="L1196" s="3">
        <f t="shared" si="440"/>
        <v>0</v>
      </c>
      <c r="M1196" s="3">
        <f t="shared" si="457"/>
        <v>0</v>
      </c>
      <c r="N1196">
        <f t="shared" si="458"/>
        <v>3.73</v>
      </c>
      <c r="O1196">
        <v>31</v>
      </c>
      <c r="P1196" s="1">
        <v>13.766666669999999</v>
      </c>
      <c r="Q1196">
        <f t="shared" si="441"/>
        <v>2.3205333825663228</v>
      </c>
      <c r="R1196" s="1">
        <v>5.0145850000000003</v>
      </c>
      <c r="S1196" s="1">
        <v>300.84575000000001</v>
      </c>
      <c r="T1196" s="1">
        <v>39.477305999999999</v>
      </c>
      <c r="U1196">
        <f t="shared" si="442"/>
        <v>104.15424999999999</v>
      </c>
      <c r="V1196">
        <f t="shared" si="443"/>
        <v>8.7521018771112499E-2</v>
      </c>
      <c r="W1196">
        <f t="shared" si="444"/>
        <v>1.8178345903681248</v>
      </c>
      <c r="X1196">
        <f t="shared" si="445"/>
        <v>0.68900896873000494</v>
      </c>
      <c r="Y1196">
        <f t="shared" si="446"/>
        <v>0.95969935102984016</v>
      </c>
      <c r="Z1196">
        <f t="shared" si="447"/>
        <v>218.39417618603957</v>
      </c>
      <c r="AA1196" s="1">
        <v>119.517507370253</v>
      </c>
      <c r="AB1196" s="4">
        <f t="shared" si="461"/>
        <v>0</v>
      </c>
      <c r="AC1196" s="3">
        <f t="shared" si="459"/>
        <v>0</v>
      </c>
      <c r="AD1196">
        <f t="shared" si="460"/>
        <v>0</v>
      </c>
      <c r="AE1196">
        <f t="shared" si="448"/>
        <v>3.73</v>
      </c>
      <c r="AF1196" s="10">
        <f t="shared" si="449"/>
        <v>3.73</v>
      </c>
      <c r="AG1196" s="8">
        <f t="shared" si="450"/>
        <v>218.39417618603957</v>
      </c>
      <c r="AH1196" s="9">
        <f t="shared" si="451"/>
        <v>3.73</v>
      </c>
      <c r="AI1196" s="11">
        <f t="shared" si="438"/>
        <v>214.66417618603958</v>
      </c>
    </row>
    <row r="1197" spans="1:35" x14ac:dyDescent="0.3">
      <c r="A1197" t="str">
        <f t="shared" si="439"/>
        <v>1994_8</v>
      </c>
      <c r="B1197">
        <v>1994</v>
      </c>
      <c r="C1197">
        <v>8</v>
      </c>
      <c r="D1197">
        <v>31.97</v>
      </c>
      <c r="E1197">
        <v>11.63</v>
      </c>
      <c r="F1197">
        <v>6.8</v>
      </c>
      <c r="G1197">
        <f t="shared" si="452"/>
        <v>21.8</v>
      </c>
      <c r="H1197">
        <f t="shared" si="453"/>
        <v>1</v>
      </c>
      <c r="I1197">
        <f t="shared" si="454"/>
        <v>6.8</v>
      </c>
      <c r="J1197">
        <f t="shared" si="455"/>
        <v>0</v>
      </c>
      <c r="K1197" s="3">
        <f t="shared" si="456"/>
        <v>0</v>
      </c>
      <c r="L1197" s="3">
        <f t="shared" si="440"/>
        <v>0</v>
      </c>
      <c r="M1197" s="3">
        <f t="shared" si="457"/>
        <v>0</v>
      </c>
      <c r="N1197">
        <f t="shared" si="458"/>
        <v>6.8</v>
      </c>
      <c r="O1197">
        <v>31</v>
      </c>
      <c r="P1197" s="1">
        <v>12.75</v>
      </c>
      <c r="Q1197">
        <f t="shared" si="441"/>
        <v>2.1941228593275346</v>
      </c>
      <c r="R1197" s="1">
        <v>5.0145850000000003</v>
      </c>
      <c r="S1197" s="1">
        <v>300.84575000000001</v>
      </c>
      <c r="T1197" s="1">
        <v>39.477305999999999</v>
      </c>
      <c r="U1197">
        <f t="shared" si="442"/>
        <v>104.15424999999999</v>
      </c>
      <c r="V1197">
        <f t="shared" si="443"/>
        <v>8.7521018771112499E-2</v>
      </c>
      <c r="W1197">
        <f t="shared" si="444"/>
        <v>1.8178345903681248</v>
      </c>
      <c r="X1197">
        <f t="shared" si="445"/>
        <v>0.68900896873000494</v>
      </c>
      <c r="Y1197">
        <f t="shared" si="446"/>
        <v>0.95969935102984016</v>
      </c>
      <c r="Z1197">
        <f t="shared" si="447"/>
        <v>183.21944785652551</v>
      </c>
      <c r="AA1197" s="1">
        <v>119.517507370253</v>
      </c>
      <c r="AB1197" s="4">
        <f t="shared" si="461"/>
        <v>0</v>
      </c>
      <c r="AC1197" s="3">
        <f t="shared" si="459"/>
        <v>0</v>
      </c>
      <c r="AD1197">
        <f t="shared" si="460"/>
        <v>0</v>
      </c>
      <c r="AE1197">
        <f t="shared" si="448"/>
        <v>6.8</v>
      </c>
      <c r="AF1197" s="10">
        <f t="shared" si="449"/>
        <v>6.8</v>
      </c>
      <c r="AG1197" s="8">
        <f t="shared" si="450"/>
        <v>183.21944785652551</v>
      </c>
      <c r="AH1197" s="9">
        <f t="shared" si="451"/>
        <v>6.8</v>
      </c>
      <c r="AI1197" s="11">
        <f t="shared" si="438"/>
        <v>176.41944785652549</v>
      </c>
    </row>
    <row r="1198" spans="1:35" x14ac:dyDescent="0.3">
      <c r="A1198" t="str">
        <f t="shared" si="439"/>
        <v>1994_9</v>
      </c>
      <c r="B1198">
        <v>1994</v>
      </c>
      <c r="C1198">
        <v>9</v>
      </c>
      <c r="D1198">
        <v>25.76</v>
      </c>
      <c r="E1198">
        <v>6.54</v>
      </c>
      <c r="F1198">
        <v>12.67</v>
      </c>
      <c r="G1198">
        <f t="shared" si="452"/>
        <v>16.150000000000002</v>
      </c>
      <c r="H1198">
        <f t="shared" si="453"/>
        <v>1</v>
      </c>
      <c r="I1198">
        <f t="shared" si="454"/>
        <v>12.67</v>
      </c>
      <c r="J1198">
        <f t="shared" si="455"/>
        <v>0</v>
      </c>
      <c r="K1198" s="3">
        <f t="shared" si="456"/>
        <v>0</v>
      </c>
      <c r="L1198" s="3">
        <f t="shared" si="440"/>
        <v>0</v>
      </c>
      <c r="M1198" s="3">
        <f t="shared" si="457"/>
        <v>0</v>
      </c>
      <c r="N1198">
        <f t="shared" si="458"/>
        <v>12.67</v>
      </c>
      <c r="O1198">
        <v>30</v>
      </c>
      <c r="P1198" s="1">
        <v>11.633333329999999</v>
      </c>
      <c r="Q1198">
        <f t="shared" si="441"/>
        <v>1.6047002515787883</v>
      </c>
      <c r="R1198" s="1">
        <v>5.0145850000000003</v>
      </c>
      <c r="S1198" s="1">
        <v>300.84575000000001</v>
      </c>
      <c r="T1198" s="1">
        <v>39.477305999999999</v>
      </c>
      <c r="U1198">
        <f t="shared" si="442"/>
        <v>104.15424999999999</v>
      </c>
      <c r="V1198">
        <f t="shared" si="443"/>
        <v>8.7521018771112499E-2</v>
      </c>
      <c r="W1198">
        <f t="shared" si="444"/>
        <v>1.8178345903681248</v>
      </c>
      <c r="X1198">
        <f t="shared" si="445"/>
        <v>0.68900896873000494</v>
      </c>
      <c r="Y1198">
        <f t="shared" si="446"/>
        <v>0.95969935102984016</v>
      </c>
      <c r="Z1198">
        <f t="shared" si="447"/>
        <v>89.365478582420977</v>
      </c>
      <c r="AA1198" s="1">
        <v>119.517507370253</v>
      </c>
      <c r="AB1198" s="4">
        <f t="shared" si="461"/>
        <v>0</v>
      </c>
      <c r="AC1198" s="3">
        <f t="shared" si="459"/>
        <v>0</v>
      </c>
      <c r="AD1198">
        <f t="shared" si="460"/>
        <v>0</v>
      </c>
      <c r="AE1198">
        <f t="shared" si="448"/>
        <v>12.67</v>
      </c>
      <c r="AF1198" s="10">
        <f t="shared" si="449"/>
        <v>12.67</v>
      </c>
      <c r="AG1198" s="8">
        <f t="shared" si="450"/>
        <v>89.365478582420977</v>
      </c>
      <c r="AH1198" s="9">
        <f t="shared" si="451"/>
        <v>12.67</v>
      </c>
      <c r="AI1198" s="11">
        <f t="shared" si="438"/>
        <v>76.695478582420975</v>
      </c>
    </row>
    <row r="1199" spans="1:35" x14ac:dyDescent="0.3">
      <c r="A1199" t="str">
        <f t="shared" si="439"/>
        <v>1994_10</v>
      </c>
      <c r="B1199">
        <v>1994</v>
      </c>
      <c r="C1199">
        <v>10</v>
      </c>
      <c r="D1199">
        <v>16.37</v>
      </c>
      <c r="E1199">
        <v>0.08</v>
      </c>
      <c r="F1199">
        <v>21.74</v>
      </c>
      <c r="G1199">
        <f t="shared" si="452"/>
        <v>8.2249999999999996</v>
      </c>
      <c r="H1199">
        <f t="shared" si="453"/>
        <v>1</v>
      </c>
      <c r="I1199">
        <f t="shared" si="454"/>
        <v>21.74</v>
      </c>
      <c r="J1199">
        <f t="shared" si="455"/>
        <v>0</v>
      </c>
      <c r="K1199" s="3">
        <f t="shared" si="456"/>
        <v>0</v>
      </c>
      <c r="L1199" s="3">
        <f t="shared" si="440"/>
        <v>0</v>
      </c>
      <c r="M1199" s="3">
        <f t="shared" si="457"/>
        <v>0</v>
      </c>
      <c r="N1199">
        <f t="shared" si="458"/>
        <v>21.74</v>
      </c>
      <c r="O1199">
        <v>31</v>
      </c>
      <c r="P1199" s="1">
        <v>10.3</v>
      </c>
      <c r="Q1199">
        <f t="shared" si="441"/>
        <v>1.013040256779816</v>
      </c>
      <c r="R1199" s="1">
        <v>5.0145850000000003</v>
      </c>
      <c r="S1199" s="1">
        <v>300.84575000000001</v>
      </c>
      <c r="T1199" s="1">
        <v>39.477305999999999</v>
      </c>
      <c r="U1199">
        <f t="shared" si="442"/>
        <v>104.15424999999999</v>
      </c>
      <c r="V1199">
        <f t="shared" si="443"/>
        <v>8.7521018771112499E-2</v>
      </c>
      <c r="W1199">
        <f t="shared" si="444"/>
        <v>1.8178345903681248</v>
      </c>
      <c r="X1199">
        <f t="shared" si="445"/>
        <v>0.68900896873000494</v>
      </c>
      <c r="Y1199">
        <f t="shared" si="446"/>
        <v>0.95969935102984016</v>
      </c>
      <c r="Z1199">
        <f t="shared" si="447"/>
        <v>27.026887082051211</v>
      </c>
      <c r="AA1199" s="1">
        <v>119.517507370253</v>
      </c>
      <c r="AB1199" s="4">
        <f t="shared" si="461"/>
        <v>0</v>
      </c>
      <c r="AC1199" s="3">
        <f t="shared" si="459"/>
        <v>0</v>
      </c>
      <c r="AD1199">
        <f t="shared" si="460"/>
        <v>0</v>
      </c>
      <c r="AE1199">
        <f t="shared" si="448"/>
        <v>21.74</v>
      </c>
      <c r="AF1199" s="10">
        <f t="shared" si="449"/>
        <v>21.74</v>
      </c>
      <c r="AG1199" s="8">
        <f t="shared" si="450"/>
        <v>27.026887082051211</v>
      </c>
      <c r="AH1199" s="9">
        <f t="shared" si="451"/>
        <v>21.74</v>
      </c>
      <c r="AI1199" s="11">
        <f t="shared" si="438"/>
        <v>5.2868870820512122</v>
      </c>
    </row>
    <row r="1200" spans="1:35" x14ac:dyDescent="0.3">
      <c r="A1200" t="str">
        <f t="shared" si="439"/>
        <v>1994_11</v>
      </c>
      <c r="B1200">
        <v>1994</v>
      </c>
      <c r="C1200">
        <v>11</v>
      </c>
      <c r="D1200">
        <v>3.28</v>
      </c>
      <c r="E1200">
        <v>-9.31</v>
      </c>
      <c r="F1200">
        <v>54.33</v>
      </c>
      <c r="G1200">
        <f t="shared" si="452"/>
        <v>-3.0150000000000006</v>
      </c>
      <c r="H1200">
        <f t="shared" si="453"/>
        <v>0</v>
      </c>
      <c r="I1200">
        <f t="shared" si="454"/>
        <v>0</v>
      </c>
      <c r="J1200">
        <f t="shared" si="455"/>
        <v>54.33</v>
      </c>
      <c r="K1200" s="3">
        <f t="shared" si="456"/>
        <v>0</v>
      </c>
      <c r="L1200" s="3">
        <f t="shared" si="440"/>
        <v>0</v>
      </c>
      <c r="M1200" s="3">
        <f t="shared" si="457"/>
        <v>54.33</v>
      </c>
      <c r="N1200">
        <f t="shared" si="458"/>
        <v>0</v>
      </c>
      <c r="O1200">
        <v>30</v>
      </c>
      <c r="P1200" s="1">
        <v>9.4166666669999994</v>
      </c>
      <c r="Q1200">
        <f t="shared" si="441"/>
        <v>0.5037327661519474</v>
      </c>
      <c r="R1200" s="1">
        <v>5.0145850000000003</v>
      </c>
      <c r="S1200" s="1">
        <v>300.84575000000001</v>
      </c>
      <c r="T1200" s="1">
        <v>39.477305999999999</v>
      </c>
      <c r="U1200">
        <f t="shared" si="442"/>
        <v>104.15424999999999</v>
      </c>
      <c r="V1200">
        <f t="shared" si="443"/>
        <v>8.7521018771112499E-2</v>
      </c>
      <c r="W1200">
        <f t="shared" si="444"/>
        <v>1.8178345903681248</v>
      </c>
      <c r="X1200">
        <f t="shared" si="445"/>
        <v>0.68900896873000494</v>
      </c>
      <c r="Y1200">
        <f t="shared" si="446"/>
        <v>0.95969935102984016</v>
      </c>
      <c r="Z1200">
        <f t="shared" si="447"/>
        <v>0</v>
      </c>
      <c r="AA1200" s="1">
        <v>119.517507370253</v>
      </c>
      <c r="AB1200" s="4">
        <f t="shared" si="461"/>
        <v>0</v>
      </c>
      <c r="AC1200" s="3">
        <f t="shared" si="459"/>
        <v>0</v>
      </c>
      <c r="AD1200">
        <f t="shared" si="460"/>
        <v>0</v>
      </c>
      <c r="AE1200">
        <f t="shared" si="448"/>
        <v>0</v>
      </c>
      <c r="AF1200" s="10">
        <f t="shared" si="449"/>
        <v>0</v>
      </c>
      <c r="AG1200" s="8">
        <f t="shared" si="450"/>
        <v>0</v>
      </c>
      <c r="AH1200" s="9">
        <f t="shared" si="451"/>
        <v>0</v>
      </c>
      <c r="AI1200" s="11">
        <f t="shared" si="438"/>
        <v>0</v>
      </c>
    </row>
    <row r="1201" spans="1:35" x14ac:dyDescent="0.3">
      <c r="A1201" t="str">
        <f t="shared" si="439"/>
        <v>1994_12</v>
      </c>
      <c r="B1201">
        <v>1994</v>
      </c>
      <c r="C1201">
        <v>12</v>
      </c>
      <c r="D1201">
        <v>5.05</v>
      </c>
      <c r="E1201">
        <v>-6.15</v>
      </c>
      <c r="F1201">
        <v>21.65</v>
      </c>
      <c r="G1201">
        <f t="shared" si="452"/>
        <v>-0.55000000000000027</v>
      </c>
      <c r="H1201">
        <f t="shared" si="453"/>
        <v>0</v>
      </c>
      <c r="I1201">
        <f t="shared" si="454"/>
        <v>0</v>
      </c>
      <c r="J1201">
        <f t="shared" si="455"/>
        <v>21.65</v>
      </c>
      <c r="K1201" s="3">
        <f t="shared" si="456"/>
        <v>54.33</v>
      </c>
      <c r="L1201" s="3">
        <f t="shared" si="440"/>
        <v>0</v>
      </c>
      <c r="M1201" s="3">
        <f t="shared" si="457"/>
        <v>75.97999999999999</v>
      </c>
      <c r="N1201">
        <f t="shared" si="458"/>
        <v>0</v>
      </c>
      <c r="O1201">
        <v>31</v>
      </c>
      <c r="P1201" s="1">
        <v>8.8333333330000006</v>
      </c>
      <c r="Q1201">
        <f t="shared" si="441"/>
        <v>0.59004496036740195</v>
      </c>
      <c r="R1201" s="1">
        <v>5.0145850000000003</v>
      </c>
      <c r="S1201" s="1">
        <v>300.84575000000001</v>
      </c>
      <c r="T1201" s="1">
        <v>39.477305999999999</v>
      </c>
      <c r="U1201">
        <f t="shared" si="442"/>
        <v>104.15424999999999</v>
      </c>
      <c r="V1201">
        <f t="shared" si="443"/>
        <v>8.7521018771112499E-2</v>
      </c>
      <c r="W1201">
        <f t="shared" si="444"/>
        <v>1.8178345903681248</v>
      </c>
      <c r="X1201">
        <f t="shared" si="445"/>
        <v>0.68900896873000494</v>
      </c>
      <c r="Y1201">
        <f t="shared" si="446"/>
        <v>0.95969935102984016</v>
      </c>
      <c r="Z1201">
        <f t="shared" si="447"/>
        <v>0</v>
      </c>
      <c r="AA1201" s="1">
        <v>119.517507370253</v>
      </c>
      <c r="AB1201" s="4">
        <f t="shared" si="461"/>
        <v>0</v>
      </c>
      <c r="AC1201" s="3">
        <f t="shared" si="459"/>
        <v>0</v>
      </c>
      <c r="AD1201">
        <f t="shared" si="460"/>
        <v>0</v>
      </c>
      <c r="AE1201">
        <f t="shared" si="448"/>
        <v>0</v>
      </c>
      <c r="AF1201" s="10">
        <f t="shared" si="449"/>
        <v>0</v>
      </c>
      <c r="AG1201" s="8">
        <f t="shared" si="450"/>
        <v>0</v>
      </c>
      <c r="AH1201" s="9">
        <f t="shared" si="451"/>
        <v>0</v>
      </c>
      <c r="AI1201" s="11">
        <f t="shared" si="438"/>
        <v>0</v>
      </c>
    </row>
    <row r="1202" spans="1:35" x14ac:dyDescent="0.3">
      <c r="A1202" t="str">
        <f t="shared" si="439"/>
        <v>1995_1</v>
      </c>
      <c r="B1202">
        <v>1995</v>
      </c>
      <c r="C1202">
        <v>1</v>
      </c>
      <c r="D1202">
        <v>4.82</v>
      </c>
      <c r="E1202">
        <v>-4.84</v>
      </c>
      <c r="F1202">
        <v>50.85</v>
      </c>
      <c r="G1202">
        <f t="shared" si="452"/>
        <v>-9.9999999999997868E-3</v>
      </c>
      <c r="H1202">
        <f t="shared" si="453"/>
        <v>0</v>
      </c>
      <c r="I1202">
        <f t="shared" si="454"/>
        <v>0</v>
      </c>
      <c r="J1202">
        <f t="shared" si="455"/>
        <v>50.85</v>
      </c>
      <c r="K1202" s="3">
        <f t="shared" si="456"/>
        <v>75.97999999999999</v>
      </c>
      <c r="L1202" s="3">
        <f t="shared" si="440"/>
        <v>0</v>
      </c>
      <c r="M1202" s="3">
        <f t="shared" si="457"/>
        <v>126.82999999999998</v>
      </c>
      <c r="N1202">
        <f t="shared" si="458"/>
        <v>0</v>
      </c>
      <c r="O1202">
        <v>31</v>
      </c>
      <c r="P1202" s="1">
        <v>9.0666666669999998</v>
      </c>
      <c r="Q1202">
        <f t="shared" si="441"/>
        <v>0.61061320129440788</v>
      </c>
      <c r="R1202" s="1">
        <v>5.0145850000000003</v>
      </c>
      <c r="S1202" s="1">
        <v>300.84575000000001</v>
      </c>
      <c r="T1202" s="1">
        <v>39.477305999999999</v>
      </c>
      <c r="U1202">
        <f t="shared" si="442"/>
        <v>104.15424999999999</v>
      </c>
      <c r="V1202">
        <f t="shared" si="443"/>
        <v>8.7521018771112499E-2</v>
      </c>
      <c r="W1202">
        <f t="shared" si="444"/>
        <v>1.8178345903681248</v>
      </c>
      <c r="X1202">
        <f t="shared" si="445"/>
        <v>0.68900896873000494</v>
      </c>
      <c r="Y1202">
        <f t="shared" si="446"/>
        <v>0.95969935102984016</v>
      </c>
      <c r="Z1202">
        <f t="shared" si="447"/>
        <v>0</v>
      </c>
      <c r="AA1202" s="1">
        <v>119.517507370253</v>
      </c>
      <c r="AB1202" s="4">
        <f t="shared" si="461"/>
        <v>0</v>
      </c>
      <c r="AC1202" s="3">
        <f t="shared" si="459"/>
        <v>0</v>
      </c>
      <c r="AD1202">
        <f t="shared" si="460"/>
        <v>0</v>
      </c>
      <c r="AE1202">
        <f t="shared" si="448"/>
        <v>0</v>
      </c>
      <c r="AF1202" s="10">
        <f t="shared" si="449"/>
        <v>0</v>
      </c>
      <c r="AG1202" s="8">
        <f t="shared" si="450"/>
        <v>0</v>
      </c>
      <c r="AH1202" s="9">
        <f t="shared" si="451"/>
        <v>0</v>
      </c>
      <c r="AI1202" s="11">
        <f t="shared" si="438"/>
        <v>0</v>
      </c>
    </row>
    <row r="1203" spans="1:35" x14ac:dyDescent="0.3">
      <c r="A1203" t="str">
        <f t="shared" si="439"/>
        <v>1995_2</v>
      </c>
      <c r="B1203">
        <v>1995</v>
      </c>
      <c r="C1203">
        <v>2</v>
      </c>
      <c r="D1203">
        <v>13.04</v>
      </c>
      <c r="E1203">
        <v>-2.15</v>
      </c>
      <c r="F1203">
        <v>19.07</v>
      </c>
      <c r="G1203">
        <f t="shared" si="452"/>
        <v>5.4449999999999994</v>
      </c>
      <c r="H1203">
        <f t="shared" si="453"/>
        <v>0.9074999963699999</v>
      </c>
      <c r="I1203">
        <f t="shared" si="454"/>
        <v>17.306024930775898</v>
      </c>
      <c r="J1203">
        <f t="shared" si="455"/>
        <v>1.7639750692241021</v>
      </c>
      <c r="K1203" s="3">
        <f t="shared" si="456"/>
        <v>126.82999999999998</v>
      </c>
      <c r="L1203" s="3">
        <f t="shared" si="440"/>
        <v>116.69903190852472</v>
      </c>
      <c r="M1203" s="3">
        <f t="shared" si="457"/>
        <v>11.894943160699372</v>
      </c>
      <c r="N1203">
        <f t="shared" si="458"/>
        <v>134.00505683930061</v>
      </c>
      <c r="O1203">
        <v>28</v>
      </c>
      <c r="P1203" s="1">
        <v>9.8666666670000005</v>
      </c>
      <c r="Q1203">
        <f t="shared" si="441"/>
        <v>0.85675854840223653</v>
      </c>
      <c r="R1203" s="1">
        <v>5.0145850000000003</v>
      </c>
      <c r="S1203" s="1">
        <v>300.84575000000001</v>
      </c>
      <c r="T1203" s="1">
        <v>39.477305999999999</v>
      </c>
      <c r="U1203">
        <f t="shared" si="442"/>
        <v>104.15424999999999</v>
      </c>
      <c r="V1203">
        <f t="shared" si="443"/>
        <v>8.7521018771112499E-2</v>
      </c>
      <c r="W1203">
        <f t="shared" si="444"/>
        <v>1.8178345903681248</v>
      </c>
      <c r="X1203">
        <f t="shared" si="445"/>
        <v>0.68900896873000494</v>
      </c>
      <c r="Y1203">
        <f t="shared" si="446"/>
        <v>0.95969935102984016</v>
      </c>
      <c r="Z1203">
        <f t="shared" si="447"/>
        <v>13.222975625483395</v>
      </c>
      <c r="AA1203" s="1">
        <v>119.517507370253</v>
      </c>
      <c r="AB1203" s="4">
        <f t="shared" si="461"/>
        <v>0</v>
      </c>
      <c r="AC1203" s="3">
        <f t="shared" si="459"/>
        <v>119.517507370253</v>
      </c>
      <c r="AD1203">
        <f t="shared" si="460"/>
        <v>0</v>
      </c>
      <c r="AE1203">
        <f t="shared" si="448"/>
        <v>134.00505683930061</v>
      </c>
      <c r="AF1203" s="10">
        <f t="shared" si="449"/>
        <v>13.222975625483395</v>
      </c>
      <c r="AG1203" s="8">
        <f t="shared" si="450"/>
        <v>13.222975625483395</v>
      </c>
      <c r="AH1203" s="9">
        <f t="shared" si="451"/>
        <v>134.00505683930061</v>
      </c>
      <c r="AI1203" s="11">
        <f t="shared" si="438"/>
        <v>0</v>
      </c>
    </row>
    <row r="1204" spans="1:35" x14ac:dyDescent="0.3">
      <c r="A1204" t="str">
        <f t="shared" si="439"/>
        <v>1995_3</v>
      </c>
      <c r="B1204">
        <v>1995</v>
      </c>
      <c r="C1204">
        <v>3</v>
      </c>
      <c r="D1204">
        <v>9.2799999999999994</v>
      </c>
      <c r="E1204">
        <v>-3.8</v>
      </c>
      <c r="F1204">
        <v>62.21</v>
      </c>
      <c r="G1204">
        <f t="shared" si="452"/>
        <v>2.7399999999999998</v>
      </c>
      <c r="H1204">
        <f t="shared" si="453"/>
        <v>0.45666666483999996</v>
      </c>
      <c r="I1204">
        <f t="shared" si="454"/>
        <v>28.409233219696397</v>
      </c>
      <c r="J1204">
        <f t="shared" si="455"/>
        <v>33.800766780303604</v>
      </c>
      <c r="K1204" s="3">
        <f t="shared" si="456"/>
        <v>11.894943160699372</v>
      </c>
      <c r="L1204" s="3">
        <f t="shared" si="440"/>
        <v>20.867707456253861</v>
      </c>
      <c r="M1204" s="3">
        <f t="shared" si="457"/>
        <v>24.828002484749113</v>
      </c>
      <c r="N1204">
        <f t="shared" si="458"/>
        <v>49.276940675950257</v>
      </c>
      <c r="O1204">
        <v>31</v>
      </c>
      <c r="P1204" s="1">
        <v>11.08333333</v>
      </c>
      <c r="Q1204">
        <f t="shared" si="441"/>
        <v>0.72551422570439428</v>
      </c>
      <c r="R1204" s="1">
        <v>5.0145850000000003</v>
      </c>
      <c r="S1204" s="1">
        <v>300.84575000000001</v>
      </c>
      <c r="T1204" s="1">
        <v>39.477305999999999</v>
      </c>
      <c r="U1204">
        <f t="shared" si="442"/>
        <v>104.15424999999999</v>
      </c>
      <c r="V1204">
        <f t="shared" si="443"/>
        <v>8.7521018771112499E-2</v>
      </c>
      <c r="W1204">
        <f t="shared" si="444"/>
        <v>1.8178345903681248</v>
      </c>
      <c r="X1204">
        <f t="shared" si="445"/>
        <v>0.68900896873000494</v>
      </c>
      <c r="Y1204">
        <f t="shared" si="446"/>
        <v>0.95969935102984016</v>
      </c>
      <c r="Z1204">
        <f t="shared" si="447"/>
        <v>7.0763292270008815</v>
      </c>
      <c r="AA1204" s="1">
        <v>119.517507370253</v>
      </c>
      <c r="AB1204" s="4">
        <f t="shared" si="461"/>
        <v>119.517507370253</v>
      </c>
      <c r="AC1204" s="3">
        <f t="shared" si="459"/>
        <v>119.517507370253</v>
      </c>
      <c r="AD1204">
        <f t="shared" si="460"/>
        <v>170.12855006416623</v>
      </c>
      <c r="AE1204">
        <f t="shared" si="448"/>
        <v>219.40549074011648</v>
      </c>
      <c r="AF1204" s="10">
        <f t="shared" si="449"/>
        <v>7.0763292270008815</v>
      </c>
      <c r="AG1204" s="8">
        <f t="shared" si="450"/>
        <v>7.0763292270008815</v>
      </c>
      <c r="AH1204" s="9">
        <f t="shared" si="451"/>
        <v>49.276940675950257</v>
      </c>
      <c r="AI1204" s="11">
        <f t="shared" si="438"/>
        <v>0</v>
      </c>
    </row>
    <row r="1205" spans="1:35" x14ac:dyDescent="0.3">
      <c r="A1205" t="str">
        <f t="shared" si="439"/>
        <v>1995_4</v>
      </c>
      <c r="B1205">
        <v>1995</v>
      </c>
      <c r="C1205">
        <v>4</v>
      </c>
      <c r="D1205">
        <v>12.1</v>
      </c>
      <c r="E1205">
        <v>-2.56</v>
      </c>
      <c r="F1205">
        <v>58.58</v>
      </c>
      <c r="G1205">
        <f t="shared" si="452"/>
        <v>4.7699999999999996</v>
      </c>
      <c r="H1205">
        <f t="shared" si="453"/>
        <v>0.79499999681999989</v>
      </c>
      <c r="I1205">
        <f t="shared" si="454"/>
        <v>46.571099813715591</v>
      </c>
      <c r="J1205">
        <f t="shared" si="455"/>
        <v>12.008900186284405</v>
      </c>
      <c r="K1205" s="3">
        <f t="shared" si="456"/>
        <v>24.828002484749113</v>
      </c>
      <c r="L1205" s="3">
        <f t="shared" si="440"/>
        <v>29.285337506330293</v>
      </c>
      <c r="M1205" s="3">
        <f t="shared" si="457"/>
        <v>7.5515651647032263</v>
      </c>
      <c r="N1205">
        <f t="shared" si="458"/>
        <v>75.856437320045885</v>
      </c>
      <c r="O1205">
        <v>30</v>
      </c>
      <c r="P1205" s="1">
        <v>12.366666670000001</v>
      </c>
      <c r="Q1205">
        <f t="shared" si="441"/>
        <v>0.82218639315731279</v>
      </c>
      <c r="R1205" s="1">
        <v>5.0145850000000003</v>
      </c>
      <c r="S1205" s="1">
        <v>300.84575000000001</v>
      </c>
      <c r="T1205" s="1">
        <v>39.477305999999999</v>
      </c>
      <c r="U1205">
        <f t="shared" si="442"/>
        <v>104.15424999999999</v>
      </c>
      <c r="V1205">
        <f t="shared" si="443"/>
        <v>8.7521018771112499E-2</v>
      </c>
      <c r="W1205">
        <f t="shared" si="444"/>
        <v>1.8178345903681248</v>
      </c>
      <c r="X1205">
        <f t="shared" si="445"/>
        <v>0.68900896873000494</v>
      </c>
      <c r="Y1205">
        <f t="shared" si="446"/>
        <v>0.95969935102984016</v>
      </c>
      <c r="Z1205">
        <f t="shared" si="447"/>
        <v>14.964420459991453</v>
      </c>
      <c r="AA1205" s="1">
        <v>119.517507370253</v>
      </c>
      <c r="AB1205" s="4">
        <f t="shared" si="461"/>
        <v>119.517507370253</v>
      </c>
      <c r="AC1205" s="3">
        <f t="shared" si="459"/>
        <v>119.517507370253</v>
      </c>
      <c r="AD1205">
        <f t="shared" si="460"/>
        <v>198.92837802509658</v>
      </c>
      <c r="AE1205">
        <f t="shared" si="448"/>
        <v>274.78481534514248</v>
      </c>
      <c r="AF1205" s="10">
        <f t="shared" si="449"/>
        <v>14.964420459991453</v>
      </c>
      <c r="AG1205" s="8">
        <f t="shared" si="450"/>
        <v>14.964420459991453</v>
      </c>
      <c r="AH1205" s="9">
        <f t="shared" si="451"/>
        <v>75.856437320045885</v>
      </c>
      <c r="AI1205" s="11">
        <f t="shared" si="438"/>
        <v>0</v>
      </c>
    </row>
    <row r="1206" spans="1:35" x14ac:dyDescent="0.3">
      <c r="A1206" t="str">
        <f t="shared" si="439"/>
        <v>1995_5</v>
      </c>
      <c r="B1206">
        <v>1995</v>
      </c>
      <c r="C1206">
        <v>5</v>
      </c>
      <c r="D1206">
        <v>15.16</v>
      </c>
      <c r="E1206">
        <v>1.59</v>
      </c>
      <c r="F1206">
        <v>87.86</v>
      </c>
      <c r="G1206">
        <f t="shared" si="452"/>
        <v>8.375</v>
      </c>
      <c r="H1206">
        <f t="shared" si="453"/>
        <v>1</v>
      </c>
      <c r="I1206">
        <f t="shared" si="454"/>
        <v>87.86</v>
      </c>
      <c r="J1206">
        <f t="shared" si="455"/>
        <v>0</v>
      </c>
      <c r="K1206" s="3">
        <f t="shared" si="456"/>
        <v>7.5515651647032263</v>
      </c>
      <c r="L1206" s="3">
        <f t="shared" si="440"/>
        <v>7.5515651647032263</v>
      </c>
      <c r="M1206" s="3">
        <f t="shared" si="457"/>
        <v>0</v>
      </c>
      <c r="N1206">
        <f t="shared" si="458"/>
        <v>95.411565164703219</v>
      </c>
      <c r="O1206">
        <v>31</v>
      </c>
      <c r="P1206" s="1">
        <v>13.45</v>
      </c>
      <c r="Q1206">
        <f t="shared" si="441"/>
        <v>1.0221442554612059</v>
      </c>
      <c r="R1206" s="1">
        <v>5.0145850000000003</v>
      </c>
      <c r="S1206" s="1">
        <v>300.84575000000001</v>
      </c>
      <c r="T1206" s="1">
        <v>39.477305999999999</v>
      </c>
      <c r="U1206">
        <f t="shared" si="442"/>
        <v>104.15424999999999</v>
      </c>
      <c r="V1206">
        <f t="shared" si="443"/>
        <v>8.7521018771112499E-2</v>
      </c>
      <c r="W1206">
        <f t="shared" si="444"/>
        <v>1.8178345903681248</v>
      </c>
      <c r="X1206">
        <f t="shared" si="445"/>
        <v>0.68900896873000494</v>
      </c>
      <c r="Y1206">
        <f t="shared" si="446"/>
        <v>0.95969935102984016</v>
      </c>
      <c r="Z1206">
        <f t="shared" si="447"/>
        <v>36.239662822225611</v>
      </c>
      <c r="AA1206" s="1">
        <v>119.517507370253</v>
      </c>
      <c r="AB1206" s="4">
        <f t="shared" si="461"/>
        <v>119.517507370253</v>
      </c>
      <c r="AC1206" s="3">
        <f t="shared" si="459"/>
        <v>119.517507370253</v>
      </c>
      <c r="AD1206">
        <f t="shared" si="460"/>
        <v>196.08587387616424</v>
      </c>
      <c r="AE1206">
        <f t="shared" si="448"/>
        <v>291.49743904086745</v>
      </c>
      <c r="AF1206" s="10">
        <f t="shared" si="449"/>
        <v>36.239662822225611</v>
      </c>
      <c r="AG1206" s="8">
        <f t="shared" si="450"/>
        <v>36.239662822225611</v>
      </c>
      <c r="AH1206" s="9">
        <f t="shared" si="451"/>
        <v>95.411565164703219</v>
      </c>
      <c r="AI1206" s="11">
        <f t="shared" si="438"/>
        <v>0</v>
      </c>
    </row>
    <row r="1207" spans="1:35" x14ac:dyDescent="0.3">
      <c r="A1207" t="str">
        <f t="shared" si="439"/>
        <v>1995_6</v>
      </c>
      <c r="B1207">
        <v>1995</v>
      </c>
      <c r="C1207">
        <v>6</v>
      </c>
      <c r="D1207">
        <v>20.78</v>
      </c>
      <c r="E1207">
        <v>3.74</v>
      </c>
      <c r="F1207">
        <v>34.65</v>
      </c>
      <c r="G1207">
        <f t="shared" si="452"/>
        <v>12.260000000000002</v>
      </c>
      <c r="H1207">
        <f t="shared" si="453"/>
        <v>1</v>
      </c>
      <c r="I1207">
        <f t="shared" si="454"/>
        <v>34.65</v>
      </c>
      <c r="J1207">
        <f t="shared" si="455"/>
        <v>0</v>
      </c>
      <c r="K1207" s="3">
        <f t="shared" si="456"/>
        <v>0</v>
      </c>
      <c r="L1207" s="3">
        <f t="shared" si="440"/>
        <v>0</v>
      </c>
      <c r="M1207" s="3">
        <f t="shared" si="457"/>
        <v>0</v>
      </c>
      <c r="N1207">
        <f t="shared" si="458"/>
        <v>34.65</v>
      </c>
      <c r="O1207">
        <v>30</v>
      </c>
      <c r="P1207" s="1">
        <v>14.31666667</v>
      </c>
      <c r="Q1207">
        <f t="shared" si="441"/>
        <v>1.2844697072555595</v>
      </c>
      <c r="R1207" s="1">
        <v>5.0145850000000003</v>
      </c>
      <c r="S1207" s="1">
        <v>300.84575000000001</v>
      </c>
      <c r="T1207" s="1">
        <v>39.477305999999999</v>
      </c>
      <c r="U1207">
        <f t="shared" si="442"/>
        <v>104.15424999999999</v>
      </c>
      <c r="V1207">
        <f t="shared" si="443"/>
        <v>8.7521018771112499E-2</v>
      </c>
      <c r="W1207">
        <f t="shared" si="444"/>
        <v>1.8178345903681248</v>
      </c>
      <c r="X1207">
        <f t="shared" si="445"/>
        <v>0.68900896873000494</v>
      </c>
      <c r="Y1207">
        <f t="shared" si="446"/>
        <v>0.95969935102984016</v>
      </c>
      <c r="Z1207">
        <f t="shared" si="447"/>
        <v>67.737879437307811</v>
      </c>
      <c r="AA1207" s="1">
        <v>119.517507370253</v>
      </c>
      <c r="AB1207" s="4">
        <f t="shared" si="461"/>
        <v>119.517507370253</v>
      </c>
      <c r="AC1207" s="3">
        <f t="shared" si="459"/>
        <v>86.429627932945181</v>
      </c>
      <c r="AD1207">
        <f t="shared" si="460"/>
        <v>90.614786372981158</v>
      </c>
      <c r="AE1207">
        <f t="shared" si="448"/>
        <v>125.26478637298115</v>
      </c>
      <c r="AF1207" s="10">
        <f t="shared" si="449"/>
        <v>67.737879437307811</v>
      </c>
      <c r="AG1207" s="8">
        <f t="shared" si="450"/>
        <v>67.737879437307811</v>
      </c>
      <c r="AH1207" s="9">
        <f t="shared" si="451"/>
        <v>34.65</v>
      </c>
      <c r="AI1207" s="11">
        <f t="shared" si="438"/>
        <v>0</v>
      </c>
    </row>
    <row r="1208" spans="1:35" x14ac:dyDescent="0.3">
      <c r="A1208" t="str">
        <f t="shared" si="439"/>
        <v>1995_7</v>
      </c>
      <c r="B1208">
        <v>1995</v>
      </c>
      <c r="C1208">
        <v>7</v>
      </c>
      <c r="D1208">
        <v>29.84</v>
      </c>
      <c r="E1208">
        <v>10.039999999999999</v>
      </c>
      <c r="F1208">
        <v>2.17</v>
      </c>
      <c r="G1208">
        <f t="shared" si="452"/>
        <v>19.939999999999998</v>
      </c>
      <c r="H1208">
        <f t="shared" si="453"/>
        <v>1</v>
      </c>
      <c r="I1208">
        <f t="shared" si="454"/>
        <v>2.17</v>
      </c>
      <c r="J1208">
        <f t="shared" si="455"/>
        <v>0</v>
      </c>
      <c r="K1208" s="3">
        <f t="shared" si="456"/>
        <v>0</v>
      </c>
      <c r="L1208" s="3">
        <f t="shared" si="440"/>
        <v>0</v>
      </c>
      <c r="M1208" s="3">
        <f t="shared" si="457"/>
        <v>0</v>
      </c>
      <c r="N1208">
        <f t="shared" si="458"/>
        <v>2.17</v>
      </c>
      <c r="O1208">
        <v>31</v>
      </c>
      <c r="P1208" s="1">
        <v>13.766666669999999</v>
      </c>
      <c r="Q1208">
        <f t="shared" si="441"/>
        <v>1.9820350203895396</v>
      </c>
      <c r="R1208" s="1">
        <v>5.0145850000000003</v>
      </c>
      <c r="S1208" s="1">
        <v>300.84575000000001</v>
      </c>
      <c r="T1208" s="1">
        <v>39.477305999999999</v>
      </c>
      <c r="U1208">
        <f t="shared" si="442"/>
        <v>104.15424999999999</v>
      </c>
      <c r="V1208">
        <f t="shared" si="443"/>
        <v>8.7521018771112499E-2</v>
      </c>
      <c r="W1208">
        <f t="shared" si="444"/>
        <v>1.8178345903681248</v>
      </c>
      <c r="X1208">
        <f t="shared" si="445"/>
        <v>0.68900896873000494</v>
      </c>
      <c r="Y1208">
        <f t="shared" si="446"/>
        <v>0.95969935102984016</v>
      </c>
      <c r="Z1208">
        <f t="shared" si="447"/>
        <v>164.49595497912085</v>
      </c>
      <c r="AA1208" s="1">
        <v>119.517507370253</v>
      </c>
      <c r="AB1208" s="4">
        <f t="shared" si="461"/>
        <v>86.429627932945181</v>
      </c>
      <c r="AC1208" s="3">
        <f t="shared" si="459"/>
        <v>0</v>
      </c>
      <c r="AD1208">
        <f t="shared" si="460"/>
        <v>22.223567405684346</v>
      </c>
      <c r="AE1208">
        <f t="shared" si="448"/>
        <v>24.393567405684344</v>
      </c>
      <c r="AF1208" s="10">
        <f t="shared" si="449"/>
        <v>24.393567405684344</v>
      </c>
      <c r="AG1208" s="8">
        <f t="shared" si="450"/>
        <v>164.49595497912085</v>
      </c>
      <c r="AH1208" s="9">
        <f t="shared" si="451"/>
        <v>2.17</v>
      </c>
      <c r="AI1208" s="11">
        <f t="shared" si="438"/>
        <v>140.10238757343652</v>
      </c>
    </row>
    <row r="1209" spans="1:35" x14ac:dyDescent="0.3">
      <c r="A1209" t="str">
        <f t="shared" si="439"/>
        <v>1995_8</v>
      </c>
      <c r="B1209">
        <v>1995</v>
      </c>
      <c r="C1209">
        <v>8</v>
      </c>
      <c r="D1209">
        <v>30.75</v>
      </c>
      <c r="E1209">
        <v>9.81</v>
      </c>
      <c r="F1209">
        <v>17.27</v>
      </c>
      <c r="G1209">
        <f t="shared" si="452"/>
        <v>20.28</v>
      </c>
      <c r="H1209">
        <f t="shared" si="453"/>
        <v>1</v>
      </c>
      <c r="I1209">
        <f t="shared" si="454"/>
        <v>17.27</v>
      </c>
      <c r="J1209">
        <f t="shared" si="455"/>
        <v>0</v>
      </c>
      <c r="K1209" s="3">
        <f t="shared" si="456"/>
        <v>0</v>
      </c>
      <c r="L1209" s="3">
        <f t="shared" si="440"/>
        <v>0</v>
      </c>
      <c r="M1209" s="3">
        <f t="shared" si="457"/>
        <v>0</v>
      </c>
      <c r="N1209">
        <f t="shared" si="458"/>
        <v>17.27</v>
      </c>
      <c r="O1209">
        <v>31</v>
      </c>
      <c r="P1209" s="1">
        <v>12.75</v>
      </c>
      <c r="Q1209">
        <f t="shared" si="441"/>
        <v>2.0194052561624516</v>
      </c>
      <c r="R1209" s="1">
        <v>5.0145850000000003</v>
      </c>
      <c r="S1209" s="1">
        <v>300.84575000000001</v>
      </c>
      <c r="T1209" s="1">
        <v>39.477305999999999</v>
      </c>
      <c r="U1209">
        <f t="shared" si="442"/>
        <v>104.15424999999999</v>
      </c>
      <c r="V1209">
        <f t="shared" si="443"/>
        <v>8.7521018771112499E-2</v>
      </c>
      <c r="W1209">
        <f t="shared" si="444"/>
        <v>1.8178345903681248</v>
      </c>
      <c r="X1209">
        <f t="shared" si="445"/>
        <v>0.68900896873000494</v>
      </c>
      <c r="Y1209">
        <f t="shared" si="446"/>
        <v>0.95969935102984016</v>
      </c>
      <c r="Z1209">
        <f t="shared" si="447"/>
        <v>157.68424776626409</v>
      </c>
      <c r="AA1209" s="1">
        <v>119.517507370253</v>
      </c>
      <c r="AB1209" s="4">
        <f t="shared" si="461"/>
        <v>0</v>
      </c>
      <c r="AC1209" s="3">
        <f t="shared" si="459"/>
        <v>0</v>
      </c>
      <c r="AD1209">
        <f t="shared" si="460"/>
        <v>0</v>
      </c>
      <c r="AE1209">
        <f t="shared" si="448"/>
        <v>17.27</v>
      </c>
      <c r="AF1209" s="10">
        <f t="shared" si="449"/>
        <v>17.27</v>
      </c>
      <c r="AG1209" s="8">
        <f t="shared" si="450"/>
        <v>157.68424776626409</v>
      </c>
      <c r="AH1209" s="9">
        <f t="shared" si="451"/>
        <v>17.27</v>
      </c>
      <c r="AI1209" s="11">
        <f t="shared" si="438"/>
        <v>140.41424776626408</v>
      </c>
    </row>
    <row r="1210" spans="1:35" x14ac:dyDescent="0.3">
      <c r="A1210" t="str">
        <f t="shared" si="439"/>
        <v>1995_9</v>
      </c>
      <c r="B1210">
        <v>1995</v>
      </c>
      <c r="C1210">
        <v>9</v>
      </c>
      <c r="D1210">
        <v>26.64</v>
      </c>
      <c r="E1210">
        <v>7.16</v>
      </c>
      <c r="F1210">
        <v>4.49</v>
      </c>
      <c r="G1210">
        <f t="shared" si="452"/>
        <v>16.899999999999999</v>
      </c>
      <c r="H1210">
        <f t="shared" si="453"/>
        <v>1</v>
      </c>
      <c r="I1210">
        <f t="shared" si="454"/>
        <v>4.49</v>
      </c>
      <c r="J1210">
        <f t="shared" si="455"/>
        <v>0</v>
      </c>
      <c r="K1210" s="3">
        <f t="shared" si="456"/>
        <v>0</v>
      </c>
      <c r="L1210" s="3">
        <f t="shared" si="440"/>
        <v>0</v>
      </c>
      <c r="M1210" s="3">
        <f t="shared" si="457"/>
        <v>0</v>
      </c>
      <c r="N1210">
        <f t="shared" si="458"/>
        <v>4.49</v>
      </c>
      <c r="O1210">
        <v>30</v>
      </c>
      <c r="P1210" s="1">
        <v>11.633333329999999</v>
      </c>
      <c r="Q1210">
        <f t="shared" si="441"/>
        <v>1.673917299900612</v>
      </c>
      <c r="R1210" s="1">
        <v>5.0145850000000003</v>
      </c>
      <c r="S1210" s="1">
        <v>300.84575000000001</v>
      </c>
      <c r="T1210" s="1">
        <v>39.477305999999999</v>
      </c>
      <c r="U1210">
        <f t="shared" si="442"/>
        <v>104.15424999999999</v>
      </c>
      <c r="V1210">
        <f t="shared" si="443"/>
        <v>8.7521018771112499E-2</v>
      </c>
      <c r="W1210">
        <f t="shared" si="444"/>
        <v>1.8178345903681248</v>
      </c>
      <c r="X1210">
        <f t="shared" si="445"/>
        <v>0.68900896873000494</v>
      </c>
      <c r="Y1210">
        <f t="shared" si="446"/>
        <v>0.95969935102984016</v>
      </c>
      <c r="Z1210">
        <f t="shared" si="447"/>
        <v>97.297165040257184</v>
      </c>
      <c r="AA1210" s="1">
        <v>119.517507370253</v>
      </c>
      <c r="AB1210" s="4">
        <f t="shared" si="461"/>
        <v>0</v>
      </c>
      <c r="AC1210" s="3">
        <f t="shared" si="459"/>
        <v>0</v>
      </c>
      <c r="AD1210">
        <f t="shared" si="460"/>
        <v>0</v>
      </c>
      <c r="AE1210">
        <f t="shared" si="448"/>
        <v>4.49</v>
      </c>
      <c r="AF1210" s="10">
        <f t="shared" si="449"/>
        <v>4.49</v>
      </c>
      <c r="AG1210" s="8">
        <f t="shared" si="450"/>
        <v>97.297165040257184</v>
      </c>
      <c r="AH1210" s="9">
        <f t="shared" si="451"/>
        <v>4.49</v>
      </c>
      <c r="AI1210" s="11">
        <f t="shared" si="438"/>
        <v>92.807165040257189</v>
      </c>
    </row>
    <row r="1211" spans="1:35" x14ac:dyDescent="0.3">
      <c r="A1211" t="str">
        <f t="shared" si="439"/>
        <v>1995_10</v>
      </c>
      <c r="B1211">
        <v>1995</v>
      </c>
      <c r="C1211">
        <v>10</v>
      </c>
      <c r="D1211">
        <v>20.38</v>
      </c>
      <c r="E1211">
        <v>0.88</v>
      </c>
      <c r="F1211">
        <v>0.2</v>
      </c>
      <c r="G1211">
        <f t="shared" si="452"/>
        <v>10.629999999999999</v>
      </c>
      <c r="H1211">
        <f t="shared" si="453"/>
        <v>1</v>
      </c>
      <c r="I1211">
        <f t="shared" si="454"/>
        <v>0.2</v>
      </c>
      <c r="J1211">
        <f t="shared" si="455"/>
        <v>0</v>
      </c>
      <c r="K1211" s="3">
        <f t="shared" si="456"/>
        <v>0</v>
      </c>
      <c r="L1211" s="3">
        <f t="shared" si="440"/>
        <v>0</v>
      </c>
      <c r="M1211" s="3">
        <f t="shared" si="457"/>
        <v>0</v>
      </c>
      <c r="N1211">
        <f t="shared" si="458"/>
        <v>0.2</v>
      </c>
      <c r="O1211">
        <v>31</v>
      </c>
      <c r="P1211" s="1">
        <v>10.3</v>
      </c>
      <c r="Q1211">
        <f t="shared" si="441"/>
        <v>1.1679630042783431</v>
      </c>
      <c r="R1211" s="1">
        <v>5.0145850000000003</v>
      </c>
      <c r="S1211" s="1">
        <v>300.84575000000001</v>
      </c>
      <c r="T1211" s="1">
        <v>39.477305999999999</v>
      </c>
      <c r="U1211">
        <f t="shared" si="442"/>
        <v>104.15424999999999</v>
      </c>
      <c r="V1211">
        <f t="shared" si="443"/>
        <v>8.7521018771112499E-2</v>
      </c>
      <c r="W1211">
        <f t="shared" si="444"/>
        <v>1.8178345903681248</v>
      </c>
      <c r="X1211">
        <f t="shared" si="445"/>
        <v>0.68900896873000494</v>
      </c>
      <c r="Y1211">
        <f t="shared" si="446"/>
        <v>0.95969935102984016</v>
      </c>
      <c r="Z1211">
        <f t="shared" si="447"/>
        <v>39.930196955777618</v>
      </c>
      <c r="AA1211" s="1">
        <v>119.517507370253</v>
      </c>
      <c r="AB1211" s="4">
        <f t="shared" si="461"/>
        <v>0</v>
      </c>
      <c r="AC1211" s="3">
        <f t="shared" si="459"/>
        <v>0</v>
      </c>
      <c r="AD1211">
        <f t="shared" si="460"/>
        <v>0</v>
      </c>
      <c r="AE1211">
        <f t="shared" si="448"/>
        <v>0.2</v>
      </c>
      <c r="AF1211" s="10">
        <f t="shared" si="449"/>
        <v>0.2</v>
      </c>
      <c r="AG1211" s="8">
        <f t="shared" si="450"/>
        <v>39.930196955777618</v>
      </c>
      <c r="AH1211" s="9">
        <f t="shared" si="451"/>
        <v>0.2</v>
      </c>
      <c r="AI1211" s="11">
        <f t="shared" si="438"/>
        <v>39.730196955777615</v>
      </c>
    </row>
    <row r="1212" spans="1:35" x14ac:dyDescent="0.3">
      <c r="A1212" t="str">
        <f t="shared" si="439"/>
        <v>1995_11</v>
      </c>
      <c r="B1212">
        <v>1995</v>
      </c>
      <c r="C1212">
        <v>11</v>
      </c>
      <c r="D1212">
        <v>16.149999999999999</v>
      </c>
      <c r="E1212">
        <v>-1.0900000000000001</v>
      </c>
      <c r="F1212">
        <v>2.96</v>
      </c>
      <c r="G1212">
        <f t="shared" si="452"/>
        <v>7.5299999999999994</v>
      </c>
      <c r="H1212">
        <f t="shared" si="453"/>
        <v>1</v>
      </c>
      <c r="I1212">
        <f t="shared" si="454"/>
        <v>2.96</v>
      </c>
      <c r="J1212">
        <f t="shared" si="455"/>
        <v>0</v>
      </c>
      <c r="K1212" s="3">
        <f t="shared" si="456"/>
        <v>0</v>
      </c>
      <c r="L1212" s="3">
        <f t="shared" si="440"/>
        <v>0</v>
      </c>
      <c r="M1212" s="3">
        <f t="shared" si="457"/>
        <v>0</v>
      </c>
      <c r="N1212">
        <f t="shared" si="458"/>
        <v>2.96</v>
      </c>
      <c r="O1212">
        <v>30</v>
      </c>
      <c r="P1212" s="1">
        <v>9.4166666669999994</v>
      </c>
      <c r="Q1212">
        <f t="shared" si="441"/>
        <v>0.97178401986678964</v>
      </c>
      <c r="R1212" s="1">
        <v>5.0145850000000003</v>
      </c>
      <c r="S1212" s="1">
        <v>300.84575000000001</v>
      </c>
      <c r="T1212" s="1">
        <v>39.477305999999999</v>
      </c>
      <c r="U1212">
        <f t="shared" si="442"/>
        <v>104.15424999999999</v>
      </c>
      <c r="V1212">
        <f t="shared" si="443"/>
        <v>8.7521018771112499E-2</v>
      </c>
      <c r="W1212">
        <f t="shared" si="444"/>
        <v>1.8178345903681248</v>
      </c>
      <c r="X1212">
        <f t="shared" si="445"/>
        <v>0.68900896873000494</v>
      </c>
      <c r="Y1212">
        <f t="shared" si="446"/>
        <v>0.95969935102984016</v>
      </c>
      <c r="Z1212">
        <f t="shared" si="447"/>
        <v>21.05189265258301</v>
      </c>
      <c r="AA1212" s="1">
        <v>119.517507370253</v>
      </c>
      <c r="AB1212" s="4">
        <f t="shared" si="461"/>
        <v>0</v>
      </c>
      <c r="AC1212" s="3">
        <f t="shared" si="459"/>
        <v>0</v>
      </c>
      <c r="AD1212">
        <f t="shared" si="460"/>
        <v>0</v>
      </c>
      <c r="AE1212">
        <f t="shared" si="448"/>
        <v>2.96</v>
      </c>
      <c r="AF1212" s="10">
        <f t="shared" si="449"/>
        <v>2.96</v>
      </c>
      <c r="AG1212" s="8">
        <f t="shared" si="450"/>
        <v>21.05189265258301</v>
      </c>
      <c r="AH1212" s="9">
        <f t="shared" si="451"/>
        <v>2.96</v>
      </c>
      <c r="AI1212" s="11">
        <f t="shared" si="438"/>
        <v>18.091892652583009</v>
      </c>
    </row>
    <row r="1213" spans="1:35" x14ac:dyDescent="0.3">
      <c r="A1213" t="str">
        <f t="shared" si="439"/>
        <v>1995_12</v>
      </c>
      <c r="B1213">
        <v>1995</v>
      </c>
      <c r="C1213">
        <v>12</v>
      </c>
      <c r="D1213">
        <v>7.18</v>
      </c>
      <c r="E1213">
        <v>-5.46</v>
      </c>
      <c r="F1213">
        <v>62.7</v>
      </c>
      <c r="G1213">
        <f t="shared" si="452"/>
        <v>0.85999999999999988</v>
      </c>
      <c r="H1213">
        <f t="shared" si="453"/>
        <v>0.14333333275999996</v>
      </c>
      <c r="I1213">
        <f t="shared" si="454"/>
        <v>8.9869999640519982</v>
      </c>
      <c r="J1213">
        <f t="shared" si="455"/>
        <v>53.713000035948006</v>
      </c>
      <c r="K1213" s="3">
        <f t="shared" si="456"/>
        <v>0</v>
      </c>
      <c r="L1213" s="3">
        <f t="shared" si="440"/>
        <v>7.6988633076904254</v>
      </c>
      <c r="M1213" s="3">
        <f t="shared" si="457"/>
        <v>46.014136728257583</v>
      </c>
      <c r="N1213">
        <f t="shared" si="458"/>
        <v>16.685863271742424</v>
      </c>
      <c r="O1213">
        <v>31</v>
      </c>
      <c r="P1213" s="1">
        <v>8.8333333330000006</v>
      </c>
      <c r="Q1213">
        <f t="shared" si="441"/>
        <v>0.64508645172525925</v>
      </c>
      <c r="R1213" s="1">
        <v>5.0145850000000003</v>
      </c>
      <c r="S1213" s="1">
        <v>300.84575000000001</v>
      </c>
      <c r="T1213" s="1">
        <v>39.477305999999999</v>
      </c>
      <c r="U1213">
        <f t="shared" si="442"/>
        <v>104.15424999999999</v>
      </c>
      <c r="V1213">
        <f t="shared" si="443"/>
        <v>8.7521018771112499E-2</v>
      </c>
      <c r="W1213">
        <f t="shared" si="444"/>
        <v>1.8178345903681248</v>
      </c>
      <c r="X1213">
        <f t="shared" si="445"/>
        <v>0.68900896873000494</v>
      </c>
      <c r="Y1213">
        <f t="shared" si="446"/>
        <v>0.95969935102984016</v>
      </c>
      <c r="Z1213">
        <f t="shared" si="447"/>
        <v>1.5847109502435812</v>
      </c>
      <c r="AA1213" s="1">
        <v>119.517507370253</v>
      </c>
      <c r="AB1213" s="4">
        <f t="shared" si="461"/>
        <v>0</v>
      </c>
      <c r="AC1213" s="3">
        <f t="shared" si="459"/>
        <v>15.101152321498843</v>
      </c>
      <c r="AD1213">
        <f t="shared" si="460"/>
        <v>0</v>
      </c>
      <c r="AE1213">
        <f t="shared" si="448"/>
        <v>16.685863271742424</v>
      </c>
      <c r="AF1213" s="10">
        <f t="shared" si="449"/>
        <v>1.5847109502435812</v>
      </c>
      <c r="AG1213" s="8">
        <f t="shared" si="450"/>
        <v>1.5847109502435812</v>
      </c>
      <c r="AH1213" s="9">
        <f t="shared" si="451"/>
        <v>16.685863271742424</v>
      </c>
      <c r="AI1213" s="11">
        <f t="shared" si="438"/>
        <v>0</v>
      </c>
    </row>
    <row r="1214" spans="1:35" x14ac:dyDescent="0.3">
      <c r="A1214" t="str">
        <f t="shared" si="439"/>
        <v>1996_1</v>
      </c>
      <c r="B1214">
        <v>1996</v>
      </c>
      <c r="C1214">
        <v>1</v>
      </c>
      <c r="D1214">
        <v>6.89</v>
      </c>
      <c r="E1214">
        <v>-5.89</v>
      </c>
      <c r="F1214">
        <v>44.99</v>
      </c>
      <c r="G1214">
        <f t="shared" si="452"/>
        <v>0.5</v>
      </c>
      <c r="H1214">
        <f t="shared" si="453"/>
        <v>8.3333332999999996E-2</v>
      </c>
      <c r="I1214">
        <f t="shared" si="454"/>
        <v>3.74916665167</v>
      </c>
      <c r="J1214">
        <f t="shared" si="455"/>
        <v>41.24083334833</v>
      </c>
      <c r="K1214" s="3">
        <f t="shared" si="456"/>
        <v>46.014136728257583</v>
      </c>
      <c r="L1214" s="3">
        <f t="shared" si="440"/>
        <v>7.2712474772973081</v>
      </c>
      <c r="M1214" s="3">
        <f t="shared" si="457"/>
        <v>79.983722599290275</v>
      </c>
      <c r="N1214">
        <f t="shared" si="458"/>
        <v>11.020414128967309</v>
      </c>
      <c r="O1214">
        <v>31</v>
      </c>
      <c r="P1214" s="1">
        <v>9.0666666669999998</v>
      </c>
      <c r="Q1214">
        <f t="shared" si="441"/>
        <v>0.63061838729456288</v>
      </c>
      <c r="R1214" s="1">
        <v>5.0145850000000003</v>
      </c>
      <c r="S1214" s="1">
        <v>300.84575000000001</v>
      </c>
      <c r="T1214" s="1">
        <v>39.477305999999999</v>
      </c>
      <c r="U1214">
        <f t="shared" si="442"/>
        <v>104.15424999999999</v>
      </c>
      <c r="V1214">
        <f t="shared" si="443"/>
        <v>8.7521018771112499E-2</v>
      </c>
      <c r="W1214">
        <f t="shared" si="444"/>
        <v>1.8178345903681248</v>
      </c>
      <c r="X1214">
        <f t="shared" si="445"/>
        <v>0.68900896873000494</v>
      </c>
      <c r="Y1214">
        <f t="shared" si="446"/>
        <v>0.95969935102984016</v>
      </c>
      <c r="Z1214">
        <f t="shared" si="447"/>
        <v>0.92568664567292769</v>
      </c>
      <c r="AA1214" s="1">
        <v>119.517507370253</v>
      </c>
      <c r="AB1214" s="4">
        <f t="shared" si="461"/>
        <v>15.101152321498843</v>
      </c>
      <c r="AC1214" s="3">
        <f t="shared" si="459"/>
        <v>25.195879804793222</v>
      </c>
      <c r="AD1214">
        <f t="shared" si="460"/>
        <v>16.432044912136544</v>
      </c>
      <c r="AE1214">
        <f t="shared" si="448"/>
        <v>27.45245904110385</v>
      </c>
      <c r="AF1214" s="10">
        <f t="shared" si="449"/>
        <v>0.92568664567292769</v>
      </c>
      <c r="AG1214" s="8">
        <f t="shared" si="450"/>
        <v>0.92568664567292769</v>
      </c>
      <c r="AH1214" s="9">
        <f t="shared" si="451"/>
        <v>11.020414128967309</v>
      </c>
      <c r="AI1214" s="11">
        <f t="shared" si="438"/>
        <v>0</v>
      </c>
    </row>
    <row r="1215" spans="1:35" x14ac:dyDescent="0.3">
      <c r="A1215" t="str">
        <f t="shared" si="439"/>
        <v>1996_2</v>
      </c>
      <c r="B1215">
        <v>1996</v>
      </c>
      <c r="C1215">
        <v>2</v>
      </c>
      <c r="D1215">
        <v>7.76</v>
      </c>
      <c r="E1215">
        <v>-4.8899999999999997</v>
      </c>
      <c r="F1215">
        <v>28.92</v>
      </c>
      <c r="G1215">
        <f t="shared" si="452"/>
        <v>1.4350000000000001</v>
      </c>
      <c r="H1215">
        <f t="shared" si="453"/>
        <v>0.23916666571</v>
      </c>
      <c r="I1215">
        <f t="shared" si="454"/>
        <v>6.9166999723332001</v>
      </c>
      <c r="J1215">
        <f t="shared" si="455"/>
        <v>22.0033000276668</v>
      </c>
      <c r="K1215" s="3">
        <f t="shared" si="456"/>
        <v>79.983722599290275</v>
      </c>
      <c r="L1215" s="3">
        <f t="shared" si="440"/>
        <v>24.391896147379647</v>
      </c>
      <c r="M1215" s="3">
        <f t="shared" si="457"/>
        <v>77.595126479577431</v>
      </c>
      <c r="N1215">
        <f t="shared" si="458"/>
        <v>31.308596119712846</v>
      </c>
      <c r="O1215">
        <v>29</v>
      </c>
      <c r="P1215" s="1">
        <v>9.8666666670000005</v>
      </c>
      <c r="Q1215">
        <f t="shared" si="441"/>
        <v>0.66880429440639044</v>
      </c>
      <c r="R1215" s="1">
        <v>5.0145850000000003</v>
      </c>
      <c r="S1215" s="1">
        <v>300.84575000000001</v>
      </c>
      <c r="T1215" s="1">
        <v>39.477305999999999</v>
      </c>
      <c r="U1215">
        <f t="shared" si="442"/>
        <v>104.15424999999999</v>
      </c>
      <c r="V1215">
        <f t="shared" si="443"/>
        <v>8.7521018771112499E-2</v>
      </c>
      <c r="W1215">
        <f t="shared" si="444"/>
        <v>1.8178345903681248</v>
      </c>
      <c r="X1215">
        <f t="shared" si="445"/>
        <v>0.68900896873000494</v>
      </c>
      <c r="Y1215">
        <f t="shared" si="446"/>
        <v>0.95969935102984016</v>
      </c>
      <c r="Z1215">
        <f t="shared" si="447"/>
        <v>2.8586229988459042</v>
      </c>
      <c r="AA1215" s="1">
        <v>119.517507370253</v>
      </c>
      <c r="AB1215" s="4">
        <f t="shared" si="461"/>
        <v>25.195879804793222</v>
      </c>
      <c r="AC1215" s="3">
        <f t="shared" si="459"/>
        <v>53.645852925660165</v>
      </c>
      <c r="AD1215">
        <f t="shared" si="460"/>
        <v>31.967529870043485</v>
      </c>
      <c r="AE1215">
        <f t="shared" si="448"/>
        <v>63.276125989756331</v>
      </c>
      <c r="AF1215" s="10">
        <f t="shared" si="449"/>
        <v>2.8586229988459042</v>
      </c>
      <c r="AG1215" s="8">
        <f t="shared" si="450"/>
        <v>2.8586229988459042</v>
      </c>
      <c r="AH1215" s="9">
        <f t="shared" si="451"/>
        <v>31.308596119712846</v>
      </c>
      <c r="AI1215" s="11">
        <f t="shared" si="438"/>
        <v>0</v>
      </c>
    </row>
    <row r="1216" spans="1:35" x14ac:dyDescent="0.3">
      <c r="A1216" t="str">
        <f t="shared" si="439"/>
        <v>1996_3</v>
      </c>
      <c r="B1216">
        <v>1996</v>
      </c>
      <c r="C1216">
        <v>3</v>
      </c>
      <c r="D1216">
        <v>11.27</v>
      </c>
      <c r="E1216">
        <v>-4.1100000000000003</v>
      </c>
      <c r="F1216">
        <v>38.24</v>
      </c>
      <c r="G1216">
        <f t="shared" si="452"/>
        <v>3.5799999999999996</v>
      </c>
      <c r="H1216">
        <f t="shared" si="453"/>
        <v>0.59666666427999993</v>
      </c>
      <c r="I1216">
        <f t="shared" si="454"/>
        <v>22.816533242067198</v>
      </c>
      <c r="J1216">
        <f t="shared" si="455"/>
        <v>15.423466757932804</v>
      </c>
      <c r="K1216" s="3">
        <f t="shared" si="456"/>
        <v>77.595126479577431</v>
      </c>
      <c r="L1216" s="3">
        <f t="shared" si="440"/>
        <v>55.501093743043391</v>
      </c>
      <c r="M1216" s="3">
        <f t="shared" si="457"/>
        <v>37.517499494466847</v>
      </c>
      <c r="N1216">
        <f t="shared" si="458"/>
        <v>78.317626985110593</v>
      </c>
      <c r="O1216">
        <v>31</v>
      </c>
      <c r="P1216" s="1">
        <v>11.08333333</v>
      </c>
      <c r="Q1216">
        <f t="shared" si="441"/>
        <v>0.7642256716168041</v>
      </c>
      <c r="R1216" s="1">
        <v>5.0145850000000003</v>
      </c>
      <c r="S1216" s="1">
        <v>300.84575000000001</v>
      </c>
      <c r="T1216" s="1">
        <v>39.477305999999999</v>
      </c>
      <c r="U1216">
        <f t="shared" si="442"/>
        <v>104.15424999999999</v>
      </c>
      <c r="V1216">
        <f t="shared" si="443"/>
        <v>8.7521018771112499E-2</v>
      </c>
      <c r="W1216">
        <f t="shared" si="444"/>
        <v>1.8178345903681248</v>
      </c>
      <c r="X1216">
        <f t="shared" si="445"/>
        <v>0.68900896873000494</v>
      </c>
      <c r="Y1216">
        <f t="shared" si="446"/>
        <v>0.95969935102984016</v>
      </c>
      <c r="Z1216">
        <f t="shared" si="447"/>
        <v>9.7094944193105786</v>
      </c>
      <c r="AA1216" s="1">
        <v>119.517507370253</v>
      </c>
      <c r="AB1216" s="4">
        <f t="shared" si="461"/>
        <v>53.645852925660165</v>
      </c>
      <c r="AC1216" s="3">
        <f t="shared" si="459"/>
        <v>119.517507370253</v>
      </c>
      <c r="AD1216">
        <f t="shared" si="460"/>
        <v>95.244445709498976</v>
      </c>
      <c r="AE1216">
        <f t="shared" si="448"/>
        <v>173.56207269460958</v>
      </c>
      <c r="AF1216" s="10">
        <f t="shared" si="449"/>
        <v>9.7094944193105786</v>
      </c>
      <c r="AG1216" s="8">
        <f t="shared" si="450"/>
        <v>9.7094944193105786</v>
      </c>
      <c r="AH1216" s="9">
        <f t="shared" si="451"/>
        <v>78.317626985110593</v>
      </c>
      <c r="AI1216" s="11">
        <f t="shared" si="438"/>
        <v>0</v>
      </c>
    </row>
    <row r="1217" spans="1:35" x14ac:dyDescent="0.3">
      <c r="A1217" t="str">
        <f t="shared" si="439"/>
        <v>1996_4</v>
      </c>
      <c r="B1217">
        <v>1996</v>
      </c>
      <c r="C1217">
        <v>4</v>
      </c>
      <c r="D1217">
        <v>15.3</v>
      </c>
      <c r="E1217">
        <v>-1.46</v>
      </c>
      <c r="F1217">
        <v>28.01</v>
      </c>
      <c r="G1217">
        <f t="shared" si="452"/>
        <v>6.92</v>
      </c>
      <c r="H1217">
        <f t="shared" si="453"/>
        <v>1</v>
      </c>
      <c r="I1217">
        <f t="shared" si="454"/>
        <v>28.01</v>
      </c>
      <c r="J1217">
        <f t="shared" si="455"/>
        <v>0</v>
      </c>
      <c r="K1217" s="3">
        <f t="shared" si="456"/>
        <v>37.517499494466847</v>
      </c>
      <c r="L1217" s="3">
        <f t="shared" si="440"/>
        <v>37.517499494466847</v>
      </c>
      <c r="M1217" s="3">
        <f t="shared" si="457"/>
        <v>0</v>
      </c>
      <c r="N1217">
        <f t="shared" si="458"/>
        <v>65.527499494466852</v>
      </c>
      <c r="O1217">
        <v>30</v>
      </c>
      <c r="P1217" s="1">
        <v>12.366666670000001</v>
      </c>
      <c r="Q1217">
        <f t="shared" si="441"/>
        <v>0.9368010580852667</v>
      </c>
      <c r="R1217" s="1">
        <v>5.0145850000000003</v>
      </c>
      <c r="S1217" s="1">
        <v>300.84575000000001</v>
      </c>
      <c r="T1217" s="1">
        <v>39.477305999999999</v>
      </c>
      <c r="U1217">
        <f t="shared" si="442"/>
        <v>104.15424999999999</v>
      </c>
      <c r="V1217">
        <f t="shared" si="443"/>
        <v>8.7521018771112499E-2</v>
      </c>
      <c r="W1217">
        <f t="shared" si="444"/>
        <v>1.8178345903681248</v>
      </c>
      <c r="X1217">
        <f t="shared" si="445"/>
        <v>0.68900896873000494</v>
      </c>
      <c r="Y1217">
        <f t="shared" si="446"/>
        <v>0.95969935102984016</v>
      </c>
      <c r="Z1217">
        <f t="shared" si="447"/>
        <v>24.545942540167299</v>
      </c>
      <c r="AA1217" s="1">
        <v>119.517507370253</v>
      </c>
      <c r="AB1217" s="4">
        <f t="shared" si="461"/>
        <v>119.517507370253</v>
      </c>
      <c r="AC1217" s="3">
        <f t="shared" si="459"/>
        <v>119.517507370253</v>
      </c>
      <c r="AD1217">
        <f t="shared" si="460"/>
        <v>168.4020928568103</v>
      </c>
      <c r="AE1217">
        <f t="shared" si="448"/>
        <v>233.92959235127717</v>
      </c>
      <c r="AF1217" s="10">
        <f t="shared" si="449"/>
        <v>24.545942540167299</v>
      </c>
      <c r="AG1217" s="8">
        <f t="shared" si="450"/>
        <v>24.545942540167299</v>
      </c>
      <c r="AH1217" s="9">
        <f t="shared" si="451"/>
        <v>65.527499494466852</v>
      </c>
      <c r="AI1217" s="11">
        <f t="shared" si="438"/>
        <v>0</v>
      </c>
    </row>
    <row r="1218" spans="1:35" x14ac:dyDescent="0.3">
      <c r="A1218" t="str">
        <f t="shared" si="439"/>
        <v>1996_5</v>
      </c>
      <c r="B1218">
        <v>1996</v>
      </c>
      <c r="C1218">
        <v>5</v>
      </c>
      <c r="D1218">
        <v>19.27</v>
      </c>
      <c r="E1218">
        <v>2.84</v>
      </c>
      <c r="F1218">
        <v>51.47</v>
      </c>
      <c r="G1218">
        <f t="shared" si="452"/>
        <v>11.055</v>
      </c>
      <c r="H1218">
        <f t="shared" si="453"/>
        <v>1</v>
      </c>
      <c r="I1218">
        <f t="shared" si="454"/>
        <v>51.47</v>
      </c>
      <c r="J1218">
        <f t="shared" si="455"/>
        <v>0</v>
      </c>
      <c r="K1218" s="3">
        <f t="shared" si="456"/>
        <v>0</v>
      </c>
      <c r="L1218" s="3">
        <f t="shared" si="440"/>
        <v>0</v>
      </c>
      <c r="M1218" s="3">
        <f t="shared" si="457"/>
        <v>0</v>
      </c>
      <c r="N1218">
        <f t="shared" si="458"/>
        <v>51.47</v>
      </c>
      <c r="O1218">
        <v>31</v>
      </c>
      <c r="P1218" s="1">
        <v>13.45</v>
      </c>
      <c r="Q1218">
        <f t="shared" si="441"/>
        <v>1.1974069470678057</v>
      </c>
      <c r="R1218" s="1">
        <v>5.0145850000000003</v>
      </c>
      <c r="S1218" s="1">
        <v>300.84575000000001</v>
      </c>
      <c r="T1218" s="1">
        <v>39.477305999999999</v>
      </c>
      <c r="U1218">
        <f t="shared" si="442"/>
        <v>104.15424999999999</v>
      </c>
      <c r="V1218">
        <f t="shared" si="443"/>
        <v>8.7521018771112499E-2</v>
      </c>
      <c r="W1218">
        <f t="shared" si="444"/>
        <v>1.8178345903681248</v>
      </c>
      <c r="X1218">
        <f t="shared" si="445"/>
        <v>0.68900896873000494</v>
      </c>
      <c r="Y1218">
        <f t="shared" si="446"/>
        <v>0.95969935102984016</v>
      </c>
      <c r="Z1218">
        <f t="shared" si="447"/>
        <v>55.510494307722773</v>
      </c>
      <c r="AA1218" s="1">
        <v>119.517507370253</v>
      </c>
      <c r="AB1218" s="4">
        <f t="shared" si="461"/>
        <v>119.517507370253</v>
      </c>
      <c r="AC1218" s="3">
        <f t="shared" si="459"/>
        <v>115.47701306253023</v>
      </c>
      <c r="AD1218">
        <f t="shared" si="460"/>
        <v>115.54454780053592</v>
      </c>
      <c r="AE1218">
        <f t="shared" si="448"/>
        <v>167.01454780053592</v>
      </c>
      <c r="AF1218" s="10">
        <f t="shared" si="449"/>
        <v>55.510494307722773</v>
      </c>
      <c r="AG1218" s="8">
        <f t="shared" si="450"/>
        <v>55.510494307722773</v>
      </c>
      <c r="AH1218" s="9">
        <f t="shared" si="451"/>
        <v>51.47</v>
      </c>
      <c r="AI1218" s="11">
        <f t="shared" ref="AI1218:AI1281" si="462">AG1218-AF1218</f>
        <v>0</v>
      </c>
    </row>
    <row r="1219" spans="1:35" x14ac:dyDescent="0.3">
      <c r="A1219" t="str">
        <f t="shared" ref="A1219:A1282" si="463">B1219&amp;"_"&amp;C1219</f>
        <v>1996_6</v>
      </c>
      <c r="B1219">
        <v>1996</v>
      </c>
      <c r="C1219">
        <v>6</v>
      </c>
      <c r="D1219">
        <v>26.95</v>
      </c>
      <c r="E1219">
        <v>7.18</v>
      </c>
      <c r="F1219">
        <v>5.21</v>
      </c>
      <c r="G1219">
        <f t="shared" si="452"/>
        <v>17.064999999999998</v>
      </c>
      <c r="H1219">
        <f t="shared" si="453"/>
        <v>1</v>
      </c>
      <c r="I1219">
        <f t="shared" si="454"/>
        <v>5.21</v>
      </c>
      <c r="J1219">
        <f t="shared" si="455"/>
        <v>0</v>
      </c>
      <c r="K1219" s="3">
        <f t="shared" si="456"/>
        <v>0</v>
      </c>
      <c r="L1219" s="3">
        <f t="shared" ref="L1219:L1282" si="464">(J1219+K1219)*H1219</f>
        <v>0</v>
      </c>
      <c r="M1219" s="3">
        <f t="shared" si="457"/>
        <v>0</v>
      </c>
      <c r="N1219">
        <f t="shared" si="458"/>
        <v>5.21</v>
      </c>
      <c r="O1219">
        <v>30</v>
      </c>
      <c r="P1219" s="1">
        <v>14.31666667</v>
      </c>
      <c r="Q1219">
        <f t="shared" ref="Q1219:Q1282" si="465">EXP(((17.3*G1219)/(G1219+273.2)))*0.611</f>
        <v>1.6894918295721006</v>
      </c>
      <c r="R1219" s="1">
        <v>5.0145850000000003</v>
      </c>
      <c r="S1219" s="1">
        <v>300.84575000000001</v>
      </c>
      <c r="T1219" s="1">
        <v>39.477305999999999</v>
      </c>
      <c r="U1219">
        <f t="shared" ref="U1219:U1282" si="466">ABS((180) - ABS(S1219 - 225))</f>
        <v>104.15424999999999</v>
      </c>
      <c r="V1219">
        <f t="shared" ref="V1219:V1282" si="467">R1219*0.0174532925</f>
        <v>8.7521018771112499E-2</v>
      </c>
      <c r="W1219">
        <f t="shared" ref="W1219:W1282" si="468">U1219*0.0174532925</f>
        <v>1.8178345903681248</v>
      </c>
      <c r="X1219">
        <f t="shared" ref="X1219:X1282" si="469">T1219*0.0174532925</f>
        <v>0.68900896873000494</v>
      </c>
      <c r="Y1219">
        <f t="shared" ref="Y1219:Y1282" si="470">0.339+0.808*(COS(X1219)*COS(V1219))-0.196*(SIN(X1219)*SIN(V1219))-0.482*(COS(W1219)*SIN(V1219))</f>
        <v>0.95969935102984016</v>
      </c>
      <c r="Z1219">
        <f t="shared" ref="Z1219:Z1282" si="471">IF(G1219&lt;0,0,((((Q1219*G1219)/(G1219+273.3))*P1219*O1219*29.8)*Y1219/10))</f>
        <v>121.96430791284142</v>
      </c>
      <c r="AA1219" s="1">
        <v>119.517507370253</v>
      </c>
      <c r="AB1219" s="4">
        <f t="shared" si="461"/>
        <v>115.47701306253023</v>
      </c>
      <c r="AC1219" s="3">
        <f t="shared" si="459"/>
        <v>0</v>
      </c>
      <c r="AD1219">
        <f t="shared" si="460"/>
        <v>43.475219535300745</v>
      </c>
      <c r="AE1219">
        <f t="shared" ref="AE1219:AE1282" si="472">IF(AD1219&gt;0,AD1219+N1219,N1219)</f>
        <v>48.685219535300746</v>
      </c>
      <c r="AF1219" s="10">
        <f t="shared" ref="AF1219:AF1282" si="473">MIN(IF(AE1219&gt;0,AE1219,0),Z1219)</f>
        <v>48.685219535300746</v>
      </c>
      <c r="AG1219" s="8">
        <f t="shared" ref="AG1219:AG1282" si="474">Z1219</f>
        <v>121.96430791284142</v>
      </c>
      <c r="AH1219" s="9">
        <f t="shared" ref="AH1219:AH1282" si="475">N1219</f>
        <v>5.21</v>
      </c>
      <c r="AI1219" s="11">
        <f t="shared" si="462"/>
        <v>73.279088377540674</v>
      </c>
    </row>
    <row r="1220" spans="1:35" x14ac:dyDescent="0.3">
      <c r="A1220" t="str">
        <f t="shared" si="463"/>
        <v>1996_7</v>
      </c>
      <c r="B1220">
        <v>1996</v>
      </c>
      <c r="C1220">
        <v>7</v>
      </c>
      <c r="D1220">
        <v>31.83</v>
      </c>
      <c r="E1220">
        <v>12.78</v>
      </c>
      <c r="F1220">
        <v>2.67</v>
      </c>
      <c r="G1220">
        <f t="shared" ref="G1220:G1283" si="476">AVERAGE(D1220:E1220)</f>
        <v>22.305</v>
      </c>
      <c r="H1220">
        <f t="shared" ref="H1220:H1283" si="477">IF(G1220&lt;0,0,(IF(G1220&gt;=6,1,(G1220*0.166666666))))</f>
        <v>1</v>
      </c>
      <c r="I1220">
        <f t="shared" ref="I1220:I1283" si="478">H1220*F1220</f>
        <v>2.67</v>
      </c>
      <c r="J1220">
        <f t="shared" ref="J1220:J1283" si="479">(1-H1220)*F1220</f>
        <v>0</v>
      </c>
      <c r="K1220" s="3">
        <f t="shared" ref="K1220:K1283" si="480">M1219</f>
        <v>0</v>
      </c>
      <c r="L1220" s="3">
        <f t="shared" si="464"/>
        <v>0</v>
      </c>
      <c r="M1220" s="3">
        <f t="shared" ref="M1220:M1283" si="481">(((1-H1220)^2)*F1220)+((1-H1220)*K1220)</f>
        <v>0</v>
      </c>
      <c r="N1220">
        <f t="shared" ref="N1220:N1283" si="482">I1220+L1220</f>
        <v>2.67</v>
      </c>
      <c r="O1220">
        <v>31</v>
      </c>
      <c r="P1220" s="1">
        <v>13.766666669999999</v>
      </c>
      <c r="Q1220">
        <f t="shared" si="465"/>
        <v>2.255027627812388</v>
      </c>
      <c r="R1220" s="1">
        <v>5.0145850000000003</v>
      </c>
      <c r="S1220" s="1">
        <v>300.84575000000001</v>
      </c>
      <c r="T1220" s="1">
        <v>39.477305999999999</v>
      </c>
      <c r="U1220">
        <f t="shared" si="466"/>
        <v>104.15424999999999</v>
      </c>
      <c r="V1220">
        <f t="shared" si="467"/>
        <v>8.7521018771112499E-2</v>
      </c>
      <c r="W1220">
        <f t="shared" si="468"/>
        <v>1.8178345903681248</v>
      </c>
      <c r="X1220">
        <f t="shared" si="469"/>
        <v>0.68900896873000494</v>
      </c>
      <c r="Y1220">
        <f t="shared" si="470"/>
        <v>0.95969935102984016</v>
      </c>
      <c r="Z1220">
        <f t="shared" si="471"/>
        <v>207.67502675234422</v>
      </c>
      <c r="AA1220" s="1">
        <v>119.517507370253</v>
      </c>
      <c r="AB1220" s="4">
        <f t="shared" si="461"/>
        <v>0</v>
      </c>
      <c r="AC1220" s="3">
        <f t="shared" ref="AC1220:AC1283" si="483">MIN(AA1220,IF(((N1220-Z1220)+AB1220)&lt;=0,0,((N1220-Z1220)+AB1220)))</f>
        <v>0</v>
      </c>
      <c r="AD1220">
        <f t="shared" ref="AD1220:AD1283" si="484">(AB1220*(1-(1-(EXP(-1*(Z1220-N1220)/AA1220)))))</f>
        <v>0</v>
      </c>
      <c r="AE1220">
        <f t="shared" si="472"/>
        <v>2.67</v>
      </c>
      <c r="AF1220" s="10">
        <f t="shared" si="473"/>
        <v>2.67</v>
      </c>
      <c r="AG1220" s="8">
        <f t="shared" si="474"/>
        <v>207.67502675234422</v>
      </c>
      <c r="AH1220" s="9">
        <f t="shared" si="475"/>
        <v>2.67</v>
      </c>
      <c r="AI1220" s="11">
        <f t="shared" si="462"/>
        <v>205.00502675234424</v>
      </c>
    </row>
    <row r="1221" spans="1:35" x14ac:dyDescent="0.3">
      <c r="A1221" t="str">
        <f t="shared" si="463"/>
        <v>1996_8</v>
      </c>
      <c r="B1221">
        <v>1996</v>
      </c>
      <c r="C1221">
        <v>8</v>
      </c>
      <c r="D1221">
        <v>30.96</v>
      </c>
      <c r="E1221">
        <v>9.3800000000000008</v>
      </c>
      <c r="F1221">
        <v>0.99</v>
      </c>
      <c r="G1221">
        <f t="shared" si="476"/>
        <v>20.170000000000002</v>
      </c>
      <c r="H1221">
        <f t="shared" si="477"/>
        <v>1</v>
      </c>
      <c r="I1221">
        <f t="shared" si="478"/>
        <v>0.99</v>
      </c>
      <c r="J1221">
        <f t="shared" si="479"/>
        <v>0</v>
      </c>
      <c r="K1221" s="3">
        <f t="shared" si="480"/>
        <v>0</v>
      </c>
      <c r="L1221" s="3">
        <f t="shared" si="464"/>
        <v>0</v>
      </c>
      <c r="M1221" s="3">
        <f t="shared" si="481"/>
        <v>0</v>
      </c>
      <c r="N1221">
        <f t="shared" si="482"/>
        <v>0.99</v>
      </c>
      <c r="O1221">
        <v>31</v>
      </c>
      <c r="P1221" s="1">
        <v>12.75</v>
      </c>
      <c r="Q1221">
        <f t="shared" si="465"/>
        <v>2.0072479268164454</v>
      </c>
      <c r="R1221" s="1">
        <v>5.0145850000000003</v>
      </c>
      <c r="S1221" s="1">
        <v>300.84575000000001</v>
      </c>
      <c r="T1221" s="1">
        <v>39.477305999999999</v>
      </c>
      <c r="U1221">
        <f t="shared" si="466"/>
        <v>104.15424999999999</v>
      </c>
      <c r="V1221">
        <f t="shared" si="467"/>
        <v>8.7521018771112499E-2</v>
      </c>
      <c r="W1221">
        <f t="shared" si="468"/>
        <v>1.8178345903681248</v>
      </c>
      <c r="X1221">
        <f t="shared" si="469"/>
        <v>0.68900896873000494</v>
      </c>
      <c r="Y1221">
        <f t="shared" si="470"/>
        <v>0.95969935102984016</v>
      </c>
      <c r="Z1221">
        <f t="shared" si="471"/>
        <v>155.94323812026289</v>
      </c>
      <c r="AA1221" s="1">
        <v>119.517507370253</v>
      </c>
      <c r="AB1221" s="4">
        <f t="shared" si="461"/>
        <v>0</v>
      </c>
      <c r="AC1221" s="3">
        <f t="shared" si="483"/>
        <v>0</v>
      </c>
      <c r="AD1221">
        <f t="shared" si="484"/>
        <v>0</v>
      </c>
      <c r="AE1221">
        <f t="shared" si="472"/>
        <v>0.99</v>
      </c>
      <c r="AF1221" s="10">
        <f t="shared" si="473"/>
        <v>0.99</v>
      </c>
      <c r="AG1221" s="8">
        <f t="shared" si="474"/>
        <v>155.94323812026289</v>
      </c>
      <c r="AH1221" s="9">
        <f t="shared" si="475"/>
        <v>0.99</v>
      </c>
      <c r="AI1221" s="11">
        <f t="shared" si="462"/>
        <v>154.95323812026288</v>
      </c>
    </row>
    <row r="1222" spans="1:35" x14ac:dyDescent="0.3">
      <c r="A1222" t="str">
        <f t="shared" si="463"/>
        <v>1996_9</v>
      </c>
      <c r="B1222">
        <v>1996</v>
      </c>
      <c r="C1222">
        <v>9</v>
      </c>
      <c r="D1222">
        <v>23.99</v>
      </c>
      <c r="E1222">
        <v>4.88</v>
      </c>
      <c r="F1222">
        <v>8.3800000000000008</v>
      </c>
      <c r="G1222">
        <f t="shared" si="476"/>
        <v>14.434999999999999</v>
      </c>
      <c r="H1222">
        <f t="shared" si="477"/>
        <v>1</v>
      </c>
      <c r="I1222">
        <f t="shared" si="478"/>
        <v>8.3800000000000008</v>
      </c>
      <c r="J1222">
        <f t="shared" si="479"/>
        <v>0</v>
      </c>
      <c r="K1222" s="3">
        <f t="shared" si="480"/>
        <v>0</v>
      </c>
      <c r="L1222" s="3">
        <f t="shared" si="464"/>
        <v>0</v>
      </c>
      <c r="M1222" s="3">
        <f t="shared" si="481"/>
        <v>0</v>
      </c>
      <c r="N1222">
        <f t="shared" si="482"/>
        <v>8.3800000000000008</v>
      </c>
      <c r="O1222">
        <v>30</v>
      </c>
      <c r="P1222" s="1">
        <v>11.633333329999999</v>
      </c>
      <c r="Q1222">
        <f t="shared" si="465"/>
        <v>1.4557837816830834</v>
      </c>
      <c r="R1222" s="1">
        <v>5.0145850000000003</v>
      </c>
      <c r="S1222" s="1">
        <v>300.84575000000001</v>
      </c>
      <c r="T1222" s="1">
        <v>39.477305999999999</v>
      </c>
      <c r="U1222">
        <f t="shared" si="466"/>
        <v>104.15424999999999</v>
      </c>
      <c r="V1222">
        <f t="shared" si="467"/>
        <v>8.7521018771112499E-2</v>
      </c>
      <c r="W1222">
        <f t="shared" si="468"/>
        <v>1.8178345903681248</v>
      </c>
      <c r="X1222">
        <f t="shared" si="469"/>
        <v>0.68900896873000494</v>
      </c>
      <c r="Y1222">
        <f t="shared" si="470"/>
        <v>0.95969935102984016</v>
      </c>
      <c r="Z1222">
        <f t="shared" si="471"/>
        <v>72.895020841192022</v>
      </c>
      <c r="AA1222" s="1">
        <v>119.517507370253</v>
      </c>
      <c r="AB1222" s="4">
        <f t="shared" ref="AB1222:AB1285" si="485">AC1221</f>
        <v>0</v>
      </c>
      <c r="AC1222" s="3">
        <f t="shared" si="483"/>
        <v>0</v>
      </c>
      <c r="AD1222">
        <f t="shared" si="484"/>
        <v>0</v>
      </c>
      <c r="AE1222">
        <f t="shared" si="472"/>
        <v>8.3800000000000008</v>
      </c>
      <c r="AF1222" s="10">
        <f t="shared" si="473"/>
        <v>8.3800000000000008</v>
      </c>
      <c r="AG1222" s="8">
        <f t="shared" si="474"/>
        <v>72.895020841192022</v>
      </c>
      <c r="AH1222" s="9">
        <f t="shared" si="475"/>
        <v>8.3800000000000008</v>
      </c>
      <c r="AI1222" s="11">
        <f t="shared" si="462"/>
        <v>64.515020841192026</v>
      </c>
    </row>
    <row r="1223" spans="1:35" x14ac:dyDescent="0.3">
      <c r="A1223" t="str">
        <f t="shared" si="463"/>
        <v>1996_10</v>
      </c>
      <c r="B1223">
        <v>1996</v>
      </c>
      <c r="C1223">
        <v>10</v>
      </c>
      <c r="D1223">
        <v>16.96</v>
      </c>
      <c r="E1223">
        <v>0.56000000000000005</v>
      </c>
      <c r="F1223">
        <v>19.18</v>
      </c>
      <c r="G1223">
        <f t="shared" si="476"/>
        <v>8.76</v>
      </c>
      <c r="H1223">
        <f t="shared" si="477"/>
        <v>1</v>
      </c>
      <c r="I1223">
        <f t="shared" si="478"/>
        <v>19.18</v>
      </c>
      <c r="J1223">
        <f t="shared" si="479"/>
        <v>0</v>
      </c>
      <c r="K1223" s="3">
        <f t="shared" si="480"/>
        <v>0</v>
      </c>
      <c r="L1223" s="3">
        <f t="shared" si="464"/>
        <v>0</v>
      </c>
      <c r="M1223" s="3">
        <f t="shared" si="481"/>
        <v>0</v>
      </c>
      <c r="N1223">
        <f t="shared" si="482"/>
        <v>19.18</v>
      </c>
      <c r="O1223">
        <v>31</v>
      </c>
      <c r="P1223" s="1">
        <v>10.3</v>
      </c>
      <c r="Q1223">
        <f t="shared" si="465"/>
        <v>1.0458418653671571</v>
      </c>
      <c r="R1223" s="1">
        <v>5.0145850000000003</v>
      </c>
      <c r="S1223" s="1">
        <v>300.84575000000001</v>
      </c>
      <c r="T1223" s="1">
        <v>39.477305999999999</v>
      </c>
      <c r="U1223">
        <f t="shared" si="466"/>
        <v>104.15424999999999</v>
      </c>
      <c r="V1223">
        <f t="shared" si="467"/>
        <v>8.7521018771112499E-2</v>
      </c>
      <c r="W1223">
        <f t="shared" si="468"/>
        <v>1.8178345903681248</v>
      </c>
      <c r="X1223">
        <f t="shared" si="469"/>
        <v>0.68900896873000494</v>
      </c>
      <c r="Y1223">
        <f t="shared" si="470"/>
        <v>0.95969935102984016</v>
      </c>
      <c r="Z1223">
        <f t="shared" si="471"/>
        <v>29.660537103218918</v>
      </c>
      <c r="AA1223" s="1">
        <v>119.517507370253</v>
      </c>
      <c r="AB1223" s="4">
        <f t="shared" si="485"/>
        <v>0</v>
      </c>
      <c r="AC1223" s="3">
        <f t="shared" si="483"/>
        <v>0</v>
      </c>
      <c r="AD1223">
        <f t="shared" si="484"/>
        <v>0</v>
      </c>
      <c r="AE1223">
        <f t="shared" si="472"/>
        <v>19.18</v>
      </c>
      <c r="AF1223" s="10">
        <f t="shared" si="473"/>
        <v>19.18</v>
      </c>
      <c r="AG1223" s="8">
        <f t="shared" si="474"/>
        <v>29.660537103218918</v>
      </c>
      <c r="AH1223" s="9">
        <f t="shared" si="475"/>
        <v>19.18</v>
      </c>
      <c r="AI1223" s="11">
        <f t="shared" si="462"/>
        <v>10.480537103218918</v>
      </c>
    </row>
    <row r="1224" spans="1:35" x14ac:dyDescent="0.3">
      <c r="A1224" t="str">
        <f t="shared" si="463"/>
        <v>1996_11</v>
      </c>
      <c r="B1224">
        <v>1996</v>
      </c>
      <c r="C1224">
        <v>11</v>
      </c>
      <c r="D1224">
        <v>10.61</v>
      </c>
      <c r="E1224">
        <v>-2.64</v>
      </c>
      <c r="F1224">
        <v>40.18</v>
      </c>
      <c r="G1224">
        <f t="shared" si="476"/>
        <v>3.9849999999999994</v>
      </c>
      <c r="H1224">
        <f t="shared" si="477"/>
        <v>0.66416666400999991</v>
      </c>
      <c r="I1224">
        <f t="shared" si="478"/>
        <v>26.686216559921796</v>
      </c>
      <c r="J1224">
        <f t="shared" si="479"/>
        <v>13.493783440078204</v>
      </c>
      <c r="K1224" s="3">
        <f t="shared" si="480"/>
        <v>0</v>
      </c>
      <c r="L1224" s="3">
        <f t="shared" si="464"/>
        <v>8.9621211322701217</v>
      </c>
      <c r="M1224" s="3">
        <f t="shared" si="481"/>
        <v>4.5316623078080829</v>
      </c>
      <c r="N1224">
        <f t="shared" si="482"/>
        <v>35.648337692191916</v>
      </c>
      <c r="O1224">
        <v>30</v>
      </c>
      <c r="P1224" s="1">
        <v>9.4166666669999994</v>
      </c>
      <c r="Q1224">
        <f t="shared" si="465"/>
        <v>0.78353326695429393</v>
      </c>
      <c r="R1224" s="1">
        <v>5.0145850000000003</v>
      </c>
      <c r="S1224" s="1">
        <v>300.84575000000001</v>
      </c>
      <c r="T1224" s="1">
        <v>39.477305999999999</v>
      </c>
      <c r="U1224">
        <f t="shared" si="466"/>
        <v>104.15424999999999</v>
      </c>
      <c r="V1224">
        <f t="shared" si="467"/>
        <v>8.7521018771112499E-2</v>
      </c>
      <c r="W1224">
        <f t="shared" si="468"/>
        <v>1.8178345903681248</v>
      </c>
      <c r="X1224">
        <f t="shared" si="469"/>
        <v>0.68900896873000494</v>
      </c>
      <c r="Y1224">
        <f t="shared" si="470"/>
        <v>0.95969935102984016</v>
      </c>
      <c r="Z1224">
        <f t="shared" si="471"/>
        <v>9.097651715804151</v>
      </c>
      <c r="AA1224" s="1">
        <v>119.517507370253</v>
      </c>
      <c r="AB1224" s="4">
        <f t="shared" si="485"/>
        <v>0</v>
      </c>
      <c r="AC1224" s="3">
        <f t="shared" si="483"/>
        <v>26.550685976387765</v>
      </c>
      <c r="AD1224">
        <f t="shared" si="484"/>
        <v>0</v>
      </c>
      <c r="AE1224">
        <f t="shared" si="472"/>
        <v>35.648337692191916</v>
      </c>
      <c r="AF1224" s="10">
        <f t="shared" si="473"/>
        <v>9.097651715804151</v>
      </c>
      <c r="AG1224" s="8">
        <f t="shared" si="474"/>
        <v>9.097651715804151</v>
      </c>
      <c r="AH1224" s="9">
        <f t="shared" si="475"/>
        <v>35.648337692191916</v>
      </c>
      <c r="AI1224" s="11">
        <f t="shared" si="462"/>
        <v>0</v>
      </c>
    </row>
    <row r="1225" spans="1:35" x14ac:dyDescent="0.3">
      <c r="A1225" t="str">
        <f t="shared" si="463"/>
        <v>1996_12</v>
      </c>
      <c r="B1225">
        <v>1996</v>
      </c>
      <c r="C1225">
        <v>12</v>
      </c>
      <c r="D1225">
        <v>5.79</v>
      </c>
      <c r="E1225">
        <v>-5.99</v>
      </c>
      <c r="F1225">
        <v>47.53</v>
      </c>
      <c r="G1225">
        <f t="shared" si="476"/>
        <v>-0.10000000000000009</v>
      </c>
      <c r="H1225">
        <f t="shared" si="477"/>
        <v>0</v>
      </c>
      <c r="I1225">
        <f t="shared" si="478"/>
        <v>0</v>
      </c>
      <c r="J1225">
        <f t="shared" si="479"/>
        <v>47.53</v>
      </c>
      <c r="K1225" s="3">
        <f t="shared" si="480"/>
        <v>4.5316623078080829</v>
      </c>
      <c r="L1225" s="3">
        <f t="shared" si="464"/>
        <v>0</v>
      </c>
      <c r="M1225" s="3">
        <f t="shared" si="481"/>
        <v>52.061662307808085</v>
      </c>
      <c r="N1225">
        <f t="shared" si="482"/>
        <v>0</v>
      </c>
      <c r="O1225">
        <v>31</v>
      </c>
      <c r="P1225" s="1">
        <v>8.8333333330000006</v>
      </c>
      <c r="Q1225">
        <f t="shared" si="465"/>
        <v>0.60714174629439677</v>
      </c>
      <c r="R1225" s="1">
        <v>5.0145850000000003</v>
      </c>
      <c r="S1225" s="1">
        <v>300.84575000000001</v>
      </c>
      <c r="T1225" s="1">
        <v>39.477305999999999</v>
      </c>
      <c r="U1225">
        <f t="shared" si="466"/>
        <v>104.15424999999999</v>
      </c>
      <c r="V1225">
        <f t="shared" si="467"/>
        <v>8.7521018771112499E-2</v>
      </c>
      <c r="W1225">
        <f t="shared" si="468"/>
        <v>1.8178345903681248</v>
      </c>
      <c r="X1225">
        <f t="shared" si="469"/>
        <v>0.68900896873000494</v>
      </c>
      <c r="Y1225">
        <f t="shared" si="470"/>
        <v>0.95969935102984016</v>
      </c>
      <c r="Z1225">
        <f t="shared" si="471"/>
        <v>0</v>
      </c>
      <c r="AA1225" s="1">
        <v>119.517507370253</v>
      </c>
      <c r="AB1225" s="4">
        <f t="shared" si="485"/>
        <v>26.550685976387765</v>
      </c>
      <c r="AC1225" s="3">
        <f t="shared" si="483"/>
        <v>26.550685976387765</v>
      </c>
      <c r="AD1225">
        <f t="shared" si="484"/>
        <v>26.550685976387765</v>
      </c>
      <c r="AE1225">
        <f t="shared" si="472"/>
        <v>26.550685976387765</v>
      </c>
      <c r="AF1225" s="10">
        <f t="shared" si="473"/>
        <v>0</v>
      </c>
      <c r="AG1225" s="8">
        <f t="shared" si="474"/>
        <v>0</v>
      </c>
      <c r="AH1225" s="9">
        <f t="shared" si="475"/>
        <v>0</v>
      </c>
      <c r="AI1225" s="11">
        <f t="shared" si="462"/>
        <v>0</v>
      </c>
    </row>
    <row r="1226" spans="1:35" x14ac:dyDescent="0.3">
      <c r="A1226" t="str">
        <f t="shared" si="463"/>
        <v>1997_1</v>
      </c>
      <c r="B1226">
        <v>1997</v>
      </c>
      <c r="C1226">
        <v>1</v>
      </c>
      <c r="D1226">
        <v>3.99</v>
      </c>
      <c r="E1226">
        <v>-6.77</v>
      </c>
      <c r="F1226">
        <v>55.44</v>
      </c>
      <c r="G1226">
        <f t="shared" si="476"/>
        <v>-1.3899999999999997</v>
      </c>
      <c r="H1226">
        <f t="shared" si="477"/>
        <v>0</v>
      </c>
      <c r="I1226">
        <f t="shared" si="478"/>
        <v>0</v>
      </c>
      <c r="J1226">
        <f t="shared" si="479"/>
        <v>55.44</v>
      </c>
      <c r="K1226" s="3">
        <f t="shared" si="480"/>
        <v>52.061662307808085</v>
      </c>
      <c r="L1226" s="3">
        <f t="shared" si="464"/>
        <v>0</v>
      </c>
      <c r="M1226" s="3">
        <f t="shared" si="481"/>
        <v>107.50166230780809</v>
      </c>
      <c r="N1226">
        <f t="shared" si="482"/>
        <v>0</v>
      </c>
      <c r="O1226">
        <v>31</v>
      </c>
      <c r="P1226" s="1">
        <v>9.0666666669999998</v>
      </c>
      <c r="Q1226">
        <f t="shared" si="465"/>
        <v>0.55926704158465512</v>
      </c>
      <c r="R1226" s="1">
        <v>5.0145850000000003</v>
      </c>
      <c r="S1226" s="1">
        <v>300.84575000000001</v>
      </c>
      <c r="T1226" s="1">
        <v>39.477305999999999</v>
      </c>
      <c r="U1226">
        <f t="shared" si="466"/>
        <v>104.15424999999999</v>
      </c>
      <c r="V1226">
        <f t="shared" si="467"/>
        <v>8.7521018771112499E-2</v>
      </c>
      <c r="W1226">
        <f t="shared" si="468"/>
        <v>1.8178345903681248</v>
      </c>
      <c r="X1226">
        <f t="shared" si="469"/>
        <v>0.68900896873000494</v>
      </c>
      <c r="Y1226">
        <f t="shared" si="470"/>
        <v>0.95969935102984016</v>
      </c>
      <c r="Z1226">
        <f t="shared" si="471"/>
        <v>0</v>
      </c>
      <c r="AA1226" s="1">
        <v>119.517507370253</v>
      </c>
      <c r="AB1226" s="4">
        <f t="shared" si="485"/>
        <v>26.550685976387765</v>
      </c>
      <c r="AC1226" s="3">
        <f t="shared" si="483"/>
        <v>26.550685976387765</v>
      </c>
      <c r="AD1226">
        <f t="shared" si="484"/>
        <v>26.550685976387765</v>
      </c>
      <c r="AE1226">
        <f t="shared" si="472"/>
        <v>26.550685976387765</v>
      </c>
      <c r="AF1226" s="10">
        <f t="shared" si="473"/>
        <v>0</v>
      </c>
      <c r="AG1226" s="8">
        <f t="shared" si="474"/>
        <v>0</v>
      </c>
      <c r="AH1226" s="9">
        <f t="shared" si="475"/>
        <v>0</v>
      </c>
      <c r="AI1226" s="11">
        <f t="shared" si="462"/>
        <v>0</v>
      </c>
    </row>
    <row r="1227" spans="1:35" x14ac:dyDescent="0.3">
      <c r="A1227" t="str">
        <f t="shared" si="463"/>
        <v>1997_2</v>
      </c>
      <c r="B1227">
        <v>1997</v>
      </c>
      <c r="C1227">
        <v>2</v>
      </c>
      <c r="D1227">
        <v>5.73</v>
      </c>
      <c r="E1227">
        <v>-6.67</v>
      </c>
      <c r="F1227">
        <v>19.7</v>
      </c>
      <c r="G1227">
        <f t="shared" si="476"/>
        <v>-0.46999999999999975</v>
      </c>
      <c r="H1227">
        <f t="shared" si="477"/>
        <v>0</v>
      </c>
      <c r="I1227">
        <f t="shared" si="478"/>
        <v>0</v>
      </c>
      <c r="J1227">
        <f t="shared" si="479"/>
        <v>19.7</v>
      </c>
      <c r="K1227" s="3">
        <f t="shared" si="480"/>
        <v>107.50166230780809</v>
      </c>
      <c r="L1227" s="3">
        <f t="shared" si="464"/>
        <v>0</v>
      </c>
      <c r="M1227" s="3">
        <f t="shared" si="481"/>
        <v>127.20166230780809</v>
      </c>
      <c r="N1227">
        <f t="shared" si="482"/>
        <v>0</v>
      </c>
      <c r="O1227">
        <v>28</v>
      </c>
      <c r="P1227" s="1">
        <v>9.8666666670000005</v>
      </c>
      <c r="Q1227">
        <f t="shared" si="465"/>
        <v>0.59305289300181863</v>
      </c>
      <c r="R1227" s="1">
        <v>5.0145850000000003</v>
      </c>
      <c r="S1227" s="1">
        <v>300.84575000000001</v>
      </c>
      <c r="T1227" s="1">
        <v>39.477305999999999</v>
      </c>
      <c r="U1227">
        <f t="shared" si="466"/>
        <v>104.15424999999999</v>
      </c>
      <c r="V1227">
        <f t="shared" si="467"/>
        <v>8.7521018771112499E-2</v>
      </c>
      <c r="W1227">
        <f t="shared" si="468"/>
        <v>1.8178345903681248</v>
      </c>
      <c r="X1227">
        <f t="shared" si="469"/>
        <v>0.68900896873000494</v>
      </c>
      <c r="Y1227">
        <f t="shared" si="470"/>
        <v>0.95969935102984016</v>
      </c>
      <c r="Z1227">
        <f t="shared" si="471"/>
        <v>0</v>
      </c>
      <c r="AA1227" s="1">
        <v>119.517507370253</v>
      </c>
      <c r="AB1227" s="4">
        <f t="shared" si="485"/>
        <v>26.550685976387765</v>
      </c>
      <c r="AC1227" s="3">
        <f t="shared" si="483"/>
        <v>26.550685976387765</v>
      </c>
      <c r="AD1227">
        <f t="shared" si="484"/>
        <v>26.550685976387765</v>
      </c>
      <c r="AE1227">
        <f t="shared" si="472"/>
        <v>26.550685976387765</v>
      </c>
      <c r="AF1227" s="10">
        <f t="shared" si="473"/>
        <v>0</v>
      </c>
      <c r="AG1227" s="8">
        <f t="shared" si="474"/>
        <v>0</v>
      </c>
      <c r="AH1227" s="9">
        <f t="shared" si="475"/>
        <v>0</v>
      </c>
      <c r="AI1227" s="11">
        <f t="shared" si="462"/>
        <v>0</v>
      </c>
    </row>
    <row r="1228" spans="1:35" x14ac:dyDescent="0.3">
      <c r="A1228" t="str">
        <f t="shared" si="463"/>
        <v>1997_3</v>
      </c>
      <c r="B1228">
        <v>1997</v>
      </c>
      <c r="C1228">
        <v>3</v>
      </c>
      <c r="D1228">
        <v>14.46</v>
      </c>
      <c r="E1228">
        <v>-2.77</v>
      </c>
      <c r="F1228">
        <v>5.7</v>
      </c>
      <c r="G1228">
        <f t="shared" si="476"/>
        <v>5.8450000000000006</v>
      </c>
      <c r="H1228">
        <f t="shared" si="477"/>
        <v>0.97416666277000008</v>
      </c>
      <c r="I1228">
        <f t="shared" si="478"/>
        <v>5.5527499777890004</v>
      </c>
      <c r="J1228">
        <f t="shared" si="479"/>
        <v>0.14725002221099956</v>
      </c>
      <c r="K1228" s="3">
        <f t="shared" si="480"/>
        <v>127.20166230780809</v>
      </c>
      <c r="L1228" s="3">
        <f t="shared" si="464"/>
        <v>124.05906493192401</v>
      </c>
      <c r="M1228" s="3">
        <f t="shared" si="481"/>
        <v>3.2898473980950782</v>
      </c>
      <c r="N1228">
        <f t="shared" si="482"/>
        <v>129.61181490971302</v>
      </c>
      <c r="O1228">
        <v>31</v>
      </c>
      <c r="P1228" s="1">
        <v>11.08333333</v>
      </c>
      <c r="Q1228">
        <f t="shared" si="465"/>
        <v>0.87784532569552531</v>
      </c>
      <c r="R1228" s="1">
        <v>5.0145850000000003</v>
      </c>
      <c r="S1228" s="1">
        <v>300.84575000000001</v>
      </c>
      <c r="T1228" s="1">
        <v>39.477305999999999</v>
      </c>
      <c r="U1228">
        <f t="shared" si="466"/>
        <v>104.15424999999999</v>
      </c>
      <c r="V1228">
        <f t="shared" si="467"/>
        <v>8.7521018771112499E-2</v>
      </c>
      <c r="W1228">
        <f t="shared" si="468"/>
        <v>1.8178345903681248</v>
      </c>
      <c r="X1228">
        <f t="shared" si="469"/>
        <v>0.68900896873000494</v>
      </c>
      <c r="Y1228">
        <f t="shared" si="470"/>
        <v>0.95969935102984016</v>
      </c>
      <c r="Z1228">
        <f t="shared" si="471"/>
        <v>18.061599878234965</v>
      </c>
      <c r="AA1228" s="1">
        <v>119.517507370253</v>
      </c>
      <c r="AB1228" s="4">
        <f t="shared" si="485"/>
        <v>26.550685976387765</v>
      </c>
      <c r="AC1228" s="3">
        <f t="shared" si="483"/>
        <v>119.517507370253</v>
      </c>
      <c r="AD1228">
        <f t="shared" si="484"/>
        <v>67.517947298356248</v>
      </c>
      <c r="AE1228">
        <f t="shared" si="472"/>
        <v>197.12976220806928</v>
      </c>
      <c r="AF1228" s="10">
        <f t="shared" si="473"/>
        <v>18.061599878234965</v>
      </c>
      <c r="AG1228" s="8">
        <f t="shared" si="474"/>
        <v>18.061599878234965</v>
      </c>
      <c r="AH1228" s="9">
        <f t="shared" si="475"/>
        <v>129.61181490971302</v>
      </c>
      <c r="AI1228" s="11">
        <f t="shared" si="462"/>
        <v>0</v>
      </c>
    </row>
    <row r="1229" spans="1:35" x14ac:dyDescent="0.3">
      <c r="A1229" t="str">
        <f t="shared" si="463"/>
        <v>1997_4</v>
      </c>
      <c r="B1229">
        <v>1997</v>
      </c>
      <c r="C1229">
        <v>4</v>
      </c>
      <c r="D1229">
        <v>12.67</v>
      </c>
      <c r="E1229">
        <v>-2.46</v>
      </c>
      <c r="F1229">
        <v>31.21</v>
      </c>
      <c r="G1229">
        <f t="shared" si="476"/>
        <v>5.1050000000000004</v>
      </c>
      <c r="H1229">
        <f t="shared" si="477"/>
        <v>0.85083332993000005</v>
      </c>
      <c r="I1229">
        <f t="shared" si="478"/>
        <v>26.554508227115303</v>
      </c>
      <c r="J1229">
        <f t="shared" si="479"/>
        <v>4.655491772884699</v>
      </c>
      <c r="K1229" s="3">
        <f t="shared" si="480"/>
        <v>3.2898473980950782</v>
      </c>
      <c r="L1229" s="3">
        <f t="shared" si="464"/>
        <v>6.7601593842679897</v>
      </c>
      <c r="M1229" s="3">
        <f t="shared" si="481"/>
        <v>1.1851797867117873</v>
      </c>
      <c r="N1229">
        <f t="shared" si="482"/>
        <v>33.314667611383292</v>
      </c>
      <c r="O1229">
        <v>30</v>
      </c>
      <c r="P1229" s="1">
        <v>12.366666670000001</v>
      </c>
      <c r="Q1229">
        <f t="shared" si="465"/>
        <v>0.83918740897659783</v>
      </c>
      <c r="R1229" s="1">
        <v>5.0145850000000003</v>
      </c>
      <c r="S1229" s="1">
        <v>300.84575000000001</v>
      </c>
      <c r="T1229" s="1">
        <v>39.477305999999999</v>
      </c>
      <c r="U1229">
        <f t="shared" si="466"/>
        <v>104.15424999999999</v>
      </c>
      <c r="V1229">
        <f t="shared" si="467"/>
        <v>8.7521018771112499E-2</v>
      </c>
      <c r="W1229">
        <f t="shared" si="468"/>
        <v>1.8178345903681248</v>
      </c>
      <c r="X1229">
        <f t="shared" si="469"/>
        <v>0.68900896873000494</v>
      </c>
      <c r="Y1229">
        <f t="shared" si="470"/>
        <v>0.95969935102984016</v>
      </c>
      <c r="Z1229">
        <f t="shared" si="471"/>
        <v>16.326874325062892</v>
      </c>
      <c r="AA1229" s="1">
        <v>119.517507370253</v>
      </c>
      <c r="AB1229" s="4">
        <f t="shared" si="485"/>
        <v>119.517507370253</v>
      </c>
      <c r="AC1229" s="3">
        <f t="shared" si="483"/>
        <v>119.517507370253</v>
      </c>
      <c r="AD1229">
        <f t="shared" si="484"/>
        <v>137.77188471233256</v>
      </c>
      <c r="AE1229">
        <f t="shared" si="472"/>
        <v>171.08655232371586</v>
      </c>
      <c r="AF1229" s="10">
        <f t="shared" si="473"/>
        <v>16.326874325062892</v>
      </c>
      <c r="AG1229" s="8">
        <f t="shared" si="474"/>
        <v>16.326874325062892</v>
      </c>
      <c r="AH1229" s="9">
        <f t="shared" si="475"/>
        <v>33.314667611383292</v>
      </c>
      <c r="AI1229" s="11">
        <f t="shared" si="462"/>
        <v>0</v>
      </c>
    </row>
    <row r="1230" spans="1:35" x14ac:dyDescent="0.3">
      <c r="A1230" t="str">
        <f t="shared" si="463"/>
        <v>1997_5</v>
      </c>
      <c r="B1230">
        <v>1997</v>
      </c>
      <c r="C1230">
        <v>5</v>
      </c>
      <c r="D1230">
        <v>23.31</v>
      </c>
      <c r="E1230">
        <v>4.01</v>
      </c>
      <c r="F1230">
        <v>11.36</v>
      </c>
      <c r="G1230">
        <f t="shared" si="476"/>
        <v>13.66</v>
      </c>
      <c r="H1230">
        <f t="shared" si="477"/>
        <v>1</v>
      </c>
      <c r="I1230">
        <f t="shared" si="478"/>
        <v>11.36</v>
      </c>
      <c r="J1230">
        <f t="shared" si="479"/>
        <v>0</v>
      </c>
      <c r="K1230" s="3">
        <f t="shared" si="480"/>
        <v>1.1851797867117873</v>
      </c>
      <c r="L1230" s="3">
        <f t="shared" si="464"/>
        <v>1.1851797867117873</v>
      </c>
      <c r="M1230" s="3">
        <f t="shared" si="481"/>
        <v>0</v>
      </c>
      <c r="N1230">
        <f t="shared" si="482"/>
        <v>12.545179786711786</v>
      </c>
      <c r="O1230">
        <v>31</v>
      </c>
      <c r="P1230" s="1">
        <v>13.45</v>
      </c>
      <c r="Q1230">
        <f t="shared" si="465"/>
        <v>1.3925703385941319</v>
      </c>
      <c r="R1230" s="1">
        <v>5.0145850000000003</v>
      </c>
      <c r="S1230" s="1">
        <v>300.84575000000001</v>
      </c>
      <c r="T1230" s="1">
        <v>39.477305999999999</v>
      </c>
      <c r="U1230">
        <f t="shared" si="466"/>
        <v>104.15424999999999</v>
      </c>
      <c r="V1230">
        <f t="shared" si="467"/>
        <v>8.7521018771112499E-2</v>
      </c>
      <c r="W1230">
        <f t="shared" si="468"/>
        <v>1.8178345903681248</v>
      </c>
      <c r="X1230">
        <f t="shared" si="469"/>
        <v>0.68900896873000494</v>
      </c>
      <c r="Y1230">
        <f t="shared" si="470"/>
        <v>0.95969935102984016</v>
      </c>
      <c r="Z1230">
        <f t="shared" si="471"/>
        <v>79.046367951885941</v>
      </c>
      <c r="AA1230" s="1">
        <v>119.517507370253</v>
      </c>
      <c r="AB1230" s="4">
        <f t="shared" si="485"/>
        <v>119.517507370253</v>
      </c>
      <c r="AC1230" s="3">
        <f t="shared" si="483"/>
        <v>53.016319205078844</v>
      </c>
      <c r="AD1230">
        <f t="shared" si="484"/>
        <v>68.514752352058181</v>
      </c>
      <c r="AE1230">
        <f t="shared" si="472"/>
        <v>81.059932138769966</v>
      </c>
      <c r="AF1230" s="10">
        <f t="shared" si="473"/>
        <v>79.046367951885941</v>
      </c>
      <c r="AG1230" s="8">
        <f t="shared" si="474"/>
        <v>79.046367951885941</v>
      </c>
      <c r="AH1230" s="9">
        <f t="shared" si="475"/>
        <v>12.545179786711786</v>
      </c>
      <c r="AI1230" s="11">
        <f t="shared" si="462"/>
        <v>0</v>
      </c>
    </row>
    <row r="1231" spans="1:35" x14ac:dyDescent="0.3">
      <c r="A1231" t="str">
        <f t="shared" si="463"/>
        <v>1997_6</v>
      </c>
      <c r="B1231">
        <v>1997</v>
      </c>
      <c r="C1231">
        <v>6</v>
      </c>
      <c r="D1231">
        <v>24.41</v>
      </c>
      <c r="E1231">
        <v>6.7</v>
      </c>
      <c r="F1231">
        <v>54.33</v>
      </c>
      <c r="G1231">
        <f t="shared" si="476"/>
        <v>15.555</v>
      </c>
      <c r="H1231">
        <f t="shared" si="477"/>
        <v>1</v>
      </c>
      <c r="I1231">
        <f t="shared" si="478"/>
        <v>54.33</v>
      </c>
      <c r="J1231">
        <f t="shared" si="479"/>
        <v>0</v>
      </c>
      <c r="K1231" s="3">
        <f t="shared" si="480"/>
        <v>0</v>
      </c>
      <c r="L1231" s="3">
        <f t="shared" si="464"/>
        <v>0</v>
      </c>
      <c r="M1231" s="3">
        <f t="shared" si="481"/>
        <v>0</v>
      </c>
      <c r="N1231">
        <f t="shared" si="482"/>
        <v>54.33</v>
      </c>
      <c r="O1231">
        <v>30</v>
      </c>
      <c r="P1231" s="1">
        <v>14.31666667</v>
      </c>
      <c r="Q1231">
        <f t="shared" si="465"/>
        <v>1.5515877934865436</v>
      </c>
      <c r="R1231" s="1">
        <v>5.0145850000000003</v>
      </c>
      <c r="S1231" s="1">
        <v>300.84575000000001</v>
      </c>
      <c r="T1231" s="1">
        <v>39.477305999999999</v>
      </c>
      <c r="U1231">
        <f t="shared" si="466"/>
        <v>104.15424999999999</v>
      </c>
      <c r="V1231">
        <f t="shared" si="467"/>
        <v>8.7521018771112499E-2</v>
      </c>
      <c r="W1231">
        <f t="shared" si="468"/>
        <v>1.8178345903681248</v>
      </c>
      <c r="X1231">
        <f t="shared" si="469"/>
        <v>0.68900896873000494</v>
      </c>
      <c r="Y1231">
        <f t="shared" si="470"/>
        <v>0.95969935102984016</v>
      </c>
      <c r="Z1231">
        <f t="shared" si="471"/>
        <v>102.63160336913396</v>
      </c>
      <c r="AA1231" s="1">
        <v>119.517507370253</v>
      </c>
      <c r="AB1231" s="4">
        <f t="shared" si="485"/>
        <v>53.016319205078844</v>
      </c>
      <c r="AC1231" s="3">
        <f t="shared" si="483"/>
        <v>4.7147158359448866</v>
      </c>
      <c r="AD1231">
        <f t="shared" si="484"/>
        <v>35.391138583864645</v>
      </c>
      <c r="AE1231">
        <f t="shared" si="472"/>
        <v>89.721138583864644</v>
      </c>
      <c r="AF1231" s="10">
        <f t="shared" si="473"/>
        <v>89.721138583864644</v>
      </c>
      <c r="AG1231" s="8">
        <f t="shared" si="474"/>
        <v>102.63160336913396</v>
      </c>
      <c r="AH1231" s="9">
        <f t="shared" si="475"/>
        <v>54.33</v>
      </c>
      <c r="AI1231" s="11">
        <f t="shared" si="462"/>
        <v>12.910464785269312</v>
      </c>
    </row>
    <row r="1232" spans="1:35" x14ac:dyDescent="0.3">
      <c r="A1232" t="str">
        <f t="shared" si="463"/>
        <v>1997_7</v>
      </c>
      <c r="B1232">
        <v>1997</v>
      </c>
      <c r="C1232">
        <v>7</v>
      </c>
      <c r="D1232">
        <v>29.09</v>
      </c>
      <c r="E1232">
        <v>9.68</v>
      </c>
      <c r="F1232">
        <v>6.52</v>
      </c>
      <c r="G1232">
        <f t="shared" si="476"/>
        <v>19.384999999999998</v>
      </c>
      <c r="H1232">
        <f t="shared" si="477"/>
        <v>1</v>
      </c>
      <c r="I1232">
        <f t="shared" si="478"/>
        <v>6.52</v>
      </c>
      <c r="J1232">
        <f t="shared" si="479"/>
        <v>0</v>
      </c>
      <c r="K1232" s="3">
        <f t="shared" si="480"/>
        <v>0</v>
      </c>
      <c r="L1232" s="3">
        <f t="shared" si="464"/>
        <v>0</v>
      </c>
      <c r="M1232" s="3">
        <f t="shared" si="481"/>
        <v>0</v>
      </c>
      <c r="N1232">
        <f t="shared" si="482"/>
        <v>6.52</v>
      </c>
      <c r="O1232">
        <v>31</v>
      </c>
      <c r="P1232" s="1">
        <v>13.766666669999999</v>
      </c>
      <c r="Q1232">
        <f t="shared" si="465"/>
        <v>1.9223342845412668</v>
      </c>
      <c r="R1232" s="1">
        <v>5.0145850000000003</v>
      </c>
      <c r="S1232" s="1">
        <v>300.84575000000001</v>
      </c>
      <c r="T1232" s="1">
        <v>39.477305999999999</v>
      </c>
      <c r="U1232">
        <f t="shared" si="466"/>
        <v>104.15424999999999</v>
      </c>
      <c r="V1232">
        <f t="shared" si="467"/>
        <v>8.7521018771112499E-2</v>
      </c>
      <c r="W1232">
        <f t="shared" si="468"/>
        <v>1.8178345903681248</v>
      </c>
      <c r="X1232">
        <f t="shared" si="469"/>
        <v>0.68900896873000494</v>
      </c>
      <c r="Y1232">
        <f t="shared" si="470"/>
        <v>0.95969935102984016</v>
      </c>
      <c r="Z1232">
        <f t="shared" si="471"/>
        <v>155.39470181474002</v>
      </c>
      <c r="AA1232" s="1">
        <v>119.517507370253</v>
      </c>
      <c r="AB1232" s="4">
        <f t="shared" si="485"/>
        <v>4.7147158359448866</v>
      </c>
      <c r="AC1232" s="3">
        <f t="shared" si="483"/>
        <v>0</v>
      </c>
      <c r="AD1232">
        <f t="shared" si="484"/>
        <v>1.3567033276560252</v>
      </c>
      <c r="AE1232">
        <f t="shared" si="472"/>
        <v>7.876703327656025</v>
      </c>
      <c r="AF1232" s="10">
        <f t="shared" si="473"/>
        <v>7.876703327656025</v>
      </c>
      <c r="AG1232" s="8">
        <f t="shared" si="474"/>
        <v>155.39470181474002</v>
      </c>
      <c r="AH1232" s="9">
        <f t="shared" si="475"/>
        <v>6.52</v>
      </c>
      <c r="AI1232" s="11">
        <f t="shared" si="462"/>
        <v>147.51799848708399</v>
      </c>
    </row>
    <row r="1233" spans="1:35" x14ac:dyDescent="0.3">
      <c r="A1233" t="str">
        <f t="shared" si="463"/>
        <v>1997_8</v>
      </c>
      <c r="B1233">
        <v>1997</v>
      </c>
      <c r="C1233">
        <v>8</v>
      </c>
      <c r="D1233">
        <v>30.93</v>
      </c>
      <c r="E1233">
        <v>10.52</v>
      </c>
      <c r="F1233">
        <v>2.38</v>
      </c>
      <c r="G1233">
        <f t="shared" si="476"/>
        <v>20.725000000000001</v>
      </c>
      <c r="H1233">
        <f t="shared" si="477"/>
        <v>1</v>
      </c>
      <c r="I1233">
        <f t="shared" si="478"/>
        <v>2.38</v>
      </c>
      <c r="J1233">
        <f t="shared" si="479"/>
        <v>0</v>
      </c>
      <c r="K1233" s="3">
        <f t="shared" si="480"/>
        <v>0</v>
      </c>
      <c r="L1233" s="3">
        <f t="shared" si="464"/>
        <v>0</v>
      </c>
      <c r="M1233" s="3">
        <f t="shared" si="481"/>
        <v>0</v>
      </c>
      <c r="N1233">
        <f t="shared" si="482"/>
        <v>2.38</v>
      </c>
      <c r="O1233">
        <v>31</v>
      </c>
      <c r="P1233" s="1">
        <v>12.75</v>
      </c>
      <c r="Q1233">
        <f t="shared" si="465"/>
        <v>2.0692478374216368</v>
      </c>
      <c r="R1233" s="1">
        <v>5.0145850000000003</v>
      </c>
      <c r="S1233" s="1">
        <v>300.84575000000001</v>
      </c>
      <c r="T1233" s="1">
        <v>39.477305999999999</v>
      </c>
      <c r="U1233">
        <f t="shared" si="466"/>
        <v>104.15424999999999</v>
      </c>
      <c r="V1233">
        <f t="shared" si="467"/>
        <v>8.7521018771112499E-2</v>
      </c>
      <c r="W1233">
        <f t="shared" si="468"/>
        <v>1.8178345903681248</v>
      </c>
      <c r="X1233">
        <f t="shared" si="469"/>
        <v>0.68900896873000494</v>
      </c>
      <c r="Y1233">
        <f t="shared" si="470"/>
        <v>0.95969935102984016</v>
      </c>
      <c r="Z1233">
        <f t="shared" si="471"/>
        <v>164.87170697681171</v>
      </c>
      <c r="AA1233" s="1">
        <v>119.517507370253</v>
      </c>
      <c r="AB1233" s="4">
        <f t="shared" si="485"/>
        <v>0</v>
      </c>
      <c r="AC1233" s="3">
        <f t="shared" si="483"/>
        <v>0</v>
      </c>
      <c r="AD1233">
        <f t="shared" si="484"/>
        <v>0</v>
      </c>
      <c r="AE1233">
        <f t="shared" si="472"/>
        <v>2.38</v>
      </c>
      <c r="AF1233" s="10">
        <f t="shared" si="473"/>
        <v>2.38</v>
      </c>
      <c r="AG1233" s="8">
        <f t="shared" si="474"/>
        <v>164.87170697681171</v>
      </c>
      <c r="AH1233" s="9">
        <f t="shared" si="475"/>
        <v>2.38</v>
      </c>
      <c r="AI1233" s="11">
        <f t="shared" si="462"/>
        <v>162.49170697681171</v>
      </c>
    </row>
    <row r="1234" spans="1:35" x14ac:dyDescent="0.3">
      <c r="A1234" t="str">
        <f t="shared" si="463"/>
        <v>1997_9</v>
      </c>
      <c r="B1234">
        <v>1997</v>
      </c>
      <c r="C1234">
        <v>9</v>
      </c>
      <c r="D1234">
        <v>25.21</v>
      </c>
      <c r="E1234">
        <v>5.87</v>
      </c>
      <c r="F1234">
        <v>22.34</v>
      </c>
      <c r="G1234">
        <f t="shared" si="476"/>
        <v>15.540000000000001</v>
      </c>
      <c r="H1234">
        <f t="shared" si="477"/>
        <v>1</v>
      </c>
      <c r="I1234">
        <f t="shared" si="478"/>
        <v>22.34</v>
      </c>
      <c r="J1234">
        <f t="shared" si="479"/>
        <v>0</v>
      </c>
      <c r="K1234" s="3">
        <f t="shared" si="480"/>
        <v>0</v>
      </c>
      <c r="L1234" s="3">
        <f t="shared" si="464"/>
        <v>0</v>
      </c>
      <c r="M1234" s="3">
        <f t="shared" si="481"/>
        <v>0</v>
      </c>
      <c r="N1234">
        <f t="shared" si="482"/>
        <v>22.34</v>
      </c>
      <c r="O1234">
        <v>30</v>
      </c>
      <c r="P1234" s="1">
        <v>11.633333329999999</v>
      </c>
      <c r="Q1234">
        <f t="shared" si="465"/>
        <v>1.5502690105627863</v>
      </c>
      <c r="R1234" s="1">
        <v>5.0145850000000003</v>
      </c>
      <c r="S1234" s="1">
        <v>300.84575000000001</v>
      </c>
      <c r="T1234" s="1">
        <v>39.477305999999999</v>
      </c>
      <c r="U1234">
        <f t="shared" si="466"/>
        <v>104.15424999999999</v>
      </c>
      <c r="V1234">
        <f t="shared" si="467"/>
        <v>8.7521018771112499E-2</v>
      </c>
      <c r="W1234">
        <f t="shared" si="468"/>
        <v>1.8178345903681248</v>
      </c>
      <c r="X1234">
        <f t="shared" si="469"/>
        <v>0.68900896873000494</v>
      </c>
      <c r="Y1234">
        <f t="shared" si="470"/>
        <v>0.95969935102984016</v>
      </c>
      <c r="Z1234">
        <f t="shared" si="471"/>
        <v>83.248733645803071</v>
      </c>
      <c r="AA1234" s="1">
        <v>119.517507370253</v>
      </c>
      <c r="AB1234" s="4">
        <f t="shared" si="485"/>
        <v>0</v>
      </c>
      <c r="AC1234" s="3">
        <f t="shared" si="483"/>
        <v>0</v>
      </c>
      <c r="AD1234">
        <f t="shared" si="484"/>
        <v>0</v>
      </c>
      <c r="AE1234">
        <f t="shared" si="472"/>
        <v>22.34</v>
      </c>
      <c r="AF1234" s="10">
        <f t="shared" si="473"/>
        <v>22.34</v>
      </c>
      <c r="AG1234" s="8">
        <f t="shared" si="474"/>
        <v>83.248733645803071</v>
      </c>
      <c r="AH1234" s="9">
        <f t="shared" si="475"/>
        <v>22.34</v>
      </c>
      <c r="AI1234" s="11">
        <f t="shared" si="462"/>
        <v>60.908733645803068</v>
      </c>
    </row>
    <row r="1235" spans="1:35" x14ac:dyDescent="0.3">
      <c r="A1235" t="str">
        <f t="shared" si="463"/>
        <v>1997_10</v>
      </c>
      <c r="B1235">
        <v>1997</v>
      </c>
      <c r="C1235">
        <v>10</v>
      </c>
      <c r="D1235">
        <v>17.260000000000002</v>
      </c>
      <c r="E1235">
        <v>-0.59</v>
      </c>
      <c r="F1235">
        <v>18.079999999999998</v>
      </c>
      <c r="G1235">
        <f t="shared" si="476"/>
        <v>8.3350000000000009</v>
      </c>
      <c r="H1235">
        <f t="shared" si="477"/>
        <v>1</v>
      </c>
      <c r="I1235">
        <f t="shared" si="478"/>
        <v>18.079999999999998</v>
      </c>
      <c r="J1235">
        <f t="shared" si="479"/>
        <v>0</v>
      </c>
      <c r="K1235" s="3">
        <f t="shared" si="480"/>
        <v>0</v>
      </c>
      <c r="L1235" s="3">
        <f t="shared" si="464"/>
        <v>0</v>
      </c>
      <c r="M1235" s="3">
        <f t="shared" si="481"/>
        <v>0</v>
      </c>
      <c r="N1235">
        <f t="shared" si="482"/>
        <v>18.079999999999998</v>
      </c>
      <c r="O1235">
        <v>31</v>
      </c>
      <c r="P1235" s="1">
        <v>10.3</v>
      </c>
      <c r="Q1235">
        <f t="shared" si="465"/>
        <v>1.0197095034359729</v>
      </c>
      <c r="R1235" s="1">
        <v>5.0145850000000003</v>
      </c>
      <c r="S1235" s="1">
        <v>300.84575000000001</v>
      </c>
      <c r="T1235" s="1">
        <v>39.477305999999999</v>
      </c>
      <c r="U1235">
        <f t="shared" si="466"/>
        <v>104.15424999999999</v>
      </c>
      <c r="V1235">
        <f t="shared" si="467"/>
        <v>8.7521018771112499E-2</v>
      </c>
      <c r="W1235">
        <f t="shared" si="468"/>
        <v>1.8178345903681248</v>
      </c>
      <c r="X1235">
        <f t="shared" si="469"/>
        <v>0.68900896873000494</v>
      </c>
      <c r="Y1235">
        <f t="shared" si="470"/>
        <v>0.95969935102984016</v>
      </c>
      <c r="Z1235">
        <f t="shared" si="471"/>
        <v>27.557881559689783</v>
      </c>
      <c r="AA1235" s="1">
        <v>119.517507370253</v>
      </c>
      <c r="AB1235" s="4">
        <f t="shared" si="485"/>
        <v>0</v>
      </c>
      <c r="AC1235" s="3">
        <f t="shared" si="483"/>
        <v>0</v>
      </c>
      <c r="AD1235">
        <f t="shared" si="484"/>
        <v>0</v>
      </c>
      <c r="AE1235">
        <f t="shared" si="472"/>
        <v>18.079999999999998</v>
      </c>
      <c r="AF1235" s="10">
        <f t="shared" si="473"/>
        <v>18.079999999999998</v>
      </c>
      <c r="AG1235" s="8">
        <f t="shared" si="474"/>
        <v>27.557881559689783</v>
      </c>
      <c r="AH1235" s="9">
        <f t="shared" si="475"/>
        <v>18.079999999999998</v>
      </c>
      <c r="AI1235" s="11">
        <f t="shared" si="462"/>
        <v>9.4778815596897843</v>
      </c>
    </row>
    <row r="1236" spans="1:35" x14ac:dyDescent="0.3">
      <c r="A1236" t="str">
        <f t="shared" si="463"/>
        <v>1997_11</v>
      </c>
      <c r="B1236">
        <v>1997</v>
      </c>
      <c r="C1236">
        <v>11</v>
      </c>
      <c r="D1236">
        <v>10.81</v>
      </c>
      <c r="E1236">
        <v>-2.81</v>
      </c>
      <c r="F1236">
        <v>16.2</v>
      </c>
      <c r="G1236">
        <f t="shared" si="476"/>
        <v>4</v>
      </c>
      <c r="H1236">
        <f t="shared" si="477"/>
        <v>0.66666666399999996</v>
      </c>
      <c r="I1236">
        <f t="shared" si="478"/>
        <v>10.799999956799999</v>
      </c>
      <c r="J1236">
        <f t="shared" si="479"/>
        <v>5.4000000432000004</v>
      </c>
      <c r="K1236" s="3">
        <f t="shared" si="480"/>
        <v>0</v>
      </c>
      <c r="L1236" s="3">
        <f t="shared" si="464"/>
        <v>3.6000000143999999</v>
      </c>
      <c r="M1236" s="3">
        <f t="shared" si="481"/>
        <v>1.8000000288000004</v>
      </c>
      <c r="N1236">
        <f t="shared" si="482"/>
        <v>14.3999999712</v>
      </c>
      <c r="O1236">
        <v>30</v>
      </c>
      <c r="P1236" s="1">
        <v>9.4166666669999994</v>
      </c>
      <c r="Q1236">
        <f t="shared" si="465"/>
        <v>0.78425655772205694</v>
      </c>
      <c r="R1236" s="1">
        <v>5.0145850000000003</v>
      </c>
      <c r="S1236" s="1">
        <v>300.84575000000001</v>
      </c>
      <c r="T1236" s="1">
        <v>39.477305999999999</v>
      </c>
      <c r="U1236">
        <f t="shared" si="466"/>
        <v>104.15424999999999</v>
      </c>
      <c r="V1236">
        <f t="shared" si="467"/>
        <v>8.7521018771112499E-2</v>
      </c>
      <c r="W1236">
        <f t="shared" si="468"/>
        <v>1.8178345903681248</v>
      </c>
      <c r="X1236">
        <f t="shared" si="469"/>
        <v>0.68900896873000494</v>
      </c>
      <c r="Y1236">
        <f t="shared" si="470"/>
        <v>0.95969935102984016</v>
      </c>
      <c r="Z1236">
        <f t="shared" si="471"/>
        <v>9.1398316831424911</v>
      </c>
      <c r="AA1236" s="1">
        <v>119.517507370253</v>
      </c>
      <c r="AB1236" s="4">
        <f t="shared" si="485"/>
        <v>0</v>
      </c>
      <c r="AC1236" s="3">
        <f t="shared" si="483"/>
        <v>5.2601682880575087</v>
      </c>
      <c r="AD1236">
        <f t="shared" si="484"/>
        <v>0</v>
      </c>
      <c r="AE1236">
        <f t="shared" si="472"/>
        <v>14.3999999712</v>
      </c>
      <c r="AF1236" s="10">
        <f t="shared" si="473"/>
        <v>9.1398316831424911</v>
      </c>
      <c r="AG1236" s="8">
        <f t="shared" si="474"/>
        <v>9.1398316831424911</v>
      </c>
      <c r="AH1236" s="9">
        <f t="shared" si="475"/>
        <v>14.3999999712</v>
      </c>
      <c r="AI1236" s="11">
        <f t="shared" si="462"/>
        <v>0</v>
      </c>
    </row>
    <row r="1237" spans="1:35" x14ac:dyDescent="0.3">
      <c r="A1237" t="str">
        <f t="shared" si="463"/>
        <v>1997_12</v>
      </c>
      <c r="B1237">
        <v>1997</v>
      </c>
      <c r="C1237">
        <v>12</v>
      </c>
      <c r="D1237">
        <v>2.92</v>
      </c>
      <c r="E1237">
        <v>-8.8000000000000007</v>
      </c>
      <c r="F1237">
        <v>17.059999999999999</v>
      </c>
      <c r="G1237">
        <f t="shared" si="476"/>
        <v>-2.9400000000000004</v>
      </c>
      <c r="H1237">
        <f t="shared" si="477"/>
        <v>0</v>
      </c>
      <c r="I1237">
        <f t="shared" si="478"/>
        <v>0</v>
      </c>
      <c r="J1237">
        <f t="shared" si="479"/>
        <v>17.059999999999999</v>
      </c>
      <c r="K1237" s="3">
        <f t="shared" si="480"/>
        <v>1.8000000288000004</v>
      </c>
      <c r="L1237" s="3">
        <f t="shared" si="464"/>
        <v>0</v>
      </c>
      <c r="M1237" s="3">
        <f t="shared" si="481"/>
        <v>18.860000028799998</v>
      </c>
      <c r="N1237">
        <f t="shared" si="482"/>
        <v>0</v>
      </c>
      <c r="O1237">
        <v>31</v>
      </c>
      <c r="P1237" s="1">
        <v>8.8333333330000006</v>
      </c>
      <c r="Q1237">
        <f t="shared" si="465"/>
        <v>0.50618408511546242</v>
      </c>
      <c r="R1237" s="1">
        <v>5.0145850000000003</v>
      </c>
      <c r="S1237" s="1">
        <v>300.84575000000001</v>
      </c>
      <c r="T1237" s="1">
        <v>39.477305999999999</v>
      </c>
      <c r="U1237">
        <f t="shared" si="466"/>
        <v>104.15424999999999</v>
      </c>
      <c r="V1237">
        <f t="shared" si="467"/>
        <v>8.7521018771112499E-2</v>
      </c>
      <c r="W1237">
        <f t="shared" si="468"/>
        <v>1.8178345903681248</v>
      </c>
      <c r="X1237">
        <f t="shared" si="469"/>
        <v>0.68900896873000494</v>
      </c>
      <c r="Y1237">
        <f t="shared" si="470"/>
        <v>0.95969935102984016</v>
      </c>
      <c r="Z1237">
        <f t="shared" si="471"/>
        <v>0</v>
      </c>
      <c r="AA1237" s="1">
        <v>119.517507370253</v>
      </c>
      <c r="AB1237" s="4">
        <f t="shared" si="485"/>
        <v>5.2601682880575087</v>
      </c>
      <c r="AC1237" s="3">
        <f t="shared" si="483"/>
        <v>5.2601682880575087</v>
      </c>
      <c r="AD1237">
        <f t="shared" si="484"/>
        <v>5.2601682880575087</v>
      </c>
      <c r="AE1237">
        <f t="shared" si="472"/>
        <v>5.2601682880575087</v>
      </c>
      <c r="AF1237" s="10">
        <f t="shared" si="473"/>
        <v>0</v>
      </c>
      <c r="AG1237" s="8">
        <f t="shared" si="474"/>
        <v>0</v>
      </c>
      <c r="AH1237" s="9">
        <f t="shared" si="475"/>
        <v>0</v>
      </c>
      <c r="AI1237" s="11">
        <f t="shared" si="462"/>
        <v>0</v>
      </c>
    </row>
    <row r="1238" spans="1:35" x14ac:dyDescent="0.3">
      <c r="A1238" t="str">
        <f t="shared" si="463"/>
        <v>1998_1</v>
      </c>
      <c r="B1238">
        <v>1998</v>
      </c>
      <c r="C1238">
        <v>1</v>
      </c>
      <c r="D1238">
        <v>6.69</v>
      </c>
      <c r="E1238">
        <v>-5.69</v>
      </c>
      <c r="F1238">
        <v>45.38</v>
      </c>
      <c r="G1238">
        <f t="shared" si="476"/>
        <v>0.5</v>
      </c>
      <c r="H1238">
        <f t="shared" si="477"/>
        <v>8.3333332999999996E-2</v>
      </c>
      <c r="I1238">
        <f t="shared" si="478"/>
        <v>3.7816666515400001</v>
      </c>
      <c r="J1238">
        <f t="shared" si="479"/>
        <v>41.598333348460002</v>
      </c>
      <c r="K1238" s="3">
        <f t="shared" si="480"/>
        <v>18.860000028799998</v>
      </c>
      <c r="L1238" s="3">
        <f t="shared" si="464"/>
        <v>5.0381944279522219</v>
      </c>
      <c r="M1238" s="3">
        <f t="shared" si="481"/>
        <v>55.420138949307777</v>
      </c>
      <c r="N1238">
        <f t="shared" si="482"/>
        <v>8.8198610794922221</v>
      </c>
      <c r="O1238">
        <v>31</v>
      </c>
      <c r="P1238" s="1">
        <v>9.0666666669999998</v>
      </c>
      <c r="Q1238">
        <f t="shared" si="465"/>
        <v>0.63061838729456288</v>
      </c>
      <c r="R1238" s="1">
        <v>5.0145850000000003</v>
      </c>
      <c r="S1238" s="1">
        <v>300.84575000000001</v>
      </c>
      <c r="T1238" s="1">
        <v>39.477305999999999</v>
      </c>
      <c r="U1238">
        <f t="shared" si="466"/>
        <v>104.15424999999999</v>
      </c>
      <c r="V1238">
        <f t="shared" si="467"/>
        <v>8.7521018771112499E-2</v>
      </c>
      <c r="W1238">
        <f t="shared" si="468"/>
        <v>1.8178345903681248</v>
      </c>
      <c r="X1238">
        <f t="shared" si="469"/>
        <v>0.68900896873000494</v>
      </c>
      <c r="Y1238">
        <f t="shared" si="470"/>
        <v>0.95969935102984016</v>
      </c>
      <c r="Z1238">
        <f t="shared" si="471"/>
        <v>0.92568664567292769</v>
      </c>
      <c r="AA1238" s="1">
        <v>119.517507370253</v>
      </c>
      <c r="AB1238" s="4">
        <f t="shared" si="485"/>
        <v>5.2601682880575087</v>
      </c>
      <c r="AC1238" s="3">
        <f t="shared" si="483"/>
        <v>13.154342721876803</v>
      </c>
      <c r="AD1238">
        <f t="shared" si="484"/>
        <v>5.6193352868409177</v>
      </c>
      <c r="AE1238">
        <f t="shared" si="472"/>
        <v>14.439196366333139</v>
      </c>
      <c r="AF1238" s="10">
        <f t="shared" si="473"/>
        <v>0.92568664567292769</v>
      </c>
      <c r="AG1238" s="8">
        <f t="shared" si="474"/>
        <v>0.92568664567292769</v>
      </c>
      <c r="AH1238" s="9">
        <f t="shared" si="475"/>
        <v>8.8198610794922221</v>
      </c>
      <c r="AI1238" s="11">
        <f t="shared" si="462"/>
        <v>0</v>
      </c>
    </row>
    <row r="1239" spans="1:35" x14ac:dyDescent="0.3">
      <c r="A1239" t="str">
        <f t="shared" si="463"/>
        <v>1998_2</v>
      </c>
      <c r="B1239">
        <v>1998</v>
      </c>
      <c r="C1239">
        <v>2</v>
      </c>
      <c r="D1239">
        <v>4.79</v>
      </c>
      <c r="E1239">
        <v>-6.14</v>
      </c>
      <c r="F1239">
        <v>58.06</v>
      </c>
      <c r="G1239">
        <f t="shared" si="476"/>
        <v>-0.67499999999999982</v>
      </c>
      <c r="H1239">
        <f t="shared" si="477"/>
        <v>0</v>
      </c>
      <c r="I1239">
        <f t="shared" si="478"/>
        <v>0</v>
      </c>
      <c r="J1239">
        <f t="shared" si="479"/>
        <v>58.06</v>
      </c>
      <c r="K1239" s="3">
        <f t="shared" si="480"/>
        <v>55.420138949307777</v>
      </c>
      <c r="L1239" s="3">
        <f t="shared" si="464"/>
        <v>0</v>
      </c>
      <c r="M1239" s="3">
        <f t="shared" si="481"/>
        <v>113.48013894930779</v>
      </c>
      <c r="N1239">
        <f t="shared" si="482"/>
        <v>0</v>
      </c>
      <c r="O1239">
        <v>28</v>
      </c>
      <c r="P1239" s="1">
        <v>9.8666666670000005</v>
      </c>
      <c r="Q1239">
        <f t="shared" si="465"/>
        <v>0.58537208003110852</v>
      </c>
      <c r="R1239" s="1">
        <v>5.0145850000000003</v>
      </c>
      <c r="S1239" s="1">
        <v>300.84575000000001</v>
      </c>
      <c r="T1239" s="1">
        <v>39.477305999999999</v>
      </c>
      <c r="U1239">
        <f t="shared" si="466"/>
        <v>104.15424999999999</v>
      </c>
      <c r="V1239">
        <f t="shared" si="467"/>
        <v>8.7521018771112499E-2</v>
      </c>
      <c r="W1239">
        <f t="shared" si="468"/>
        <v>1.8178345903681248</v>
      </c>
      <c r="X1239">
        <f t="shared" si="469"/>
        <v>0.68900896873000494</v>
      </c>
      <c r="Y1239">
        <f t="shared" si="470"/>
        <v>0.95969935102984016</v>
      </c>
      <c r="Z1239">
        <f t="shared" si="471"/>
        <v>0</v>
      </c>
      <c r="AA1239" s="1">
        <v>119.517507370253</v>
      </c>
      <c r="AB1239" s="4">
        <f t="shared" si="485"/>
        <v>13.154342721876803</v>
      </c>
      <c r="AC1239" s="3">
        <f t="shared" si="483"/>
        <v>13.154342721876803</v>
      </c>
      <c r="AD1239">
        <f t="shared" si="484"/>
        <v>13.154342721876803</v>
      </c>
      <c r="AE1239">
        <f t="shared" si="472"/>
        <v>13.154342721876803</v>
      </c>
      <c r="AF1239" s="10">
        <f t="shared" si="473"/>
        <v>0</v>
      </c>
      <c r="AG1239" s="8">
        <f t="shared" si="474"/>
        <v>0</v>
      </c>
      <c r="AH1239" s="9">
        <f t="shared" si="475"/>
        <v>0</v>
      </c>
      <c r="AI1239" s="11">
        <f t="shared" si="462"/>
        <v>0</v>
      </c>
    </row>
    <row r="1240" spans="1:35" x14ac:dyDescent="0.3">
      <c r="A1240" t="str">
        <f t="shared" si="463"/>
        <v>1998_3</v>
      </c>
      <c r="B1240">
        <v>1998</v>
      </c>
      <c r="C1240">
        <v>3</v>
      </c>
      <c r="D1240">
        <v>10.199999999999999</v>
      </c>
      <c r="E1240">
        <v>-3.1</v>
      </c>
      <c r="F1240">
        <v>50.82</v>
      </c>
      <c r="G1240">
        <f t="shared" si="476"/>
        <v>3.55</v>
      </c>
      <c r="H1240">
        <f t="shared" si="477"/>
        <v>0.59166666429999992</v>
      </c>
      <c r="I1240">
        <f t="shared" si="478"/>
        <v>30.068499879725998</v>
      </c>
      <c r="J1240">
        <f t="shared" si="479"/>
        <v>20.751500120274002</v>
      </c>
      <c r="K1240" s="3">
        <f t="shared" si="480"/>
        <v>113.48013894930779</v>
      </c>
      <c r="L1240" s="3">
        <f t="shared" si="464"/>
        <v>79.42038613182099</v>
      </c>
      <c r="M1240" s="3">
        <f t="shared" si="481"/>
        <v>54.811252937760791</v>
      </c>
      <c r="N1240">
        <f t="shared" si="482"/>
        <v>109.48888601154698</v>
      </c>
      <c r="O1240">
        <v>31</v>
      </c>
      <c r="P1240" s="1">
        <v>11.08333333</v>
      </c>
      <c r="Q1240">
        <f t="shared" si="465"/>
        <v>0.76281233553904704</v>
      </c>
      <c r="R1240" s="1">
        <v>5.0145850000000003</v>
      </c>
      <c r="S1240" s="1">
        <v>300.84575000000001</v>
      </c>
      <c r="T1240" s="1">
        <v>39.477305999999999</v>
      </c>
      <c r="U1240">
        <f t="shared" si="466"/>
        <v>104.15424999999999</v>
      </c>
      <c r="V1240">
        <f t="shared" si="467"/>
        <v>8.7521018771112499E-2</v>
      </c>
      <c r="W1240">
        <f t="shared" si="468"/>
        <v>1.8178345903681248</v>
      </c>
      <c r="X1240">
        <f t="shared" si="469"/>
        <v>0.68900896873000494</v>
      </c>
      <c r="Y1240">
        <f t="shared" si="470"/>
        <v>0.95969935102984016</v>
      </c>
      <c r="Z1240">
        <f t="shared" si="471"/>
        <v>9.6113653589116534</v>
      </c>
      <c r="AA1240" s="1">
        <v>119.517507370253</v>
      </c>
      <c r="AB1240" s="4">
        <f t="shared" si="485"/>
        <v>13.154342721876803</v>
      </c>
      <c r="AC1240" s="3">
        <f t="shared" si="483"/>
        <v>113.03186337451213</v>
      </c>
      <c r="AD1240">
        <f t="shared" si="484"/>
        <v>30.338716545264116</v>
      </c>
      <c r="AE1240">
        <f t="shared" si="472"/>
        <v>139.82760255681109</v>
      </c>
      <c r="AF1240" s="10">
        <f t="shared" si="473"/>
        <v>9.6113653589116534</v>
      </c>
      <c r="AG1240" s="8">
        <f t="shared" si="474"/>
        <v>9.6113653589116534</v>
      </c>
      <c r="AH1240" s="9">
        <f t="shared" si="475"/>
        <v>109.48888601154698</v>
      </c>
      <c r="AI1240" s="11">
        <f t="shared" si="462"/>
        <v>0</v>
      </c>
    </row>
    <row r="1241" spans="1:35" x14ac:dyDescent="0.3">
      <c r="A1241" t="str">
        <f t="shared" si="463"/>
        <v>1998_4</v>
      </c>
      <c r="B1241">
        <v>1998</v>
      </c>
      <c r="C1241">
        <v>4</v>
      </c>
      <c r="D1241">
        <v>12.58</v>
      </c>
      <c r="E1241">
        <v>-2.92</v>
      </c>
      <c r="F1241">
        <v>38.81</v>
      </c>
      <c r="G1241">
        <f t="shared" si="476"/>
        <v>4.83</v>
      </c>
      <c r="H1241">
        <f t="shared" si="477"/>
        <v>0.80499999678</v>
      </c>
      <c r="I1241">
        <f t="shared" si="478"/>
        <v>31.242049875031803</v>
      </c>
      <c r="J1241">
        <f t="shared" si="479"/>
        <v>7.5679501249682</v>
      </c>
      <c r="K1241" s="3">
        <f t="shared" si="480"/>
        <v>54.811252937760791</v>
      </c>
      <c r="L1241" s="3">
        <f t="shared" si="464"/>
        <v>50.215258264635807</v>
      </c>
      <c r="M1241" s="3">
        <f t="shared" si="481"/>
        <v>12.163944798093187</v>
      </c>
      <c r="N1241">
        <f t="shared" si="482"/>
        <v>81.457308139667617</v>
      </c>
      <c r="O1241">
        <v>30</v>
      </c>
      <c r="P1241" s="1">
        <v>12.366666670000001</v>
      </c>
      <c r="Q1241">
        <f t="shared" si="465"/>
        <v>0.82520881986668038</v>
      </c>
      <c r="R1241" s="1">
        <v>5.0145850000000003</v>
      </c>
      <c r="S1241" s="1">
        <v>300.84575000000001</v>
      </c>
      <c r="T1241" s="1">
        <v>39.477305999999999</v>
      </c>
      <c r="U1241">
        <f t="shared" si="466"/>
        <v>104.15424999999999</v>
      </c>
      <c r="V1241">
        <f t="shared" si="467"/>
        <v>8.7521018771112499E-2</v>
      </c>
      <c r="W1241">
        <f t="shared" si="468"/>
        <v>1.8178345903681248</v>
      </c>
      <c r="X1241">
        <f t="shared" si="469"/>
        <v>0.68900896873000494</v>
      </c>
      <c r="Y1241">
        <f t="shared" si="470"/>
        <v>0.95969935102984016</v>
      </c>
      <c r="Z1241">
        <f t="shared" si="471"/>
        <v>15.205073750146266</v>
      </c>
      <c r="AA1241" s="1">
        <v>119.517507370253</v>
      </c>
      <c r="AB1241" s="4">
        <f t="shared" si="485"/>
        <v>113.03186337451213</v>
      </c>
      <c r="AC1241" s="3">
        <f t="shared" si="483"/>
        <v>119.517507370253</v>
      </c>
      <c r="AD1241">
        <f t="shared" si="484"/>
        <v>196.76311566502943</v>
      </c>
      <c r="AE1241">
        <f t="shared" si="472"/>
        <v>278.22042380469702</v>
      </c>
      <c r="AF1241" s="10">
        <f t="shared" si="473"/>
        <v>15.205073750146266</v>
      </c>
      <c r="AG1241" s="8">
        <f t="shared" si="474"/>
        <v>15.205073750146266</v>
      </c>
      <c r="AH1241" s="9">
        <f t="shared" si="475"/>
        <v>81.457308139667617</v>
      </c>
      <c r="AI1241" s="11">
        <f t="shared" si="462"/>
        <v>0</v>
      </c>
    </row>
    <row r="1242" spans="1:35" x14ac:dyDescent="0.3">
      <c r="A1242" t="str">
        <f t="shared" si="463"/>
        <v>1998_5</v>
      </c>
      <c r="B1242">
        <v>1998</v>
      </c>
      <c r="C1242">
        <v>5</v>
      </c>
      <c r="D1242">
        <v>15.35</v>
      </c>
      <c r="E1242">
        <v>-0.12</v>
      </c>
      <c r="F1242">
        <v>171.08</v>
      </c>
      <c r="G1242">
        <f t="shared" si="476"/>
        <v>7.6150000000000002</v>
      </c>
      <c r="H1242">
        <f t="shared" si="477"/>
        <v>1</v>
      </c>
      <c r="I1242">
        <f t="shared" si="478"/>
        <v>171.08</v>
      </c>
      <c r="J1242">
        <f t="shared" si="479"/>
        <v>0</v>
      </c>
      <c r="K1242" s="3">
        <f t="shared" si="480"/>
        <v>12.163944798093187</v>
      </c>
      <c r="L1242" s="3">
        <f t="shared" si="464"/>
        <v>12.163944798093187</v>
      </c>
      <c r="M1242" s="3">
        <f t="shared" si="481"/>
        <v>0</v>
      </c>
      <c r="N1242">
        <f t="shared" si="482"/>
        <v>183.2439447980932</v>
      </c>
      <c r="O1242">
        <v>31</v>
      </c>
      <c r="P1242" s="1">
        <v>13.45</v>
      </c>
      <c r="Q1242">
        <f t="shared" si="465"/>
        <v>0.97674895318001886</v>
      </c>
      <c r="R1242" s="1">
        <v>5.0145850000000003</v>
      </c>
      <c r="S1242" s="1">
        <v>300.84575000000001</v>
      </c>
      <c r="T1242" s="1">
        <v>39.477305999999999</v>
      </c>
      <c r="U1242">
        <f t="shared" si="466"/>
        <v>104.15424999999999</v>
      </c>
      <c r="V1242">
        <f t="shared" si="467"/>
        <v>8.7521018771112499E-2</v>
      </c>
      <c r="W1242">
        <f t="shared" si="468"/>
        <v>1.8178345903681248</v>
      </c>
      <c r="X1242">
        <f t="shared" si="469"/>
        <v>0.68900896873000494</v>
      </c>
      <c r="Y1242">
        <f t="shared" si="470"/>
        <v>0.95969935102984016</v>
      </c>
      <c r="Z1242">
        <f t="shared" si="471"/>
        <v>31.572820147475916</v>
      </c>
      <c r="AA1242" s="1">
        <v>119.517507370253</v>
      </c>
      <c r="AB1242" s="4">
        <f t="shared" si="485"/>
        <v>119.517507370253</v>
      </c>
      <c r="AC1242" s="3">
        <f t="shared" si="483"/>
        <v>119.517507370253</v>
      </c>
      <c r="AD1242">
        <f t="shared" si="484"/>
        <v>425.1709735741768</v>
      </c>
      <c r="AE1242">
        <f t="shared" si="472"/>
        <v>608.41491837226999</v>
      </c>
      <c r="AF1242" s="10">
        <f t="shared" si="473"/>
        <v>31.572820147475916</v>
      </c>
      <c r="AG1242" s="8">
        <f t="shared" si="474"/>
        <v>31.572820147475916</v>
      </c>
      <c r="AH1242" s="9">
        <f t="shared" si="475"/>
        <v>183.2439447980932</v>
      </c>
      <c r="AI1242" s="11">
        <f t="shared" si="462"/>
        <v>0</v>
      </c>
    </row>
    <row r="1243" spans="1:35" x14ac:dyDescent="0.3">
      <c r="A1243" t="str">
        <f t="shared" si="463"/>
        <v>1998_6</v>
      </c>
      <c r="B1243">
        <v>1998</v>
      </c>
      <c r="C1243">
        <v>6</v>
      </c>
      <c r="D1243">
        <v>21.94</v>
      </c>
      <c r="E1243">
        <v>5.41</v>
      </c>
      <c r="F1243">
        <v>56.92</v>
      </c>
      <c r="G1243">
        <f t="shared" si="476"/>
        <v>13.675000000000001</v>
      </c>
      <c r="H1243">
        <f t="shared" si="477"/>
        <v>1</v>
      </c>
      <c r="I1243">
        <f t="shared" si="478"/>
        <v>56.92</v>
      </c>
      <c r="J1243">
        <f t="shared" si="479"/>
        <v>0</v>
      </c>
      <c r="K1243" s="3">
        <f t="shared" si="480"/>
        <v>0</v>
      </c>
      <c r="L1243" s="3">
        <f t="shared" si="464"/>
        <v>0</v>
      </c>
      <c r="M1243" s="3">
        <f t="shared" si="481"/>
        <v>0</v>
      </c>
      <c r="N1243">
        <f t="shared" si="482"/>
        <v>56.92</v>
      </c>
      <c r="O1243">
        <v>30</v>
      </c>
      <c r="P1243" s="1">
        <v>14.31666667</v>
      </c>
      <c r="Q1243">
        <f t="shared" si="465"/>
        <v>1.3937705550766515</v>
      </c>
      <c r="R1243" s="1">
        <v>5.0145850000000003</v>
      </c>
      <c r="S1243" s="1">
        <v>300.84575000000001</v>
      </c>
      <c r="T1243" s="1">
        <v>39.477305999999999</v>
      </c>
      <c r="U1243">
        <f t="shared" si="466"/>
        <v>104.15424999999999</v>
      </c>
      <c r="V1243">
        <f t="shared" si="467"/>
        <v>8.7521018771112499E-2</v>
      </c>
      <c r="W1243">
        <f t="shared" si="468"/>
        <v>1.8178345903681248</v>
      </c>
      <c r="X1243">
        <f t="shared" si="469"/>
        <v>0.68900896873000494</v>
      </c>
      <c r="Y1243">
        <f t="shared" si="470"/>
        <v>0.95969935102984016</v>
      </c>
      <c r="Z1243">
        <f t="shared" si="471"/>
        <v>81.581030950549575</v>
      </c>
      <c r="AA1243" s="1">
        <v>119.517507370253</v>
      </c>
      <c r="AB1243" s="4">
        <f t="shared" si="485"/>
        <v>119.517507370253</v>
      </c>
      <c r="AC1243" s="3">
        <f t="shared" si="483"/>
        <v>94.856476419703426</v>
      </c>
      <c r="AD1243">
        <f t="shared" si="484"/>
        <v>97.23440751576905</v>
      </c>
      <c r="AE1243">
        <f t="shared" si="472"/>
        <v>154.15440751576904</v>
      </c>
      <c r="AF1243" s="10">
        <f t="shared" si="473"/>
        <v>81.581030950549575</v>
      </c>
      <c r="AG1243" s="8">
        <f t="shared" si="474"/>
        <v>81.581030950549575</v>
      </c>
      <c r="AH1243" s="9">
        <f t="shared" si="475"/>
        <v>56.92</v>
      </c>
      <c r="AI1243" s="11">
        <f t="shared" si="462"/>
        <v>0</v>
      </c>
    </row>
    <row r="1244" spans="1:35" x14ac:dyDescent="0.3">
      <c r="A1244" t="str">
        <f t="shared" si="463"/>
        <v>1998_7</v>
      </c>
      <c r="B1244">
        <v>1998</v>
      </c>
      <c r="C1244">
        <v>7</v>
      </c>
      <c r="D1244">
        <v>31.49</v>
      </c>
      <c r="E1244">
        <v>11.67</v>
      </c>
      <c r="F1244">
        <v>16.350000000000001</v>
      </c>
      <c r="G1244">
        <f t="shared" si="476"/>
        <v>21.58</v>
      </c>
      <c r="H1244">
        <f t="shared" si="477"/>
        <v>1</v>
      </c>
      <c r="I1244">
        <f t="shared" si="478"/>
        <v>16.350000000000001</v>
      </c>
      <c r="J1244">
        <f t="shared" si="479"/>
        <v>0</v>
      </c>
      <c r="K1244" s="3">
        <f t="shared" si="480"/>
        <v>0</v>
      </c>
      <c r="L1244" s="3">
        <f t="shared" si="464"/>
        <v>0</v>
      </c>
      <c r="M1244" s="3">
        <f t="shared" si="481"/>
        <v>0</v>
      </c>
      <c r="N1244">
        <f t="shared" si="482"/>
        <v>16.350000000000001</v>
      </c>
      <c r="O1244">
        <v>31</v>
      </c>
      <c r="P1244" s="1">
        <v>13.766666669999999</v>
      </c>
      <c r="Q1244">
        <f t="shared" si="465"/>
        <v>2.1680435248079131</v>
      </c>
      <c r="R1244" s="1">
        <v>5.0145850000000003</v>
      </c>
      <c r="S1244" s="1">
        <v>300.84575000000001</v>
      </c>
      <c r="T1244" s="1">
        <v>39.477305999999999</v>
      </c>
      <c r="U1244">
        <f t="shared" si="466"/>
        <v>104.15424999999999</v>
      </c>
      <c r="V1244">
        <f t="shared" si="467"/>
        <v>8.7521018771112499E-2</v>
      </c>
      <c r="W1244">
        <f t="shared" si="468"/>
        <v>1.8178345903681248</v>
      </c>
      <c r="X1244">
        <f t="shared" si="469"/>
        <v>0.68900896873000494</v>
      </c>
      <c r="Y1244">
        <f t="shared" si="470"/>
        <v>0.95969935102984016</v>
      </c>
      <c r="Z1244">
        <f t="shared" si="471"/>
        <v>193.64936411346562</v>
      </c>
      <c r="AA1244" s="1">
        <v>119.517507370253</v>
      </c>
      <c r="AB1244" s="4">
        <f t="shared" si="485"/>
        <v>94.856476419703426</v>
      </c>
      <c r="AC1244" s="3">
        <f t="shared" si="483"/>
        <v>0</v>
      </c>
      <c r="AD1244">
        <f t="shared" si="484"/>
        <v>21.518340587055224</v>
      </c>
      <c r="AE1244">
        <f t="shared" si="472"/>
        <v>37.868340587055229</v>
      </c>
      <c r="AF1244" s="10">
        <f t="shared" si="473"/>
        <v>37.868340587055229</v>
      </c>
      <c r="AG1244" s="8">
        <f t="shared" si="474"/>
        <v>193.64936411346562</v>
      </c>
      <c r="AH1244" s="9">
        <f t="shared" si="475"/>
        <v>16.350000000000001</v>
      </c>
      <c r="AI1244" s="11">
        <f t="shared" si="462"/>
        <v>155.78102352641039</v>
      </c>
    </row>
    <row r="1245" spans="1:35" x14ac:dyDescent="0.3">
      <c r="A1245" t="str">
        <f t="shared" si="463"/>
        <v>1998_8</v>
      </c>
      <c r="B1245">
        <v>1998</v>
      </c>
      <c r="C1245">
        <v>8</v>
      </c>
      <c r="D1245">
        <v>32.450000000000003</v>
      </c>
      <c r="E1245">
        <v>12.63</v>
      </c>
      <c r="F1245">
        <v>1.29</v>
      </c>
      <c r="G1245">
        <f t="shared" si="476"/>
        <v>22.540000000000003</v>
      </c>
      <c r="H1245">
        <f t="shared" si="477"/>
        <v>1</v>
      </c>
      <c r="I1245">
        <f t="shared" si="478"/>
        <v>1.29</v>
      </c>
      <c r="J1245">
        <f t="shared" si="479"/>
        <v>0</v>
      </c>
      <c r="K1245" s="3">
        <f t="shared" si="480"/>
        <v>0</v>
      </c>
      <c r="L1245" s="3">
        <f t="shared" si="464"/>
        <v>0</v>
      </c>
      <c r="M1245" s="3">
        <f t="shared" si="481"/>
        <v>0</v>
      </c>
      <c r="N1245">
        <f t="shared" si="482"/>
        <v>1.29</v>
      </c>
      <c r="O1245">
        <v>31</v>
      </c>
      <c r="P1245" s="1">
        <v>12.75</v>
      </c>
      <c r="Q1245">
        <f t="shared" si="465"/>
        <v>2.283870222412312</v>
      </c>
      <c r="R1245" s="1">
        <v>5.0145850000000003</v>
      </c>
      <c r="S1245" s="1">
        <v>300.84575000000001</v>
      </c>
      <c r="T1245" s="1">
        <v>39.477305999999999</v>
      </c>
      <c r="U1245">
        <f t="shared" si="466"/>
        <v>104.15424999999999</v>
      </c>
      <c r="V1245">
        <f t="shared" si="467"/>
        <v>8.7521018771112499E-2</v>
      </c>
      <c r="W1245">
        <f t="shared" si="468"/>
        <v>1.8178345903681248</v>
      </c>
      <c r="X1245">
        <f t="shared" si="469"/>
        <v>0.68900896873000494</v>
      </c>
      <c r="Y1245">
        <f t="shared" si="470"/>
        <v>0.95969935102984016</v>
      </c>
      <c r="Z1245">
        <f t="shared" si="471"/>
        <v>196.69430413702526</v>
      </c>
      <c r="AA1245" s="1">
        <v>119.517507370253</v>
      </c>
      <c r="AB1245" s="4">
        <f t="shared" si="485"/>
        <v>0</v>
      </c>
      <c r="AC1245" s="3">
        <f t="shared" si="483"/>
        <v>0</v>
      </c>
      <c r="AD1245">
        <f t="shared" si="484"/>
        <v>0</v>
      </c>
      <c r="AE1245">
        <f t="shared" si="472"/>
        <v>1.29</v>
      </c>
      <c r="AF1245" s="10">
        <f t="shared" si="473"/>
        <v>1.29</v>
      </c>
      <c r="AG1245" s="8">
        <f t="shared" si="474"/>
        <v>196.69430413702526</v>
      </c>
      <c r="AH1245" s="9">
        <f t="shared" si="475"/>
        <v>1.29</v>
      </c>
      <c r="AI1245" s="11">
        <f t="shared" si="462"/>
        <v>195.40430413702526</v>
      </c>
    </row>
    <row r="1246" spans="1:35" x14ac:dyDescent="0.3">
      <c r="A1246" t="str">
        <f t="shared" si="463"/>
        <v>1998_9</v>
      </c>
      <c r="B1246">
        <v>1998</v>
      </c>
      <c r="C1246">
        <v>9</v>
      </c>
      <c r="D1246">
        <v>23.26</v>
      </c>
      <c r="E1246">
        <v>7.46</v>
      </c>
      <c r="F1246">
        <v>54.16</v>
      </c>
      <c r="G1246">
        <f t="shared" si="476"/>
        <v>15.360000000000001</v>
      </c>
      <c r="H1246">
        <f t="shared" si="477"/>
        <v>1</v>
      </c>
      <c r="I1246">
        <f t="shared" si="478"/>
        <v>54.16</v>
      </c>
      <c r="J1246">
        <f t="shared" si="479"/>
        <v>0</v>
      </c>
      <c r="K1246" s="3">
        <f t="shared" si="480"/>
        <v>0</v>
      </c>
      <c r="L1246" s="3">
        <f t="shared" si="464"/>
        <v>0</v>
      </c>
      <c r="M1246" s="3">
        <f t="shared" si="481"/>
        <v>0</v>
      </c>
      <c r="N1246">
        <f t="shared" si="482"/>
        <v>54.16</v>
      </c>
      <c r="O1246">
        <v>30</v>
      </c>
      <c r="P1246" s="1">
        <v>11.633333329999999</v>
      </c>
      <c r="Q1246">
        <f t="shared" si="465"/>
        <v>1.5345201932502368</v>
      </c>
      <c r="R1246" s="1">
        <v>5.0145850000000003</v>
      </c>
      <c r="S1246" s="1">
        <v>300.84575000000001</v>
      </c>
      <c r="T1246" s="1">
        <v>39.477305999999999</v>
      </c>
      <c r="U1246">
        <f t="shared" si="466"/>
        <v>104.15424999999999</v>
      </c>
      <c r="V1246">
        <f t="shared" si="467"/>
        <v>8.7521018771112499E-2</v>
      </c>
      <c r="W1246">
        <f t="shared" si="468"/>
        <v>1.8178345903681248</v>
      </c>
      <c r="X1246">
        <f t="shared" si="469"/>
        <v>0.68900896873000494</v>
      </c>
      <c r="Y1246">
        <f t="shared" si="470"/>
        <v>0.95969935102984016</v>
      </c>
      <c r="Z1246">
        <f t="shared" si="471"/>
        <v>81.499343102479671</v>
      </c>
      <c r="AA1246" s="1">
        <v>119.517507370253</v>
      </c>
      <c r="AB1246" s="4">
        <f t="shared" si="485"/>
        <v>0</v>
      </c>
      <c r="AC1246" s="3">
        <f t="shared" si="483"/>
        <v>0</v>
      </c>
      <c r="AD1246">
        <f t="shared" si="484"/>
        <v>0</v>
      </c>
      <c r="AE1246">
        <f t="shared" si="472"/>
        <v>54.16</v>
      </c>
      <c r="AF1246" s="10">
        <f t="shared" si="473"/>
        <v>54.16</v>
      </c>
      <c r="AG1246" s="8">
        <f t="shared" si="474"/>
        <v>81.499343102479671</v>
      </c>
      <c r="AH1246" s="9">
        <f t="shared" si="475"/>
        <v>54.16</v>
      </c>
      <c r="AI1246" s="11">
        <f t="shared" si="462"/>
        <v>27.339343102479674</v>
      </c>
    </row>
    <row r="1247" spans="1:35" x14ac:dyDescent="0.3">
      <c r="A1247" t="str">
        <f t="shared" si="463"/>
        <v>1998_10</v>
      </c>
      <c r="B1247">
        <v>1998</v>
      </c>
      <c r="C1247">
        <v>10</v>
      </c>
      <c r="D1247">
        <v>15.1</v>
      </c>
      <c r="E1247">
        <v>-1.46</v>
      </c>
      <c r="F1247">
        <v>32.46</v>
      </c>
      <c r="G1247">
        <f t="shared" si="476"/>
        <v>6.82</v>
      </c>
      <c r="H1247">
        <f t="shared" si="477"/>
        <v>1</v>
      </c>
      <c r="I1247">
        <f t="shared" si="478"/>
        <v>32.46</v>
      </c>
      <c r="J1247">
        <f t="shared" si="479"/>
        <v>0</v>
      </c>
      <c r="K1247" s="3">
        <f t="shared" si="480"/>
        <v>0</v>
      </c>
      <c r="L1247" s="3">
        <f t="shared" si="464"/>
        <v>0</v>
      </c>
      <c r="M1247" s="3">
        <f t="shared" si="481"/>
        <v>0</v>
      </c>
      <c r="N1247">
        <f t="shared" si="482"/>
        <v>32.46</v>
      </c>
      <c r="O1247">
        <v>31</v>
      </c>
      <c r="P1247" s="1">
        <v>10.3</v>
      </c>
      <c r="Q1247">
        <f t="shared" si="465"/>
        <v>0.93117332830284927</v>
      </c>
      <c r="R1247" s="1">
        <v>5.0145850000000003</v>
      </c>
      <c r="S1247" s="1">
        <v>300.84575000000001</v>
      </c>
      <c r="T1247" s="1">
        <v>39.477305999999999</v>
      </c>
      <c r="U1247">
        <f t="shared" si="466"/>
        <v>104.15424999999999</v>
      </c>
      <c r="V1247">
        <f t="shared" si="467"/>
        <v>8.7521018771112499E-2</v>
      </c>
      <c r="W1247">
        <f t="shared" si="468"/>
        <v>1.8178345903681248</v>
      </c>
      <c r="X1247">
        <f t="shared" si="469"/>
        <v>0.68900896873000494</v>
      </c>
      <c r="Y1247">
        <f t="shared" si="470"/>
        <v>0.95969935102984016</v>
      </c>
      <c r="Z1247">
        <f t="shared" si="471"/>
        <v>20.702422554122823</v>
      </c>
      <c r="AA1247" s="1">
        <v>119.517507370253</v>
      </c>
      <c r="AB1247" s="4">
        <f t="shared" si="485"/>
        <v>0</v>
      </c>
      <c r="AC1247" s="3">
        <f t="shared" si="483"/>
        <v>11.757577445877178</v>
      </c>
      <c r="AD1247">
        <f t="shared" si="484"/>
        <v>0</v>
      </c>
      <c r="AE1247">
        <f t="shared" si="472"/>
        <v>32.46</v>
      </c>
      <c r="AF1247" s="10">
        <f t="shared" si="473"/>
        <v>20.702422554122823</v>
      </c>
      <c r="AG1247" s="8">
        <f t="shared" si="474"/>
        <v>20.702422554122823</v>
      </c>
      <c r="AH1247" s="9">
        <f t="shared" si="475"/>
        <v>32.46</v>
      </c>
      <c r="AI1247" s="11">
        <f t="shared" si="462"/>
        <v>0</v>
      </c>
    </row>
    <row r="1248" spans="1:35" x14ac:dyDescent="0.3">
      <c r="A1248" t="str">
        <f t="shared" si="463"/>
        <v>1998_11</v>
      </c>
      <c r="B1248">
        <v>1998</v>
      </c>
      <c r="C1248">
        <v>11</v>
      </c>
      <c r="D1248">
        <v>9.41</v>
      </c>
      <c r="E1248">
        <v>-3.06</v>
      </c>
      <c r="F1248">
        <v>12.38</v>
      </c>
      <c r="G1248">
        <f t="shared" si="476"/>
        <v>3.1749999999999998</v>
      </c>
      <c r="H1248">
        <f t="shared" si="477"/>
        <v>0.52916666454999994</v>
      </c>
      <c r="I1248">
        <f t="shared" si="478"/>
        <v>6.5510833071289998</v>
      </c>
      <c r="J1248">
        <f t="shared" si="479"/>
        <v>5.828916692871001</v>
      </c>
      <c r="K1248" s="3">
        <f t="shared" si="480"/>
        <v>0</v>
      </c>
      <c r="L1248" s="3">
        <f t="shared" si="464"/>
        <v>3.0844684043063642</v>
      </c>
      <c r="M1248" s="3">
        <f t="shared" si="481"/>
        <v>2.7444482885646373</v>
      </c>
      <c r="N1248">
        <f t="shared" si="482"/>
        <v>9.6355517114353635</v>
      </c>
      <c r="O1248">
        <v>30</v>
      </c>
      <c r="P1248" s="1">
        <v>9.4166666669999994</v>
      </c>
      <c r="Q1248">
        <f t="shared" si="465"/>
        <v>0.74533934368767163</v>
      </c>
      <c r="R1248" s="1">
        <v>5.0145850000000003</v>
      </c>
      <c r="S1248" s="1">
        <v>300.84575000000001</v>
      </c>
      <c r="T1248" s="1">
        <v>39.477305999999999</v>
      </c>
      <c r="U1248">
        <f t="shared" si="466"/>
        <v>104.15424999999999</v>
      </c>
      <c r="V1248">
        <f t="shared" si="467"/>
        <v>8.7521018771112499E-2</v>
      </c>
      <c r="W1248">
        <f t="shared" si="468"/>
        <v>1.8178345903681248</v>
      </c>
      <c r="X1248">
        <f t="shared" si="469"/>
        <v>0.68900896873000494</v>
      </c>
      <c r="Y1248">
        <f t="shared" si="470"/>
        <v>0.95969935102984016</v>
      </c>
      <c r="Z1248">
        <f t="shared" si="471"/>
        <v>6.9153127614513981</v>
      </c>
      <c r="AA1248" s="1">
        <v>119.517507370253</v>
      </c>
      <c r="AB1248" s="4">
        <f t="shared" si="485"/>
        <v>11.757577445877178</v>
      </c>
      <c r="AC1248" s="3">
        <f t="shared" si="483"/>
        <v>14.477816395861144</v>
      </c>
      <c r="AD1248">
        <f t="shared" si="484"/>
        <v>12.028250521763004</v>
      </c>
      <c r="AE1248">
        <f t="shared" si="472"/>
        <v>21.663802233198368</v>
      </c>
      <c r="AF1248" s="10">
        <f t="shared" si="473"/>
        <v>6.9153127614513981</v>
      </c>
      <c r="AG1248" s="8">
        <f t="shared" si="474"/>
        <v>6.9153127614513981</v>
      </c>
      <c r="AH1248" s="9">
        <f t="shared" si="475"/>
        <v>9.6355517114353635</v>
      </c>
      <c r="AI1248" s="11">
        <f t="shared" si="462"/>
        <v>0</v>
      </c>
    </row>
    <row r="1249" spans="1:35" x14ac:dyDescent="0.3">
      <c r="A1249" t="str">
        <f t="shared" si="463"/>
        <v>1998_12</v>
      </c>
      <c r="B1249">
        <v>1998</v>
      </c>
      <c r="C1249">
        <v>12</v>
      </c>
      <c r="D1249">
        <v>4.71</v>
      </c>
      <c r="E1249">
        <v>-9.16</v>
      </c>
      <c r="F1249">
        <v>24.03</v>
      </c>
      <c r="G1249">
        <f t="shared" si="476"/>
        <v>-2.2250000000000001</v>
      </c>
      <c r="H1249">
        <f t="shared" si="477"/>
        <v>0</v>
      </c>
      <c r="I1249">
        <f t="shared" si="478"/>
        <v>0</v>
      </c>
      <c r="J1249">
        <f t="shared" si="479"/>
        <v>24.03</v>
      </c>
      <c r="K1249" s="3">
        <f t="shared" si="480"/>
        <v>2.7444482885646373</v>
      </c>
      <c r="L1249" s="3">
        <f t="shared" si="464"/>
        <v>0</v>
      </c>
      <c r="M1249" s="3">
        <f t="shared" si="481"/>
        <v>26.774448288564638</v>
      </c>
      <c r="N1249">
        <f t="shared" si="482"/>
        <v>0</v>
      </c>
      <c r="O1249">
        <v>31</v>
      </c>
      <c r="P1249" s="1">
        <v>8.8333333330000006</v>
      </c>
      <c r="Q1249">
        <f t="shared" si="465"/>
        <v>0.53008910198554415</v>
      </c>
      <c r="R1249" s="1">
        <v>5.0145850000000003</v>
      </c>
      <c r="S1249" s="1">
        <v>300.84575000000001</v>
      </c>
      <c r="T1249" s="1">
        <v>39.477305999999999</v>
      </c>
      <c r="U1249">
        <f t="shared" si="466"/>
        <v>104.15424999999999</v>
      </c>
      <c r="V1249">
        <f t="shared" si="467"/>
        <v>8.7521018771112499E-2</v>
      </c>
      <c r="W1249">
        <f t="shared" si="468"/>
        <v>1.8178345903681248</v>
      </c>
      <c r="X1249">
        <f t="shared" si="469"/>
        <v>0.68900896873000494</v>
      </c>
      <c r="Y1249">
        <f t="shared" si="470"/>
        <v>0.95969935102984016</v>
      </c>
      <c r="Z1249">
        <f t="shared" si="471"/>
        <v>0</v>
      </c>
      <c r="AA1249" s="1">
        <v>119.517507370253</v>
      </c>
      <c r="AB1249" s="4">
        <f t="shared" si="485"/>
        <v>14.477816395861144</v>
      </c>
      <c r="AC1249" s="3">
        <f t="shared" si="483"/>
        <v>14.477816395861144</v>
      </c>
      <c r="AD1249">
        <f t="shared" si="484"/>
        <v>14.477816395861144</v>
      </c>
      <c r="AE1249">
        <f t="shared" si="472"/>
        <v>14.477816395861144</v>
      </c>
      <c r="AF1249" s="10">
        <f t="shared" si="473"/>
        <v>0</v>
      </c>
      <c r="AG1249" s="8">
        <f t="shared" si="474"/>
        <v>0</v>
      </c>
      <c r="AH1249" s="9">
        <f t="shared" si="475"/>
        <v>0</v>
      </c>
      <c r="AI1249" s="11">
        <f t="shared" si="462"/>
        <v>0</v>
      </c>
    </row>
    <row r="1250" spans="1:35" x14ac:dyDescent="0.3">
      <c r="A1250" t="str">
        <f t="shared" si="463"/>
        <v>1999_1</v>
      </c>
      <c r="B1250">
        <v>1999</v>
      </c>
      <c r="C1250">
        <v>1</v>
      </c>
      <c r="D1250">
        <v>7.08</v>
      </c>
      <c r="E1250">
        <v>-6.67</v>
      </c>
      <c r="F1250">
        <v>40.200000000000003</v>
      </c>
      <c r="G1250">
        <f t="shared" si="476"/>
        <v>0.20500000000000007</v>
      </c>
      <c r="H1250">
        <f t="shared" si="477"/>
        <v>3.4166666530000007E-2</v>
      </c>
      <c r="I1250">
        <f t="shared" si="478"/>
        <v>1.3734999945060005</v>
      </c>
      <c r="J1250">
        <f t="shared" si="479"/>
        <v>38.826500005494005</v>
      </c>
      <c r="K1250" s="3">
        <f t="shared" si="480"/>
        <v>26.774448288564638</v>
      </c>
      <c r="L1250" s="3">
        <f t="shared" si="464"/>
        <v>2.2413657244148744</v>
      </c>
      <c r="M1250" s="3">
        <f t="shared" si="481"/>
        <v>63.359582569643763</v>
      </c>
      <c r="N1250">
        <f t="shared" si="482"/>
        <v>3.6148657189208748</v>
      </c>
      <c r="O1250">
        <v>31</v>
      </c>
      <c r="P1250" s="1">
        <v>9.0666666669999998</v>
      </c>
      <c r="Q1250">
        <f t="shared" si="465"/>
        <v>0.61897727407795755</v>
      </c>
      <c r="R1250" s="1">
        <v>5.0145850000000003</v>
      </c>
      <c r="S1250" s="1">
        <v>300.84575000000001</v>
      </c>
      <c r="T1250" s="1">
        <v>39.477305999999999</v>
      </c>
      <c r="U1250">
        <f t="shared" si="466"/>
        <v>104.15424999999999</v>
      </c>
      <c r="V1250">
        <f t="shared" si="467"/>
        <v>8.7521018771112499E-2</v>
      </c>
      <c r="W1250">
        <f t="shared" si="468"/>
        <v>1.8178345903681248</v>
      </c>
      <c r="X1250">
        <f t="shared" si="469"/>
        <v>0.68900896873000494</v>
      </c>
      <c r="Y1250">
        <f t="shared" si="470"/>
        <v>0.95969935102984016</v>
      </c>
      <c r="Z1250">
        <f t="shared" si="471"/>
        <v>0.3729272368331274</v>
      </c>
      <c r="AA1250" s="1">
        <v>119.517507370253</v>
      </c>
      <c r="AB1250" s="4">
        <f t="shared" si="485"/>
        <v>14.477816395861144</v>
      </c>
      <c r="AC1250" s="3">
        <f t="shared" si="483"/>
        <v>17.71975487794889</v>
      </c>
      <c r="AD1250">
        <f t="shared" si="484"/>
        <v>14.875905038847117</v>
      </c>
      <c r="AE1250">
        <f t="shared" si="472"/>
        <v>18.49077075776799</v>
      </c>
      <c r="AF1250" s="10">
        <f t="shared" si="473"/>
        <v>0.3729272368331274</v>
      </c>
      <c r="AG1250" s="8">
        <f t="shared" si="474"/>
        <v>0.3729272368331274</v>
      </c>
      <c r="AH1250" s="9">
        <f t="shared" si="475"/>
        <v>3.6148657189208748</v>
      </c>
      <c r="AI1250" s="11">
        <f t="shared" si="462"/>
        <v>0</v>
      </c>
    </row>
    <row r="1251" spans="1:35" x14ac:dyDescent="0.3">
      <c r="A1251" t="str">
        <f t="shared" si="463"/>
        <v>1999_2</v>
      </c>
      <c r="B1251">
        <v>1999</v>
      </c>
      <c r="C1251">
        <v>2</v>
      </c>
      <c r="D1251">
        <v>7.7</v>
      </c>
      <c r="E1251">
        <v>-5.84</v>
      </c>
      <c r="F1251">
        <v>14.98</v>
      </c>
      <c r="G1251">
        <f t="shared" si="476"/>
        <v>0.93000000000000016</v>
      </c>
      <c r="H1251">
        <f t="shared" si="477"/>
        <v>0.15499999938000003</v>
      </c>
      <c r="I1251">
        <f t="shared" si="478"/>
        <v>2.3218999907124007</v>
      </c>
      <c r="J1251">
        <f t="shared" si="479"/>
        <v>12.658100009287601</v>
      </c>
      <c r="K1251" s="3">
        <f t="shared" si="480"/>
        <v>63.359582569643763</v>
      </c>
      <c r="L1251" s="3">
        <f t="shared" si="464"/>
        <v>11.782740752603399</v>
      </c>
      <c r="M1251" s="3">
        <f t="shared" si="481"/>
        <v>64.234941826327969</v>
      </c>
      <c r="N1251">
        <f t="shared" si="482"/>
        <v>14.1046407433158</v>
      </c>
      <c r="O1251">
        <v>28</v>
      </c>
      <c r="P1251" s="1">
        <v>9.8666666670000005</v>
      </c>
      <c r="Q1251">
        <f t="shared" si="465"/>
        <v>0.64793351521798559</v>
      </c>
      <c r="R1251" s="1">
        <v>5.0145850000000003</v>
      </c>
      <c r="S1251" s="1">
        <v>300.84575000000001</v>
      </c>
      <c r="T1251" s="1">
        <v>39.477305999999999</v>
      </c>
      <c r="U1251">
        <f t="shared" si="466"/>
        <v>104.15424999999999</v>
      </c>
      <c r="V1251">
        <f t="shared" si="467"/>
        <v>8.7521018771112499E-2</v>
      </c>
      <c r="W1251">
        <f t="shared" si="468"/>
        <v>1.8178345903681248</v>
      </c>
      <c r="X1251">
        <f t="shared" si="469"/>
        <v>0.68900896873000494</v>
      </c>
      <c r="Y1251">
        <f t="shared" si="470"/>
        <v>0.95969935102984016</v>
      </c>
      <c r="Z1251">
        <f t="shared" si="471"/>
        <v>1.7361145737651846</v>
      </c>
      <c r="AA1251" s="1">
        <v>119.517507370253</v>
      </c>
      <c r="AB1251" s="4">
        <f t="shared" si="485"/>
        <v>17.71975487794889</v>
      </c>
      <c r="AC1251" s="3">
        <f t="shared" si="483"/>
        <v>30.088281047499507</v>
      </c>
      <c r="AD1251">
        <f t="shared" si="484"/>
        <v>19.651767072900117</v>
      </c>
      <c r="AE1251">
        <f t="shared" si="472"/>
        <v>33.756407816215919</v>
      </c>
      <c r="AF1251" s="10">
        <f t="shared" si="473"/>
        <v>1.7361145737651846</v>
      </c>
      <c r="AG1251" s="8">
        <f t="shared" si="474"/>
        <v>1.7361145737651846</v>
      </c>
      <c r="AH1251" s="9">
        <f t="shared" si="475"/>
        <v>14.1046407433158</v>
      </c>
      <c r="AI1251" s="11">
        <f t="shared" si="462"/>
        <v>0</v>
      </c>
    </row>
    <row r="1252" spans="1:35" x14ac:dyDescent="0.3">
      <c r="A1252" t="str">
        <f t="shared" si="463"/>
        <v>1999_3</v>
      </c>
      <c r="B1252">
        <v>1999</v>
      </c>
      <c r="C1252">
        <v>3</v>
      </c>
      <c r="D1252">
        <v>10.62</v>
      </c>
      <c r="E1252">
        <v>-4.0999999999999996</v>
      </c>
      <c r="F1252">
        <v>29.83</v>
      </c>
      <c r="G1252">
        <f t="shared" si="476"/>
        <v>3.26</v>
      </c>
      <c r="H1252">
        <f t="shared" si="477"/>
        <v>0.54333333115999993</v>
      </c>
      <c r="I1252">
        <f t="shared" si="478"/>
        <v>16.207633268502796</v>
      </c>
      <c r="J1252">
        <f t="shared" si="479"/>
        <v>13.622366731497202</v>
      </c>
      <c r="K1252" s="3">
        <f t="shared" si="480"/>
        <v>64.234941826327969</v>
      </c>
      <c r="L1252" s="3">
        <f t="shared" si="464"/>
        <v>42.302470813875125</v>
      </c>
      <c r="M1252" s="3">
        <f t="shared" si="481"/>
        <v>35.554837743950053</v>
      </c>
      <c r="N1252">
        <f t="shared" si="482"/>
        <v>58.510104082377921</v>
      </c>
      <c r="O1252">
        <v>31</v>
      </c>
      <c r="P1252" s="1">
        <v>11.08333333</v>
      </c>
      <c r="Q1252">
        <f t="shared" si="465"/>
        <v>0.74926860539750451</v>
      </c>
      <c r="R1252" s="1">
        <v>5.0145850000000003</v>
      </c>
      <c r="S1252" s="1">
        <v>300.84575000000001</v>
      </c>
      <c r="T1252" s="1">
        <v>39.477305999999999</v>
      </c>
      <c r="U1252">
        <f t="shared" si="466"/>
        <v>104.15424999999999</v>
      </c>
      <c r="V1252">
        <f t="shared" si="467"/>
        <v>8.7521018771112499E-2</v>
      </c>
      <c r="W1252">
        <f t="shared" si="468"/>
        <v>1.8178345903681248</v>
      </c>
      <c r="X1252">
        <f t="shared" si="469"/>
        <v>0.68900896873000494</v>
      </c>
      <c r="Y1252">
        <f t="shared" si="470"/>
        <v>0.95969935102984016</v>
      </c>
      <c r="Z1252">
        <f t="shared" si="471"/>
        <v>8.678593030341105</v>
      </c>
      <c r="AA1252" s="1">
        <v>119.517507370253</v>
      </c>
      <c r="AB1252" s="4">
        <f t="shared" si="485"/>
        <v>30.088281047499507</v>
      </c>
      <c r="AC1252" s="3">
        <f t="shared" si="483"/>
        <v>79.919792099536323</v>
      </c>
      <c r="AD1252">
        <f t="shared" si="484"/>
        <v>45.653248738060967</v>
      </c>
      <c r="AE1252">
        <f t="shared" si="472"/>
        <v>104.16335282043889</v>
      </c>
      <c r="AF1252" s="10">
        <f t="shared" si="473"/>
        <v>8.678593030341105</v>
      </c>
      <c r="AG1252" s="8">
        <f t="shared" si="474"/>
        <v>8.678593030341105</v>
      </c>
      <c r="AH1252" s="9">
        <f t="shared" si="475"/>
        <v>58.510104082377921</v>
      </c>
      <c r="AI1252" s="11">
        <f t="shared" si="462"/>
        <v>0</v>
      </c>
    </row>
    <row r="1253" spans="1:35" x14ac:dyDescent="0.3">
      <c r="A1253" t="str">
        <f t="shared" si="463"/>
        <v>1999_4</v>
      </c>
      <c r="B1253">
        <v>1999</v>
      </c>
      <c r="C1253">
        <v>4</v>
      </c>
      <c r="D1253">
        <v>10.46</v>
      </c>
      <c r="E1253">
        <v>-3.74</v>
      </c>
      <c r="F1253">
        <v>74.34</v>
      </c>
      <c r="G1253">
        <f t="shared" si="476"/>
        <v>3.3600000000000003</v>
      </c>
      <c r="H1253">
        <f t="shared" si="477"/>
        <v>0.55999999775999998</v>
      </c>
      <c r="I1253">
        <f t="shared" si="478"/>
        <v>41.6303998334784</v>
      </c>
      <c r="J1253">
        <f t="shared" si="479"/>
        <v>32.709600166521604</v>
      </c>
      <c r="K1253" s="3">
        <f t="shared" si="480"/>
        <v>35.554837743950053</v>
      </c>
      <c r="L1253" s="3">
        <f t="shared" si="464"/>
        <v>38.228085076951785</v>
      </c>
      <c r="M1253" s="3">
        <f t="shared" si="481"/>
        <v>30.036352833519871</v>
      </c>
      <c r="N1253">
        <f t="shared" si="482"/>
        <v>79.858484910430178</v>
      </c>
      <c r="O1253">
        <v>30</v>
      </c>
      <c r="P1253" s="1">
        <v>12.366666670000001</v>
      </c>
      <c r="Q1253">
        <f t="shared" si="465"/>
        <v>0.75391467472296358</v>
      </c>
      <c r="R1253" s="1">
        <v>5.0145850000000003</v>
      </c>
      <c r="S1253" s="1">
        <v>300.84575000000001</v>
      </c>
      <c r="T1253" s="1">
        <v>39.477305999999999</v>
      </c>
      <c r="U1253">
        <f t="shared" si="466"/>
        <v>104.15424999999999</v>
      </c>
      <c r="V1253">
        <f t="shared" si="467"/>
        <v>8.7521018771112499E-2</v>
      </c>
      <c r="W1253">
        <f t="shared" si="468"/>
        <v>1.8178345903681248</v>
      </c>
      <c r="X1253">
        <f t="shared" si="469"/>
        <v>0.68900896873000494</v>
      </c>
      <c r="Y1253">
        <f t="shared" si="470"/>
        <v>0.95969935102984016</v>
      </c>
      <c r="Z1253">
        <f t="shared" si="471"/>
        <v>9.7149479145038669</v>
      </c>
      <c r="AA1253" s="1">
        <v>119.517507370253</v>
      </c>
      <c r="AB1253" s="4">
        <f t="shared" si="485"/>
        <v>79.919792099536323</v>
      </c>
      <c r="AC1253" s="3">
        <f t="shared" si="483"/>
        <v>119.517507370253</v>
      </c>
      <c r="AD1253">
        <f t="shared" si="484"/>
        <v>143.7265815787128</v>
      </c>
      <c r="AE1253">
        <f t="shared" si="472"/>
        <v>223.58506648914297</v>
      </c>
      <c r="AF1253" s="10">
        <f t="shared" si="473"/>
        <v>9.7149479145038669</v>
      </c>
      <c r="AG1253" s="8">
        <f t="shared" si="474"/>
        <v>9.7149479145038669</v>
      </c>
      <c r="AH1253" s="9">
        <f t="shared" si="475"/>
        <v>79.858484910430178</v>
      </c>
      <c r="AI1253" s="11">
        <f t="shared" si="462"/>
        <v>0</v>
      </c>
    </row>
    <row r="1254" spans="1:35" x14ac:dyDescent="0.3">
      <c r="A1254" t="str">
        <f t="shared" si="463"/>
        <v>1999_5</v>
      </c>
      <c r="B1254">
        <v>1999</v>
      </c>
      <c r="C1254">
        <v>5</v>
      </c>
      <c r="D1254">
        <v>19.02</v>
      </c>
      <c r="E1254">
        <v>1.87</v>
      </c>
      <c r="F1254">
        <v>24.1</v>
      </c>
      <c r="G1254">
        <f t="shared" si="476"/>
        <v>10.445</v>
      </c>
      <c r="H1254">
        <f t="shared" si="477"/>
        <v>1</v>
      </c>
      <c r="I1254">
        <f t="shared" si="478"/>
        <v>24.1</v>
      </c>
      <c r="J1254">
        <f t="shared" si="479"/>
        <v>0</v>
      </c>
      <c r="K1254" s="3">
        <f t="shared" si="480"/>
        <v>30.036352833519871</v>
      </c>
      <c r="L1254" s="3">
        <f t="shared" si="464"/>
        <v>30.036352833519871</v>
      </c>
      <c r="M1254" s="3">
        <f t="shared" si="481"/>
        <v>0</v>
      </c>
      <c r="N1254">
        <f t="shared" si="482"/>
        <v>54.136352833519872</v>
      </c>
      <c r="O1254">
        <v>31</v>
      </c>
      <c r="P1254" s="1">
        <v>13.45</v>
      </c>
      <c r="Q1254">
        <f t="shared" si="465"/>
        <v>1.155346532880505</v>
      </c>
      <c r="R1254" s="1">
        <v>5.0145850000000003</v>
      </c>
      <c r="S1254" s="1">
        <v>300.84575000000001</v>
      </c>
      <c r="T1254" s="1">
        <v>39.477305999999999</v>
      </c>
      <c r="U1254">
        <f t="shared" si="466"/>
        <v>104.15424999999999</v>
      </c>
      <c r="V1254">
        <f t="shared" si="467"/>
        <v>8.7521018771112499E-2</v>
      </c>
      <c r="W1254">
        <f t="shared" si="468"/>
        <v>1.8178345903681248</v>
      </c>
      <c r="X1254">
        <f t="shared" si="469"/>
        <v>0.68900896873000494</v>
      </c>
      <c r="Y1254">
        <f t="shared" si="470"/>
        <v>0.95969935102984016</v>
      </c>
      <c r="Z1254">
        <f t="shared" si="471"/>
        <v>50.714008105311798</v>
      </c>
      <c r="AA1254" s="1">
        <v>119.517507370253</v>
      </c>
      <c r="AB1254" s="4">
        <f t="shared" si="485"/>
        <v>119.517507370253</v>
      </c>
      <c r="AC1254" s="3">
        <f t="shared" si="483"/>
        <v>119.517507370253</v>
      </c>
      <c r="AD1254">
        <f t="shared" si="484"/>
        <v>122.98932201544541</v>
      </c>
      <c r="AE1254">
        <f t="shared" si="472"/>
        <v>177.12567484896528</v>
      </c>
      <c r="AF1254" s="10">
        <f t="shared" si="473"/>
        <v>50.714008105311798</v>
      </c>
      <c r="AG1254" s="8">
        <f t="shared" si="474"/>
        <v>50.714008105311798</v>
      </c>
      <c r="AH1254" s="9">
        <f t="shared" si="475"/>
        <v>54.136352833519872</v>
      </c>
      <c r="AI1254" s="11">
        <f t="shared" si="462"/>
        <v>0</v>
      </c>
    </row>
    <row r="1255" spans="1:35" x14ac:dyDescent="0.3">
      <c r="A1255" t="str">
        <f t="shared" si="463"/>
        <v>1999_6</v>
      </c>
      <c r="B1255">
        <v>1999</v>
      </c>
      <c r="C1255">
        <v>6</v>
      </c>
      <c r="D1255">
        <v>25.09</v>
      </c>
      <c r="E1255">
        <v>7.63</v>
      </c>
      <c r="F1255">
        <v>36.369999999999997</v>
      </c>
      <c r="G1255">
        <f t="shared" si="476"/>
        <v>16.36</v>
      </c>
      <c r="H1255">
        <f t="shared" si="477"/>
        <v>1</v>
      </c>
      <c r="I1255">
        <f t="shared" si="478"/>
        <v>36.369999999999997</v>
      </c>
      <c r="J1255">
        <f t="shared" si="479"/>
        <v>0</v>
      </c>
      <c r="K1255" s="3">
        <f t="shared" si="480"/>
        <v>0</v>
      </c>
      <c r="L1255" s="3">
        <f t="shared" si="464"/>
        <v>0</v>
      </c>
      <c r="M1255" s="3">
        <f t="shared" si="481"/>
        <v>0</v>
      </c>
      <c r="N1255">
        <f t="shared" si="482"/>
        <v>36.369999999999997</v>
      </c>
      <c r="O1255">
        <v>30</v>
      </c>
      <c r="P1255" s="1">
        <v>14.31666667</v>
      </c>
      <c r="Q1255">
        <f t="shared" si="465"/>
        <v>1.6238231138667576</v>
      </c>
      <c r="R1255" s="1">
        <v>5.0145850000000003</v>
      </c>
      <c r="S1255" s="1">
        <v>300.84575000000001</v>
      </c>
      <c r="T1255" s="1">
        <v>39.477305999999999</v>
      </c>
      <c r="U1255">
        <f t="shared" si="466"/>
        <v>104.15424999999999</v>
      </c>
      <c r="V1255">
        <f t="shared" si="467"/>
        <v>8.7521018771112499E-2</v>
      </c>
      <c r="W1255">
        <f t="shared" si="468"/>
        <v>1.8178345903681248</v>
      </c>
      <c r="X1255">
        <f t="shared" si="469"/>
        <v>0.68900896873000494</v>
      </c>
      <c r="Y1255">
        <f t="shared" si="470"/>
        <v>0.95969935102984016</v>
      </c>
      <c r="Z1255">
        <f t="shared" si="471"/>
        <v>112.65439132812033</v>
      </c>
      <c r="AA1255" s="1">
        <v>119.517507370253</v>
      </c>
      <c r="AB1255" s="4">
        <f t="shared" si="485"/>
        <v>119.517507370253</v>
      </c>
      <c r="AC1255" s="3">
        <f t="shared" si="483"/>
        <v>43.233116042132664</v>
      </c>
      <c r="AD1255">
        <f t="shared" si="484"/>
        <v>63.129821715590396</v>
      </c>
      <c r="AE1255">
        <f t="shared" si="472"/>
        <v>99.4998217155904</v>
      </c>
      <c r="AF1255" s="10">
        <f t="shared" si="473"/>
        <v>99.4998217155904</v>
      </c>
      <c r="AG1255" s="8">
        <f t="shared" si="474"/>
        <v>112.65439132812033</v>
      </c>
      <c r="AH1255" s="9">
        <f t="shared" si="475"/>
        <v>36.369999999999997</v>
      </c>
      <c r="AI1255" s="11">
        <f t="shared" si="462"/>
        <v>13.154569612529926</v>
      </c>
    </row>
    <row r="1256" spans="1:35" x14ac:dyDescent="0.3">
      <c r="A1256" t="str">
        <f t="shared" si="463"/>
        <v>1999_7</v>
      </c>
      <c r="B1256">
        <v>1999</v>
      </c>
      <c r="C1256">
        <v>7</v>
      </c>
      <c r="D1256">
        <v>30.56</v>
      </c>
      <c r="E1256">
        <v>10.96</v>
      </c>
      <c r="F1256">
        <v>1.95</v>
      </c>
      <c r="G1256">
        <f t="shared" si="476"/>
        <v>20.759999999999998</v>
      </c>
      <c r="H1256">
        <f t="shared" si="477"/>
        <v>1</v>
      </c>
      <c r="I1256">
        <f t="shared" si="478"/>
        <v>1.95</v>
      </c>
      <c r="J1256">
        <f t="shared" si="479"/>
        <v>0</v>
      </c>
      <c r="K1256" s="3">
        <f t="shared" si="480"/>
        <v>0</v>
      </c>
      <c r="L1256" s="3">
        <f t="shared" si="464"/>
        <v>0</v>
      </c>
      <c r="M1256" s="3">
        <f t="shared" si="481"/>
        <v>0</v>
      </c>
      <c r="N1256">
        <f t="shared" si="482"/>
        <v>1.95</v>
      </c>
      <c r="O1256">
        <v>31</v>
      </c>
      <c r="P1256" s="1">
        <v>13.766666669999999</v>
      </c>
      <c r="Q1256">
        <f t="shared" si="465"/>
        <v>2.0732133414528122</v>
      </c>
      <c r="R1256" s="1">
        <v>5.0145850000000003</v>
      </c>
      <c r="S1256" s="1">
        <v>300.84575000000001</v>
      </c>
      <c r="T1256" s="1">
        <v>39.477305999999999</v>
      </c>
      <c r="U1256">
        <f t="shared" si="466"/>
        <v>104.15424999999999</v>
      </c>
      <c r="V1256">
        <f t="shared" si="467"/>
        <v>8.7521018771112499E-2</v>
      </c>
      <c r="W1256">
        <f t="shared" si="468"/>
        <v>1.8178345903681248</v>
      </c>
      <c r="X1256">
        <f t="shared" si="469"/>
        <v>0.68900896873000494</v>
      </c>
      <c r="Y1256">
        <f t="shared" si="470"/>
        <v>0.95969935102984016</v>
      </c>
      <c r="Z1256">
        <f t="shared" si="471"/>
        <v>178.63943944462238</v>
      </c>
      <c r="AA1256" s="1">
        <v>119.517507370253</v>
      </c>
      <c r="AB1256" s="4">
        <f t="shared" si="485"/>
        <v>43.233116042132664</v>
      </c>
      <c r="AC1256" s="3">
        <f t="shared" si="483"/>
        <v>0</v>
      </c>
      <c r="AD1256">
        <f t="shared" si="484"/>
        <v>9.8576780447119567</v>
      </c>
      <c r="AE1256">
        <f t="shared" si="472"/>
        <v>11.807678044711956</v>
      </c>
      <c r="AF1256" s="10">
        <f t="shared" si="473"/>
        <v>11.807678044711956</v>
      </c>
      <c r="AG1256" s="8">
        <f t="shared" si="474"/>
        <v>178.63943944462238</v>
      </c>
      <c r="AH1256" s="9">
        <f t="shared" si="475"/>
        <v>1.95</v>
      </c>
      <c r="AI1256" s="11">
        <f t="shared" si="462"/>
        <v>166.83176139991042</v>
      </c>
    </row>
    <row r="1257" spans="1:35" x14ac:dyDescent="0.3">
      <c r="A1257" t="str">
        <f t="shared" si="463"/>
        <v>1999_8</v>
      </c>
      <c r="B1257">
        <v>1999</v>
      </c>
      <c r="C1257">
        <v>8</v>
      </c>
      <c r="D1257">
        <v>29.12</v>
      </c>
      <c r="E1257">
        <v>10.19</v>
      </c>
      <c r="F1257">
        <v>10.32</v>
      </c>
      <c r="G1257">
        <f t="shared" si="476"/>
        <v>19.655000000000001</v>
      </c>
      <c r="H1257">
        <f t="shared" si="477"/>
        <v>1</v>
      </c>
      <c r="I1257">
        <f t="shared" si="478"/>
        <v>10.32</v>
      </c>
      <c r="J1257">
        <f t="shared" si="479"/>
        <v>0</v>
      </c>
      <c r="K1257" s="3">
        <f t="shared" si="480"/>
        <v>0</v>
      </c>
      <c r="L1257" s="3">
        <f t="shared" si="464"/>
        <v>0</v>
      </c>
      <c r="M1257" s="3">
        <f t="shared" si="481"/>
        <v>0</v>
      </c>
      <c r="N1257">
        <f t="shared" si="482"/>
        <v>10.32</v>
      </c>
      <c r="O1257">
        <v>31</v>
      </c>
      <c r="P1257" s="1">
        <v>12.75</v>
      </c>
      <c r="Q1257">
        <f t="shared" si="465"/>
        <v>1.9511781053062305</v>
      </c>
      <c r="R1257" s="1">
        <v>5.0145850000000003</v>
      </c>
      <c r="S1257" s="1">
        <v>300.84575000000001</v>
      </c>
      <c r="T1257" s="1">
        <v>39.477305999999999</v>
      </c>
      <c r="U1257">
        <f t="shared" si="466"/>
        <v>104.15424999999999</v>
      </c>
      <c r="V1257">
        <f t="shared" si="467"/>
        <v>8.7521018771112499E-2</v>
      </c>
      <c r="W1257">
        <f t="shared" si="468"/>
        <v>1.8178345903681248</v>
      </c>
      <c r="X1257">
        <f t="shared" si="469"/>
        <v>0.68900896873000494</v>
      </c>
      <c r="Y1257">
        <f t="shared" si="470"/>
        <v>0.95969935102984016</v>
      </c>
      <c r="Z1257">
        <f t="shared" si="471"/>
        <v>147.97637742177548</v>
      </c>
      <c r="AA1257" s="1">
        <v>119.517507370253</v>
      </c>
      <c r="AB1257" s="4">
        <f t="shared" si="485"/>
        <v>0</v>
      </c>
      <c r="AC1257" s="3">
        <f t="shared" si="483"/>
        <v>0</v>
      </c>
      <c r="AD1257">
        <f t="shared" si="484"/>
        <v>0</v>
      </c>
      <c r="AE1257">
        <f t="shared" si="472"/>
        <v>10.32</v>
      </c>
      <c r="AF1257" s="10">
        <f t="shared" si="473"/>
        <v>10.32</v>
      </c>
      <c r="AG1257" s="8">
        <f t="shared" si="474"/>
        <v>147.97637742177548</v>
      </c>
      <c r="AH1257" s="9">
        <f t="shared" si="475"/>
        <v>10.32</v>
      </c>
      <c r="AI1257" s="11">
        <f t="shared" si="462"/>
        <v>137.65637742177549</v>
      </c>
    </row>
    <row r="1258" spans="1:35" x14ac:dyDescent="0.3">
      <c r="A1258" t="str">
        <f t="shared" si="463"/>
        <v>1999_9</v>
      </c>
      <c r="B1258">
        <v>1999</v>
      </c>
      <c r="C1258">
        <v>9</v>
      </c>
      <c r="D1258">
        <v>25.07</v>
      </c>
      <c r="E1258">
        <v>5.07</v>
      </c>
      <c r="F1258">
        <v>2.35</v>
      </c>
      <c r="G1258">
        <f t="shared" si="476"/>
        <v>15.07</v>
      </c>
      <c r="H1258">
        <f t="shared" si="477"/>
        <v>1</v>
      </c>
      <c r="I1258">
        <f t="shared" si="478"/>
        <v>2.35</v>
      </c>
      <c r="J1258">
        <f t="shared" si="479"/>
        <v>0</v>
      </c>
      <c r="K1258" s="3">
        <f t="shared" si="480"/>
        <v>0</v>
      </c>
      <c r="L1258" s="3">
        <f t="shared" si="464"/>
        <v>0</v>
      </c>
      <c r="M1258" s="3">
        <f t="shared" si="481"/>
        <v>0</v>
      </c>
      <c r="N1258">
        <f t="shared" si="482"/>
        <v>2.35</v>
      </c>
      <c r="O1258">
        <v>30</v>
      </c>
      <c r="P1258" s="1">
        <v>11.633333329999999</v>
      </c>
      <c r="Q1258">
        <f t="shared" si="465"/>
        <v>1.5094424349027438</v>
      </c>
      <c r="R1258" s="1">
        <v>5.0145850000000003</v>
      </c>
      <c r="S1258" s="1">
        <v>300.84575000000001</v>
      </c>
      <c r="T1258" s="1">
        <v>39.477305999999999</v>
      </c>
      <c r="U1258">
        <f t="shared" si="466"/>
        <v>104.15424999999999</v>
      </c>
      <c r="V1258">
        <f t="shared" si="467"/>
        <v>8.7521018771112499E-2</v>
      </c>
      <c r="W1258">
        <f t="shared" si="468"/>
        <v>1.8178345903681248</v>
      </c>
      <c r="X1258">
        <f t="shared" si="469"/>
        <v>0.68900896873000494</v>
      </c>
      <c r="Y1258">
        <f t="shared" si="470"/>
        <v>0.95969935102984016</v>
      </c>
      <c r="Z1258">
        <f t="shared" si="471"/>
        <v>78.73296776083923</v>
      </c>
      <c r="AA1258" s="1">
        <v>119.517507370253</v>
      </c>
      <c r="AB1258" s="4">
        <f t="shared" si="485"/>
        <v>0</v>
      </c>
      <c r="AC1258" s="3">
        <f t="shared" si="483"/>
        <v>0</v>
      </c>
      <c r="AD1258">
        <f t="shared" si="484"/>
        <v>0</v>
      </c>
      <c r="AE1258">
        <f t="shared" si="472"/>
        <v>2.35</v>
      </c>
      <c r="AF1258" s="10">
        <f t="shared" si="473"/>
        <v>2.35</v>
      </c>
      <c r="AG1258" s="8">
        <f t="shared" si="474"/>
        <v>78.73296776083923</v>
      </c>
      <c r="AH1258" s="9">
        <f t="shared" si="475"/>
        <v>2.35</v>
      </c>
      <c r="AI1258" s="11">
        <f t="shared" si="462"/>
        <v>76.382967760839236</v>
      </c>
    </row>
    <row r="1259" spans="1:35" x14ac:dyDescent="0.3">
      <c r="A1259" t="str">
        <f t="shared" si="463"/>
        <v>1999_10</v>
      </c>
      <c r="B1259">
        <v>1999</v>
      </c>
      <c r="C1259">
        <v>10</v>
      </c>
      <c r="D1259">
        <v>21.58</v>
      </c>
      <c r="E1259">
        <v>0.93</v>
      </c>
      <c r="F1259">
        <v>2.69</v>
      </c>
      <c r="G1259">
        <f t="shared" si="476"/>
        <v>11.254999999999999</v>
      </c>
      <c r="H1259">
        <f t="shared" si="477"/>
        <v>1</v>
      </c>
      <c r="I1259">
        <f t="shared" si="478"/>
        <v>2.69</v>
      </c>
      <c r="J1259">
        <f t="shared" si="479"/>
        <v>0</v>
      </c>
      <c r="K1259" s="3">
        <f t="shared" si="480"/>
        <v>0</v>
      </c>
      <c r="L1259" s="3">
        <f t="shared" si="464"/>
        <v>0</v>
      </c>
      <c r="M1259" s="3">
        <f t="shared" si="481"/>
        <v>0</v>
      </c>
      <c r="N1259">
        <f t="shared" si="482"/>
        <v>2.69</v>
      </c>
      <c r="O1259">
        <v>31</v>
      </c>
      <c r="P1259" s="1">
        <v>10.3</v>
      </c>
      <c r="Q1259">
        <f t="shared" si="465"/>
        <v>1.2114874422225366</v>
      </c>
      <c r="R1259" s="1">
        <v>5.0145850000000003</v>
      </c>
      <c r="S1259" s="1">
        <v>300.84575000000001</v>
      </c>
      <c r="T1259" s="1">
        <v>39.477305999999999</v>
      </c>
      <c r="U1259">
        <f t="shared" si="466"/>
        <v>104.15424999999999</v>
      </c>
      <c r="V1259">
        <f t="shared" si="467"/>
        <v>8.7521018771112499E-2</v>
      </c>
      <c r="W1259">
        <f t="shared" si="468"/>
        <v>1.8178345903681248</v>
      </c>
      <c r="X1259">
        <f t="shared" si="469"/>
        <v>0.68900896873000494</v>
      </c>
      <c r="Y1259">
        <f t="shared" si="470"/>
        <v>0.95969935102984016</v>
      </c>
      <c r="Z1259">
        <f t="shared" si="471"/>
        <v>43.757104765499221</v>
      </c>
      <c r="AA1259" s="1">
        <v>119.517507370253</v>
      </c>
      <c r="AB1259" s="4">
        <f t="shared" si="485"/>
        <v>0</v>
      </c>
      <c r="AC1259" s="3">
        <f t="shared" si="483"/>
        <v>0</v>
      </c>
      <c r="AD1259">
        <f t="shared" si="484"/>
        <v>0</v>
      </c>
      <c r="AE1259">
        <f t="shared" si="472"/>
        <v>2.69</v>
      </c>
      <c r="AF1259" s="10">
        <f t="shared" si="473"/>
        <v>2.69</v>
      </c>
      <c r="AG1259" s="8">
        <f t="shared" si="474"/>
        <v>43.757104765499221</v>
      </c>
      <c r="AH1259" s="9">
        <f t="shared" si="475"/>
        <v>2.69</v>
      </c>
      <c r="AI1259" s="11">
        <f t="shared" si="462"/>
        <v>41.067104765499224</v>
      </c>
    </row>
    <row r="1260" spans="1:35" x14ac:dyDescent="0.3">
      <c r="A1260" t="str">
        <f t="shared" si="463"/>
        <v>1999_11</v>
      </c>
      <c r="B1260">
        <v>1999</v>
      </c>
      <c r="C1260">
        <v>11</v>
      </c>
      <c r="D1260">
        <v>14.63</v>
      </c>
      <c r="E1260">
        <v>-2.02</v>
      </c>
      <c r="F1260">
        <v>9.44</v>
      </c>
      <c r="G1260">
        <f t="shared" si="476"/>
        <v>6.3050000000000006</v>
      </c>
      <c r="H1260">
        <f t="shared" si="477"/>
        <v>1</v>
      </c>
      <c r="I1260">
        <f t="shared" si="478"/>
        <v>9.44</v>
      </c>
      <c r="J1260">
        <f t="shared" si="479"/>
        <v>0</v>
      </c>
      <c r="K1260" s="3">
        <f t="shared" si="480"/>
        <v>0</v>
      </c>
      <c r="L1260" s="3">
        <f t="shared" si="464"/>
        <v>0</v>
      </c>
      <c r="M1260" s="3">
        <f t="shared" si="481"/>
        <v>0</v>
      </c>
      <c r="N1260">
        <f t="shared" si="482"/>
        <v>9.44</v>
      </c>
      <c r="O1260">
        <v>30</v>
      </c>
      <c r="P1260" s="1">
        <v>9.4166666669999994</v>
      </c>
      <c r="Q1260">
        <f t="shared" si="465"/>
        <v>0.90265984845883063</v>
      </c>
      <c r="R1260" s="1">
        <v>5.0145850000000003</v>
      </c>
      <c r="S1260" s="1">
        <v>300.84575000000001</v>
      </c>
      <c r="T1260" s="1">
        <v>39.477305999999999</v>
      </c>
      <c r="U1260">
        <f t="shared" si="466"/>
        <v>104.15424999999999</v>
      </c>
      <c r="V1260">
        <f t="shared" si="467"/>
        <v>8.7521018771112499E-2</v>
      </c>
      <c r="W1260">
        <f t="shared" si="468"/>
        <v>1.8178345903681248</v>
      </c>
      <c r="X1260">
        <f t="shared" si="469"/>
        <v>0.68900896873000494</v>
      </c>
      <c r="Y1260">
        <f t="shared" si="470"/>
        <v>0.95969935102984016</v>
      </c>
      <c r="Z1260">
        <f t="shared" si="471"/>
        <v>16.445012192203109</v>
      </c>
      <c r="AA1260" s="1">
        <v>119.517507370253</v>
      </c>
      <c r="AB1260" s="4">
        <f t="shared" si="485"/>
        <v>0</v>
      </c>
      <c r="AC1260" s="3">
        <f t="shared" si="483"/>
        <v>0</v>
      </c>
      <c r="AD1260">
        <f t="shared" si="484"/>
        <v>0</v>
      </c>
      <c r="AE1260">
        <f t="shared" si="472"/>
        <v>9.44</v>
      </c>
      <c r="AF1260" s="10">
        <f t="shared" si="473"/>
        <v>9.44</v>
      </c>
      <c r="AG1260" s="8">
        <f t="shared" si="474"/>
        <v>16.445012192203109</v>
      </c>
      <c r="AH1260" s="9">
        <f t="shared" si="475"/>
        <v>9.44</v>
      </c>
      <c r="AI1260" s="11">
        <f t="shared" si="462"/>
        <v>7.0050121922031092</v>
      </c>
    </row>
    <row r="1261" spans="1:35" x14ac:dyDescent="0.3">
      <c r="A1261" t="str">
        <f t="shared" si="463"/>
        <v>1999_12</v>
      </c>
      <c r="B1261">
        <v>1999</v>
      </c>
      <c r="C1261">
        <v>12</v>
      </c>
      <c r="D1261">
        <v>6.09</v>
      </c>
      <c r="E1261">
        <v>-8.31</v>
      </c>
      <c r="F1261">
        <v>5.5</v>
      </c>
      <c r="G1261">
        <f t="shared" si="476"/>
        <v>-1.1100000000000003</v>
      </c>
      <c r="H1261">
        <f t="shared" si="477"/>
        <v>0</v>
      </c>
      <c r="I1261">
        <f t="shared" si="478"/>
        <v>0</v>
      </c>
      <c r="J1261">
        <f t="shared" si="479"/>
        <v>5.5</v>
      </c>
      <c r="K1261" s="3">
        <f t="shared" si="480"/>
        <v>0</v>
      </c>
      <c r="L1261" s="3">
        <f t="shared" si="464"/>
        <v>0</v>
      </c>
      <c r="M1261" s="3">
        <f t="shared" si="481"/>
        <v>5.5</v>
      </c>
      <c r="N1261">
        <f t="shared" si="482"/>
        <v>0</v>
      </c>
      <c r="O1261">
        <v>31</v>
      </c>
      <c r="P1261" s="1">
        <v>8.8333333330000006</v>
      </c>
      <c r="Q1261">
        <f t="shared" si="465"/>
        <v>0.56936462538478561</v>
      </c>
      <c r="R1261" s="1">
        <v>5.0145850000000003</v>
      </c>
      <c r="S1261" s="1">
        <v>300.84575000000001</v>
      </c>
      <c r="T1261" s="1">
        <v>39.477305999999999</v>
      </c>
      <c r="U1261">
        <f t="shared" si="466"/>
        <v>104.15424999999999</v>
      </c>
      <c r="V1261">
        <f t="shared" si="467"/>
        <v>8.7521018771112499E-2</v>
      </c>
      <c r="W1261">
        <f t="shared" si="468"/>
        <v>1.8178345903681248</v>
      </c>
      <c r="X1261">
        <f t="shared" si="469"/>
        <v>0.68900896873000494</v>
      </c>
      <c r="Y1261">
        <f t="shared" si="470"/>
        <v>0.95969935102984016</v>
      </c>
      <c r="Z1261">
        <f t="shared" si="471"/>
        <v>0</v>
      </c>
      <c r="AA1261" s="1">
        <v>119.517507370253</v>
      </c>
      <c r="AB1261" s="4">
        <f t="shared" si="485"/>
        <v>0</v>
      </c>
      <c r="AC1261" s="3">
        <f t="shared" si="483"/>
        <v>0</v>
      </c>
      <c r="AD1261">
        <f t="shared" si="484"/>
        <v>0</v>
      </c>
      <c r="AE1261">
        <f t="shared" si="472"/>
        <v>0</v>
      </c>
      <c r="AF1261" s="10">
        <f t="shared" si="473"/>
        <v>0</v>
      </c>
      <c r="AG1261" s="8">
        <f t="shared" si="474"/>
        <v>0</v>
      </c>
      <c r="AH1261" s="9">
        <f t="shared" si="475"/>
        <v>0</v>
      </c>
      <c r="AI1261" s="11">
        <f t="shared" si="462"/>
        <v>0</v>
      </c>
    </row>
    <row r="1262" spans="1:35" x14ac:dyDescent="0.3">
      <c r="A1262" t="str">
        <f t="shared" si="463"/>
        <v>2000_1</v>
      </c>
      <c r="B1262">
        <v>2000</v>
      </c>
      <c r="C1262">
        <v>1</v>
      </c>
      <c r="D1262">
        <v>7.03</v>
      </c>
      <c r="E1262">
        <v>-5.89</v>
      </c>
      <c r="F1262">
        <v>27.19</v>
      </c>
      <c r="G1262">
        <f t="shared" si="476"/>
        <v>0.57000000000000028</v>
      </c>
      <c r="H1262">
        <f t="shared" si="477"/>
        <v>9.4999999620000039E-2</v>
      </c>
      <c r="I1262">
        <f t="shared" si="478"/>
        <v>2.583049989667801</v>
      </c>
      <c r="J1262">
        <f t="shared" si="479"/>
        <v>24.606950010332199</v>
      </c>
      <c r="K1262" s="3">
        <f t="shared" si="480"/>
        <v>5.5</v>
      </c>
      <c r="L1262" s="3">
        <f t="shared" si="464"/>
        <v>2.8601602395409191</v>
      </c>
      <c r="M1262" s="3">
        <f t="shared" si="481"/>
        <v>27.246789770791281</v>
      </c>
      <c r="N1262">
        <f t="shared" si="482"/>
        <v>5.4432102292087201</v>
      </c>
      <c r="O1262">
        <v>31</v>
      </c>
      <c r="P1262" s="1">
        <v>9.0666666669999998</v>
      </c>
      <c r="Q1262">
        <f t="shared" si="465"/>
        <v>0.63340893817900956</v>
      </c>
      <c r="R1262" s="1">
        <v>5.0145850000000003</v>
      </c>
      <c r="S1262" s="1">
        <v>300.84575000000001</v>
      </c>
      <c r="T1262" s="1">
        <v>39.477305999999999</v>
      </c>
      <c r="U1262">
        <f t="shared" si="466"/>
        <v>104.15424999999999</v>
      </c>
      <c r="V1262">
        <f t="shared" si="467"/>
        <v>8.7521018771112499E-2</v>
      </c>
      <c r="W1262">
        <f t="shared" si="468"/>
        <v>1.8178345903681248</v>
      </c>
      <c r="X1262">
        <f t="shared" si="469"/>
        <v>0.68900896873000494</v>
      </c>
      <c r="Y1262">
        <f t="shared" si="470"/>
        <v>0.95969935102984016</v>
      </c>
      <c r="Z1262">
        <f t="shared" si="471"/>
        <v>1.0596815909950574</v>
      </c>
      <c r="AA1262" s="1">
        <v>119.517507370253</v>
      </c>
      <c r="AB1262" s="4">
        <f t="shared" si="485"/>
        <v>0</v>
      </c>
      <c r="AC1262" s="3">
        <f t="shared" si="483"/>
        <v>4.3835286382136625</v>
      </c>
      <c r="AD1262">
        <f t="shared" si="484"/>
        <v>0</v>
      </c>
      <c r="AE1262">
        <f t="shared" si="472"/>
        <v>5.4432102292087201</v>
      </c>
      <c r="AF1262" s="10">
        <f t="shared" si="473"/>
        <v>1.0596815909950574</v>
      </c>
      <c r="AG1262" s="8">
        <f t="shared" si="474"/>
        <v>1.0596815909950574</v>
      </c>
      <c r="AH1262" s="9">
        <f t="shared" si="475"/>
        <v>5.4432102292087201</v>
      </c>
      <c r="AI1262" s="11">
        <f t="shared" si="462"/>
        <v>0</v>
      </c>
    </row>
    <row r="1263" spans="1:35" x14ac:dyDescent="0.3">
      <c r="A1263" t="str">
        <f t="shared" si="463"/>
        <v>2000_2</v>
      </c>
      <c r="B1263">
        <v>2000</v>
      </c>
      <c r="C1263">
        <v>2</v>
      </c>
      <c r="D1263">
        <v>7.89</v>
      </c>
      <c r="E1263">
        <v>-3.56</v>
      </c>
      <c r="F1263">
        <v>60.92</v>
      </c>
      <c r="G1263">
        <f t="shared" si="476"/>
        <v>2.165</v>
      </c>
      <c r="H1263">
        <f t="shared" si="477"/>
        <v>0.36083333189</v>
      </c>
      <c r="I1263">
        <f t="shared" si="478"/>
        <v>21.981966578738799</v>
      </c>
      <c r="J1263">
        <f t="shared" si="479"/>
        <v>38.938033421261203</v>
      </c>
      <c r="K1263" s="3">
        <f t="shared" si="480"/>
        <v>27.246789770791281</v>
      </c>
      <c r="L1263" s="3">
        <f t="shared" si="464"/>
        <v>23.88169027293884</v>
      </c>
      <c r="M1263" s="3">
        <f t="shared" si="481"/>
        <v>42.303132919113636</v>
      </c>
      <c r="N1263">
        <f t="shared" si="482"/>
        <v>45.863656851677639</v>
      </c>
      <c r="O1263">
        <v>29</v>
      </c>
      <c r="P1263" s="1">
        <v>9.8666666670000005</v>
      </c>
      <c r="Q1263">
        <f t="shared" si="465"/>
        <v>0.70002399181215702</v>
      </c>
      <c r="R1263" s="1">
        <v>5.0145850000000003</v>
      </c>
      <c r="S1263" s="1">
        <v>300.84575000000001</v>
      </c>
      <c r="T1263" s="1">
        <v>39.477305999999999</v>
      </c>
      <c r="U1263">
        <f t="shared" si="466"/>
        <v>104.15424999999999</v>
      </c>
      <c r="V1263">
        <f t="shared" si="467"/>
        <v>8.7521018771112499E-2</v>
      </c>
      <c r="W1263">
        <f t="shared" si="468"/>
        <v>1.8178345903681248</v>
      </c>
      <c r="X1263">
        <f t="shared" si="469"/>
        <v>0.68900896873000494</v>
      </c>
      <c r="Y1263">
        <f t="shared" si="470"/>
        <v>0.95969935102984016</v>
      </c>
      <c r="Z1263">
        <f t="shared" si="471"/>
        <v>4.5021951807865328</v>
      </c>
      <c r="AA1263" s="1">
        <v>119.517507370253</v>
      </c>
      <c r="AB1263" s="4">
        <f t="shared" si="485"/>
        <v>4.3835286382136625</v>
      </c>
      <c r="AC1263" s="3">
        <f t="shared" si="483"/>
        <v>45.744990309104764</v>
      </c>
      <c r="AD1263">
        <f t="shared" si="484"/>
        <v>6.1961265218995809</v>
      </c>
      <c r="AE1263">
        <f t="shared" si="472"/>
        <v>52.059783373577218</v>
      </c>
      <c r="AF1263" s="10">
        <f t="shared" si="473"/>
        <v>4.5021951807865328</v>
      </c>
      <c r="AG1263" s="8">
        <f t="shared" si="474"/>
        <v>4.5021951807865328</v>
      </c>
      <c r="AH1263" s="9">
        <f t="shared" si="475"/>
        <v>45.863656851677639</v>
      </c>
      <c r="AI1263" s="11">
        <f t="shared" si="462"/>
        <v>0</v>
      </c>
    </row>
    <row r="1264" spans="1:35" x14ac:dyDescent="0.3">
      <c r="A1264" t="str">
        <f t="shared" si="463"/>
        <v>2000_3</v>
      </c>
      <c r="B1264">
        <v>2000</v>
      </c>
      <c r="C1264">
        <v>3</v>
      </c>
      <c r="D1264">
        <v>11.02</v>
      </c>
      <c r="E1264">
        <v>-3.67</v>
      </c>
      <c r="F1264">
        <v>34.99</v>
      </c>
      <c r="G1264">
        <f t="shared" si="476"/>
        <v>3.6749999999999998</v>
      </c>
      <c r="H1264">
        <f t="shared" si="477"/>
        <v>0.61249999754999995</v>
      </c>
      <c r="I1264">
        <f t="shared" si="478"/>
        <v>21.4313749142745</v>
      </c>
      <c r="J1264">
        <f t="shared" si="479"/>
        <v>13.558625085725502</v>
      </c>
      <c r="K1264" s="3">
        <f t="shared" si="480"/>
        <v>42.303132919113636</v>
      </c>
      <c r="L1264" s="3">
        <f t="shared" si="464"/>
        <v>34.215326641102664</v>
      </c>
      <c r="M1264" s="3">
        <f t="shared" si="481"/>
        <v>21.646431363736475</v>
      </c>
      <c r="N1264">
        <f t="shared" si="482"/>
        <v>55.646701555377163</v>
      </c>
      <c r="O1264">
        <v>31</v>
      </c>
      <c r="P1264" s="1">
        <v>11.08333333</v>
      </c>
      <c r="Q1264">
        <f t="shared" si="465"/>
        <v>0.76871650030994521</v>
      </c>
      <c r="R1264" s="1">
        <v>5.0145850000000003</v>
      </c>
      <c r="S1264" s="1">
        <v>300.84575000000001</v>
      </c>
      <c r="T1264" s="1">
        <v>39.477305999999999</v>
      </c>
      <c r="U1264">
        <f t="shared" si="466"/>
        <v>104.15424999999999</v>
      </c>
      <c r="V1264">
        <f t="shared" si="467"/>
        <v>8.7521018771112499E-2</v>
      </c>
      <c r="W1264">
        <f t="shared" si="468"/>
        <v>1.8178345903681248</v>
      </c>
      <c r="X1264">
        <f t="shared" si="469"/>
        <v>0.68900896873000494</v>
      </c>
      <c r="Y1264">
        <f t="shared" si="470"/>
        <v>0.95969935102984016</v>
      </c>
      <c r="Z1264">
        <f t="shared" si="471"/>
        <v>10.022279944745742</v>
      </c>
      <c r="AA1264" s="1">
        <v>119.517507370253</v>
      </c>
      <c r="AB1264" s="4">
        <f t="shared" si="485"/>
        <v>45.744990309104764</v>
      </c>
      <c r="AC1264" s="3">
        <f t="shared" si="483"/>
        <v>91.369411919736194</v>
      </c>
      <c r="AD1264">
        <f t="shared" si="484"/>
        <v>67.008580659165105</v>
      </c>
      <c r="AE1264">
        <f t="shared" si="472"/>
        <v>122.65528221454227</v>
      </c>
      <c r="AF1264" s="10">
        <f t="shared" si="473"/>
        <v>10.022279944745742</v>
      </c>
      <c r="AG1264" s="8">
        <f t="shared" si="474"/>
        <v>10.022279944745742</v>
      </c>
      <c r="AH1264" s="9">
        <f t="shared" si="475"/>
        <v>55.646701555377163</v>
      </c>
      <c r="AI1264" s="11">
        <f t="shared" si="462"/>
        <v>0</v>
      </c>
    </row>
    <row r="1265" spans="1:35" x14ac:dyDescent="0.3">
      <c r="A1265" t="str">
        <f t="shared" si="463"/>
        <v>2000_4</v>
      </c>
      <c r="B1265">
        <v>2000</v>
      </c>
      <c r="C1265">
        <v>4</v>
      </c>
      <c r="D1265">
        <v>17.38</v>
      </c>
      <c r="E1265">
        <v>0.55000000000000004</v>
      </c>
      <c r="F1265">
        <v>24.05</v>
      </c>
      <c r="G1265">
        <f t="shared" si="476"/>
        <v>8.9649999999999999</v>
      </c>
      <c r="H1265">
        <f t="shared" si="477"/>
        <v>1</v>
      </c>
      <c r="I1265">
        <f t="shared" si="478"/>
        <v>24.05</v>
      </c>
      <c r="J1265">
        <f t="shared" si="479"/>
        <v>0</v>
      </c>
      <c r="K1265" s="3">
        <f t="shared" si="480"/>
        <v>21.646431363736475</v>
      </c>
      <c r="L1265" s="3">
        <f t="shared" si="464"/>
        <v>21.646431363736475</v>
      </c>
      <c r="M1265" s="3">
        <f t="shared" si="481"/>
        <v>0</v>
      </c>
      <c r="N1265">
        <f t="shared" si="482"/>
        <v>45.69643136373648</v>
      </c>
      <c r="O1265">
        <v>30</v>
      </c>
      <c r="P1265" s="1">
        <v>12.366666670000001</v>
      </c>
      <c r="Q1265">
        <f t="shared" si="465"/>
        <v>1.0586564114155399</v>
      </c>
      <c r="R1265" s="1">
        <v>5.0145850000000003</v>
      </c>
      <c r="S1265" s="1">
        <v>300.84575000000001</v>
      </c>
      <c r="T1265" s="1">
        <v>39.477305999999999</v>
      </c>
      <c r="U1265">
        <f t="shared" si="466"/>
        <v>104.15424999999999</v>
      </c>
      <c r="V1265">
        <f t="shared" si="467"/>
        <v>8.7521018771112499E-2</v>
      </c>
      <c r="W1265">
        <f t="shared" si="468"/>
        <v>1.8178345903681248</v>
      </c>
      <c r="X1265">
        <f t="shared" si="469"/>
        <v>0.68900896873000494</v>
      </c>
      <c r="Y1265">
        <f t="shared" si="470"/>
        <v>0.95969935102984016</v>
      </c>
      <c r="Z1265">
        <f t="shared" si="471"/>
        <v>35.675795890814733</v>
      </c>
      <c r="AA1265" s="1">
        <v>119.517507370253</v>
      </c>
      <c r="AB1265" s="4">
        <f t="shared" si="485"/>
        <v>91.369411919736194</v>
      </c>
      <c r="AC1265" s="3">
        <f t="shared" si="483"/>
        <v>101.39004739265795</v>
      </c>
      <c r="AD1265">
        <f t="shared" si="484"/>
        <v>99.360352664612137</v>
      </c>
      <c r="AE1265">
        <f t="shared" si="472"/>
        <v>145.0567840283486</v>
      </c>
      <c r="AF1265" s="10">
        <f t="shared" si="473"/>
        <v>35.675795890814733</v>
      </c>
      <c r="AG1265" s="8">
        <f t="shared" si="474"/>
        <v>35.675795890814733</v>
      </c>
      <c r="AH1265" s="9">
        <f t="shared" si="475"/>
        <v>45.69643136373648</v>
      </c>
      <c r="AI1265" s="11">
        <f t="shared" si="462"/>
        <v>0</v>
      </c>
    </row>
    <row r="1266" spans="1:35" x14ac:dyDescent="0.3">
      <c r="A1266" t="str">
        <f t="shared" si="463"/>
        <v>2000_5</v>
      </c>
      <c r="B1266">
        <v>2000</v>
      </c>
      <c r="C1266">
        <v>5</v>
      </c>
      <c r="D1266">
        <v>21.33</v>
      </c>
      <c r="E1266">
        <v>3.93</v>
      </c>
      <c r="F1266">
        <v>74.42</v>
      </c>
      <c r="G1266">
        <f t="shared" si="476"/>
        <v>12.629999999999999</v>
      </c>
      <c r="H1266">
        <f t="shared" si="477"/>
        <v>1</v>
      </c>
      <c r="I1266">
        <f t="shared" si="478"/>
        <v>74.42</v>
      </c>
      <c r="J1266">
        <f t="shared" si="479"/>
        <v>0</v>
      </c>
      <c r="K1266" s="3">
        <f t="shared" si="480"/>
        <v>0</v>
      </c>
      <c r="L1266" s="3">
        <f t="shared" si="464"/>
        <v>0</v>
      </c>
      <c r="M1266" s="3">
        <f t="shared" si="481"/>
        <v>0</v>
      </c>
      <c r="N1266">
        <f t="shared" si="482"/>
        <v>74.42</v>
      </c>
      <c r="O1266">
        <v>31</v>
      </c>
      <c r="P1266" s="1">
        <v>13.45</v>
      </c>
      <c r="Q1266">
        <f t="shared" si="465"/>
        <v>1.3122964047276082</v>
      </c>
      <c r="R1266" s="1">
        <v>5.0145850000000003</v>
      </c>
      <c r="S1266" s="1">
        <v>300.84575000000001</v>
      </c>
      <c r="T1266" s="1">
        <v>39.477305999999999</v>
      </c>
      <c r="U1266">
        <f t="shared" si="466"/>
        <v>104.15424999999999</v>
      </c>
      <c r="V1266">
        <f t="shared" si="467"/>
        <v>8.7521018771112499E-2</v>
      </c>
      <c r="W1266">
        <f t="shared" si="468"/>
        <v>1.8178345903681248</v>
      </c>
      <c r="X1266">
        <f t="shared" si="469"/>
        <v>0.68900896873000494</v>
      </c>
      <c r="Y1266">
        <f t="shared" si="470"/>
        <v>0.95969935102984016</v>
      </c>
      <c r="Z1266">
        <f t="shared" si="471"/>
        <v>69.12115852742302</v>
      </c>
      <c r="AA1266" s="1">
        <v>119.517507370253</v>
      </c>
      <c r="AB1266" s="4">
        <f t="shared" si="485"/>
        <v>101.39004739265795</v>
      </c>
      <c r="AC1266" s="3">
        <f t="shared" si="483"/>
        <v>106.68888886523493</v>
      </c>
      <c r="AD1266">
        <f t="shared" si="484"/>
        <v>105.98633902572375</v>
      </c>
      <c r="AE1266">
        <f t="shared" si="472"/>
        <v>180.40633902572375</v>
      </c>
      <c r="AF1266" s="10">
        <f t="shared" si="473"/>
        <v>69.12115852742302</v>
      </c>
      <c r="AG1266" s="8">
        <f t="shared" si="474"/>
        <v>69.12115852742302</v>
      </c>
      <c r="AH1266" s="9">
        <f t="shared" si="475"/>
        <v>74.42</v>
      </c>
      <c r="AI1266" s="11">
        <f t="shared" si="462"/>
        <v>0</v>
      </c>
    </row>
    <row r="1267" spans="1:35" x14ac:dyDescent="0.3">
      <c r="A1267" t="str">
        <f t="shared" si="463"/>
        <v>2000_6</v>
      </c>
      <c r="B1267">
        <v>2000</v>
      </c>
      <c r="C1267">
        <v>6</v>
      </c>
      <c r="D1267">
        <v>28.05</v>
      </c>
      <c r="E1267">
        <v>8.6999999999999993</v>
      </c>
      <c r="F1267">
        <v>16.13</v>
      </c>
      <c r="G1267">
        <f t="shared" si="476"/>
        <v>18.375</v>
      </c>
      <c r="H1267">
        <f t="shared" si="477"/>
        <v>1</v>
      </c>
      <c r="I1267">
        <f t="shared" si="478"/>
        <v>16.13</v>
      </c>
      <c r="J1267">
        <f t="shared" si="479"/>
        <v>0</v>
      </c>
      <c r="K1267" s="3">
        <f t="shared" si="480"/>
        <v>0</v>
      </c>
      <c r="L1267" s="3">
        <f t="shared" si="464"/>
        <v>0</v>
      </c>
      <c r="M1267" s="3">
        <f t="shared" si="481"/>
        <v>0</v>
      </c>
      <c r="N1267">
        <f t="shared" si="482"/>
        <v>16.13</v>
      </c>
      <c r="O1267">
        <v>30</v>
      </c>
      <c r="P1267" s="1">
        <v>14.31666667</v>
      </c>
      <c r="Q1267">
        <f t="shared" si="465"/>
        <v>1.8177224709858444</v>
      </c>
      <c r="R1267" s="1">
        <v>5.0145850000000003</v>
      </c>
      <c r="S1267" s="1">
        <v>300.84575000000001</v>
      </c>
      <c r="T1267" s="1">
        <v>39.477305999999999</v>
      </c>
      <c r="U1267">
        <f t="shared" si="466"/>
        <v>104.15424999999999</v>
      </c>
      <c r="V1267">
        <f t="shared" si="467"/>
        <v>8.7521018771112499E-2</v>
      </c>
      <c r="W1267">
        <f t="shared" si="468"/>
        <v>1.8178345903681248</v>
      </c>
      <c r="X1267">
        <f t="shared" si="469"/>
        <v>0.68900896873000494</v>
      </c>
      <c r="Y1267">
        <f t="shared" si="470"/>
        <v>0.95969935102984016</v>
      </c>
      <c r="Z1267">
        <f t="shared" si="471"/>
        <v>140.65991503879826</v>
      </c>
      <c r="AA1267" s="1">
        <v>119.517507370253</v>
      </c>
      <c r="AB1267" s="4">
        <f t="shared" si="485"/>
        <v>106.68888886523493</v>
      </c>
      <c r="AC1267" s="3">
        <f t="shared" si="483"/>
        <v>0</v>
      </c>
      <c r="AD1267">
        <f t="shared" si="484"/>
        <v>37.636650716398321</v>
      </c>
      <c r="AE1267">
        <f t="shared" si="472"/>
        <v>53.766650716398317</v>
      </c>
      <c r="AF1267" s="10">
        <f t="shared" si="473"/>
        <v>53.766650716398317</v>
      </c>
      <c r="AG1267" s="8">
        <f t="shared" si="474"/>
        <v>140.65991503879826</v>
      </c>
      <c r="AH1267" s="9">
        <f t="shared" si="475"/>
        <v>16.13</v>
      </c>
      <c r="AI1267" s="11">
        <f t="shared" si="462"/>
        <v>86.893264322399943</v>
      </c>
    </row>
    <row r="1268" spans="1:35" x14ac:dyDescent="0.3">
      <c r="A1268" t="str">
        <f t="shared" si="463"/>
        <v>2000_7</v>
      </c>
      <c r="B1268">
        <v>2000</v>
      </c>
      <c r="C1268">
        <v>7</v>
      </c>
      <c r="D1268">
        <v>31.41</v>
      </c>
      <c r="E1268">
        <v>10.72</v>
      </c>
      <c r="F1268">
        <v>2.2799999999999998</v>
      </c>
      <c r="G1268">
        <f t="shared" si="476"/>
        <v>21.065000000000001</v>
      </c>
      <c r="H1268">
        <f t="shared" si="477"/>
        <v>1</v>
      </c>
      <c r="I1268">
        <f t="shared" si="478"/>
        <v>2.2799999999999998</v>
      </c>
      <c r="J1268">
        <f t="shared" si="479"/>
        <v>0</v>
      </c>
      <c r="K1268" s="3">
        <f t="shared" si="480"/>
        <v>0</v>
      </c>
      <c r="L1268" s="3">
        <f t="shared" si="464"/>
        <v>0</v>
      </c>
      <c r="M1268" s="3">
        <f t="shared" si="481"/>
        <v>0</v>
      </c>
      <c r="N1268">
        <f t="shared" si="482"/>
        <v>2.2799999999999998</v>
      </c>
      <c r="O1268">
        <v>31</v>
      </c>
      <c r="P1268" s="1">
        <v>13.766666669999999</v>
      </c>
      <c r="Q1268">
        <f t="shared" si="465"/>
        <v>2.1080524891418517</v>
      </c>
      <c r="R1268" s="1">
        <v>5.0145850000000003</v>
      </c>
      <c r="S1268" s="1">
        <v>300.84575000000001</v>
      </c>
      <c r="T1268" s="1">
        <v>39.477305999999999</v>
      </c>
      <c r="U1268">
        <f t="shared" si="466"/>
        <v>104.15424999999999</v>
      </c>
      <c r="V1268">
        <f t="shared" si="467"/>
        <v>8.7521018771112499E-2</v>
      </c>
      <c r="W1268">
        <f t="shared" si="468"/>
        <v>1.8178345903681248</v>
      </c>
      <c r="X1268">
        <f t="shared" si="469"/>
        <v>0.68900896873000494</v>
      </c>
      <c r="Y1268">
        <f t="shared" si="470"/>
        <v>0.95969935102984016</v>
      </c>
      <c r="Z1268">
        <f t="shared" si="471"/>
        <v>184.11902598357966</v>
      </c>
      <c r="AA1268" s="1">
        <v>119.517507370253</v>
      </c>
      <c r="AB1268" s="4">
        <f t="shared" si="485"/>
        <v>0</v>
      </c>
      <c r="AC1268" s="3">
        <f t="shared" si="483"/>
        <v>0</v>
      </c>
      <c r="AD1268">
        <f t="shared" si="484"/>
        <v>0</v>
      </c>
      <c r="AE1268">
        <f t="shared" si="472"/>
        <v>2.2799999999999998</v>
      </c>
      <c r="AF1268" s="10">
        <f t="shared" si="473"/>
        <v>2.2799999999999998</v>
      </c>
      <c r="AG1268" s="8">
        <f t="shared" si="474"/>
        <v>184.11902598357966</v>
      </c>
      <c r="AH1268" s="9">
        <f t="shared" si="475"/>
        <v>2.2799999999999998</v>
      </c>
      <c r="AI1268" s="11">
        <f t="shared" si="462"/>
        <v>181.83902598357966</v>
      </c>
    </row>
    <row r="1269" spans="1:35" x14ac:dyDescent="0.3">
      <c r="A1269" t="str">
        <f t="shared" si="463"/>
        <v>2000_8</v>
      </c>
      <c r="B1269">
        <v>2000</v>
      </c>
      <c r="C1269">
        <v>8</v>
      </c>
      <c r="D1269">
        <v>30.33</v>
      </c>
      <c r="E1269">
        <v>10.47</v>
      </c>
      <c r="F1269">
        <v>17.41</v>
      </c>
      <c r="G1269">
        <f t="shared" si="476"/>
        <v>20.399999999999999</v>
      </c>
      <c r="H1269">
        <f t="shared" si="477"/>
        <v>1</v>
      </c>
      <c r="I1269">
        <f t="shared" si="478"/>
        <v>17.41</v>
      </c>
      <c r="J1269">
        <f t="shared" si="479"/>
        <v>0</v>
      </c>
      <c r="K1269" s="3">
        <f t="shared" si="480"/>
        <v>0</v>
      </c>
      <c r="L1269" s="3">
        <f t="shared" si="464"/>
        <v>0</v>
      </c>
      <c r="M1269" s="3">
        <f t="shared" si="481"/>
        <v>0</v>
      </c>
      <c r="N1269">
        <f t="shared" si="482"/>
        <v>17.41</v>
      </c>
      <c r="O1269">
        <v>31</v>
      </c>
      <c r="P1269" s="1">
        <v>12.75</v>
      </c>
      <c r="Q1269">
        <f t="shared" si="465"/>
        <v>2.0327413015030538</v>
      </c>
      <c r="R1269" s="1">
        <v>5.0145850000000003</v>
      </c>
      <c r="S1269" s="1">
        <v>300.84575000000001</v>
      </c>
      <c r="T1269" s="1">
        <v>39.477305999999999</v>
      </c>
      <c r="U1269">
        <f t="shared" si="466"/>
        <v>104.15424999999999</v>
      </c>
      <c r="V1269">
        <f t="shared" si="467"/>
        <v>8.7521018771112499E-2</v>
      </c>
      <c r="W1269">
        <f t="shared" si="468"/>
        <v>1.8178345903681248</v>
      </c>
      <c r="X1269">
        <f t="shared" si="469"/>
        <v>0.68900896873000494</v>
      </c>
      <c r="Y1269">
        <f t="shared" si="470"/>
        <v>0.95969935102984016</v>
      </c>
      <c r="Z1269">
        <f t="shared" si="471"/>
        <v>159.5995549681181</v>
      </c>
      <c r="AA1269" s="1">
        <v>119.517507370253</v>
      </c>
      <c r="AB1269" s="4">
        <f t="shared" si="485"/>
        <v>0</v>
      </c>
      <c r="AC1269" s="3">
        <f t="shared" si="483"/>
        <v>0</v>
      </c>
      <c r="AD1269">
        <f t="shared" si="484"/>
        <v>0</v>
      </c>
      <c r="AE1269">
        <f t="shared" si="472"/>
        <v>17.41</v>
      </c>
      <c r="AF1269" s="10">
        <f t="shared" si="473"/>
        <v>17.41</v>
      </c>
      <c r="AG1269" s="8">
        <f t="shared" si="474"/>
        <v>159.5995549681181</v>
      </c>
      <c r="AH1269" s="9">
        <f t="shared" si="475"/>
        <v>17.41</v>
      </c>
      <c r="AI1269" s="11">
        <f t="shared" si="462"/>
        <v>142.1895549681181</v>
      </c>
    </row>
    <row r="1270" spans="1:35" x14ac:dyDescent="0.3">
      <c r="A1270" t="str">
        <f t="shared" si="463"/>
        <v>2000_9</v>
      </c>
      <c r="B1270">
        <v>2000</v>
      </c>
      <c r="C1270">
        <v>9</v>
      </c>
      <c r="D1270">
        <v>25.26</v>
      </c>
      <c r="E1270">
        <v>6.11</v>
      </c>
      <c r="F1270">
        <v>3.04</v>
      </c>
      <c r="G1270">
        <f t="shared" si="476"/>
        <v>15.685</v>
      </c>
      <c r="H1270">
        <f t="shared" si="477"/>
        <v>1</v>
      </c>
      <c r="I1270">
        <f t="shared" si="478"/>
        <v>3.04</v>
      </c>
      <c r="J1270">
        <f t="shared" si="479"/>
        <v>0</v>
      </c>
      <c r="K1270" s="3">
        <f t="shared" si="480"/>
        <v>0</v>
      </c>
      <c r="L1270" s="3">
        <f t="shared" si="464"/>
        <v>0</v>
      </c>
      <c r="M1270" s="3">
        <f t="shared" si="481"/>
        <v>0</v>
      </c>
      <c r="N1270">
        <f t="shared" si="482"/>
        <v>3.04</v>
      </c>
      <c r="O1270">
        <v>30</v>
      </c>
      <c r="P1270" s="1">
        <v>11.633333329999999</v>
      </c>
      <c r="Q1270">
        <f t="shared" si="465"/>
        <v>1.5630585597032924</v>
      </c>
      <c r="R1270" s="1">
        <v>5.0145850000000003</v>
      </c>
      <c r="S1270" s="1">
        <v>300.84575000000001</v>
      </c>
      <c r="T1270" s="1">
        <v>39.477305999999999</v>
      </c>
      <c r="U1270">
        <f t="shared" si="466"/>
        <v>104.15424999999999</v>
      </c>
      <c r="V1270">
        <f t="shared" si="467"/>
        <v>8.7521018771112499E-2</v>
      </c>
      <c r="W1270">
        <f t="shared" si="468"/>
        <v>1.8178345903681248</v>
      </c>
      <c r="X1270">
        <f t="shared" si="469"/>
        <v>0.68900896873000494</v>
      </c>
      <c r="Y1270">
        <f t="shared" si="470"/>
        <v>0.95969935102984016</v>
      </c>
      <c r="Z1270">
        <f t="shared" si="471"/>
        <v>84.67620062367817</v>
      </c>
      <c r="AA1270" s="1">
        <v>119.517507370253</v>
      </c>
      <c r="AB1270" s="4">
        <f t="shared" si="485"/>
        <v>0</v>
      </c>
      <c r="AC1270" s="3">
        <f t="shared" si="483"/>
        <v>0</v>
      </c>
      <c r="AD1270">
        <f t="shared" si="484"/>
        <v>0</v>
      </c>
      <c r="AE1270">
        <f t="shared" si="472"/>
        <v>3.04</v>
      </c>
      <c r="AF1270" s="10">
        <f t="shared" si="473"/>
        <v>3.04</v>
      </c>
      <c r="AG1270" s="8">
        <f t="shared" si="474"/>
        <v>84.67620062367817</v>
      </c>
      <c r="AH1270" s="9">
        <f t="shared" si="475"/>
        <v>3.04</v>
      </c>
      <c r="AI1270" s="11">
        <f t="shared" si="462"/>
        <v>81.636200623678164</v>
      </c>
    </row>
    <row r="1271" spans="1:35" x14ac:dyDescent="0.3">
      <c r="A1271" t="str">
        <f t="shared" si="463"/>
        <v>2000_10</v>
      </c>
      <c r="B1271">
        <v>2000</v>
      </c>
      <c r="C1271">
        <v>10</v>
      </c>
      <c r="D1271">
        <v>16.93</v>
      </c>
      <c r="E1271">
        <v>2.2799999999999998</v>
      </c>
      <c r="F1271">
        <v>40.67</v>
      </c>
      <c r="G1271">
        <f t="shared" si="476"/>
        <v>9.6050000000000004</v>
      </c>
      <c r="H1271">
        <f t="shared" si="477"/>
        <v>1</v>
      </c>
      <c r="I1271">
        <f t="shared" si="478"/>
        <v>40.67</v>
      </c>
      <c r="J1271">
        <f t="shared" si="479"/>
        <v>0</v>
      </c>
      <c r="K1271" s="3">
        <f t="shared" si="480"/>
        <v>0</v>
      </c>
      <c r="L1271" s="3">
        <f t="shared" si="464"/>
        <v>0</v>
      </c>
      <c r="M1271" s="3">
        <f t="shared" si="481"/>
        <v>0</v>
      </c>
      <c r="N1271">
        <f t="shared" si="482"/>
        <v>40.67</v>
      </c>
      <c r="O1271">
        <v>31</v>
      </c>
      <c r="P1271" s="1">
        <v>10.3</v>
      </c>
      <c r="Q1271">
        <f t="shared" si="465"/>
        <v>1.0995569404854195</v>
      </c>
      <c r="R1271" s="1">
        <v>5.0145850000000003</v>
      </c>
      <c r="S1271" s="1">
        <v>300.84575000000001</v>
      </c>
      <c r="T1271" s="1">
        <v>39.477305999999999</v>
      </c>
      <c r="U1271">
        <f t="shared" si="466"/>
        <v>104.15424999999999</v>
      </c>
      <c r="V1271">
        <f t="shared" si="467"/>
        <v>8.7521018771112499E-2</v>
      </c>
      <c r="W1271">
        <f t="shared" si="468"/>
        <v>1.8178345903681248</v>
      </c>
      <c r="X1271">
        <f t="shared" si="469"/>
        <v>0.68900896873000494</v>
      </c>
      <c r="Y1271">
        <f t="shared" si="470"/>
        <v>0.95969935102984016</v>
      </c>
      <c r="Z1271">
        <f t="shared" si="471"/>
        <v>34.089831451826555</v>
      </c>
      <c r="AA1271" s="1">
        <v>119.517507370253</v>
      </c>
      <c r="AB1271" s="4">
        <f t="shared" si="485"/>
        <v>0</v>
      </c>
      <c r="AC1271" s="3">
        <f t="shared" si="483"/>
        <v>6.5801685481734467</v>
      </c>
      <c r="AD1271">
        <f t="shared" si="484"/>
        <v>0</v>
      </c>
      <c r="AE1271">
        <f t="shared" si="472"/>
        <v>40.67</v>
      </c>
      <c r="AF1271" s="10">
        <f t="shared" si="473"/>
        <v>34.089831451826555</v>
      </c>
      <c r="AG1271" s="8">
        <f t="shared" si="474"/>
        <v>34.089831451826555</v>
      </c>
      <c r="AH1271" s="9">
        <f t="shared" si="475"/>
        <v>40.67</v>
      </c>
      <c r="AI1271" s="11">
        <f t="shared" si="462"/>
        <v>0</v>
      </c>
    </row>
    <row r="1272" spans="1:35" x14ac:dyDescent="0.3">
      <c r="A1272" t="str">
        <f t="shared" si="463"/>
        <v>2000_11</v>
      </c>
      <c r="B1272">
        <v>2000</v>
      </c>
      <c r="C1272">
        <v>11</v>
      </c>
      <c r="D1272">
        <v>6.28</v>
      </c>
      <c r="E1272">
        <v>-7.67</v>
      </c>
      <c r="F1272">
        <v>9.4</v>
      </c>
      <c r="G1272">
        <f t="shared" si="476"/>
        <v>-0.69499999999999984</v>
      </c>
      <c r="H1272">
        <f t="shared" si="477"/>
        <v>0</v>
      </c>
      <c r="I1272">
        <f t="shared" si="478"/>
        <v>0</v>
      </c>
      <c r="J1272">
        <f t="shared" si="479"/>
        <v>9.4</v>
      </c>
      <c r="K1272" s="3">
        <f t="shared" si="480"/>
        <v>0</v>
      </c>
      <c r="L1272" s="3">
        <f t="shared" si="464"/>
        <v>0</v>
      </c>
      <c r="M1272" s="3">
        <f t="shared" si="481"/>
        <v>9.4</v>
      </c>
      <c r="N1272">
        <f t="shared" si="482"/>
        <v>0</v>
      </c>
      <c r="O1272">
        <v>30</v>
      </c>
      <c r="P1272" s="1">
        <v>9.4166666669999994</v>
      </c>
      <c r="Q1272">
        <f t="shared" si="465"/>
        <v>0.58462746532557586</v>
      </c>
      <c r="R1272" s="1">
        <v>5.0145850000000003</v>
      </c>
      <c r="S1272" s="1">
        <v>300.84575000000001</v>
      </c>
      <c r="T1272" s="1">
        <v>39.477305999999999</v>
      </c>
      <c r="U1272">
        <f t="shared" si="466"/>
        <v>104.15424999999999</v>
      </c>
      <c r="V1272">
        <f t="shared" si="467"/>
        <v>8.7521018771112499E-2</v>
      </c>
      <c r="W1272">
        <f t="shared" si="468"/>
        <v>1.8178345903681248</v>
      </c>
      <c r="X1272">
        <f t="shared" si="469"/>
        <v>0.68900896873000494</v>
      </c>
      <c r="Y1272">
        <f t="shared" si="470"/>
        <v>0.95969935102984016</v>
      </c>
      <c r="Z1272">
        <f t="shared" si="471"/>
        <v>0</v>
      </c>
      <c r="AA1272" s="1">
        <v>119.517507370253</v>
      </c>
      <c r="AB1272" s="4">
        <f t="shared" si="485"/>
        <v>6.5801685481734467</v>
      </c>
      <c r="AC1272" s="3">
        <f t="shared" si="483"/>
        <v>6.5801685481734467</v>
      </c>
      <c r="AD1272">
        <f t="shared" si="484"/>
        <v>6.5801685481734467</v>
      </c>
      <c r="AE1272">
        <f t="shared" si="472"/>
        <v>6.5801685481734467</v>
      </c>
      <c r="AF1272" s="10">
        <f t="shared" si="473"/>
        <v>0</v>
      </c>
      <c r="AG1272" s="8">
        <f t="shared" si="474"/>
        <v>0</v>
      </c>
      <c r="AH1272" s="9">
        <f t="shared" si="475"/>
        <v>0</v>
      </c>
      <c r="AI1272" s="11">
        <f t="shared" si="462"/>
        <v>0</v>
      </c>
    </row>
    <row r="1273" spans="1:35" x14ac:dyDescent="0.3">
      <c r="A1273" t="str">
        <f t="shared" si="463"/>
        <v>2000_12</v>
      </c>
      <c r="B1273">
        <v>2000</v>
      </c>
      <c r="C1273">
        <v>12</v>
      </c>
      <c r="D1273">
        <v>7.17</v>
      </c>
      <c r="E1273">
        <v>-5.58</v>
      </c>
      <c r="F1273">
        <v>8.9600000000000009</v>
      </c>
      <c r="G1273">
        <f t="shared" si="476"/>
        <v>0.79499999999999993</v>
      </c>
      <c r="H1273">
        <f t="shared" si="477"/>
        <v>0.13249999946999999</v>
      </c>
      <c r="I1273">
        <f t="shared" si="478"/>
        <v>1.1871999952512</v>
      </c>
      <c r="J1273">
        <f t="shared" si="479"/>
        <v>7.7728000047488006</v>
      </c>
      <c r="K1273" s="3">
        <f t="shared" si="480"/>
        <v>9.4</v>
      </c>
      <c r="L1273" s="3">
        <f t="shared" si="464"/>
        <v>2.2753959915276321</v>
      </c>
      <c r="M1273" s="3">
        <f t="shared" si="481"/>
        <v>14.897404013221166</v>
      </c>
      <c r="N1273">
        <f t="shared" si="482"/>
        <v>3.4625959867788323</v>
      </c>
      <c r="O1273">
        <v>31</v>
      </c>
      <c r="P1273" s="1">
        <v>8.8333333330000006</v>
      </c>
      <c r="Q1273">
        <f t="shared" si="465"/>
        <v>0.64245265840262422</v>
      </c>
      <c r="R1273" s="1">
        <v>5.0145850000000003</v>
      </c>
      <c r="S1273" s="1">
        <v>300.84575000000001</v>
      </c>
      <c r="T1273" s="1">
        <v>39.477305999999999</v>
      </c>
      <c r="U1273">
        <f t="shared" si="466"/>
        <v>104.15424999999999</v>
      </c>
      <c r="V1273">
        <f t="shared" si="467"/>
        <v>8.7521018771112499E-2</v>
      </c>
      <c r="W1273">
        <f t="shared" si="468"/>
        <v>1.8178345903681248</v>
      </c>
      <c r="X1273">
        <f t="shared" si="469"/>
        <v>0.68900896873000494</v>
      </c>
      <c r="Y1273">
        <f t="shared" si="470"/>
        <v>0.95969935102984016</v>
      </c>
      <c r="Z1273">
        <f t="shared" si="471"/>
        <v>1.459301148055854</v>
      </c>
      <c r="AA1273" s="1">
        <v>119.517507370253</v>
      </c>
      <c r="AB1273" s="4">
        <f t="shared" si="485"/>
        <v>6.5801685481734467</v>
      </c>
      <c r="AC1273" s="3">
        <f t="shared" si="483"/>
        <v>8.5834633868964261</v>
      </c>
      <c r="AD1273">
        <f t="shared" si="484"/>
        <v>6.6913916914226235</v>
      </c>
      <c r="AE1273">
        <f t="shared" si="472"/>
        <v>10.153987678201457</v>
      </c>
      <c r="AF1273" s="10">
        <f t="shared" si="473"/>
        <v>1.459301148055854</v>
      </c>
      <c r="AG1273" s="8">
        <f t="shared" si="474"/>
        <v>1.459301148055854</v>
      </c>
      <c r="AH1273" s="9">
        <f t="shared" si="475"/>
        <v>3.4625959867788323</v>
      </c>
      <c r="AI1273" s="11">
        <f t="shared" si="462"/>
        <v>0</v>
      </c>
    </row>
    <row r="1274" spans="1:35" x14ac:dyDescent="0.3">
      <c r="A1274" t="str">
        <f t="shared" si="463"/>
        <v>2001_1</v>
      </c>
      <c r="B1274">
        <v>2001</v>
      </c>
      <c r="C1274">
        <v>1</v>
      </c>
      <c r="D1274">
        <v>3.59</v>
      </c>
      <c r="E1274">
        <v>-10.02</v>
      </c>
      <c r="F1274">
        <v>32.619999999999997</v>
      </c>
      <c r="G1274">
        <f t="shared" si="476"/>
        <v>-3.2149999999999999</v>
      </c>
      <c r="H1274">
        <f t="shared" si="477"/>
        <v>0</v>
      </c>
      <c r="I1274">
        <f t="shared" si="478"/>
        <v>0</v>
      </c>
      <c r="J1274">
        <f t="shared" si="479"/>
        <v>32.619999999999997</v>
      </c>
      <c r="K1274" s="3">
        <f t="shared" si="480"/>
        <v>14.897404013221166</v>
      </c>
      <c r="L1274" s="3">
        <f t="shared" si="464"/>
        <v>0</v>
      </c>
      <c r="M1274" s="3">
        <f t="shared" si="481"/>
        <v>47.517404013221167</v>
      </c>
      <c r="N1274">
        <f t="shared" si="482"/>
        <v>0</v>
      </c>
      <c r="O1274">
        <v>31</v>
      </c>
      <c r="P1274" s="1">
        <v>9.0666666669999998</v>
      </c>
      <c r="Q1274">
        <f t="shared" si="465"/>
        <v>0.4972472394307898</v>
      </c>
      <c r="R1274" s="1">
        <v>5.0145850000000003</v>
      </c>
      <c r="S1274" s="1">
        <v>300.84575000000001</v>
      </c>
      <c r="T1274" s="1">
        <v>39.477305999999999</v>
      </c>
      <c r="U1274">
        <f t="shared" si="466"/>
        <v>104.15424999999999</v>
      </c>
      <c r="V1274">
        <f t="shared" si="467"/>
        <v>8.7521018771112499E-2</v>
      </c>
      <c r="W1274">
        <f t="shared" si="468"/>
        <v>1.8178345903681248</v>
      </c>
      <c r="X1274">
        <f t="shared" si="469"/>
        <v>0.68900896873000494</v>
      </c>
      <c r="Y1274">
        <f t="shared" si="470"/>
        <v>0.95969935102984016</v>
      </c>
      <c r="Z1274">
        <f t="shared" si="471"/>
        <v>0</v>
      </c>
      <c r="AA1274" s="1">
        <v>119.517507370253</v>
      </c>
      <c r="AB1274" s="4">
        <f t="shared" si="485"/>
        <v>8.5834633868964261</v>
      </c>
      <c r="AC1274" s="3">
        <f t="shared" si="483"/>
        <v>8.5834633868964261</v>
      </c>
      <c r="AD1274">
        <f t="shared" si="484"/>
        <v>8.5834633868964261</v>
      </c>
      <c r="AE1274">
        <f t="shared" si="472"/>
        <v>8.5834633868964261</v>
      </c>
      <c r="AF1274" s="10">
        <f t="shared" si="473"/>
        <v>0</v>
      </c>
      <c r="AG1274" s="8">
        <f t="shared" si="474"/>
        <v>0</v>
      </c>
      <c r="AH1274" s="9">
        <f t="shared" si="475"/>
        <v>0</v>
      </c>
      <c r="AI1274" s="11">
        <f t="shared" si="462"/>
        <v>0</v>
      </c>
    </row>
    <row r="1275" spans="1:35" x14ac:dyDescent="0.3">
      <c r="A1275" t="str">
        <f t="shared" si="463"/>
        <v>2001_2</v>
      </c>
      <c r="B1275">
        <v>2001</v>
      </c>
      <c r="C1275">
        <v>2</v>
      </c>
      <c r="D1275">
        <v>4.58</v>
      </c>
      <c r="E1275">
        <v>-8.39</v>
      </c>
      <c r="F1275">
        <v>29.28</v>
      </c>
      <c r="G1275">
        <f t="shared" si="476"/>
        <v>-1.9050000000000002</v>
      </c>
      <c r="H1275">
        <f t="shared" si="477"/>
        <v>0</v>
      </c>
      <c r="I1275">
        <f t="shared" si="478"/>
        <v>0</v>
      </c>
      <c r="J1275">
        <f t="shared" si="479"/>
        <v>29.28</v>
      </c>
      <c r="K1275" s="3">
        <f t="shared" si="480"/>
        <v>47.517404013221167</v>
      </c>
      <c r="L1275" s="3">
        <f t="shared" si="464"/>
        <v>0</v>
      </c>
      <c r="M1275" s="3">
        <f t="shared" si="481"/>
        <v>76.797404013221168</v>
      </c>
      <c r="N1275">
        <f t="shared" si="482"/>
        <v>0</v>
      </c>
      <c r="O1275">
        <v>28</v>
      </c>
      <c r="P1275" s="1">
        <v>9.8666666670000005</v>
      </c>
      <c r="Q1275">
        <f t="shared" si="465"/>
        <v>0.54110778655032821</v>
      </c>
      <c r="R1275" s="1">
        <v>5.0145850000000003</v>
      </c>
      <c r="S1275" s="1">
        <v>300.84575000000001</v>
      </c>
      <c r="T1275" s="1">
        <v>39.477305999999999</v>
      </c>
      <c r="U1275">
        <f t="shared" si="466"/>
        <v>104.15424999999999</v>
      </c>
      <c r="V1275">
        <f t="shared" si="467"/>
        <v>8.7521018771112499E-2</v>
      </c>
      <c r="W1275">
        <f t="shared" si="468"/>
        <v>1.8178345903681248</v>
      </c>
      <c r="X1275">
        <f t="shared" si="469"/>
        <v>0.68900896873000494</v>
      </c>
      <c r="Y1275">
        <f t="shared" si="470"/>
        <v>0.95969935102984016</v>
      </c>
      <c r="Z1275">
        <f t="shared" si="471"/>
        <v>0</v>
      </c>
      <c r="AA1275" s="1">
        <v>119.517507370253</v>
      </c>
      <c r="AB1275" s="4">
        <f t="shared" si="485"/>
        <v>8.5834633868964261</v>
      </c>
      <c r="AC1275" s="3">
        <f t="shared" si="483"/>
        <v>8.5834633868964261</v>
      </c>
      <c r="AD1275">
        <f t="shared" si="484"/>
        <v>8.5834633868964261</v>
      </c>
      <c r="AE1275">
        <f t="shared" si="472"/>
        <v>8.5834633868964261</v>
      </c>
      <c r="AF1275" s="10">
        <f t="shared" si="473"/>
        <v>0</v>
      </c>
      <c r="AG1275" s="8">
        <f t="shared" si="474"/>
        <v>0</v>
      </c>
      <c r="AH1275" s="9">
        <f t="shared" si="475"/>
        <v>0</v>
      </c>
      <c r="AI1275" s="11">
        <f t="shared" si="462"/>
        <v>0</v>
      </c>
    </row>
    <row r="1276" spans="1:35" x14ac:dyDescent="0.3">
      <c r="A1276" t="str">
        <f t="shared" si="463"/>
        <v>2001_3</v>
      </c>
      <c r="B1276">
        <v>2001</v>
      </c>
      <c r="C1276">
        <v>3</v>
      </c>
      <c r="D1276">
        <v>11.83</v>
      </c>
      <c r="E1276">
        <v>-1.53</v>
      </c>
      <c r="F1276">
        <v>38.299999999999997</v>
      </c>
      <c r="G1276">
        <f t="shared" si="476"/>
        <v>5.15</v>
      </c>
      <c r="H1276">
        <f t="shared" si="477"/>
        <v>0.8583333299</v>
      </c>
      <c r="I1276">
        <f t="shared" si="478"/>
        <v>32.874166535169998</v>
      </c>
      <c r="J1276">
        <f t="shared" si="479"/>
        <v>5.4258334648299993</v>
      </c>
      <c r="K1276" s="3">
        <f t="shared" si="480"/>
        <v>76.797404013221168</v>
      </c>
      <c r="L1276" s="3">
        <f t="shared" si="464"/>
        <v>70.574945219694143</v>
      </c>
      <c r="M1276" s="3">
        <f t="shared" si="481"/>
        <v>11.648292258357031</v>
      </c>
      <c r="N1276">
        <f t="shared" si="482"/>
        <v>103.44911175486413</v>
      </c>
      <c r="O1276">
        <v>31</v>
      </c>
      <c r="P1276" s="1">
        <v>11.08333333</v>
      </c>
      <c r="Q1276">
        <f t="shared" si="465"/>
        <v>0.84149459365199331</v>
      </c>
      <c r="R1276" s="1">
        <v>5.0145850000000003</v>
      </c>
      <c r="S1276" s="1">
        <v>300.84575000000001</v>
      </c>
      <c r="T1276" s="1">
        <v>39.477305999999999</v>
      </c>
      <c r="U1276">
        <f t="shared" si="466"/>
        <v>104.15424999999999</v>
      </c>
      <c r="V1276">
        <f t="shared" si="467"/>
        <v>8.7521018771112499E-2</v>
      </c>
      <c r="W1276">
        <f t="shared" si="468"/>
        <v>1.8178345903681248</v>
      </c>
      <c r="X1276">
        <f t="shared" si="469"/>
        <v>0.68900896873000494</v>
      </c>
      <c r="Y1276">
        <f t="shared" si="470"/>
        <v>0.95969935102984016</v>
      </c>
      <c r="Z1276">
        <f t="shared" si="471"/>
        <v>15.293077547954194</v>
      </c>
      <c r="AA1276" s="1">
        <v>119.517507370253</v>
      </c>
      <c r="AB1276" s="4">
        <f t="shared" si="485"/>
        <v>8.5834633868964261</v>
      </c>
      <c r="AC1276" s="3">
        <f t="shared" si="483"/>
        <v>96.739497593806362</v>
      </c>
      <c r="AD1276">
        <f t="shared" si="484"/>
        <v>17.947248697624104</v>
      </c>
      <c r="AE1276">
        <f t="shared" si="472"/>
        <v>121.39636045248824</v>
      </c>
      <c r="AF1276" s="10">
        <f t="shared" si="473"/>
        <v>15.293077547954194</v>
      </c>
      <c r="AG1276" s="8">
        <f t="shared" si="474"/>
        <v>15.293077547954194</v>
      </c>
      <c r="AH1276" s="9">
        <f t="shared" si="475"/>
        <v>103.44911175486413</v>
      </c>
      <c r="AI1276" s="11">
        <f t="shared" si="462"/>
        <v>0</v>
      </c>
    </row>
    <row r="1277" spans="1:35" x14ac:dyDescent="0.3">
      <c r="A1277" t="str">
        <f t="shared" si="463"/>
        <v>2001_4</v>
      </c>
      <c r="B1277">
        <v>2001</v>
      </c>
      <c r="C1277">
        <v>4</v>
      </c>
      <c r="D1277">
        <v>13.35</v>
      </c>
      <c r="E1277">
        <v>-2.2799999999999998</v>
      </c>
      <c r="F1277">
        <v>50.93</v>
      </c>
      <c r="G1277">
        <f t="shared" si="476"/>
        <v>5.5350000000000001</v>
      </c>
      <c r="H1277">
        <f t="shared" si="477"/>
        <v>0.92249999631000001</v>
      </c>
      <c r="I1277">
        <f t="shared" si="478"/>
        <v>46.982924812068298</v>
      </c>
      <c r="J1277">
        <f t="shared" si="479"/>
        <v>3.9470751879316994</v>
      </c>
      <c r="K1277" s="3">
        <f t="shared" si="480"/>
        <v>11.648292258357031</v>
      </c>
      <c r="L1277" s="3">
        <f t="shared" si="464"/>
        <v>14.386726411654447</v>
      </c>
      <c r="M1277" s="3">
        <f t="shared" si="481"/>
        <v>1.2086410346342822</v>
      </c>
      <c r="N1277">
        <f t="shared" si="482"/>
        <v>61.369651223722741</v>
      </c>
      <c r="O1277">
        <v>30</v>
      </c>
      <c r="P1277" s="1">
        <v>12.366666670000001</v>
      </c>
      <c r="Q1277">
        <f t="shared" si="465"/>
        <v>0.86146371286254042</v>
      </c>
      <c r="R1277" s="1">
        <v>5.0145850000000003</v>
      </c>
      <c r="S1277" s="1">
        <v>300.84575000000001</v>
      </c>
      <c r="T1277" s="1">
        <v>39.477305999999999</v>
      </c>
      <c r="U1277">
        <f t="shared" si="466"/>
        <v>104.15424999999999</v>
      </c>
      <c r="V1277">
        <f t="shared" si="467"/>
        <v>8.7521018771112499E-2</v>
      </c>
      <c r="W1277">
        <f t="shared" si="468"/>
        <v>1.8178345903681248</v>
      </c>
      <c r="X1277">
        <f t="shared" si="469"/>
        <v>0.68900896873000494</v>
      </c>
      <c r="Y1277">
        <f t="shared" si="470"/>
        <v>0.95969935102984016</v>
      </c>
      <c r="Z1277">
        <f t="shared" si="471"/>
        <v>18.143986004107543</v>
      </c>
      <c r="AA1277" s="1">
        <v>119.517507370253</v>
      </c>
      <c r="AB1277" s="4">
        <f t="shared" si="485"/>
        <v>96.739497593806362</v>
      </c>
      <c r="AC1277" s="3">
        <f t="shared" si="483"/>
        <v>119.517507370253</v>
      </c>
      <c r="AD1277">
        <f t="shared" si="484"/>
        <v>138.89105316550521</v>
      </c>
      <c r="AE1277">
        <f t="shared" si="472"/>
        <v>200.26070438922795</v>
      </c>
      <c r="AF1277" s="10">
        <f t="shared" si="473"/>
        <v>18.143986004107543</v>
      </c>
      <c r="AG1277" s="8">
        <f t="shared" si="474"/>
        <v>18.143986004107543</v>
      </c>
      <c r="AH1277" s="9">
        <f t="shared" si="475"/>
        <v>61.369651223722741</v>
      </c>
      <c r="AI1277" s="11">
        <f t="shared" si="462"/>
        <v>0</v>
      </c>
    </row>
    <row r="1278" spans="1:35" x14ac:dyDescent="0.3">
      <c r="A1278" t="str">
        <f t="shared" si="463"/>
        <v>2001_5</v>
      </c>
      <c r="B1278">
        <v>2001</v>
      </c>
      <c r="C1278">
        <v>5</v>
      </c>
      <c r="D1278">
        <v>24.51</v>
      </c>
      <c r="E1278">
        <v>5.78</v>
      </c>
      <c r="F1278">
        <v>4.08</v>
      </c>
      <c r="G1278">
        <f t="shared" si="476"/>
        <v>15.145000000000001</v>
      </c>
      <c r="H1278">
        <f t="shared" si="477"/>
        <v>1</v>
      </c>
      <c r="I1278">
        <f t="shared" si="478"/>
        <v>4.08</v>
      </c>
      <c r="J1278">
        <f t="shared" si="479"/>
        <v>0</v>
      </c>
      <c r="K1278" s="3">
        <f t="shared" si="480"/>
        <v>1.2086410346342822</v>
      </c>
      <c r="L1278" s="3">
        <f t="shared" si="464"/>
        <v>1.2086410346342822</v>
      </c>
      <c r="M1278" s="3">
        <f t="shared" si="481"/>
        <v>0</v>
      </c>
      <c r="N1278">
        <f t="shared" si="482"/>
        <v>5.2886410346342823</v>
      </c>
      <c r="O1278">
        <v>31</v>
      </c>
      <c r="P1278" s="1">
        <v>13.45</v>
      </c>
      <c r="Q1278">
        <f t="shared" si="465"/>
        <v>1.5158933171471471</v>
      </c>
      <c r="R1278" s="1">
        <v>5.0145850000000003</v>
      </c>
      <c r="S1278" s="1">
        <v>300.84575000000001</v>
      </c>
      <c r="T1278" s="1">
        <v>39.477305999999999</v>
      </c>
      <c r="U1278">
        <f t="shared" si="466"/>
        <v>104.15424999999999</v>
      </c>
      <c r="V1278">
        <f t="shared" si="467"/>
        <v>8.7521018771112499E-2</v>
      </c>
      <c r="W1278">
        <f t="shared" si="468"/>
        <v>1.8178345903681248</v>
      </c>
      <c r="X1278">
        <f t="shared" si="469"/>
        <v>0.68900896873000494</v>
      </c>
      <c r="Y1278">
        <f t="shared" si="470"/>
        <v>0.95969935102984016</v>
      </c>
      <c r="Z1278">
        <f t="shared" si="471"/>
        <v>94.909643969481863</v>
      </c>
      <c r="AA1278" s="1">
        <v>119.517507370253</v>
      </c>
      <c r="AB1278" s="4">
        <f t="shared" si="485"/>
        <v>119.517507370253</v>
      </c>
      <c r="AC1278" s="3">
        <f t="shared" si="483"/>
        <v>29.896504435405419</v>
      </c>
      <c r="AD1278">
        <f t="shared" si="484"/>
        <v>56.464164030409833</v>
      </c>
      <c r="AE1278">
        <f t="shared" si="472"/>
        <v>61.752805065044114</v>
      </c>
      <c r="AF1278" s="10">
        <f t="shared" si="473"/>
        <v>61.752805065044114</v>
      </c>
      <c r="AG1278" s="8">
        <f t="shared" si="474"/>
        <v>94.909643969481863</v>
      </c>
      <c r="AH1278" s="9">
        <f t="shared" si="475"/>
        <v>5.2886410346342823</v>
      </c>
      <c r="AI1278" s="11">
        <f t="shared" si="462"/>
        <v>33.156838904437748</v>
      </c>
    </row>
    <row r="1279" spans="1:35" x14ac:dyDescent="0.3">
      <c r="A1279" t="str">
        <f t="shared" si="463"/>
        <v>2001_6</v>
      </c>
      <c r="B1279">
        <v>2001</v>
      </c>
      <c r="C1279">
        <v>6</v>
      </c>
      <c r="D1279">
        <v>27.96</v>
      </c>
      <c r="E1279">
        <v>6.96</v>
      </c>
      <c r="F1279">
        <v>0.4</v>
      </c>
      <c r="G1279">
        <f t="shared" si="476"/>
        <v>17.46</v>
      </c>
      <c r="H1279">
        <f t="shared" si="477"/>
        <v>1</v>
      </c>
      <c r="I1279">
        <f t="shared" si="478"/>
        <v>0.4</v>
      </c>
      <c r="J1279">
        <f t="shared" si="479"/>
        <v>0</v>
      </c>
      <c r="K1279" s="3">
        <f t="shared" si="480"/>
        <v>0</v>
      </c>
      <c r="L1279" s="3">
        <f t="shared" si="464"/>
        <v>0</v>
      </c>
      <c r="M1279" s="3">
        <f t="shared" si="481"/>
        <v>0</v>
      </c>
      <c r="N1279">
        <f t="shared" si="482"/>
        <v>0.4</v>
      </c>
      <c r="O1279">
        <v>30</v>
      </c>
      <c r="P1279" s="1">
        <v>14.31666667</v>
      </c>
      <c r="Q1279">
        <f t="shared" si="465"/>
        <v>1.7272937586423824</v>
      </c>
      <c r="R1279" s="1">
        <v>5.0145850000000003</v>
      </c>
      <c r="S1279" s="1">
        <v>300.84575000000001</v>
      </c>
      <c r="T1279" s="1">
        <v>39.477305999999999</v>
      </c>
      <c r="U1279">
        <f t="shared" si="466"/>
        <v>104.15424999999999</v>
      </c>
      <c r="V1279">
        <f t="shared" si="467"/>
        <v>8.7521018771112499E-2</v>
      </c>
      <c r="W1279">
        <f t="shared" si="468"/>
        <v>1.8178345903681248</v>
      </c>
      <c r="X1279">
        <f t="shared" si="469"/>
        <v>0.68900896873000494</v>
      </c>
      <c r="Y1279">
        <f t="shared" si="470"/>
        <v>0.95969935102984016</v>
      </c>
      <c r="Z1279">
        <f t="shared" si="471"/>
        <v>127.40615708511712</v>
      </c>
      <c r="AA1279" s="1">
        <v>119.517507370253</v>
      </c>
      <c r="AB1279" s="4">
        <f t="shared" si="485"/>
        <v>29.896504435405419</v>
      </c>
      <c r="AC1279" s="3">
        <f t="shared" si="483"/>
        <v>0</v>
      </c>
      <c r="AD1279">
        <f t="shared" si="484"/>
        <v>10.330329911705546</v>
      </c>
      <c r="AE1279">
        <f t="shared" si="472"/>
        <v>10.730329911705546</v>
      </c>
      <c r="AF1279" s="10">
        <f t="shared" si="473"/>
        <v>10.730329911705546</v>
      </c>
      <c r="AG1279" s="8">
        <f t="shared" si="474"/>
        <v>127.40615708511712</v>
      </c>
      <c r="AH1279" s="9">
        <f t="shared" si="475"/>
        <v>0.4</v>
      </c>
      <c r="AI1279" s="11">
        <f t="shared" si="462"/>
        <v>116.67582717341156</v>
      </c>
    </row>
    <row r="1280" spans="1:35" x14ac:dyDescent="0.3">
      <c r="A1280" t="str">
        <f t="shared" si="463"/>
        <v>2001_7</v>
      </c>
      <c r="B1280">
        <v>2001</v>
      </c>
      <c r="C1280">
        <v>7</v>
      </c>
      <c r="D1280">
        <v>30.45</v>
      </c>
      <c r="E1280">
        <v>9.81</v>
      </c>
      <c r="F1280">
        <v>22.22</v>
      </c>
      <c r="G1280">
        <f t="shared" si="476"/>
        <v>20.13</v>
      </c>
      <c r="H1280">
        <f t="shared" si="477"/>
        <v>1</v>
      </c>
      <c r="I1280">
        <f t="shared" si="478"/>
        <v>22.22</v>
      </c>
      <c r="J1280">
        <f t="shared" si="479"/>
        <v>0</v>
      </c>
      <c r="K1280" s="3">
        <f t="shared" si="480"/>
        <v>0</v>
      </c>
      <c r="L1280" s="3">
        <f t="shared" si="464"/>
        <v>0</v>
      </c>
      <c r="M1280" s="3">
        <f t="shared" si="481"/>
        <v>0</v>
      </c>
      <c r="N1280">
        <f t="shared" si="482"/>
        <v>22.22</v>
      </c>
      <c r="O1280">
        <v>31</v>
      </c>
      <c r="P1280" s="1">
        <v>13.766666669999999</v>
      </c>
      <c r="Q1280">
        <f t="shared" si="465"/>
        <v>2.0028430004178852</v>
      </c>
      <c r="R1280" s="1">
        <v>5.0145850000000003</v>
      </c>
      <c r="S1280" s="1">
        <v>300.84575000000001</v>
      </c>
      <c r="T1280" s="1">
        <v>39.477305999999999</v>
      </c>
      <c r="U1280">
        <f t="shared" si="466"/>
        <v>104.15424999999999</v>
      </c>
      <c r="V1280">
        <f t="shared" si="467"/>
        <v>8.7521018771112499E-2</v>
      </c>
      <c r="W1280">
        <f t="shared" si="468"/>
        <v>1.8178345903681248</v>
      </c>
      <c r="X1280">
        <f t="shared" si="469"/>
        <v>0.68900896873000494</v>
      </c>
      <c r="Y1280">
        <f t="shared" si="470"/>
        <v>0.95969935102984016</v>
      </c>
      <c r="Z1280">
        <f t="shared" si="471"/>
        <v>167.69809312914214</v>
      </c>
      <c r="AA1280" s="1">
        <v>119.517507370253</v>
      </c>
      <c r="AB1280" s="4">
        <f t="shared" si="485"/>
        <v>0</v>
      </c>
      <c r="AC1280" s="3">
        <f t="shared" si="483"/>
        <v>0</v>
      </c>
      <c r="AD1280">
        <f t="shared" si="484"/>
        <v>0</v>
      </c>
      <c r="AE1280">
        <f t="shared" si="472"/>
        <v>22.22</v>
      </c>
      <c r="AF1280" s="10">
        <f t="shared" si="473"/>
        <v>22.22</v>
      </c>
      <c r="AG1280" s="8">
        <f t="shared" si="474"/>
        <v>167.69809312914214</v>
      </c>
      <c r="AH1280" s="9">
        <f t="shared" si="475"/>
        <v>22.22</v>
      </c>
      <c r="AI1280" s="11">
        <f t="shared" si="462"/>
        <v>145.47809312914214</v>
      </c>
    </row>
    <row r="1281" spans="1:35" x14ac:dyDescent="0.3">
      <c r="A1281" t="str">
        <f t="shared" si="463"/>
        <v>2001_8</v>
      </c>
      <c r="B1281">
        <v>2001</v>
      </c>
      <c r="C1281">
        <v>8</v>
      </c>
      <c r="D1281">
        <v>32.729999999999997</v>
      </c>
      <c r="E1281">
        <v>11.29</v>
      </c>
      <c r="F1281">
        <v>1.94</v>
      </c>
      <c r="G1281">
        <f t="shared" si="476"/>
        <v>22.009999999999998</v>
      </c>
      <c r="H1281">
        <f t="shared" si="477"/>
        <v>1</v>
      </c>
      <c r="I1281">
        <f t="shared" si="478"/>
        <v>1.94</v>
      </c>
      <c r="J1281">
        <f t="shared" si="479"/>
        <v>0</v>
      </c>
      <c r="K1281" s="3">
        <f t="shared" si="480"/>
        <v>0</v>
      </c>
      <c r="L1281" s="3">
        <f t="shared" si="464"/>
        <v>0</v>
      </c>
      <c r="M1281" s="3">
        <f t="shared" si="481"/>
        <v>0</v>
      </c>
      <c r="N1281">
        <f t="shared" si="482"/>
        <v>1.94</v>
      </c>
      <c r="O1281">
        <v>31</v>
      </c>
      <c r="P1281" s="1">
        <v>12.75</v>
      </c>
      <c r="Q1281">
        <f t="shared" si="465"/>
        <v>2.2192724630227749</v>
      </c>
      <c r="R1281" s="1">
        <v>5.0145850000000003</v>
      </c>
      <c r="S1281" s="1">
        <v>300.84575000000001</v>
      </c>
      <c r="T1281" s="1">
        <v>39.477305999999999</v>
      </c>
      <c r="U1281">
        <f t="shared" si="466"/>
        <v>104.15424999999999</v>
      </c>
      <c r="V1281">
        <f t="shared" si="467"/>
        <v>8.7521018771112499E-2</v>
      </c>
      <c r="W1281">
        <f t="shared" si="468"/>
        <v>1.8178345903681248</v>
      </c>
      <c r="X1281">
        <f t="shared" si="469"/>
        <v>0.68900896873000494</v>
      </c>
      <c r="Y1281">
        <f t="shared" si="470"/>
        <v>0.95969935102984016</v>
      </c>
      <c r="Z1281">
        <f t="shared" si="471"/>
        <v>186.97169155459355</v>
      </c>
      <c r="AA1281" s="1">
        <v>119.517507370253</v>
      </c>
      <c r="AB1281" s="4">
        <f t="shared" si="485"/>
        <v>0</v>
      </c>
      <c r="AC1281" s="3">
        <f t="shared" si="483"/>
        <v>0</v>
      </c>
      <c r="AD1281">
        <f t="shared" si="484"/>
        <v>0</v>
      </c>
      <c r="AE1281">
        <f t="shared" si="472"/>
        <v>1.94</v>
      </c>
      <c r="AF1281" s="10">
        <f t="shared" si="473"/>
        <v>1.94</v>
      </c>
      <c r="AG1281" s="8">
        <f t="shared" si="474"/>
        <v>186.97169155459355</v>
      </c>
      <c r="AH1281" s="9">
        <f t="shared" si="475"/>
        <v>1.94</v>
      </c>
      <c r="AI1281" s="11">
        <f t="shared" si="462"/>
        <v>185.03169155459355</v>
      </c>
    </row>
    <row r="1282" spans="1:35" x14ac:dyDescent="0.3">
      <c r="A1282" t="str">
        <f t="shared" si="463"/>
        <v>2001_9</v>
      </c>
      <c r="B1282">
        <v>2001</v>
      </c>
      <c r="C1282">
        <v>9</v>
      </c>
      <c r="D1282">
        <v>27.15</v>
      </c>
      <c r="E1282">
        <v>6.05</v>
      </c>
      <c r="F1282">
        <v>2.74</v>
      </c>
      <c r="G1282">
        <f t="shared" si="476"/>
        <v>16.599999999999998</v>
      </c>
      <c r="H1282">
        <f t="shared" si="477"/>
        <v>1</v>
      </c>
      <c r="I1282">
        <f t="shared" si="478"/>
        <v>2.74</v>
      </c>
      <c r="J1282">
        <f t="shared" si="479"/>
        <v>0</v>
      </c>
      <c r="K1282" s="3">
        <f t="shared" si="480"/>
        <v>0</v>
      </c>
      <c r="L1282" s="3">
        <f t="shared" si="464"/>
        <v>0</v>
      </c>
      <c r="M1282" s="3">
        <f t="shared" si="481"/>
        <v>0</v>
      </c>
      <c r="N1282">
        <f t="shared" si="482"/>
        <v>2.74</v>
      </c>
      <c r="O1282">
        <v>30</v>
      </c>
      <c r="P1282" s="1">
        <v>11.633333329999999</v>
      </c>
      <c r="Q1282">
        <f t="shared" si="465"/>
        <v>1.6459224097150633</v>
      </c>
      <c r="R1282" s="1">
        <v>5.0145850000000003</v>
      </c>
      <c r="S1282" s="1">
        <v>300.84575000000001</v>
      </c>
      <c r="T1282" s="1">
        <v>39.477305999999999</v>
      </c>
      <c r="U1282">
        <f t="shared" si="466"/>
        <v>104.15424999999999</v>
      </c>
      <c r="V1282">
        <f t="shared" si="467"/>
        <v>8.7521018771112499E-2</v>
      </c>
      <c r="W1282">
        <f t="shared" si="468"/>
        <v>1.8178345903681248</v>
      </c>
      <c r="X1282">
        <f t="shared" si="469"/>
        <v>0.68900896873000494</v>
      </c>
      <c r="Y1282">
        <f t="shared" si="470"/>
        <v>0.95969935102984016</v>
      </c>
      <c r="Z1282">
        <f t="shared" si="471"/>
        <v>94.068912440123583</v>
      </c>
      <c r="AA1282" s="1">
        <v>119.517507370253</v>
      </c>
      <c r="AB1282" s="4">
        <f t="shared" si="485"/>
        <v>0</v>
      </c>
      <c r="AC1282" s="3">
        <f t="shared" si="483"/>
        <v>0</v>
      </c>
      <c r="AD1282">
        <f t="shared" si="484"/>
        <v>0</v>
      </c>
      <c r="AE1282">
        <f t="shared" si="472"/>
        <v>2.74</v>
      </c>
      <c r="AF1282" s="10">
        <f t="shared" si="473"/>
        <v>2.74</v>
      </c>
      <c r="AG1282" s="8">
        <f t="shared" si="474"/>
        <v>94.068912440123583</v>
      </c>
      <c r="AH1282" s="9">
        <f t="shared" si="475"/>
        <v>2.74</v>
      </c>
      <c r="AI1282" s="11">
        <f t="shared" ref="AI1282:AI1345" si="486">AG1282-AF1282</f>
        <v>91.328912440123588</v>
      </c>
    </row>
    <row r="1283" spans="1:35" x14ac:dyDescent="0.3">
      <c r="A1283" t="str">
        <f t="shared" ref="A1283:A1346" si="487">B1283&amp;"_"&amp;C1283</f>
        <v>2001_10</v>
      </c>
      <c r="B1283">
        <v>2001</v>
      </c>
      <c r="C1283">
        <v>10</v>
      </c>
      <c r="D1283">
        <v>20.91</v>
      </c>
      <c r="E1283">
        <v>2.36</v>
      </c>
      <c r="F1283">
        <v>9.2799999999999994</v>
      </c>
      <c r="G1283">
        <f t="shared" si="476"/>
        <v>11.635</v>
      </c>
      <c r="H1283">
        <f t="shared" si="477"/>
        <v>1</v>
      </c>
      <c r="I1283">
        <f t="shared" si="478"/>
        <v>9.2799999999999994</v>
      </c>
      <c r="J1283">
        <f t="shared" si="479"/>
        <v>0</v>
      </c>
      <c r="K1283" s="3">
        <f t="shared" si="480"/>
        <v>0</v>
      </c>
      <c r="L1283" s="3">
        <f t="shared" ref="L1283:L1346" si="488">(J1283+K1283)*H1283</f>
        <v>0</v>
      </c>
      <c r="M1283" s="3">
        <f t="shared" si="481"/>
        <v>0</v>
      </c>
      <c r="N1283">
        <f t="shared" si="482"/>
        <v>9.2799999999999994</v>
      </c>
      <c r="O1283">
        <v>31</v>
      </c>
      <c r="P1283" s="1">
        <v>10.3</v>
      </c>
      <c r="Q1283">
        <f t="shared" ref="Q1283:Q1346" si="489">EXP(((17.3*G1283)/(G1283+273.2)))*0.611</f>
        <v>1.2386421255317619</v>
      </c>
      <c r="R1283" s="1">
        <v>5.0145850000000003</v>
      </c>
      <c r="S1283" s="1">
        <v>300.84575000000001</v>
      </c>
      <c r="T1283" s="1">
        <v>39.477305999999999</v>
      </c>
      <c r="U1283">
        <f t="shared" ref="U1283:U1346" si="490">ABS((180) - ABS(S1283 - 225))</f>
        <v>104.15424999999999</v>
      </c>
      <c r="V1283">
        <f t="shared" ref="V1283:V1346" si="491">R1283*0.0174532925</f>
        <v>8.7521018771112499E-2</v>
      </c>
      <c r="W1283">
        <f t="shared" ref="W1283:W1346" si="492">U1283*0.0174532925</f>
        <v>1.8178345903681248</v>
      </c>
      <c r="X1283">
        <f t="shared" ref="X1283:X1346" si="493">T1283*0.0174532925</f>
        <v>0.68900896873000494</v>
      </c>
      <c r="Y1283">
        <f t="shared" ref="Y1283:Y1346" si="494">0.339+0.808*(COS(X1283)*COS(V1283))-0.196*(SIN(X1283)*SIN(V1283))-0.482*(COS(W1283)*SIN(V1283))</f>
        <v>0.95969935102984016</v>
      </c>
      <c r="Z1283">
        <f t="shared" ref="Z1283:Z1346" si="495">IF(G1283&lt;0,0,((((Q1283*G1283)/(G1283+273.3))*P1283*O1283*29.8)*Y1283/10))</f>
        <v>46.186687761504317</v>
      </c>
      <c r="AA1283" s="1">
        <v>119.517507370253</v>
      </c>
      <c r="AB1283" s="4">
        <f t="shared" si="485"/>
        <v>0</v>
      </c>
      <c r="AC1283" s="3">
        <f t="shared" si="483"/>
        <v>0</v>
      </c>
      <c r="AD1283">
        <f t="shared" si="484"/>
        <v>0</v>
      </c>
      <c r="AE1283">
        <f t="shared" ref="AE1283:AE1346" si="496">IF(AD1283&gt;0,AD1283+N1283,N1283)</f>
        <v>9.2799999999999994</v>
      </c>
      <c r="AF1283" s="10">
        <f t="shared" ref="AF1283:AF1346" si="497">MIN(IF(AE1283&gt;0,AE1283,0),Z1283)</f>
        <v>9.2799999999999994</v>
      </c>
      <c r="AG1283" s="8">
        <f t="shared" ref="AG1283:AG1346" si="498">Z1283</f>
        <v>46.186687761504317</v>
      </c>
      <c r="AH1283" s="9">
        <f t="shared" ref="AH1283:AH1346" si="499">N1283</f>
        <v>9.2799999999999994</v>
      </c>
      <c r="AI1283" s="11">
        <f t="shared" si="486"/>
        <v>36.906687761504315</v>
      </c>
    </row>
    <row r="1284" spans="1:35" x14ac:dyDescent="0.3">
      <c r="A1284" t="str">
        <f t="shared" si="487"/>
        <v>2001_11</v>
      </c>
      <c r="B1284">
        <v>2001</v>
      </c>
      <c r="C1284">
        <v>11</v>
      </c>
      <c r="D1284">
        <v>11.27</v>
      </c>
      <c r="E1284">
        <v>-2.37</v>
      </c>
      <c r="F1284">
        <v>28.1</v>
      </c>
      <c r="G1284">
        <f t="shared" ref="G1284:G1347" si="500">AVERAGE(D1284:E1284)</f>
        <v>4.4499999999999993</v>
      </c>
      <c r="H1284">
        <f t="shared" ref="H1284:H1347" si="501">IF(G1284&lt;0,0,(IF(G1284&gt;=6,1,(G1284*0.166666666))))</f>
        <v>0.7416666636999999</v>
      </c>
      <c r="I1284">
        <f t="shared" ref="I1284:I1347" si="502">H1284*F1284</f>
        <v>20.840833249969997</v>
      </c>
      <c r="J1284">
        <f t="shared" ref="J1284:J1347" si="503">(1-H1284)*F1284</f>
        <v>7.259166750030003</v>
      </c>
      <c r="K1284" s="3">
        <f t="shared" ref="K1284:K1347" si="504">M1283</f>
        <v>0</v>
      </c>
      <c r="L1284" s="3">
        <f t="shared" si="488"/>
        <v>5.3838819847367239</v>
      </c>
      <c r="M1284" s="3">
        <f t="shared" ref="M1284:M1347" si="505">(((1-H1284)^2)*F1284)+((1-H1284)*K1284)</f>
        <v>1.8752847652932798</v>
      </c>
      <c r="N1284">
        <f t="shared" ref="N1284:N1347" si="506">I1284+L1284</f>
        <v>26.224715234706721</v>
      </c>
      <c r="O1284">
        <v>30</v>
      </c>
      <c r="P1284" s="1">
        <v>9.4166666669999994</v>
      </c>
      <c r="Q1284">
        <f t="shared" si="489"/>
        <v>0.80623116371477344</v>
      </c>
      <c r="R1284" s="1">
        <v>5.0145850000000003</v>
      </c>
      <c r="S1284" s="1">
        <v>300.84575000000001</v>
      </c>
      <c r="T1284" s="1">
        <v>39.477305999999999</v>
      </c>
      <c r="U1284">
        <f t="shared" si="490"/>
        <v>104.15424999999999</v>
      </c>
      <c r="V1284">
        <f t="shared" si="491"/>
        <v>8.7521018771112499E-2</v>
      </c>
      <c r="W1284">
        <f t="shared" si="492"/>
        <v>1.8178345903681248</v>
      </c>
      <c r="X1284">
        <f t="shared" si="493"/>
        <v>0.68900896873000494</v>
      </c>
      <c r="Y1284">
        <f t="shared" si="494"/>
        <v>0.95969935102984016</v>
      </c>
      <c r="Z1284">
        <f t="shared" si="495"/>
        <v>10.436032956553785</v>
      </c>
      <c r="AA1284" s="1">
        <v>119.517507370253</v>
      </c>
      <c r="AB1284" s="4">
        <f t="shared" si="485"/>
        <v>0</v>
      </c>
      <c r="AC1284" s="3">
        <f t="shared" ref="AC1284:AC1347" si="507">MIN(AA1284,IF(((N1284-Z1284)+AB1284)&lt;=0,0,((N1284-Z1284)+AB1284)))</f>
        <v>15.788682278152937</v>
      </c>
      <c r="AD1284">
        <f t="shared" ref="AD1284:AD1347" si="508">(AB1284*(1-(1-(EXP(-1*(Z1284-N1284)/AA1284)))))</f>
        <v>0</v>
      </c>
      <c r="AE1284">
        <f t="shared" si="496"/>
        <v>26.224715234706721</v>
      </c>
      <c r="AF1284" s="10">
        <f t="shared" si="497"/>
        <v>10.436032956553785</v>
      </c>
      <c r="AG1284" s="8">
        <f t="shared" si="498"/>
        <v>10.436032956553785</v>
      </c>
      <c r="AH1284" s="9">
        <f t="shared" si="499"/>
        <v>26.224715234706721</v>
      </c>
      <c r="AI1284" s="11">
        <f t="shared" si="486"/>
        <v>0</v>
      </c>
    </row>
    <row r="1285" spans="1:35" x14ac:dyDescent="0.3">
      <c r="A1285" t="str">
        <f t="shared" si="487"/>
        <v>2001_12</v>
      </c>
      <c r="B1285">
        <v>2001</v>
      </c>
      <c r="C1285">
        <v>12</v>
      </c>
      <c r="D1285">
        <v>3.1</v>
      </c>
      <c r="E1285">
        <v>-7.84</v>
      </c>
      <c r="F1285">
        <v>55.22</v>
      </c>
      <c r="G1285">
        <f t="shared" si="500"/>
        <v>-2.37</v>
      </c>
      <c r="H1285">
        <f t="shared" si="501"/>
        <v>0</v>
      </c>
      <c r="I1285">
        <f t="shared" si="502"/>
        <v>0</v>
      </c>
      <c r="J1285">
        <f t="shared" si="503"/>
        <v>55.22</v>
      </c>
      <c r="K1285" s="3">
        <f t="shared" si="504"/>
        <v>1.8752847652932798</v>
      </c>
      <c r="L1285" s="3">
        <f t="shared" si="488"/>
        <v>0</v>
      </c>
      <c r="M1285" s="3">
        <f t="shared" si="505"/>
        <v>57.095284765293279</v>
      </c>
      <c r="N1285">
        <f t="shared" si="506"/>
        <v>0</v>
      </c>
      <c r="O1285">
        <v>31</v>
      </c>
      <c r="P1285" s="1">
        <v>8.8333333330000006</v>
      </c>
      <c r="Q1285">
        <f t="shared" si="489"/>
        <v>0.52516200094204701</v>
      </c>
      <c r="R1285" s="1">
        <v>5.0145850000000003</v>
      </c>
      <c r="S1285" s="1">
        <v>300.84575000000001</v>
      </c>
      <c r="T1285" s="1">
        <v>39.477305999999999</v>
      </c>
      <c r="U1285">
        <f t="shared" si="490"/>
        <v>104.15424999999999</v>
      </c>
      <c r="V1285">
        <f t="shared" si="491"/>
        <v>8.7521018771112499E-2</v>
      </c>
      <c r="W1285">
        <f t="shared" si="492"/>
        <v>1.8178345903681248</v>
      </c>
      <c r="X1285">
        <f t="shared" si="493"/>
        <v>0.68900896873000494</v>
      </c>
      <c r="Y1285">
        <f t="shared" si="494"/>
        <v>0.95969935102984016</v>
      </c>
      <c r="Z1285">
        <f t="shared" si="495"/>
        <v>0</v>
      </c>
      <c r="AA1285" s="1">
        <v>119.517507370253</v>
      </c>
      <c r="AB1285" s="4">
        <f t="shared" si="485"/>
        <v>15.788682278152937</v>
      </c>
      <c r="AC1285" s="3">
        <f t="shared" si="507"/>
        <v>15.788682278152937</v>
      </c>
      <c r="AD1285">
        <f t="shared" si="508"/>
        <v>15.788682278152937</v>
      </c>
      <c r="AE1285">
        <f t="shared" si="496"/>
        <v>15.788682278152937</v>
      </c>
      <c r="AF1285" s="10">
        <f t="shared" si="497"/>
        <v>0</v>
      </c>
      <c r="AG1285" s="8">
        <f t="shared" si="498"/>
        <v>0</v>
      </c>
      <c r="AH1285" s="9">
        <f t="shared" si="499"/>
        <v>0</v>
      </c>
      <c r="AI1285" s="11">
        <f t="shared" si="486"/>
        <v>0</v>
      </c>
    </row>
    <row r="1286" spans="1:35" x14ac:dyDescent="0.3">
      <c r="A1286" t="str">
        <f t="shared" si="487"/>
        <v>2002_1</v>
      </c>
      <c r="B1286">
        <v>2002</v>
      </c>
      <c r="C1286">
        <v>1</v>
      </c>
      <c r="D1286">
        <v>4.08</v>
      </c>
      <c r="E1286">
        <v>-8.7100000000000009</v>
      </c>
      <c r="F1286">
        <v>18.89</v>
      </c>
      <c r="G1286">
        <f t="shared" si="500"/>
        <v>-2.3150000000000004</v>
      </c>
      <c r="H1286">
        <f t="shared" si="501"/>
        <v>0</v>
      </c>
      <c r="I1286">
        <f t="shared" si="502"/>
        <v>0</v>
      </c>
      <c r="J1286">
        <f t="shared" si="503"/>
        <v>18.89</v>
      </c>
      <c r="K1286" s="3">
        <f t="shared" si="504"/>
        <v>57.095284765293279</v>
      </c>
      <c r="L1286" s="3">
        <f t="shared" si="488"/>
        <v>0</v>
      </c>
      <c r="M1286" s="3">
        <f t="shared" si="505"/>
        <v>75.985284765293272</v>
      </c>
      <c r="N1286">
        <f t="shared" si="506"/>
        <v>0</v>
      </c>
      <c r="O1286">
        <v>31</v>
      </c>
      <c r="P1286" s="1">
        <v>9.0666666669999998</v>
      </c>
      <c r="Q1286">
        <f t="shared" si="489"/>
        <v>0.52702610735249311</v>
      </c>
      <c r="R1286" s="1">
        <v>5.0145850000000003</v>
      </c>
      <c r="S1286" s="1">
        <v>300.84575000000001</v>
      </c>
      <c r="T1286" s="1">
        <v>39.477305999999999</v>
      </c>
      <c r="U1286">
        <f t="shared" si="490"/>
        <v>104.15424999999999</v>
      </c>
      <c r="V1286">
        <f t="shared" si="491"/>
        <v>8.7521018771112499E-2</v>
      </c>
      <c r="W1286">
        <f t="shared" si="492"/>
        <v>1.8178345903681248</v>
      </c>
      <c r="X1286">
        <f t="shared" si="493"/>
        <v>0.68900896873000494</v>
      </c>
      <c r="Y1286">
        <f t="shared" si="494"/>
        <v>0.95969935102984016</v>
      </c>
      <c r="Z1286">
        <f t="shared" si="495"/>
        <v>0</v>
      </c>
      <c r="AA1286" s="1">
        <v>119.517507370253</v>
      </c>
      <c r="AB1286" s="4">
        <f t="shared" ref="AB1286:AB1349" si="509">AC1285</f>
        <v>15.788682278152937</v>
      </c>
      <c r="AC1286" s="3">
        <f t="shared" si="507"/>
        <v>15.788682278152937</v>
      </c>
      <c r="AD1286">
        <f t="shared" si="508"/>
        <v>15.788682278152937</v>
      </c>
      <c r="AE1286">
        <f t="shared" si="496"/>
        <v>15.788682278152937</v>
      </c>
      <c r="AF1286" s="10">
        <f t="shared" si="497"/>
        <v>0</v>
      </c>
      <c r="AG1286" s="8">
        <f t="shared" si="498"/>
        <v>0</v>
      </c>
      <c r="AH1286" s="9">
        <f t="shared" si="499"/>
        <v>0</v>
      </c>
      <c r="AI1286" s="11">
        <f t="shared" si="486"/>
        <v>0</v>
      </c>
    </row>
    <row r="1287" spans="1:35" x14ac:dyDescent="0.3">
      <c r="A1287" t="str">
        <f t="shared" si="487"/>
        <v>2002_2</v>
      </c>
      <c r="B1287">
        <v>2002</v>
      </c>
      <c r="C1287">
        <v>2</v>
      </c>
      <c r="D1287">
        <v>7.84</v>
      </c>
      <c r="E1287">
        <v>-6.46</v>
      </c>
      <c r="F1287">
        <v>21.02</v>
      </c>
      <c r="G1287">
        <f t="shared" si="500"/>
        <v>0.69</v>
      </c>
      <c r="H1287">
        <f t="shared" si="501"/>
        <v>0.11499999953999998</v>
      </c>
      <c r="I1287">
        <f t="shared" si="502"/>
        <v>2.4172999903307995</v>
      </c>
      <c r="J1287">
        <f t="shared" si="503"/>
        <v>18.602700009669199</v>
      </c>
      <c r="K1287" s="3">
        <f t="shared" si="504"/>
        <v>75.985284765293272</v>
      </c>
      <c r="L1287" s="3">
        <f t="shared" si="488"/>
        <v>10.87761820561021</v>
      </c>
      <c r="M1287" s="3">
        <f t="shared" si="505"/>
        <v>83.71036656935226</v>
      </c>
      <c r="N1287">
        <f t="shared" si="506"/>
        <v>13.294918195941008</v>
      </c>
      <c r="O1287">
        <v>28</v>
      </c>
      <c r="P1287" s="1">
        <v>9.8666666670000005</v>
      </c>
      <c r="Q1287">
        <f t="shared" si="489"/>
        <v>0.63821814789581144</v>
      </c>
      <c r="R1287" s="1">
        <v>5.0145850000000003</v>
      </c>
      <c r="S1287" s="1">
        <v>300.84575000000001</v>
      </c>
      <c r="T1287" s="1">
        <v>39.477305999999999</v>
      </c>
      <c r="U1287">
        <f t="shared" si="490"/>
        <v>104.15424999999999</v>
      </c>
      <c r="V1287">
        <f t="shared" si="491"/>
        <v>8.7521018771112499E-2</v>
      </c>
      <c r="W1287">
        <f t="shared" si="492"/>
        <v>1.8178345903681248</v>
      </c>
      <c r="X1287">
        <f t="shared" si="493"/>
        <v>0.68900896873000494</v>
      </c>
      <c r="Y1287">
        <f t="shared" si="494"/>
        <v>0.95969935102984016</v>
      </c>
      <c r="Z1287">
        <f t="shared" si="495"/>
        <v>1.269882331183207</v>
      </c>
      <c r="AA1287" s="1">
        <v>119.517507370253</v>
      </c>
      <c r="AB1287" s="4">
        <f t="shared" si="509"/>
        <v>15.788682278152937</v>
      </c>
      <c r="AC1287" s="3">
        <f t="shared" si="507"/>
        <v>27.813718142910737</v>
      </c>
      <c r="AD1287">
        <f t="shared" si="508"/>
        <v>17.459895175230951</v>
      </c>
      <c r="AE1287">
        <f t="shared" si="496"/>
        <v>30.754813371171959</v>
      </c>
      <c r="AF1287" s="10">
        <f t="shared" si="497"/>
        <v>1.269882331183207</v>
      </c>
      <c r="AG1287" s="8">
        <f t="shared" si="498"/>
        <v>1.269882331183207</v>
      </c>
      <c r="AH1287" s="9">
        <f t="shared" si="499"/>
        <v>13.294918195941008</v>
      </c>
      <c r="AI1287" s="11">
        <f t="shared" si="486"/>
        <v>0</v>
      </c>
    </row>
    <row r="1288" spans="1:35" x14ac:dyDescent="0.3">
      <c r="A1288" t="str">
        <f t="shared" si="487"/>
        <v>2002_3</v>
      </c>
      <c r="B1288">
        <v>2002</v>
      </c>
      <c r="C1288">
        <v>3</v>
      </c>
      <c r="D1288">
        <v>9.6199999999999992</v>
      </c>
      <c r="E1288">
        <v>-5.51</v>
      </c>
      <c r="F1288">
        <v>17.989999999999998</v>
      </c>
      <c r="G1288">
        <f t="shared" si="500"/>
        <v>2.0549999999999997</v>
      </c>
      <c r="H1288">
        <f t="shared" si="501"/>
        <v>0.34249999862999991</v>
      </c>
      <c r="I1288">
        <f t="shared" si="502"/>
        <v>6.1615749753536981</v>
      </c>
      <c r="J1288">
        <f t="shared" si="503"/>
        <v>11.8284250246463</v>
      </c>
      <c r="K1288" s="3">
        <f t="shared" si="504"/>
        <v>83.71036656935226</v>
      </c>
      <c r="L1288" s="3">
        <f t="shared" si="488"/>
        <v>32.722035990056355</v>
      </c>
      <c r="M1288" s="3">
        <f t="shared" si="505"/>
        <v>62.816755603942205</v>
      </c>
      <c r="N1288">
        <f t="shared" si="506"/>
        <v>38.883610965410057</v>
      </c>
      <c r="O1288">
        <v>31</v>
      </c>
      <c r="P1288" s="1">
        <v>11.08333333</v>
      </c>
      <c r="Q1288">
        <f t="shared" si="489"/>
        <v>0.69523879460586069</v>
      </c>
      <c r="R1288" s="1">
        <v>5.0145850000000003</v>
      </c>
      <c r="S1288" s="1">
        <v>300.84575000000001</v>
      </c>
      <c r="T1288" s="1">
        <v>39.477305999999999</v>
      </c>
      <c r="U1288">
        <f t="shared" si="490"/>
        <v>104.15424999999999</v>
      </c>
      <c r="V1288">
        <f t="shared" si="491"/>
        <v>8.7521018771112499E-2</v>
      </c>
      <c r="W1288">
        <f t="shared" si="492"/>
        <v>1.8178345903681248</v>
      </c>
      <c r="X1288">
        <f t="shared" si="493"/>
        <v>0.68900896873000494</v>
      </c>
      <c r="Y1288">
        <f t="shared" si="494"/>
        <v>0.95969935102984016</v>
      </c>
      <c r="Z1288">
        <f t="shared" si="495"/>
        <v>5.0984294135936441</v>
      </c>
      <c r="AA1288" s="1">
        <v>119.517507370253</v>
      </c>
      <c r="AB1288" s="4">
        <f t="shared" si="509"/>
        <v>27.813718142910737</v>
      </c>
      <c r="AC1288" s="3">
        <f t="shared" si="507"/>
        <v>61.598899694727152</v>
      </c>
      <c r="AD1288">
        <f t="shared" si="508"/>
        <v>36.899910583957407</v>
      </c>
      <c r="AE1288">
        <f t="shared" si="496"/>
        <v>75.783521549367464</v>
      </c>
      <c r="AF1288" s="10">
        <f t="shared" si="497"/>
        <v>5.0984294135936441</v>
      </c>
      <c r="AG1288" s="8">
        <f t="shared" si="498"/>
        <v>5.0984294135936441</v>
      </c>
      <c r="AH1288" s="9">
        <f t="shared" si="499"/>
        <v>38.883610965410057</v>
      </c>
      <c r="AI1288" s="11">
        <f t="shared" si="486"/>
        <v>0</v>
      </c>
    </row>
    <row r="1289" spans="1:35" x14ac:dyDescent="0.3">
      <c r="A1289" t="str">
        <f t="shared" si="487"/>
        <v>2002_4</v>
      </c>
      <c r="B1289">
        <v>2002</v>
      </c>
      <c r="C1289">
        <v>4</v>
      </c>
      <c r="D1289">
        <v>16.14</v>
      </c>
      <c r="E1289">
        <v>0.15</v>
      </c>
      <c r="F1289">
        <v>48.79</v>
      </c>
      <c r="G1289">
        <f t="shared" si="500"/>
        <v>8.1449999999999996</v>
      </c>
      <c r="H1289">
        <f t="shared" si="501"/>
        <v>1</v>
      </c>
      <c r="I1289">
        <f t="shared" si="502"/>
        <v>48.79</v>
      </c>
      <c r="J1289">
        <f t="shared" si="503"/>
        <v>0</v>
      </c>
      <c r="K1289" s="3">
        <f t="shared" si="504"/>
        <v>62.816755603942205</v>
      </c>
      <c r="L1289" s="3">
        <f t="shared" si="488"/>
        <v>62.816755603942205</v>
      </c>
      <c r="M1289" s="3">
        <f t="shared" si="505"/>
        <v>0</v>
      </c>
      <c r="N1289">
        <f t="shared" si="506"/>
        <v>111.6067556039422</v>
      </c>
      <c r="O1289">
        <v>30</v>
      </c>
      <c r="P1289" s="1">
        <v>12.366666670000001</v>
      </c>
      <c r="Q1289">
        <f t="shared" si="489"/>
        <v>1.0082140597462619</v>
      </c>
      <c r="R1289" s="1">
        <v>5.0145850000000003</v>
      </c>
      <c r="S1289" s="1">
        <v>300.84575000000001</v>
      </c>
      <c r="T1289" s="1">
        <v>39.477305999999999</v>
      </c>
      <c r="U1289">
        <f t="shared" si="490"/>
        <v>104.15424999999999</v>
      </c>
      <c r="V1289">
        <f t="shared" si="491"/>
        <v>8.7521018771112499E-2</v>
      </c>
      <c r="W1289">
        <f t="shared" si="492"/>
        <v>1.8178345903681248</v>
      </c>
      <c r="X1289">
        <f t="shared" si="493"/>
        <v>0.68900896873000494</v>
      </c>
      <c r="Y1289">
        <f t="shared" si="494"/>
        <v>0.95969935102984016</v>
      </c>
      <c r="Z1289">
        <f t="shared" si="495"/>
        <v>30.958198134052708</v>
      </c>
      <c r="AA1289" s="1">
        <v>119.517507370253</v>
      </c>
      <c r="AB1289" s="4">
        <f t="shared" si="509"/>
        <v>61.598899694727152</v>
      </c>
      <c r="AC1289" s="3">
        <f t="shared" si="507"/>
        <v>119.517507370253</v>
      </c>
      <c r="AD1289">
        <f t="shared" si="508"/>
        <v>120.95619738354992</v>
      </c>
      <c r="AE1289">
        <f t="shared" si="496"/>
        <v>232.56295298749211</v>
      </c>
      <c r="AF1289" s="10">
        <f t="shared" si="497"/>
        <v>30.958198134052708</v>
      </c>
      <c r="AG1289" s="8">
        <f t="shared" si="498"/>
        <v>30.958198134052708</v>
      </c>
      <c r="AH1289" s="9">
        <f t="shared" si="499"/>
        <v>111.6067556039422</v>
      </c>
      <c r="AI1289" s="11">
        <f t="shared" si="486"/>
        <v>0</v>
      </c>
    </row>
    <row r="1290" spans="1:35" x14ac:dyDescent="0.3">
      <c r="A1290" t="str">
        <f t="shared" si="487"/>
        <v>2002_5</v>
      </c>
      <c r="B1290">
        <v>2002</v>
      </c>
      <c r="C1290">
        <v>5</v>
      </c>
      <c r="D1290">
        <v>20.09</v>
      </c>
      <c r="E1290">
        <v>1.94</v>
      </c>
      <c r="F1290">
        <v>20.34</v>
      </c>
      <c r="G1290">
        <f t="shared" si="500"/>
        <v>11.015000000000001</v>
      </c>
      <c r="H1290">
        <f t="shared" si="501"/>
        <v>1</v>
      </c>
      <c r="I1290">
        <f t="shared" si="502"/>
        <v>20.34</v>
      </c>
      <c r="J1290">
        <f t="shared" si="503"/>
        <v>0</v>
      </c>
      <c r="K1290" s="3">
        <f t="shared" si="504"/>
        <v>0</v>
      </c>
      <c r="L1290" s="3">
        <f t="shared" si="488"/>
        <v>0</v>
      </c>
      <c r="M1290" s="3">
        <f t="shared" si="505"/>
        <v>0</v>
      </c>
      <c r="N1290">
        <f t="shared" si="506"/>
        <v>20.34</v>
      </c>
      <c r="O1290">
        <v>31</v>
      </c>
      <c r="P1290" s="1">
        <v>13.45</v>
      </c>
      <c r="Q1290">
        <f t="shared" si="489"/>
        <v>1.1946081886587379</v>
      </c>
      <c r="R1290" s="1">
        <v>5.0145850000000003</v>
      </c>
      <c r="S1290" s="1">
        <v>300.84575000000001</v>
      </c>
      <c r="T1290" s="1">
        <v>39.477305999999999</v>
      </c>
      <c r="U1290">
        <f t="shared" si="490"/>
        <v>104.15424999999999</v>
      </c>
      <c r="V1290">
        <f t="shared" si="491"/>
        <v>8.7521018771112499E-2</v>
      </c>
      <c r="W1290">
        <f t="shared" si="492"/>
        <v>1.8178345903681248</v>
      </c>
      <c r="X1290">
        <f t="shared" si="493"/>
        <v>0.68900896873000494</v>
      </c>
      <c r="Y1290">
        <f t="shared" si="494"/>
        <v>0.95969935102984016</v>
      </c>
      <c r="Z1290">
        <f t="shared" si="495"/>
        <v>55.188127537758987</v>
      </c>
      <c r="AA1290" s="1">
        <v>119.517507370253</v>
      </c>
      <c r="AB1290" s="4">
        <f t="shared" si="509"/>
        <v>119.517507370253</v>
      </c>
      <c r="AC1290" s="3">
        <f t="shared" si="507"/>
        <v>84.669379832494016</v>
      </c>
      <c r="AD1290">
        <f t="shared" si="508"/>
        <v>89.289995829916478</v>
      </c>
      <c r="AE1290">
        <f t="shared" si="496"/>
        <v>109.62999582991648</v>
      </c>
      <c r="AF1290" s="10">
        <f t="shared" si="497"/>
        <v>55.188127537758987</v>
      </c>
      <c r="AG1290" s="8">
        <f t="shared" si="498"/>
        <v>55.188127537758987</v>
      </c>
      <c r="AH1290" s="9">
        <f t="shared" si="499"/>
        <v>20.34</v>
      </c>
      <c r="AI1290" s="11">
        <f t="shared" si="486"/>
        <v>0</v>
      </c>
    </row>
    <row r="1291" spans="1:35" x14ac:dyDescent="0.3">
      <c r="A1291" t="str">
        <f t="shared" si="487"/>
        <v>2002_6</v>
      </c>
      <c r="B1291">
        <v>2002</v>
      </c>
      <c r="C1291">
        <v>6</v>
      </c>
      <c r="D1291">
        <v>27.66</v>
      </c>
      <c r="E1291">
        <v>9.2799999999999994</v>
      </c>
      <c r="F1291">
        <v>6</v>
      </c>
      <c r="G1291">
        <f t="shared" si="500"/>
        <v>18.47</v>
      </c>
      <c r="H1291">
        <f t="shared" si="501"/>
        <v>1</v>
      </c>
      <c r="I1291">
        <f t="shared" si="502"/>
        <v>6</v>
      </c>
      <c r="J1291">
        <f t="shared" si="503"/>
        <v>0</v>
      </c>
      <c r="K1291" s="3">
        <f t="shared" si="504"/>
        <v>0</v>
      </c>
      <c r="L1291" s="3">
        <f t="shared" si="488"/>
        <v>0</v>
      </c>
      <c r="M1291" s="3">
        <f t="shared" si="505"/>
        <v>0</v>
      </c>
      <c r="N1291">
        <f t="shared" si="506"/>
        <v>6</v>
      </c>
      <c r="O1291">
        <v>30</v>
      </c>
      <c r="P1291" s="1">
        <v>14.31666667</v>
      </c>
      <c r="Q1291">
        <f t="shared" si="489"/>
        <v>1.8273448599408464</v>
      </c>
      <c r="R1291" s="1">
        <v>5.0145850000000003</v>
      </c>
      <c r="S1291" s="1">
        <v>300.84575000000001</v>
      </c>
      <c r="T1291" s="1">
        <v>39.477305999999999</v>
      </c>
      <c r="U1291">
        <f t="shared" si="490"/>
        <v>104.15424999999999</v>
      </c>
      <c r="V1291">
        <f t="shared" si="491"/>
        <v>8.7521018771112499E-2</v>
      </c>
      <c r="W1291">
        <f t="shared" si="492"/>
        <v>1.8178345903681248</v>
      </c>
      <c r="X1291">
        <f t="shared" si="493"/>
        <v>0.68900896873000494</v>
      </c>
      <c r="Y1291">
        <f t="shared" si="494"/>
        <v>0.95969935102984016</v>
      </c>
      <c r="Z1291">
        <f t="shared" si="495"/>
        <v>142.08931137279109</v>
      </c>
      <c r="AA1291" s="1">
        <v>119.517507370253</v>
      </c>
      <c r="AB1291" s="4">
        <f t="shared" si="509"/>
        <v>84.669379832494016</v>
      </c>
      <c r="AC1291" s="3">
        <f t="shared" si="507"/>
        <v>0</v>
      </c>
      <c r="AD1291">
        <f t="shared" si="508"/>
        <v>27.115300232300779</v>
      </c>
      <c r="AE1291">
        <f t="shared" si="496"/>
        <v>33.115300232300783</v>
      </c>
      <c r="AF1291" s="10">
        <f t="shared" si="497"/>
        <v>33.115300232300783</v>
      </c>
      <c r="AG1291" s="8">
        <f t="shared" si="498"/>
        <v>142.08931137279109</v>
      </c>
      <c r="AH1291" s="9">
        <f t="shared" si="499"/>
        <v>6</v>
      </c>
      <c r="AI1291" s="11">
        <f t="shared" si="486"/>
        <v>108.9740111404903</v>
      </c>
    </row>
    <row r="1292" spans="1:35" x14ac:dyDescent="0.3">
      <c r="A1292" t="str">
        <f t="shared" si="487"/>
        <v>2002_7</v>
      </c>
      <c r="B1292">
        <v>2002</v>
      </c>
      <c r="C1292">
        <v>7</v>
      </c>
      <c r="D1292">
        <v>33.409999999999997</v>
      </c>
      <c r="E1292">
        <v>14.21</v>
      </c>
      <c r="F1292">
        <v>6.31</v>
      </c>
      <c r="G1292">
        <f t="shared" si="500"/>
        <v>23.81</v>
      </c>
      <c r="H1292">
        <f t="shared" si="501"/>
        <v>1</v>
      </c>
      <c r="I1292">
        <f t="shared" si="502"/>
        <v>6.31</v>
      </c>
      <c r="J1292">
        <f t="shared" si="503"/>
        <v>0</v>
      </c>
      <c r="K1292" s="3">
        <f t="shared" si="504"/>
        <v>0</v>
      </c>
      <c r="L1292" s="3">
        <f t="shared" si="488"/>
        <v>0</v>
      </c>
      <c r="M1292" s="3">
        <f t="shared" si="505"/>
        <v>0</v>
      </c>
      <c r="N1292">
        <f t="shared" si="506"/>
        <v>6.31</v>
      </c>
      <c r="O1292">
        <v>31</v>
      </c>
      <c r="P1292" s="1">
        <v>13.766666669999999</v>
      </c>
      <c r="Q1292">
        <f t="shared" si="489"/>
        <v>2.4453969030423908</v>
      </c>
      <c r="R1292" s="1">
        <v>5.0145850000000003</v>
      </c>
      <c r="S1292" s="1">
        <v>300.84575000000001</v>
      </c>
      <c r="T1292" s="1">
        <v>39.477305999999999</v>
      </c>
      <c r="U1292">
        <f t="shared" si="490"/>
        <v>104.15424999999999</v>
      </c>
      <c r="V1292">
        <f t="shared" si="491"/>
        <v>8.7521018771112499E-2</v>
      </c>
      <c r="W1292">
        <f t="shared" si="492"/>
        <v>1.8178345903681248</v>
      </c>
      <c r="X1292">
        <f t="shared" si="493"/>
        <v>0.68900896873000494</v>
      </c>
      <c r="Y1292">
        <f t="shared" si="494"/>
        <v>0.95969935102984016</v>
      </c>
      <c r="Z1292">
        <f t="shared" si="495"/>
        <v>239.18472447424742</v>
      </c>
      <c r="AA1292" s="1">
        <v>119.517507370253</v>
      </c>
      <c r="AB1292" s="4">
        <f t="shared" si="509"/>
        <v>0</v>
      </c>
      <c r="AC1292" s="3">
        <f t="shared" si="507"/>
        <v>0</v>
      </c>
      <c r="AD1292">
        <f t="shared" si="508"/>
        <v>0</v>
      </c>
      <c r="AE1292">
        <f t="shared" si="496"/>
        <v>6.31</v>
      </c>
      <c r="AF1292" s="10">
        <f t="shared" si="497"/>
        <v>6.31</v>
      </c>
      <c r="AG1292" s="8">
        <f t="shared" si="498"/>
        <v>239.18472447424742</v>
      </c>
      <c r="AH1292" s="9">
        <f t="shared" si="499"/>
        <v>6.31</v>
      </c>
      <c r="AI1292" s="11">
        <f t="shared" si="486"/>
        <v>232.87472447424742</v>
      </c>
    </row>
    <row r="1293" spans="1:35" x14ac:dyDescent="0.3">
      <c r="A1293" t="str">
        <f t="shared" si="487"/>
        <v>2002_8</v>
      </c>
      <c r="B1293">
        <v>2002</v>
      </c>
      <c r="C1293">
        <v>8</v>
      </c>
      <c r="D1293">
        <v>30.08</v>
      </c>
      <c r="E1293">
        <v>8.6199999999999992</v>
      </c>
      <c r="F1293">
        <v>1.82</v>
      </c>
      <c r="G1293">
        <f t="shared" si="500"/>
        <v>19.349999999999998</v>
      </c>
      <c r="H1293">
        <f t="shared" si="501"/>
        <v>1</v>
      </c>
      <c r="I1293">
        <f t="shared" si="502"/>
        <v>1.82</v>
      </c>
      <c r="J1293">
        <f t="shared" si="503"/>
        <v>0</v>
      </c>
      <c r="K1293" s="3">
        <f t="shared" si="504"/>
        <v>0</v>
      </c>
      <c r="L1293" s="3">
        <f t="shared" si="488"/>
        <v>0</v>
      </c>
      <c r="M1293" s="3">
        <f t="shared" si="505"/>
        <v>0</v>
      </c>
      <c r="N1293">
        <f t="shared" si="506"/>
        <v>1.82</v>
      </c>
      <c r="O1293">
        <v>31</v>
      </c>
      <c r="P1293" s="1">
        <v>12.75</v>
      </c>
      <c r="Q1293">
        <f t="shared" si="489"/>
        <v>1.9186227628550332</v>
      </c>
      <c r="R1293" s="1">
        <v>5.0145850000000003</v>
      </c>
      <c r="S1293" s="1">
        <v>300.84575000000001</v>
      </c>
      <c r="T1293" s="1">
        <v>39.477305999999999</v>
      </c>
      <c r="U1293">
        <f t="shared" si="490"/>
        <v>104.15424999999999</v>
      </c>
      <c r="V1293">
        <f t="shared" si="491"/>
        <v>8.7521018771112499E-2</v>
      </c>
      <c r="W1293">
        <f t="shared" si="492"/>
        <v>1.8178345903681248</v>
      </c>
      <c r="X1293">
        <f t="shared" si="493"/>
        <v>0.68900896873000494</v>
      </c>
      <c r="Y1293">
        <f t="shared" si="494"/>
        <v>0.95969935102984016</v>
      </c>
      <c r="Z1293">
        <f t="shared" si="495"/>
        <v>143.39875389315586</v>
      </c>
      <c r="AA1293" s="1">
        <v>119.517507370253</v>
      </c>
      <c r="AB1293" s="4">
        <f t="shared" si="509"/>
        <v>0</v>
      </c>
      <c r="AC1293" s="3">
        <f t="shared" si="507"/>
        <v>0</v>
      </c>
      <c r="AD1293">
        <f t="shared" si="508"/>
        <v>0</v>
      </c>
      <c r="AE1293">
        <f t="shared" si="496"/>
        <v>1.82</v>
      </c>
      <c r="AF1293" s="10">
        <f t="shared" si="497"/>
        <v>1.82</v>
      </c>
      <c r="AG1293" s="8">
        <f t="shared" si="498"/>
        <v>143.39875389315586</v>
      </c>
      <c r="AH1293" s="9">
        <f t="shared" si="499"/>
        <v>1.82</v>
      </c>
      <c r="AI1293" s="11">
        <f t="shared" si="486"/>
        <v>141.57875389315586</v>
      </c>
    </row>
    <row r="1294" spans="1:35" x14ac:dyDescent="0.3">
      <c r="A1294" t="str">
        <f t="shared" si="487"/>
        <v>2002_9</v>
      </c>
      <c r="B1294">
        <v>2002</v>
      </c>
      <c r="C1294">
        <v>9</v>
      </c>
      <c r="D1294">
        <v>24.83</v>
      </c>
      <c r="E1294">
        <v>7.36</v>
      </c>
      <c r="F1294">
        <v>11.81</v>
      </c>
      <c r="G1294">
        <f t="shared" si="500"/>
        <v>16.094999999999999</v>
      </c>
      <c r="H1294">
        <f t="shared" si="501"/>
        <v>1</v>
      </c>
      <c r="I1294">
        <f t="shared" si="502"/>
        <v>11.81</v>
      </c>
      <c r="J1294">
        <f t="shared" si="503"/>
        <v>0</v>
      </c>
      <c r="K1294" s="3">
        <f t="shared" si="504"/>
        <v>0</v>
      </c>
      <c r="L1294" s="3">
        <f t="shared" si="488"/>
        <v>0</v>
      </c>
      <c r="M1294" s="3">
        <f t="shared" si="505"/>
        <v>0</v>
      </c>
      <c r="N1294">
        <f t="shared" si="506"/>
        <v>11.81</v>
      </c>
      <c r="O1294">
        <v>30</v>
      </c>
      <c r="P1294" s="1">
        <v>11.633333329999999</v>
      </c>
      <c r="Q1294">
        <f t="shared" si="489"/>
        <v>1.5997246588120742</v>
      </c>
      <c r="R1294" s="1">
        <v>5.0145850000000003</v>
      </c>
      <c r="S1294" s="1">
        <v>300.84575000000001</v>
      </c>
      <c r="T1294" s="1">
        <v>39.477305999999999</v>
      </c>
      <c r="U1294">
        <f t="shared" si="490"/>
        <v>104.15424999999999</v>
      </c>
      <c r="V1294">
        <f t="shared" si="491"/>
        <v>8.7521018771112499E-2</v>
      </c>
      <c r="W1294">
        <f t="shared" si="492"/>
        <v>1.8178345903681248</v>
      </c>
      <c r="X1294">
        <f t="shared" si="493"/>
        <v>0.68900896873000494</v>
      </c>
      <c r="Y1294">
        <f t="shared" si="494"/>
        <v>0.95969935102984016</v>
      </c>
      <c r="Z1294">
        <f t="shared" si="495"/>
        <v>88.801865430228673</v>
      </c>
      <c r="AA1294" s="1">
        <v>119.517507370253</v>
      </c>
      <c r="AB1294" s="4">
        <f t="shared" si="509"/>
        <v>0</v>
      </c>
      <c r="AC1294" s="3">
        <f t="shared" si="507"/>
        <v>0</v>
      </c>
      <c r="AD1294">
        <f t="shared" si="508"/>
        <v>0</v>
      </c>
      <c r="AE1294">
        <f t="shared" si="496"/>
        <v>11.81</v>
      </c>
      <c r="AF1294" s="10">
        <f t="shared" si="497"/>
        <v>11.81</v>
      </c>
      <c r="AG1294" s="8">
        <f t="shared" si="498"/>
        <v>88.801865430228673</v>
      </c>
      <c r="AH1294" s="9">
        <f t="shared" si="499"/>
        <v>11.81</v>
      </c>
      <c r="AI1294" s="11">
        <f t="shared" si="486"/>
        <v>76.991865430228671</v>
      </c>
    </row>
    <row r="1295" spans="1:35" x14ac:dyDescent="0.3">
      <c r="A1295" t="str">
        <f t="shared" si="487"/>
        <v>2002_10</v>
      </c>
      <c r="B1295">
        <v>2002</v>
      </c>
      <c r="C1295">
        <v>10</v>
      </c>
      <c r="D1295">
        <v>16.75</v>
      </c>
      <c r="E1295">
        <v>-0.46</v>
      </c>
      <c r="F1295">
        <v>4.5199999999999996</v>
      </c>
      <c r="G1295">
        <f t="shared" si="500"/>
        <v>8.1449999999999996</v>
      </c>
      <c r="H1295">
        <f t="shared" si="501"/>
        <v>1</v>
      </c>
      <c r="I1295">
        <f t="shared" si="502"/>
        <v>4.5199999999999996</v>
      </c>
      <c r="J1295">
        <f t="shared" si="503"/>
        <v>0</v>
      </c>
      <c r="K1295" s="3">
        <f t="shared" si="504"/>
        <v>0</v>
      </c>
      <c r="L1295" s="3">
        <f t="shared" si="488"/>
        <v>0</v>
      </c>
      <c r="M1295" s="3">
        <f t="shared" si="505"/>
        <v>0</v>
      </c>
      <c r="N1295">
        <f t="shared" si="506"/>
        <v>4.5199999999999996</v>
      </c>
      <c r="O1295">
        <v>31</v>
      </c>
      <c r="P1295" s="1">
        <v>10.3</v>
      </c>
      <c r="Q1295">
        <f t="shared" si="489"/>
        <v>1.0082140597462619</v>
      </c>
      <c r="R1295" s="1">
        <v>5.0145850000000003</v>
      </c>
      <c r="S1295" s="1">
        <v>300.84575000000001</v>
      </c>
      <c r="T1295" s="1">
        <v>39.477305999999999</v>
      </c>
      <c r="U1295">
        <f t="shared" si="490"/>
        <v>104.15424999999999</v>
      </c>
      <c r="V1295">
        <f t="shared" si="491"/>
        <v>8.7521018771112499E-2</v>
      </c>
      <c r="W1295">
        <f t="shared" si="492"/>
        <v>1.8178345903681248</v>
      </c>
      <c r="X1295">
        <f t="shared" si="493"/>
        <v>0.68900896873000494</v>
      </c>
      <c r="Y1295">
        <f t="shared" si="494"/>
        <v>0.95969935102984016</v>
      </c>
      <c r="Z1295">
        <f t="shared" si="495"/>
        <v>26.644077254821081</v>
      </c>
      <c r="AA1295" s="1">
        <v>119.517507370253</v>
      </c>
      <c r="AB1295" s="4">
        <f t="shared" si="509"/>
        <v>0</v>
      </c>
      <c r="AC1295" s="3">
        <f t="shared" si="507"/>
        <v>0</v>
      </c>
      <c r="AD1295">
        <f t="shared" si="508"/>
        <v>0</v>
      </c>
      <c r="AE1295">
        <f t="shared" si="496"/>
        <v>4.5199999999999996</v>
      </c>
      <c r="AF1295" s="10">
        <f t="shared" si="497"/>
        <v>4.5199999999999996</v>
      </c>
      <c r="AG1295" s="8">
        <f t="shared" si="498"/>
        <v>26.644077254821081</v>
      </c>
      <c r="AH1295" s="9">
        <f t="shared" si="499"/>
        <v>4.5199999999999996</v>
      </c>
      <c r="AI1295" s="11">
        <f t="shared" si="486"/>
        <v>22.124077254821081</v>
      </c>
    </row>
    <row r="1296" spans="1:35" x14ac:dyDescent="0.3">
      <c r="A1296" t="str">
        <f t="shared" si="487"/>
        <v>2002_11</v>
      </c>
      <c r="B1296">
        <v>2002</v>
      </c>
      <c r="C1296">
        <v>11</v>
      </c>
      <c r="D1296">
        <v>9.93</v>
      </c>
      <c r="E1296">
        <v>-3.71</v>
      </c>
      <c r="F1296">
        <v>18.04</v>
      </c>
      <c r="G1296">
        <f t="shared" si="500"/>
        <v>3.11</v>
      </c>
      <c r="H1296">
        <f t="shared" si="501"/>
        <v>0.51833333125999992</v>
      </c>
      <c r="I1296">
        <f t="shared" si="502"/>
        <v>9.3507332959303984</v>
      </c>
      <c r="J1296">
        <f t="shared" si="503"/>
        <v>8.6892667040696008</v>
      </c>
      <c r="K1296" s="3">
        <f t="shared" si="504"/>
        <v>0</v>
      </c>
      <c r="L1296" s="3">
        <f t="shared" si="488"/>
        <v>4.5039365569269965</v>
      </c>
      <c r="M1296" s="3">
        <f t="shared" si="505"/>
        <v>4.1853301471426052</v>
      </c>
      <c r="N1296">
        <f t="shared" si="506"/>
        <v>13.854669852857395</v>
      </c>
      <c r="O1296">
        <v>30</v>
      </c>
      <c r="P1296" s="1">
        <v>9.4166666669999994</v>
      </c>
      <c r="Q1296">
        <f t="shared" si="489"/>
        <v>0.74234690291819216</v>
      </c>
      <c r="R1296" s="1">
        <v>5.0145850000000003</v>
      </c>
      <c r="S1296" s="1">
        <v>300.84575000000001</v>
      </c>
      <c r="T1296" s="1">
        <v>39.477305999999999</v>
      </c>
      <c r="U1296">
        <f t="shared" si="490"/>
        <v>104.15424999999999</v>
      </c>
      <c r="V1296">
        <f t="shared" si="491"/>
        <v>8.7521018771112499E-2</v>
      </c>
      <c r="W1296">
        <f t="shared" si="492"/>
        <v>1.8178345903681248</v>
      </c>
      <c r="X1296">
        <f t="shared" si="493"/>
        <v>0.68900896873000494</v>
      </c>
      <c r="Y1296">
        <f t="shared" si="494"/>
        <v>0.95969935102984016</v>
      </c>
      <c r="Z1296">
        <f t="shared" si="495"/>
        <v>6.7481302474766824</v>
      </c>
      <c r="AA1296" s="1">
        <v>119.517507370253</v>
      </c>
      <c r="AB1296" s="4">
        <f t="shared" si="509"/>
        <v>0</v>
      </c>
      <c r="AC1296" s="3">
        <f t="shared" si="507"/>
        <v>7.1065396053807124</v>
      </c>
      <c r="AD1296">
        <f t="shared" si="508"/>
        <v>0</v>
      </c>
      <c r="AE1296">
        <f t="shared" si="496"/>
        <v>13.854669852857395</v>
      </c>
      <c r="AF1296" s="10">
        <f t="shared" si="497"/>
        <v>6.7481302474766824</v>
      </c>
      <c r="AG1296" s="8">
        <f t="shared" si="498"/>
        <v>6.7481302474766824</v>
      </c>
      <c r="AH1296" s="9">
        <f t="shared" si="499"/>
        <v>13.854669852857395</v>
      </c>
      <c r="AI1296" s="11">
        <f t="shared" si="486"/>
        <v>0</v>
      </c>
    </row>
    <row r="1297" spans="1:35" x14ac:dyDescent="0.3">
      <c r="A1297" t="str">
        <f t="shared" si="487"/>
        <v>2002_12</v>
      </c>
      <c r="B1297">
        <v>2002</v>
      </c>
      <c r="C1297">
        <v>12</v>
      </c>
      <c r="D1297">
        <v>5.61</v>
      </c>
      <c r="E1297">
        <v>-5.76</v>
      </c>
      <c r="F1297">
        <v>17.43</v>
      </c>
      <c r="G1297">
        <f t="shared" si="500"/>
        <v>-7.4999999999999734E-2</v>
      </c>
      <c r="H1297">
        <f t="shared" si="501"/>
        <v>0</v>
      </c>
      <c r="I1297">
        <f t="shared" si="502"/>
        <v>0</v>
      </c>
      <c r="J1297">
        <f t="shared" si="503"/>
        <v>17.43</v>
      </c>
      <c r="K1297" s="3">
        <f t="shared" si="504"/>
        <v>4.1853301471426052</v>
      </c>
      <c r="L1297" s="3">
        <f t="shared" si="488"/>
        <v>0</v>
      </c>
      <c r="M1297" s="3">
        <f t="shared" si="505"/>
        <v>21.615330147142604</v>
      </c>
      <c r="N1297">
        <f t="shared" si="506"/>
        <v>0</v>
      </c>
      <c r="O1297">
        <v>31</v>
      </c>
      <c r="P1297" s="1">
        <v>8.8333333330000006</v>
      </c>
      <c r="Q1297">
        <f t="shared" si="489"/>
        <v>0.60810428405718286</v>
      </c>
      <c r="R1297" s="1">
        <v>5.0145850000000003</v>
      </c>
      <c r="S1297" s="1">
        <v>300.84575000000001</v>
      </c>
      <c r="T1297" s="1">
        <v>39.477305999999999</v>
      </c>
      <c r="U1297">
        <f t="shared" si="490"/>
        <v>104.15424999999999</v>
      </c>
      <c r="V1297">
        <f t="shared" si="491"/>
        <v>8.7521018771112499E-2</v>
      </c>
      <c r="W1297">
        <f t="shared" si="492"/>
        <v>1.8178345903681248</v>
      </c>
      <c r="X1297">
        <f t="shared" si="493"/>
        <v>0.68900896873000494</v>
      </c>
      <c r="Y1297">
        <f t="shared" si="494"/>
        <v>0.95969935102984016</v>
      </c>
      <c r="Z1297">
        <f t="shared" si="495"/>
        <v>0</v>
      </c>
      <c r="AA1297" s="1">
        <v>119.517507370253</v>
      </c>
      <c r="AB1297" s="4">
        <f t="shared" si="509"/>
        <v>7.1065396053807124</v>
      </c>
      <c r="AC1297" s="3">
        <f t="shared" si="507"/>
        <v>7.1065396053807124</v>
      </c>
      <c r="AD1297">
        <f t="shared" si="508"/>
        <v>7.1065396053807124</v>
      </c>
      <c r="AE1297">
        <f t="shared" si="496"/>
        <v>7.1065396053807124</v>
      </c>
      <c r="AF1297" s="10">
        <f t="shared" si="497"/>
        <v>0</v>
      </c>
      <c r="AG1297" s="8">
        <f t="shared" si="498"/>
        <v>0</v>
      </c>
      <c r="AH1297" s="9">
        <f t="shared" si="499"/>
        <v>0</v>
      </c>
      <c r="AI1297" s="11">
        <f t="shared" si="486"/>
        <v>0</v>
      </c>
    </row>
    <row r="1298" spans="1:35" x14ac:dyDescent="0.3">
      <c r="A1298" t="str">
        <f t="shared" si="487"/>
        <v>2003_1</v>
      </c>
      <c r="B1298">
        <v>2003</v>
      </c>
      <c r="C1298">
        <v>1</v>
      </c>
      <c r="D1298">
        <v>10.79</v>
      </c>
      <c r="E1298">
        <v>-1.19</v>
      </c>
      <c r="F1298">
        <v>14.85</v>
      </c>
      <c r="G1298">
        <f t="shared" si="500"/>
        <v>4.8</v>
      </c>
      <c r="H1298">
        <f t="shared" si="501"/>
        <v>0.79999999679999989</v>
      </c>
      <c r="I1298">
        <f t="shared" si="502"/>
        <v>11.879999952479999</v>
      </c>
      <c r="J1298">
        <f t="shared" si="503"/>
        <v>2.9700000475200015</v>
      </c>
      <c r="K1298" s="3">
        <f t="shared" si="504"/>
        <v>21.615330147142604</v>
      </c>
      <c r="L1298" s="3">
        <f t="shared" si="488"/>
        <v>19.668264077057025</v>
      </c>
      <c r="M1298" s="3">
        <f t="shared" si="505"/>
        <v>4.9170661176055805</v>
      </c>
      <c r="N1298">
        <f t="shared" si="506"/>
        <v>31.548264029537023</v>
      </c>
      <c r="O1298">
        <v>31</v>
      </c>
      <c r="P1298" s="1">
        <v>9.0666666669999998</v>
      </c>
      <c r="Q1298">
        <f t="shared" si="489"/>
        <v>0.82369638330236838</v>
      </c>
      <c r="R1298" s="1">
        <v>5.0145850000000003</v>
      </c>
      <c r="S1298" s="1">
        <v>300.84575000000001</v>
      </c>
      <c r="T1298" s="1">
        <v>39.477305999999999</v>
      </c>
      <c r="U1298">
        <f t="shared" si="490"/>
        <v>104.15424999999999</v>
      </c>
      <c r="V1298">
        <f t="shared" si="491"/>
        <v>8.7521018771112499E-2</v>
      </c>
      <c r="W1298">
        <f t="shared" si="492"/>
        <v>1.8178345903681248</v>
      </c>
      <c r="X1298">
        <f t="shared" si="493"/>
        <v>0.68900896873000494</v>
      </c>
      <c r="Y1298">
        <f t="shared" si="494"/>
        <v>0.95969935102984016</v>
      </c>
      <c r="Z1298">
        <f t="shared" si="495"/>
        <v>11.42794695772918</v>
      </c>
      <c r="AA1298" s="1">
        <v>119.517507370253</v>
      </c>
      <c r="AB1298" s="4">
        <f t="shared" si="509"/>
        <v>7.1065396053807124</v>
      </c>
      <c r="AC1298" s="3">
        <f t="shared" si="507"/>
        <v>27.226856677188557</v>
      </c>
      <c r="AD1298">
        <f t="shared" si="508"/>
        <v>8.4094966587651836</v>
      </c>
      <c r="AE1298">
        <f t="shared" si="496"/>
        <v>39.957760688302209</v>
      </c>
      <c r="AF1298" s="10">
        <f t="shared" si="497"/>
        <v>11.42794695772918</v>
      </c>
      <c r="AG1298" s="8">
        <f t="shared" si="498"/>
        <v>11.42794695772918</v>
      </c>
      <c r="AH1298" s="9">
        <f t="shared" si="499"/>
        <v>31.548264029537023</v>
      </c>
      <c r="AI1298" s="11">
        <f t="shared" si="486"/>
        <v>0</v>
      </c>
    </row>
    <row r="1299" spans="1:35" x14ac:dyDescent="0.3">
      <c r="A1299" t="str">
        <f t="shared" si="487"/>
        <v>2003_2</v>
      </c>
      <c r="B1299">
        <v>2003</v>
      </c>
      <c r="C1299">
        <v>2</v>
      </c>
      <c r="D1299">
        <v>5.32</v>
      </c>
      <c r="E1299">
        <v>-6.76</v>
      </c>
      <c r="F1299">
        <v>24.45</v>
      </c>
      <c r="G1299">
        <f t="shared" si="500"/>
        <v>-0.71999999999999975</v>
      </c>
      <c r="H1299">
        <f t="shared" si="501"/>
        <v>0</v>
      </c>
      <c r="I1299">
        <f t="shared" si="502"/>
        <v>0</v>
      </c>
      <c r="J1299">
        <f t="shared" si="503"/>
        <v>24.45</v>
      </c>
      <c r="K1299" s="3">
        <f t="shared" si="504"/>
        <v>4.9170661176055805</v>
      </c>
      <c r="L1299" s="3">
        <f t="shared" si="488"/>
        <v>0</v>
      </c>
      <c r="M1299" s="3">
        <f t="shared" si="505"/>
        <v>29.367066117605582</v>
      </c>
      <c r="N1299">
        <f t="shared" si="506"/>
        <v>0</v>
      </c>
      <c r="O1299">
        <v>28</v>
      </c>
      <c r="P1299" s="1">
        <v>9.8666666670000005</v>
      </c>
      <c r="Q1299">
        <f t="shared" si="489"/>
        <v>0.58369787539620077</v>
      </c>
      <c r="R1299" s="1">
        <v>5.0145850000000003</v>
      </c>
      <c r="S1299" s="1">
        <v>300.84575000000001</v>
      </c>
      <c r="T1299" s="1">
        <v>39.477305999999999</v>
      </c>
      <c r="U1299">
        <f t="shared" si="490"/>
        <v>104.15424999999999</v>
      </c>
      <c r="V1299">
        <f t="shared" si="491"/>
        <v>8.7521018771112499E-2</v>
      </c>
      <c r="W1299">
        <f t="shared" si="492"/>
        <v>1.8178345903681248</v>
      </c>
      <c r="X1299">
        <f t="shared" si="493"/>
        <v>0.68900896873000494</v>
      </c>
      <c r="Y1299">
        <f t="shared" si="494"/>
        <v>0.95969935102984016</v>
      </c>
      <c r="Z1299">
        <f t="shared" si="495"/>
        <v>0</v>
      </c>
      <c r="AA1299" s="1">
        <v>119.517507370253</v>
      </c>
      <c r="AB1299" s="4">
        <f t="shared" si="509"/>
        <v>27.226856677188557</v>
      </c>
      <c r="AC1299" s="3">
        <f t="shared" si="507"/>
        <v>27.226856677188557</v>
      </c>
      <c r="AD1299">
        <f t="shared" si="508"/>
        <v>27.226856677188557</v>
      </c>
      <c r="AE1299">
        <f t="shared" si="496"/>
        <v>27.226856677188557</v>
      </c>
      <c r="AF1299" s="10">
        <f t="shared" si="497"/>
        <v>0</v>
      </c>
      <c r="AG1299" s="8">
        <f t="shared" si="498"/>
        <v>0</v>
      </c>
      <c r="AH1299" s="9">
        <f t="shared" si="499"/>
        <v>0</v>
      </c>
      <c r="AI1299" s="11">
        <f t="shared" si="486"/>
        <v>0</v>
      </c>
    </row>
    <row r="1300" spans="1:35" x14ac:dyDescent="0.3">
      <c r="A1300" t="str">
        <f t="shared" si="487"/>
        <v>2003_3</v>
      </c>
      <c r="B1300">
        <v>2003</v>
      </c>
      <c r="C1300">
        <v>3</v>
      </c>
      <c r="D1300">
        <v>11.18</v>
      </c>
      <c r="E1300">
        <v>-2.64</v>
      </c>
      <c r="F1300">
        <v>23.88</v>
      </c>
      <c r="G1300">
        <f t="shared" si="500"/>
        <v>4.2699999999999996</v>
      </c>
      <c r="H1300">
        <f t="shared" si="501"/>
        <v>0.71166666381999988</v>
      </c>
      <c r="I1300">
        <f t="shared" si="502"/>
        <v>16.994599932021597</v>
      </c>
      <c r="J1300">
        <f t="shared" si="503"/>
        <v>6.8854000679784022</v>
      </c>
      <c r="K1300" s="3">
        <f t="shared" si="504"/>
        <v>29.367066117605582</v>
      </c>
      <c r="L1300" s="3">
        <f t="shared" si="488"/>
        <v>25.799671665541911</v>
      </c>
      <c r="M1300" s="3">
        <f t="shared" si="505"/>
        <v>10.452794520042074</v>
      </c>
      <c r="N1300">
        <f t="shared" si="506"/>
        <v>42.794271597563508</v>
      </c>
      <c r="O1300">
        <v>31</v>
      </c>
      <c r="P1300" s="1">
        <v>11.08333333</v>
      </c>
      <c r="Q1300">
        <f t="shared" si="489"/>
        <v>0.79737696162144411</v>
      </c>
      <c r="R1300" s="1">
        <v>5.0145850000000003</v>
      </c>
      <c r="S1300" s="1">
        <v>300.84575000000001</v>
      </c>
      <c r="T1300" s="1">
        <v>39.477305999999999</v>
      </c>
      <c r="U1300">
        <f t="shared" si="490"/>
        <v>104.15424999999999</v>
      </c>
      <c r="V1300">
        <f t="shared" si="491"/>
        <v>8.7521018771112499E-2</v>
      </c>
      <c r="W1300">
        <f t="shared" si="492"/>
        <v>1.8178345903681248</v>
      </c>
      <c r="X1300">
        <f t="shared" si="493"/>
        <v>0.68900896873000494</v>
      </c>
      <c r="Y1300">
        <f t="shared" si="494"/>
        <v>0.95969935102984016</v>
      </c>
      <c r="Z1300">
        <f t="shared" si="495"/>
        <v>12.053206219392518</v>
      </c>
      <c r="AA1300" s="1">
        <v>119.517507370253</v>
      </c>
      <c r="AB1300" s="4">
        <f t="shared" si="509"/>
        <v>27.226856677188557</v>
      </c>
      <c r="AC1300" s="3">
        <f t="shared" si="507"/>
        <v>57.967922055359551</v>
      </c>
      <c r="AD1300">
        <f t="shared" si="508"/>
        <v>35.21293865409902</v>
      </c>
      <c r="AE1300">
        <f t="shared" si="496"/>
        <v>78.007210251662528</v>
      </c>
      <c r="AF1300" s="10">
        <f t="shared" si="497"/>
        <v>12.053206219392518</v>
      </c>
      <c r="AG1300" s="8">
        <f t="shared" si="498"/>
        <v>12.053206219392518</v>
      </c>
      <c r="AH1300" s="9">
        <f t="shared" si="499"/>
        <v>42.794271597563508</v>
      </c>
      <c r="AI1300" s="11">
        <f t="shared" si="486"/>
        <v>0</v>
      </c>
    </row>
    <row r="1301" spans="1:35" x14ac:dyDescent="0.3">
      <c r="A1301" t="str">
        <f t="shared" si="487"/>
        <v>2003_4</v>
      </c>
      <c r="B1301">
        <v>2003</v>
      </c>
      <c r="C1301">
        <v>4</v>
      </c>
      <c r="D1301">
        <v>11.61</v>
      </c>
      <c r="E1301">
        <v>-2.63</v>
      </c>
      <c r="F1301">
        <v>80.36</v>
      </c>
      <c r="G1301">
        <f t="shared" si="500"/>
        <v>4.49</v>
      </c>
      <c r="H1301">
        <f t="shared" si="501"/>
        <v>0.74833333034000005</v>
      </c>
      <c r="I1301">
        <f t="shared" si="502"/>
        <v>60.136066426122404</v>
      </c>
      <c r="J1301">
        <f t="shared" si="503"/>
        <v>20.223933573877595</v>
      </c>
      <c r="K1301" s="3">
        <f t="shared" si="504"/>
        <v>10.452794520042074</v>
      </c>
      <c r="L1301" s="3">
        <f t="shared" si="488"/>
        <v>22.956418098457551</v>
      </c>
      <c r="M1301" s="3">
        <f t="shared" si="505"/>
        <v>7.7203099954621219</v>
      </c>
      <c r="N1301">
        <f t="shared" si="506"/>
        <v>83.092484524579959</v>
      </c>
      <c r="O1301">
        <v>30</v>
      </c>
      <c r="P1301" s="1">
        <v>12.366666670000001</v>
      </c>
      <c r="Q1301">
        <f t="shared" si="489"/>
        <v>0.80821050651853243</v>
      </c>
      <c r="R1301" s="1">
        <v>5.0145850000000003</v>
      </c>
      <c r="S1301" s="1">
        <v>300.84575000000001</v>
      </c>
      <c r="T1301" s="1">
        <v>39.477305999999999</v>
      </c>
      <c r="U1301">
        <f t="shared" si="490"/>
        <v>104.15424999999999</v>
      </c>
      <c r="V1301">
        <f t="shared" si="491"/>
        <v>8.7521018771112499E-2</v>
      </c>
      <c r="W1301">
        <f t="shared" si="492"/>
        <v>1.8178345903681248</v>
      </c>
      <c r="X1301">
        <f t="shared" si="493"/>
        <v>0.68900896873000494</v>
      </c>
      <c r="Y1301">
        <f t="shared" si="494"/>
        <v>0.95969935102984016</v>
      </c>
      <c r="Z1301">
        <f t="shared" si="495"/>
        <v>13.860522431095381</v>
      </c>
      <c r="AA1301" s="1">
        <v>119.517507370253</v>
      </c>
      <c r="AB1301" s="4">
        <f t="shared" si="509"/>
        <v>57.967922055359551</v>
      </c>
      <c r="AC1301" s="3">
        <f t="shared" si="507"/>
        <v>119.517507370253</v>
      </c>
      <c r="AD1301">
        <f t="shared" si="508"/>
        <v>103.45656758343965</v>
      </c>
      <c r="AE1301">
        <f t="shared" si="496"/>
        <v>186.54905210801962</v>
      </c>
      <c r="AF1301" s="10">
        <f t="shared" si="497"/>
        <v>13.860522431095381</v>
      </c>
      <c r="AG1301" s="8">
        <f t="shared" si="498"/>
        <v>13.860522431095381</v>
      </c>
      <c r="AH1301" s="9">
        <f t="shared" si="499"/>
        <v>83.092484524579959</v>
      </c>
      <c r="AI1301" s="11">
        <f t="shared" si="486"/>
        <v>0</v>
      </c>
    </row>
    <row r="1302" spans="1:35" x14ac:dyDescent="0.3">
      <c r="A1302" t="str">
        <f t="shared" si="487"/>
        <v>2003_5</v>
      </c>
      <c r="B1302">
        <v>2003</v>
      </c>
      <c r="C1302">
        <v>5</v>
      </c>
      <c r="D1302">
        <v>20.56</v>
      </c>
      <c r="E1302">
        <v>4.84</v>
      </c>
      <c r="F1302">
        <v>31.55</v>
      </c>
      <c r="G1302">
        <f t="shared" si="500"/>
        <v>12.7</v>
      </c>
      <c r="H1302">
        <f t="shared" si="501"/>
        <v>1</v>
      </c>
      <c r="I1302">
        <f t="shared" si="502"/>
        <v>31.55</v>
      </c>
      <c r="J1302">
        <f t="shared" si="503"/>
        <v>0</v>
      </c>
      <c r="K1302" s="3">
        <f t="shared" si="504"/>
        <v>7.7203099954621219</v>
      </c>
      <c r="L1302" s="3">
        <f t="shared" si="488"/>
        <v>7.7203099954621219</v>
      </c>
      <c r="M1302" s="3">
        <f t="shared" si="505"/>
        <v>0</v>
      </c>
      <c r="N1302">
        <f t="shared" si="506"/>
        <v>39.270309995462121</v>
      </c>
      <c r="O1302">
        <v>31</v>
      </c>
      <c r="P1302" s="1">
        <v>13.45</v>
      </c>
      <c r="Q1302">
        <f t="shared" si="489"/>
        <v>1.3176201129792577</v>
      </c>
      <c r="R1302" s="1">
        <v>5.0145850000000003</v>
      </c>
      <c r="S1302" s="1">
        <v>300.84575000000001</v>
      </c>
      <c r="T1302" s="1">
        <v>39.477305999999999</v>
      </c>
      <c r="U1302">
        <f t="shared" si="490"/>
        <v>104.15424999999999</v>
      </c>
      <c r="V1302">
        <f t="shared" si="491"/>
        <v>8.7521018771112499E-2</v>
      </c>
      <c r="W1302">
        <f t="shared" si="492"/>
        <v>1.8178345903681248</v>
      </c>
      <c r="X1302">
        <f t="shared" si="493"/>
        <v>0.68900896873000494</v>
      </c>
      <c r="Y1302">
        <f t="shared" si="494"/>
        <v>0.95969935102984016</v>
      </c>
      <c r="Z1302">
        <f t="shared" si="495"/>
        <v>69.769136307706873</v>
      </c>
      <c r="AA1302" s="1">
        <v>119.517507370253</v>
      </c>
      <c r="AB1302" s="4">
        <f t="shared" si="509"/>
        <v>119.517507370253</v>
      </c>
      <c r="AC1302" s="3">
        <f t="shared" si="507"/>
        <v>89.018681058008241</v>
      </c>
      <c r="AD1302">
        <f t="shared" si="508"/>
        <v>92.599148633296977</v>
      </c>
      <c r="AE1302">
        <f t="shared" si="496"/>
        <v>131.86945862875911</v>
      </c>
      <c r="AF1302" s="10">
        <f t="shared" si="497"/>
        <v>69.769136307706873</v>
      </c>
      <c r="AG1302" s="8">
        <f t="shared" si="498"/>
        <v>69.769136307706873</v>
      </c>
      <c r="AH1302" s="9">
        <f t="shared" si="499"/>
        <v>39.270309995462121</v>
      </c>
      <c r="AI1302" s="11">
        <f t="shared" si="486"/>
        <v>0</v>
      </c>
    </row>
    <row r="1303" spans="1:35" x14ac:dyDescent="0.3">
      <c r="A1303" t="str">
        <f t="shared" si="487"/>
        <v>2003_6</v>
      </c>
      <c r="B1303">
        <v>2003</v>
      </c>
      <c r="C1303">
        <v>6</v>
      </c>
      <c r="D1303">
        <v>27.81</v>
      </c>
      <c r="E1303">
        <v>9.99</v>
      </c>
      <c r="F1303">
        <v>3.42</v>
      </c>
      <c r="G1303">
        <f t="shared" si="500"/>
        <v>18.899999999999999</v>
      </c>
      <c r="H1303">
        <f t="shared" si="501"/>
        <v>1</v>
      </c>
      <c r="I1303">
        <f t="shared" si="502"/>
        <v>3.42</v>
      </c>
      <c r="J1303">
        <f t="shared" si="503"/>
        <v>0</v>
      </c>
      <c r="K1303" s="3">
        <f t="shared" si="504"/>
        <v>0</v>
      </c>
      <c r="L1303" s="3">
        <f t="shared" si="488"/>
        <v>0</v>
      </c>
      <c r="M1303" s="3">
        <f t="shared" si="505"/>
        <v>0</v>
      </c>
      <c r="N1303">
        <f t="shared" si="506"/>
        <v>3.42</v>
      </c>
      <c r="O1303">
        <v>30</v>
      </c>
      <c r="P1303" s="1">
        <v>14.31666667</v>
      </c>
      <c r="Q1303">
        <f t="shared" si="489"/>
        <v>1.8714594965697013</v>
      </c>
      <c r="R1303" s="1">
        <v>5.0145850000000003</v>
      </c>
      <c r="S1303" s="1">
        <v>300.84575000000001</v>
      </c>
      <c r="T1303" s="1">
        <v>39.477305999999999</v>
      </c>
      <c r="U1303">
        <f t="shared" si="490"/>
        <v>104.15424999999999</v>
      </c>
      <c r="V1303">
        <f t="shared" si="491"/>
        <v>8.7521018771112499E-2</v>
      </c>
      <c r="W1303">
        <f t="shared" si="492"/>
        <v>1.8178345903681248</v>
      </c>
      <c r="X1303">
        <f t="shared" si="493"/>
        <v>0.68900896873000494</v>
      </c>
      <c r="Y1303">
        <f t="shared" si="494"/>
        <v>0.95969935102984016</v>
      </c>
      <c r="Z1303">
        <f t="shared" si="495"/>
        <v>148.68825283339564</v>
      </c>
      <c r="AA1303" s="1">
        <v>119.517507370253</v>
      </c>
      <c r="AB1303" s="4">
        <f t="shared" si="509"/>
        <v>89.018681058008241</v>
      </c>
      <c r="AC1303" s="3">
        <f t="shared" si="507"/>
        <v>0</v>
      </c>
      <c r="AD1303">
        <f t="shared" si="508"/>
        <v>26.400696777750387</v>
      </c>
      <c r="AE1303">
        <f t="shared" si="496"/>
        <v>29.820696777750385</v>
      </c>
      <c r="AF1303" s="10">
        <f t="shared" si="497"/>
        <v>29.820696777750385</v>
      </c>
      <c r="AG1303" s="8">
        <f t="shared" si="498"/>
        <v>148.68825283339564</v>
      </c>
      <c r="AH1303" s="9">
        <f t="shared" si="499"/>
        <v>3.42</v>
      </c>
      <c r="AI1303" s="11">
        <f t="shared" si="486"/>
        <v>118.86755605564525</v>
      </c>
    </row>
    <row r="1304" spans="1:35" x14ac:dyDescent="0.3">
      <c r="A1304" t="str">
        <f t="shared" si="487"/>
        <v>2003_7</v>
      </c>
      <c r="B1304">
        <v>2003</v>
      </c>
      <c r="C1304">
        <v>7</v>
      </c>
      <c r="D1304">
        <v>33.58</v>
      </c>
      <c r="E1304">
        <v>13.25</v>
      </c>
      <c r="F1304">
        <v>9.41</v>
      </c>
      <c r="G1304">
        <f t="shared" si="500"/>
        <v>23.414999999999999</v>
      </c>
      <c r="H1304">
        <f t="shared" si="501"/>
        <v>1</v>
      </c>
      <c r="I1304">
        <f t="shared" si="502"/>
        <v>9.41</v>
      </c>
      <c r="J1304">
        <f t="shared" si="503"/>
        <v>0</v>
      </c>
      <c r="K1304" s="3">
        <f t="shared" si="504"/>
        <v>0</v>
      </c>
      <c r="L1304" s="3">
        <f t="shared" si="488"/>
        <v>0</v>
      </c>
      <c r="M1304" s="3">
        <f t="shared" si="505"/>
        <v>0</v>
      </c>
      <c r="N1304">
        <f t="shared" si="506"/>
        <v>9.41</v>
      </c>
      <c r="O1304">
        <v>31</v>
      </c>
      <c r="P1304" s="1">
        <v>13.766666669999999</v>
      </c>
      <c r="Q1304">
        <f t="shared" si="489"/>
        <v>2.3941207374230866</v>
      </c>
      <c r="R1304" s="1">
        <v>5.0145850000000003</v>
      </c>
      <c r="S1304" s="1">
        <v>300.84575000000001</v>
      </c>
      <c r="T1304" s="1">
        <v>39.477305999999999</v>
      </c>
      <c r="U1304">
        <f t="shared" si="490"/>
        <v>104.15424999999999</v>
      </c>
      <c r="V1304">
        <f t="shared" si="491"/>
        <v>8.7521018771112499E-2</v>
      </c>
      <c r="W1304">
        <f t="shared" si="492"/>
        <v>1.8178345903681248</v>
      </c>
      <c r="X1304">
        <f t="shared" si="493"/>
        <v>0.68900896873000494</v>
      </c>
      <c r="Y1304">
        <f t="shared" si="494"/>
        <v>0.95969935102984016</v>
      </c>
      <c r="Z1304">
        <f t="shared" si="495"/>
        <v>230.5911656143997</v>
      </c>
      <c r="AA1304" s="1">
        <v>119.517507370253</v>
      </c>
      <c r="AB1304" s="4">
        <f t="shared" si="509"/>
        <v>0</v>
      </c>
      <c r="AC1304" s="3">
        <f t="shared" si="507"/>
        <v>0</v>
      </c>
      <c r="AD1304">
        <f t="shared" si="508"/>
        <v>0</v>
      </c>
      <c r="AE1304">
        <f t="shared" si="496"/>
        <v>9.41</v>
      </c>
      <c r="AF1304" s="10">
        <f t="shared" si="497"/>
        <v>9.41</v>
      </c>
      <c r="AG1304" s="8">
        <f t="shared" si="498"/>
        <v>230.5911656143997</v>
      </c>
      <c r="AH1304" s="9">
        <f t="shared" si="499"/>
        <v>9.41</v>
      </c>
      <c r="AI1304" s="11">
        <f t="shared" si="486"/>
        <v>221.1811656143997</v>
      </c>
    </row>
    <row r="1305" spans="1:35" x14ac:dyDescent="0.3">
      <c r="A1305" t="str">
        <f t="shared" si="487"/>
        <v>2003_8</v>
      </c>
      <c r="B1305">
        <v>2003</v>
      </c>
      <c r="C1305">
        <v>8</v>
      </c>
      <c r="D1305">
        <v>30.36</v>
      </c>
      <c r="E1305">
        <v>12.18</v>
      </c>
      <c r="F1305">
        <v>33.19</v>
      </c>
      <c r="G1305">
        <f t="shared" si="500"/>
        <v>21.27</v>
      </c>
      <c r="H1305">
        <f t="shared" si="501"/>
        <v>1</v>
      </c>
      <c r="I1305">
        <f t="shared" si="502"/>
        <v>33.19</v>
      </c>
      <c r="J1305">
        <f t="shared" si="503"/>
        <v>0</v>
      </c>
      <c r="K1305" s="3">
        <f t="shared" si="504"/>
        <v>0</v>
      </c>
      <c r="L1305" s="3">
        <f t="shared" si="488"/>
        <v>0</v>
      </c>
      <c r="M1305" s="3">
        <f t="shared" si="505"/>
        <v>0</v>
      </c>
      <c r="N1305">
        <f t="shared" si="506"/>
        <v>33.19</v>
      </c>
      <c r="O1305">
        <v>31</v>
      </c>
      <c r="P1305" s="1">
        <v>12.75</v>
      </c>
      <c r="Q1305">
        <f t="shared" si="489"/>
        <v>2.1317560019706816</v>
      </c>
      <c r="R1305" s="1">
        <v>5.0145850000000003</v>
      </c>
      <c r="S1305" s="1">
        <v>300.84575000000001</v>
      </c>
      <c r="T1305" s="1">
        <v>39.477305999999999</v>
      </c>
      <c r="U1305">
        <f t="shared" si="490"/>
        <v>104.15424999999999</v>
      </c>
      <c r="V1305">
        <f t="shared" si="491"/>
        <v>8.7521018771112499E-2</v>
      </c>
      <c r="W1305">
        <f t="shared" si="492"/>
        <v>1.8178345903681248</v>
      </c>
      <c r="X1305">
        <f t="shared" si="493"/>
        <v>0.68900896873000494</v>
      </c>
      <c r="Y1305">
        <f t="shared" si="494"/>
        <v>0.95969935102984016</v>
      </c>
      <c r="Z1305">
        <f t="shared" si="495"/>
        <v>173.99621994743126</v>
      </c>
      <c r="AA1305" s="1">
        <v>119.517507370253</v>
      </c>
      <c r="AB1305" s="4">
        <f t="shared" si="509"/>
        <v>0</v>
      </c>
      <c r="AC1305" s="3">
        <f t="shared" si="507"/>
        <v>0</v>
      </c>
      <c r="AD1305">
        <f t="shared" si="508"/>
        <v>0</v>
      </c>
      <c r="AE1305">
        <f t="shared" si="496"/>
        <v>33.19</v>
      </c>
      <c r="AF1305" s="10">
        <f t="shared" si="497"/>
        <v>33.19</v>
      </c>
      <c r="AG1305" s="8">
        <f t="shared" si="498"/>
        <v>173.99621994743126</v>
      </c>
      <c r="AH1305" s="9">
        <f t="shared" si="499"/>
        <v>33.19</v>
      </c>
      <c r="AI1305" s="11">
        <f t="shared" si="486"/>
        <v>140.80621994743126</v>
      </c>
    </row>
    <row r="1306" spans="1:35" x14ac:dyDescent="0.3">
      <c r="A1306" t="str">
        <f t="shared" si="487"/>
        <v>2003_9</v>
      </c>
      <c r="B1306">
        <v>2003</v>
      </c>
      <c r="C1306">
        <v>9</v>
      </c>
      <c r="D1306">
        <v>25.92</v>
      </c>
      <c r="E1306">
        <v>8.93</v>
      </c>
      <c r="F1306">
        <v>7.36</v>
      </c>
      <c r="G1306">
        <f t="shared" si="500"/>
        <v>17.425000000000001</v>
      </c>
      <c r="H1306">
        <f t="shared" si="501"/>
        <v>1</v>
      </c>
      <c r="I1306">
        <f t="shared" si="502"/>
        <v>7.36</v>
      </c>
      <c r="J1306">
        <f t="shared" si="503"/>
        <v>0</v>
      </c>
      <c r="K1306" s="3">
        <f t="shared" si="504"/>
        <v>0</v>
      </c>
      <c r="L1306" s="3">
        <f t="shared" si="488"/>
        <v>0</v>
      </c>
      <c r="M1306" s="3">
        <f t="shared" si="505"/>
        <v>0</v>
      </c>
      <c r="N1306">
        <f t="shared" si="506"/>
        <v>7.36</v>
      </c>
      <c r="O1306">
        <v>30</v>
      </c>
      <c r="P1306" s="1">
        <v>11.633333329999999</v>
      </c>
      <c r="Q1306">
        <f t="shared" si="489"/>
        <v>1.7239145295199512</v>
      </c>
      <c r="R1306" s="1">
        <v>5.0145850000000003</v>
      </c>
      <c r="S1306" s="1">
        <v>300.84575000000001</v>
      </c>
      <c r="T1306" s="1">
        <v>39.477305999999999</v>
      </c>
      <c r="U1306">
        <f t="shared" si="490"/>
        <v>104.15424999999999</v>
      </c>
      <c r="V1306">
        <f t="shared" si="491"/>
        <v>8.7521018771112499E-2</v>
      </c>
      <c r="W1306">
        <f t="shared" si="492"/>
        <v>1.8178345903681248</v>
      </c>
      <c r="X1306">
        <f t="shared" si="493"/>
        <v>0.68900896873000494</v>
      </c>
      <c r="Y1306">
        <f t="shared" si="494"/>
        <v>0.95969935102984016</v>
      </c>
      <c r="Z1306">
        <f t="shared" si="495"/>
        <v>103.12952788843904</v>
      </c>
      <c r="AA1306" s="1">
        <v>119.517507370253</v>
      </c>
      <c r="AB1306" s="4">
        <f t="shared" si="509"/>
        <v>0</v>
      </c>
      <c r="AC1306" s="3">
        <f t="shared" si="507"/>
        <v>0</v>
      </c>
      <c r="AD1306">
        <f t="shared" si="508"/>
        <v>0</v>
      </c>
      <c r="AE1306">
        <f t="shared" si="496"/>
        <v>7.36</v>
      </c>
      <c r="AF1306" s="10">
        <f t="shared" si="497"/>
        <v>7.36</v>
      </c>
      <c r="AG1306" s="8">
        <f t="shared" si="498"/>
        <v>103.12952788843904</v>
      </c>
      <c r="AH1306" s="9">
        <f t="shared" si="499"/>
        <v>7.36</v>
      </c>
      <c r="AI1306" s="11">
        <f t="shared" si="486"/>
        <v>95.769527888439043</v>
      </c>
    </row>
    <row r="1307" spans="1:35" x14ac:dyDescent="0.3">
      <c r="A1307" t="str">
        <f t="shared" si="487"/>
        <v>2003_10</v>
      </c>
      <c r="B1307">
        <v>2003</v>
      </c>
      <c r="C1307">
        <v>10</v>
      </c>
      <c r="D1307">
        <v>22.85</v>
      </c>
      <c r="E1307">
        <v>4.47</v>
      </c>
      <c r="F1307">
        <v>1.02</v>
      </c>
      <c r="G1307">
        <f t="shared" si="500"/>
        <v>13.66</v>
      </c>
      <c r="H1307">
        <f t="shared" si="501"/>
        <v>1</v>
      </c>
      <c r="I1307">
        <f t="shared" si="502"/>
        <v>1.02</v>
      </c>
      <c r="J1307">
        <f t="shared" si="503"/>
        <v>0</v>
      </c>
      <c r="K1307" s="3">
        <f t="shared" si="504"/>
        <v>0</v>
      </c>
      <c r="L1307" s="3">
        <f t="shared" si="488"/>
        <v>0</v>
      </c>
      <c r="M1307" s="3">
        <f t="shared" si="505"/>
        <v>0</v>
      </c>
      <c r="N1307">
        <f t="shared" si="506"/>
        <v>1.02</v>
      </c>
      <c r="O1307">
        <v>31</v>
      </c>
      <c r="P1307" s="1">
        <v>10.3</v>
      </c>
      <c r="Q1307">
        <f t="shared" si="489"/>
        <v>1.3925703385941319</v>
      </c>
      <c r="R1307" s="1">
        <v>5.0145850000000003</v>
      </c>
      <c r="S1307" s="1">
        <v>300.84575000000001</v>
      </c>
      <c r="T1307" s="1">
        <v>39.477305999999999</v>
      </c>
      <c r="U1307">
        <f t="shared" si="490"/>
        <v>104.15424999999999</v>
      </c>
      <c r="V1307">
        <f t="shared" si="491"/>
        <v>8.7521018771112499E-2</v>
      </c>
      <c r="W1307">
        <f t="shared" si="492"/>
        <v>1.8178345903681248</v>
      </c>
      <c r="X1307">
        <f t="shared" si="493"/>
        <v>0.68900896873000494</v>
      </c>
      <c r="Y1307">
        <f t="shared" si="494"/>
        <v>0.95969935102984016</v>
      </c>
      <c r="Z1307">
        <f t="shared" si="495"/>
        <v>60.53364980702046</v>
      </c>
      <c r="AA1307" s="1">
        <v>119.517507370253</v>
      </c>
      <c r="AB1307" s="4">
        <f t="shared" si="509"/>
        <v>0</v>
      </c>
      <c r="AC1307" s="3">
        <f t="shared" si="507"/>
        <v>0</v>
      </c>
      <c r="AD1307">
        <f t="shared" si="508"/>
        <v>0</v>
      </c>
      <c r="AE1307">
        <f t="shared" si="496"/>
        <v>1.02</v>
      </c>
      <c r="AF1307" s="10">
        <f t="shared" si="497"/>
        <v>1.02</v>
      </c>
      <c r="AG1307" s="8">
        <f t="shared" si="498"/>
        <v>60.53364980702046</v>
      </c>
      <c r="AH1307" s="9">
        <f t="shared" si="499"/>
        <v>1.02</v>
      </c>
      <c r="AI1307" s="11">
        <f t="shared" si="486"/>
        <v>59.513649807020457</v>
      </c>
    </row>
    <row r="1308" spans="1:35" x14ac:dyDescent="0.3">
      <c r="A1308" t="str">
        <f t="shared" si="487"/>
        <v>2003_11</v>
      </c>
      <c r="B1308">
        <v>2003</v>
      </c>
      <c r="C1308">
        <v>11</v>
      </c>
      <c r="D1308">
        <v>6.72</v>
      </c>
      <c r="E1308">
        <v>-4.96</v>
      </c>
      <c r="F1308">
        <v>16.77</v>
      </c>
      <c r="G1308">
        <f t="shared" si="500"/>
        <v>0.87999999999999989</v>
      </c>
      <c r="H1308">
        <f t="shared" si="501"/>
        <v>0.14666666607999998</v>
      </c>
      <c r="I1308">
        <f t="shared" si="502"/>
        <v>2.4595999901615997</v>
      </c>
      <c r="J1308">
        <f t="shared" si="503"/>
        <v>14.3104000098384</v>
      </c>
      <c r="K1308" s="3">
        <f t="shared" si="504"/>
        <v>0</v>
      </c>
      <c r="L1308" s="3">
        <f t="shared" si="488"/>
        <v>2.0988586597141969</v>
      </c>
      <c r="M1308" s="3">
        <f t="shared" si="505"/>
        <v>12.211541350124202</v>
      </c>
      <c r="N1308">
        <f t="shared" si="506"/>
        <v>4.5584586498757966</v>
      </c>
      <c r="O1308">
        <v>30</v>
      </c>
      <c r="P1308" s="1">
        <v>9.4166666669999994</v>
      </c>
      <c r="Q1308">
        <f t="shared" si="489"/>
        <v>0.64589876773336641</v>
      </c>
      <c r="R1308" s="1">
        <v>5.0145850000000003</v>
      </c>
      <c r="S1308" s="1">
        <v>300.84575000000001</v>
      </c>
      <c r="T1308" s="1">
        <v>39.477305999999999</v>
      </c>
      <c r="U1308">
        <f t="shared" si="490"/>
        <v>104.15424999999999</v>
      </c>
      <c r="V1308">
        <f t="shared" si="491"/>
        <v>8.7521018771112499E-2</v>
      </c>
      <c r="W1308">
        <f t="shared" si="492"/>
        <v>1.8178345903681248</v>
      </c>
      <c r="X1308">
        <f t="shared" si="493"/>
        <v>0.68900896873000494</v>
      </c>
      <c r="Y1308">
        <f t="shared" si="494"/>
        <v>0.95969935102984016</v>
      </c>
      <c r="Z1308">
        <f t="shared" si="495"/>
        <v>1.6748706547767616</v>
      </c>
      <c r="AA1308" s="1">
        <v>119.517507370253</v>
      </c>
      <c r="AB1308" s="4">
        <f t="shared" si="509"/>
        <v>0</v>
      </c>
      <c r="AC1308" s="3">
        <f t="shared" si="507"/>
        <v>2.8835879950990351</v>
      </c>
      <c r="AD1308">
        <f t="shared" si="508"/>
        <v>0</v>
      </c>
      <c r="AE1308">
        <f t="shared" si="496"/>
        <v>4.5584586498757966</v>
      </c>
      <c r="AF1308" s="10">
        <f t="shared" si="497"/>
        <v>1.6748706547767616</v>
      </c>
      <c r="AG1308" s="8">
        <f t="shared" si="498"/>
        <v>1.6748706547767616</v>
      </c>
      <c r="AH1308" s="9">
        <f t="shared" si="499"/>
        <v>4.5584586498757966</v>
      </c>
      <c r="AI1308" s="11">
        <f t="shared" si="486"/>
        <v>0</v>
      </c>
    </row>
    <row r="1309" spans="1:35" x14ac:dyDescent="0.3">
      <c r="A1309" t="str">
        <f t="shared" si="487"/>
        <v>2003_12</v>
      </c>
      <c r="B1309">
        <v>2003</v>
      </c>
      <c r="C1309">
        <v>12</v>
      </c>
      <c r="D1309">
        <v>5.0199999999999996</v>
      </c>
      <c r="E1309">
        <v>-5.41</v>
      </c>
      <c r="F1309">
        <v>53.48</v>
      </c>
      <c r="G1309">
        <f t="shared" si="500"/>
        <v>-0.19500000000000028</v>
      </c>
      <c r="H1309">
        <f t="shared" si="501"/>
        <v>0</v>
      </c>
      <c r="I1309">
        <f t="shared" si="502"/>
        <v>0</v>
      </c>
      <c r="J1309">
        <f t="shared" si="503"/>
        <v>53.48</v>
      </c>
      <c r="K1309" s="3">
        <f t="shared" si="504"/>
        <v>12.211541350124202</v>
      </c>
      <c r="L1309" s="3">
        <f t="shared" si="488"/>
        <v>0</v>
      </c>
      <c r="M1309" s="3">
        <f t="shared" si="505"/>
        <v>65.691541350124197</v>
      </c>
      <c r="N1309">
        <f t="shared" si="506"/>
        <v>0</v>
      </c>
      <c r="O1309">
        <v>31</v>
      </c>
      <c r="P1309" s="1">
        <v>8.8333333330000006</v>
      </c>
      <c r="Q1309">
        <f t="shared" si="489"/>
        <v>0.60349638027459584</v>
      </c>
      <c r="R1309" s="1">
        <v>5.0145850000000003</v>
      </c>
      <c r="S1309" s="1">
        <v>300.84575000000001</v>
      </c>
      <c r="T1309" s="1">
        <v>39.477305999999999</v>
      </c>
      <c r="U1309">
        <f t="shared" si="490"/>
        <v>104.15424999999999</v>
      </c>
      <c r="V1309">
        <f t="shared" si="491"/>
        <v>8.7521018771112499E-2</v>
      </c>
      <c r="W1309">
        <f t="shared" si="492"/>
        <v>1.8178345903681248</v>
      </c>
      <c r="X1309">
        <f t="shared" si="493"/>
        <v>0.68900896873000494</v>
      </c>
      <c r="Y1309">
        <f t="shared" si="494"/>
        <v>0.95969935102984016</v>
      </c>
      <c r="Z1309">
        <f t="shared" si="495"/>
        <v>0</v>
      </c>
      <c r="AA1309" s="1">
        <v>119.517507370253</v>
      </c>
      <c r="AB1309" s="4">
        <f t="shared" si="509"/>
        <v>2.8835879950990351</v>
      </c>
      <c r="AC1309" s="3">
        <f t="shared" si="507"/>
        <v>2.8835879950990351</v>
      </c>
      <c r="AD1309">
        <f t="shared" si="508"/>
        <v>2.8835879950990351</v>
      </c>
      <c r="AE1309">
        <f t="shared" si="496"/>
        <v>2.8835879950990351</v>
      </c>
      <c r="AF1309" s="10">
        <f t="shared" si="497"/>
        <v>0</v>
      </c>
      <c r="AG1309" s="8">
        <f t="shared" si="498"/>
        <v>0</v>
      </c>
      <c r="AH1309" s="9">
        <f t="shared" si="499"/>
        <v>0</v>
      </c>
      <c r="AI1309" s="11">
        <f t="shared" si="486"/>
        <v>0</v>
      </c>
    </row>
    <row r="1310" spans="1:35" x14ac:dyDescent="0.3">
      <c r="A1310" t="str">
        <f t="shared" si="487"/>
        <v>2004_1</v>
      </c>
      <c r="B1310">
        <v>2004</v>
      </c>
      <c r="C1310">
        <v>1</v>
      </c>
      <c r="D1310">
        <v>3.65</v>
      </c>
      <c r="E1310">
        <v>-8.44</v>
      </c>
      <c r="F1310">
        <v>12.51</v>
      </c>
      <c r="G1310">
        <f t="shared" si="500"/>
        <v>-2.3949999999999996</v>
      </c>
      <c r="H1310">
        <f t="shared" si="501"/>
        <v>0</v>
      </c>
      <c r="I1310">
        <f t="shared" si="502"/>
        <v>0</v>
      </c>
      <c r="J1310">
        <f t="shared" si="503"/>
        <v>12.51</v>
      </c>
      <c r="K1310" s="3">
        <f t="shared" si="504"/>
        <v>65.691541350124197</v>
      </c>
      <c r="L1310" s="3">
        <f t="shared" si="488"/>
        <v>0</v>
      </c>
      <c r="M1310" s="3">
        <f t="shared" si="505"/>
        <v>78.201541350124202</v>
      </c>
      <c r="N1310">
        <f t="shared" si="506"/>
        <v>0</v>
      </c>
      <c r="O1310">
        <v>31</v>
      </c>
      <c r="P1310" s="1">
        <v>9.0666666669999998</v>
      </c>
      <c r="Q1310">
        <f t="shared" si="489"/>
        <v>0.52431661141918984</v>
      </c>
      <c r="R1310" s="1">
        <v>5.0145850000000003</v>
      </c>
      <c r="S1310" s="1">
        <v>300.84575000000001</v>
      </c>
      <c r="T1310" s="1">
        <v>39.477305999999999</v>
      </c>
      <c r="U1310">
        <f t="shared" si="490"/>
        <v>104.15424999999999</v>
      </c>
      <c r="V1310">
        <f t="shared" si="491"/>
        <v>8.7521018771112499E-2</v>
      </c>
      <c r="W1310">
        <f t="shared" si="492"/>
        <v>1.8178345903681248</v>
      </c>
      <c r="X1310">
        <f t="shared" si="493"/>
        <v>0.68900896873000494</v>
      </c>
      <c r="Y1310">
        <f t="shared" si="494"/>
        <v>0.95969935102984016</v>
      </c>
      <c r="Z1310">
        <f t="shared" si="495"/>
        <v>0</v>
      </c>
      <c r="AA1310" s="1">
        <v>119.517507370253</v>
      </c>
      <c r="AB1310" s="4">
        <f t="shared" si="509"/>
        <v>2.8835879950990351</v>
      </c>
      <c r="AC1310" s="3">
        <f t="shared" si="507"/>
        <v>2.8835879950990351</v>
      </c>
      <c r="AD1310">
        <f t="shared" si="508"/>
        <v>2.8835879950990351</v>
      </c>
      <c r="AE1310">
        <f t="shared" si="496"/>
        <v>2.8835879950990351</v>
      </c>
      <c r="AF1310" s="10">
        <f t="shared" si="497"/>
        <v>0</v>
      </c>
      <c r="AG1310" s="8">
        <f t="shared" si="498"/>
        <v>0</v>
      </c>
      <c r="AH1310" s="9">
        <f t="shared" si="499"/>
        <v>0</v>
      </c>
      <c r="AI1310" s="11">
        <f t="shared" si="486"/>
        <v>0</v>
      </c>
    </row>
    <row r="1311" spans="1:35" x14ac:dyDescent="0.3">
      <c r="A1311" t="str">
        <f t="shared" si="487"/>
        <v>2004_2</v>
      </c>
      <c r="B1311">
        <v>2004</v>
      </c>
      <c r="C1311">
        <v>2</v>
      </c>
      <c r="D1311">
        <v>3.37</v>
      </c>
      <c r="E1311">
        <v>-6.73</v>
      </c>
      <c r="F1311">
        <v>38.01</v>
      </c>
      <c r="G1311">
        <f t="shared" si="500"/>
        <v>-1.6800000000000002</v>
      </c>
      <c r="H1311">
        <f t="shared" si="501"/>
        <v>0</v>
      </c>
      <c r="I1311">
        <f t="shared" si="502"/>
        <v>0</v>
      </c>
      <c r="J1311">
        <f t="shared" si="503"/>
        <v>38.01</v>
      </c>
      <c r="K1311" s="3">
        <f t="shared" si="504"/>
        <v>78.201541350124202</v>
      </c>
      <c r="L1311" s="3">
        <f t="shared" si="488"/>
        <v>0</v>
      </c>
      <c r="M1311" s="3">
        <f t="shared" si="505"/>
        <v>116.21154135012421</v>
      </c>
      <c r="N1311">
        <f t="shared" si="506"/>
        <v>0</v>
      </c>
      <c r="O1311">
        <v>29</v>
      </c>
      <c r="P1311" s="1">
        <v>9.8666666670000005</v>
      </c>
      <c r="Q1311">
        <f t="shared" si="489"/>
        <v>0.54897621735392976</v>
      </c>
      <c r="R1311" s="1">
        <v>5.0145850000000003</v>
      </c>
      <c r="S1311" s="1">
        <v>300.84575000000001</v>
      </c>
      <c r="T1311" s="1">
        <v>39.477305999999999</v>
      </c>
      <c r="U1311">
        <f t="shared" si="490"/>
        <v>104.15424999999999</v>
      </c>
      <c r="V1311">
        <f t="shared" si="491"/>
        <v>8.7521018771112499E-2</v>
      </c>
      <c r="W1311">
        <f t="shared" si="492"/>
        <v>1.8178345903681248</v>
      </c>
      <c r="X1311">
        <f t="shared" si="493"/>
        <v>0.68900896873000494</v>
      </c>
      <c r="Y1311">
        <f t="shared" si="494"/>
        <v>0.95969935102984016</v>
      </c>
      <c r="Z1311">
        <f t="shared" si="495"/>
        <v>0</v>
      </c>
      <c r="AA1311" s="1">
        <v>119.517507370253</v>
      </c>
      <c r="AB1311" s="4">
        <f t="shared" si="509"/>
        <v>2.8835879950990351</v>
      </c>
      <c r="AC1311" s="3">
        <f t="shared" si="507"/>
        <v>2.8835879950990351</v>
      </c>
      <c r="AD1311">
        <f t="shared" si="508"/>
        <v>2.8835879950990351</v>
      </c>
      <c r="AE1311">
        <f t="shared" si="496"/>
        <v>2.8835879950990351</v>
      </c>
      <c r="AF1311" s="10">
        <f t="shared" si="497"/>
        <v>0</v>
      </c>
      <c r="AG1311" s="8">
        <f t="shared" si="498"/>
        <v>0</v>
      </c>
      <c r="AH1311" s="9">
        <f t="shared" si="499"/>
        <v>0</v>
      </c>
      <c r="AI1311" s="11">
        <f t="shared" si="486"/>
        <v>0</v>
      </c>
    </row>
    <row r="1312" spans="1:35" x14ac:dyDescent="0.3">
      <c r="A1312" t="str">
        <f t="shared" si="487"/>
        <v>2004_3</v>
      </c>
      <c r="B1312">
        <v>2004</v>
      </c>
      <c r="C1312">
        <v>3</v>
      </c>
      <c r="D1312">
        <v>15.13</v>
      </c>
      <c r="E1312">
        <v>-0.68</v>
      </c>
      <c r="F1312">
        <v>9.61</v>
      </c>
      <c r="G1312">
        <f t="shared" si="500"/>
        <v>7.2250000000000005</v>
      </c>
      <c r="H1312">
        <f t="shared" si="501"/>
        <v>1</v>
      </c>
      <c r="I1312">
        <f t="shared" si="502"/>
        <v>9.61</v>
      </c>
      <c r="J1312">
        <f t="shared" si="503"/>
        <v>0</v>
      </c>
      <c r="K1312" s="3">
        <f t="shared" si="504"/>
        <v>116.21154135012421</v>
      </c>
      <c r="L1312" s="3">
        <f t="shared" si="488"/>
        <v>116.21154135012421</v>
      </c>
      <c r="M1312" s="3">
        <f t="shared" si="505"/>
        <v>0</v>
      </c>
      <c r="N1312">
        <f t="shared" si="506"/>
        <v>125.82154135012421</v>
      </c>
      <c r="O1312">
        <v>31</v>
      </c>
      <c r="P1312" s="1">
        <v>11.08333333</v>
      </c>
      <c r="Q1312">
        <f t="shared" si="489"/>
        <v>0.95415124598330026</v>
      </c>
      <c r="R1312" s="1">
        <v>5.0145850000000003</v>
      </c>
      <c r="S1312" s="1">
        <v>300.84575000000001</v>
      </c>
      <c r="T1312" s="1">
        <v>39.477305999999999</v>
      </c>
      <c r="U1312">
        <f t="shared" si="490"/>
        <v>104.15424999999999</v>
      </c>
      <c r="V1312">
        <f t="shared" si="491"/>
        <v>8.7521018771112499E-2</v>
      </c>
      <c r="W1312">
        <f t="shared" si="492"/>
        <v>1.8178345903681248</v>
      </c>
      <c r="X1312">
        <f t="shared" si="493"/>
        <v>0.68900896873000494</v>
      </c>
      <c r="Y1312">
        <f t="shared" si="494"/>
        <v>0.95969935102984016</v>
      </c>
      <c r="Z1312">
        <f t="shared" si="495"/>
        <v>24.147215389530054</v>
      </c>
      <c r="AA1312" s="1">
        <v>119.517507370253</v>
      </c>
      <c r="AB1312" s="4">
        <f t="shared" si="509"/>
        <v>2.8835879950990351</v>
      </c>
      <c r="AC1312" s="3">
        <f t="shared" si="507"/>
        <v>104.55791395569319</v>
      </c>
      <c r="AD1312">
        <f t="shared" si="508"/>
        <v>6.7513460312203932</v>
      </c>
      <c r="AE1312">
        <f t="shared" si="496"/>
        <v>132.5728873813446</v>
      </c>
      <c r="AF1312" s="10">
        <f t="shared" si="497"/>
        <v>24.147215389530054</v>
      </c>
      <c r="AG1312" s="8">
        <f t="shared" si="498"/>
        <v>24.147215389530054</v>
      </c>
      <c r="AH1312" s="9">
        <f t="shared" si="499"/>
        <v>125.82154135012421</v>
      </c>
      <c r="AI1312" s="11">
        <f t="shared" si="486"/>
        <v>0</v>
      </c>
    </row>
    <row r="1313" spans="1:35" x14ac:dyDescent="0.3">
      <c r="A1313" t="str">
        <f t="shared" si="487"/>
        <v>2004_4</v>
      </c>
      <c r="B1313">
        <v>2004</v>
      </c>
      <c r="C1313">
        <v>4</v>
      </c>
      <c r="D1313">
        <v>15.18</v>
      </c>
      <c r="E1313">
        <v>0.75</v>
      </c>
      <c r="F1313">
        <v>32.92</v>
      </c>
      <c r="G1313">
        <f t="shared" si="500"/>
        <v>7.9649999999999999</v>
      </c>
      <c r="H1313">
        <f t="shared" si="501"/>
        <v>1</v>
      </c>
      <c r="I1313">
        <f t="shared" si="502"/>
        <v>32.92</v>
      </c>
      <c r="J1313">
        <f t="shared" si="503"/>
        <v>0</v>
      </c>
      <c r="K1313" s="3">
        <f t="shared" si="504"/>
        <v>0</v>
      </c>
      <c r="L1313" s="3">
        <f t="shared" si="488"/>
        <v>0</v>
      </c>
      <c r="M1313" s="3">
        <f t="shared" si="505"/>
        <v>0</v>
      </c>
      <c r="N1313">
        <f t="shared" si="506"/>
        <v>32.92</v>
      </c>
      <c r="O1313">
        <v>30</v>
      </c>
      <c r="P1313" s="1">
        <v>12.366666670000001</v>
      </c>
      <c r="Q1313">
        <f t="shared" si="489"/>
        <v>0.99742910492535886</v>
      </c>
      <c r="R1313" s="1">
        <v>5.0145850000000003</v>
      </c>
      <c r="S1313" s="1">
        <v>300.84575000000001</v>
      </c>
      <c r="T1313" s="1">
        <v>39.477305999999999</v>
      </c>
      <c r="U1313">
        <f t="shared" si="490"/>
        <v>104.15424999999999</v>
      </c>
      <c r="V1313">
        <f t="shared" si="491"/>
        <v>8.7521018771112499E-2</v>
      </c>
      <c r="W1313">
        <f t="shared" si="492"/>
        <v>1.8178345903681248</v>
      </c>
      <c r="X1313">
        <f t="shared" si="493"/>
        <v>0.68900896873000494</v>
      </c>
      <c r="Y1313">
        <f t="shared" si="494"/>
        <v>0.95969935102984016</v>
      </c>
      <c r="Z1313">
        <f t="shared" si="495"/>
        <v>29.969362092845877</v>
      </c>
      <c r="AA1313" s="1">
        <v>119.517507370253</v>
      </c>
      <c r="AB1313" s="4">
        <f t="shared" si="509"/>
        <v>104.55791395569319</v>
      </c>
      <c r="AC1313" s="3">
        <f t="shared" si="507"/>
        <v>107.50855186284733</v>
      </c>
      <c r="AD1313">
        <f t="shared" si="508"/>
        <v>107.17135821654298</v>
      </c>
      <c r="AE1313">
        <f t="shared" si="496"/>
        <v>140.09135821654297</v>
      </c>
      <c r="AF1313" s="10">
        <f t="shared" si="497"/>
        <v>29.969362092845877</v>
      </c>
      <c r="AG1313" s="8">
        <f t="shared" si="498"/>
        <v>29.969362092845877</v>
      </c>
      <c r="AH1313" s="9">
        <f t="shared" si="499"/>
        <v>32.92</v>
      </c>
      <c r="AI1313" s="11">
        <f t="shared" si="486"/>
        <v>0</v>
      </c>
    </row>
    <row r="1314" spans="1:35" x14ac:dyDescent="0.3">
      <c r="A1314" t="str">
        <f t="shared" si="487"/>
        <v>2004_5</v>
      </c>
      <c r="B1314">
        <v>2004</v>
      </c>
      <c r="C1314">
        <v>5</v>
      </c>
      <c r="D1314">
        <v>20.420000000000002</v>
      </c>
      <c r="E1314">
        <v>3.56</v>
      </c>
      <c r="F1314">
        <v>34.340000000000003</v>
      </c>
      <c r="G1314">
        <f t="shared" si="500"/>
        <v>11.99</v>
      </c>
      <c r="H1314">
        <f t="shared" si="501"/>
        <v>1</v>
      </c>
      <c r="I1314">
        <f t="shared" si="502"/>
        <v>34.340000000000003</v>
      </c>
      <c r="J1314">
        <f t="shared" si="503"/>
        <v>0</v>
      </c>
      <c r="K1314" s="3">
        <f t="shared" si="504"/>
        <v>0</v>
      </c>
      <c r="L1314" s="3">
        <f t="shared" si="488"/>
        <v>0</v>
      </c>
      <c r="M1314" s="3">
        <f t="shared" si="505"/>
        <v>0</v>
      </c>
      <c r="N1314">
        <f t="shared" si="506"/>
        <v>34.340000000000003</v>
      </c>
      <c r="O1314">
        <v>31</v>
      </c>
      <c r="P1314" s="1">
        <v>13.45</v>
      </c>
      <c r="Q1314">
        <f t="shared" si="489"/>
        <v>1.2644924661946291</v>
      </c>
      <c r="R1314" s="1">
        <v>5.0145850000000003</v>
      </c>
      <c r="S1314" s="1">
        <v>300.84575000000001</v>
      </c>
      <c r="T1314" s="1">
        <v>39.477305999999999</v>
      </c>
      <c r="U1314">
        <f t="shared" si="490"/>
        <v>104.15424999999999</v>
      </c>
      <c r="V1314">
        <f t="shared" si="491"/>
        <v>8.7521018771112499E-2</v>
      </c>
      <c r="W1314">
        <f t="shared" si="492"/>
        <v>1.8178345903681248</v>
      </c>
      <c r="X1314">
        <f t="shared" si="493"/>
        <v>0.68900896873000494</v>
      </c>
      <c r="Y1314">
        <f t="shared" si="494"/>
        <v>0.95969935102984016</v>
      </c>
      <c r="Z1314">
        <f t="shared" si="495"/>
        <v>63.370089958215054</v>
      </c>
      <c r="AA1314" s="1">
        <v>119.517507370253</v>
      </c>
      <c r="AB1314" s="4">
        <f t="shared" si="509"/>
        <v>107.50855186284733</v>
      </c>
      <c r="AC1314" s="3">
        <f t="shared" si="507"/>
        <v>78.478461904632269</v>
      </c>
      <c r="AD1314">
        <f t="shared" si="508"/>
        <v>84.324829480214234</v>
      </c>
      <c r="AE1314">
        <f t="shared" si="496"/>
        <v>118.66482948021424</v>
      </c>
      <c r="AF1314" s="10">
        <f t="shared" si="497"/>
        <v>63.370089958215054</v>
      </c>
      <c r="AG1314" s="8">
        <f t="shared" si="498"/>
        <v>63.370089958215054</v>
      </c>
      <c r="AH1314" s="9">
        <f t="shared" si="499"/>
        <v>34.340000000000003</v>
      </c>
      <c r="AI1314" s="11">
        <f t="shared" si="486"/>
        <v>0</v>
      </c>
    </row>
    <row r="1315" spans="1:35" x14ac:dyDescent="0.3">
      <c r="A1315" t="str">
        <f t="shared" si="487"/>
        <v>2004_6</v>
      </c>
      <c r="B1315">
        <v>2004</v>
      </c>
      <c r="C1315">
        <v>6</v>
      </c>
      <c r="D1315">
        <v>26.85</v>
      </c>
      <c r="E1315">
        <v>8.1</v>
      </c>
      <c r="F1315">
        <v>8.1999999999999993</v>
      </c>
      <c r="G1315">
        <f t="shared" si="500"/>
        <v>17.475000000000001</v>
      </c>
      <c r="H1315">
        <f t="shared" si="501"/>
        <v>1</v>
      </c>
      <c r="I1315">
        <f t="shared" si="502"/>
        <v>8.1999999999999993</v>
      </c>
      <c r="J1315">
        <f t="shared" si="503"/>
        <v>0</v>
      </c>
      <c r="K1315" s="3">
        <f t="shared" si="504"/>
        <v>0</v>
      </c>
      <c r="L1315" s="3">
        <f t="shared" si="488"/>
        <v>0</v>
      </c>
      <c r="M1315" s="3">
        <f t="shared" si="505"/>
        <v>0</v>
      </c>
      <c r="N1315">
        <f t="shared" si="506"/>
        <v>8.1999999999999993</v>
      </c>
      <c r="O1315">
        <v>30</v>
      </c>
      <c r="P1315" s="1">
        <v>14.31666667</v>
      </c>
      <c r="Q1315">
        <f t="shared" si="489"/>
        <v>1.7287437771195677</v>
      </c>
      <c r="R1315" s="1">
        <v>5.0145850000000003</v>
      </c>
      <c r="S1315" s="1">
        <v>300.84575000000001</v>
      </c>
      <c r="T1315" s="1">
        <v>39.477305999999999</v>
      </c>
      <c r="U1315">
        <f t="shared" si="490"/>
        <v>104.15424999999999</v>
      </c>
      <c r="V1315">
        <f t="shared" si="491"/>
        <v>8.7521018771112499E-2</v>
      </c>
      <c r="W1315">
        <f t="shared" si="492"/>
        <v>1.8178345903681248</v>
      </c>
      <c r="X1315">
        <f t="shared" si="493"/>
        <v>0.68900896873000494</v>
      </c>
      <c r="Y1315">
        <f t="shared" si="494"/>
        <v>0.95969935102984016</v>
      </c>
      <c r="Z1315">
        <f t="shared" si="495"/>
        <v>127.61607503031298</v>
      </c>
      <c r="AA1315" s="1">
        <v>119.517507370253</v>
      </c>
      <c r="AB1315" s="4">
        <f t="shared" si="509"/>
        <v>78.478461904632269</v>
      </c>
      <c r="AC1315" s="3">
        <f t="shared" si="507"/>
        <v>0</v>
      </c>
      <c r="AD1315">
        <f t="shared" si="508"/>
        <v>28.895125074767602</v>
      </c>
      <c r="AE1315">
        <f t="shared" si="496"/>
        <v>37.095125074767601</v>
      </c>
      <c r="AF1315" s="10">
        <f t="shared" si="497"/>
        <v>37.095125074767601</v>
      </c>
      <c r="AG1315" s="8">
        <f t="shared" si="498"/>
        <v>127.61607503031298</v>
      </c>
      <c r="AH1315" s="9">
        <f t="shared" si="499"/>
        <v>8.1999999999999993</v>
      </c>
      <c r="AI1315" s="11">
        <f t="shared" si="486"/>
        <v>90.520949955545376</v>
      </c>
    </row>
    <row r="1316" spans="1:35" x14ac:dyDescent="0.3">
      <c r="A1316" t="str">
        <f t="shared" si="487"/>
        <v>2004_7</v>
      </c>
      <c r="B1316">
        <v>2004</v>
      </c>
      <c r="C1316">
        <v>7</v>
      </c>
      <c r="D1316">
        <v>30.41</v>
      </c>
      <c r="E1316">
        <v>13.77</v>
      </c>
      <c r="F1316">
        <v>30.72</v>
      </c>
      <c r="G1316">
        <f t="shared" si="500"/>
        <v>22.09</v>
      </c>
      <c r="H1316">
        <f t="shared" si="501"/>
        <v>1</v>
      </c>
      <c r="I1316">
        <f t="shared" si="502"/>
        <v>30.72</v>
      </c>
      <c r="J1316">
        <f t="shared" si="503"/>
        <v>0</v>
      </c>
      <c r="K1316" s="3">
        <f t="shared" si="504"/>
        <v>0</v>
      </c>
      <c r="L1316" s="3">
        <f t="shared" si="488"/>
        <v>0</v>
      </c>
      <c r="M1316" s="3">
        <f t="shared" si="505"/>
        <v>0</v>
      </c>
      <c r="N1316">
        <f t="shared" si="506"/>
        <v>30.72</v>
      </c>
      <c r="O1316">
        <v>31</v>
      </c>
      <c r="P1316" s="1">
        <v>13.766666669999999</v>
      </c>
      <c r="Q1316">
        <f t="shared" si="489"/>
        <v>2.2289194083252282</v>
      </c>
      <c r="R1316" s="1">
        <v>5.0145850000000003</v>
      </c>
      <c r="S1316" s="1">
        <v>300.84575000000001</v>
      </c>
      <c r="T1316" s="1">
        <v>39.477305999999999</v>
      </c>
      <c r="U1316">
        <f t="shared" si="490"/>
        <v>104.15424999999999</v>
      </c>
      <c r="V1316">
        <f t="shared" si="491"/>
        <v>8.7521018771112499E-2</v>
      </c>
      <c r="W1316">
        <f t="shared" si="492"/>
        <v>1.8178345903681248</v>
      </c>
      <c r="X1316">
        <f t="shared" si="493"/>
        <v>0.68900896873000494</v>
      </c>
      <c r="Y1316">
        <f t="shared" si="494"/>
        <v>0.95969935102984016</v>
      </c>
      <c r="Z1316">
        <f t="shared" si="495"/>
        <v>203.43995400880524</v>
      </c>
      <c r="AA1316" s="1">
        <v>119.517507370253</v>
      </c>
      <c r="AB1316" s="4">
        <f t="shared" si="509"/>
        <v>0</v>
      </c>
      <c r="AC1316" s="3">
        <f t="shared" si="507"/>
        <v>0</v>
      </c>
      <c r="AD1316">
        <f t="shared" si="508"/>
        <v>0</v>
      </c>
      <c r="AE1316">
        <f t="shared" si="496"/>
        <v>30.72</v>
      </c>
      <c r="AF1316" s="10">
        <f t="shared" si="497"/>
        <v>30.72</v>
      </c>
      <c r="AG1316" s="8">
        <f t="shared" si="498"/>
        <v>203.43995400880524</v>
      </c>
      <c r="AH1316" s="9">
        <f t="shared" si="499"/>
        <v>30.72</v>
      </c>
      <c r="AI1316" s="11">
        <f t="shared" si="486"/>
        <v>172.71995400880525</v>
      </c>
    </row>
    <row r="1317" spans="1:35" x14ac:dyDescent="0.3">
      <c r="A1317" t="str">
        <f t="shared" si="487"/>
        <v>2004_8</v>
      </c>
      <c r="B1317">
        <v>2004</v>
      </c>
      <c r="C1317">
        <v>8</v>
      </c>
      <c r="D1317">
        <v>28.79</v>
      </c>
      <c r="E1317">
        <v>10.4</v>
      </c>
      <c r="F1317">
        <v>15.07</v>
      </c>
      <c r="G1317">
        <f t="shared" si="500"/>
        <v>19.594999999999999</v>
      </c>
      <c r="H1317">
        <f t="shared" si="501"/>
        <v>1</v>
      </c>
      <c r="I1317">
        <f t="shared" si="502"/>
        <v>15.07</v>
      </c>
      <c r="J1317">
        <f t="shared" si="503"/>
        <v>0</v>
      </c>
      <c r="K1317" s="3">
        <f t="shared" si="504"/>
        <v>0</v>
      </c>
      <c r="L1317" s="3">
        <f t="shared" si="488"/>
        <v>0</v>
      </c>
      <c r="M1317" s="3">
        <f t="shared" si="505"/>
        <v>0</v>
      </c>
      <c r="N1317">
        <f t="shared" si="506"/>
        <v>15.07</v>
      </c>
      <c r="O1317">
        <v>31</v>
      </c>
      <c r="P1317" s="1">
        <v>12.75</v>
      </c>
      <c r="Q1317">
        <f t="shared" si="489"/>
        <v>1.944735808795824</v>
      </c>
      <c r="R1317" s="1">
        <v>5.0145850000000003</v>
      </c>
      <c r="S1317" s="1">
        <v>300.84575000000001</v>
      </c>
      <c r="T1317" s="1">
        <v>39.477305999999999</v>
      </c>
      <c r="U1317">
        <f t="shared" si="490"/>
        <v>104.15424999999999</v>
      </c>
      <c r="V1317">
        <f t="shared" si="491"/>
        <v>8.7521018771112499E-2</v>
      </c>
      <c r="W1317">
        <f t="shared" si="492"/>
        <v>1.8178345903681248</v>
      </c>
      <c r="X1317">
        <f t="shared" si="493"/>
        <v>0.68900896873000494</v>
      </c>
      <c r="Y1317">
        <f t="shared" si="494"/>
        <v>0.95969935102984016</v>
      </c>
      <c r="Z1317">
        <f t="shared" si="495"/>
        <v>147.06768787796992</v>
      </c>
      <c r="AA1317" s="1">
        <v>119.517507370253</v>
      </c>
      <c r="AB1317" s="4">
        <f t="shared" si="509"/>
        <v>0</v>
      </c>
      <c r="AC1317" s="3">
        <f t="shared" si="507"/>
        <v>0</v>
      </c>
      <c r="AD1317">
        <f t="shared" si="508"/>
        <v>0</v>
      </c>
      <c r="AE1317">
        <f t="shared" si="496"/>
        <v>15.07</v>
      </c>
      <c r="AF1317" s="10">
        <f t="shared" si="497"/>
        <v>15.07</v>
      </c>
      <c r="AG1317" s="8">
        <f t="shared" si="498"/>
        <v>147.06768787796992</v>
      </c>
      <c r="AH1317" s="9">
        <f t="shared" si="499"/>
        <v>15.07</v>
      </c>
      <c r="AI1317" s="11">
        <f t="shared" si="486"/>
        <v>131.99768787796992</v>
      </c>
    </row>
    <row r="1318" spans="1:35" x14ac:dyDescent="0.3">
      <c r="A1318" t="str">
        <f t="shared" si="487"/>
        <v>2004_9</v>
      </c>
      <c r="B1318">
        <v>2004</v>
      </c>
      <c r="C1318">
        <v>9</v>
      </c>
      <c r="D1318">
        <v>23.95</v>
      </c>
      <c r="E1318">
        <v>7.52</v>
      </c>
      <c r="F1318">
        <v>20.41</v>
      </c>
      <c r="G1318">
        <f t="shared" si="500"/>
        <v>15.734999999999999</v>
      </c>
      <c r="H1318">
        <f t="shared" si="501"/>
        <v>1</v>
      </c>
      <c r="I1318">
        <f t="shared" si="502"/>
        <v>20.41</v>
      </c>
      <c r="J1318">
        <f t="shared" si="503"/>
        <v>0</v>
      </c>
      <c r="K1318" s="3">
        <f t="shared" si="504"/>
        <v>0</v>
      </c>
      <c r="L1318" s="3">
        <f t="shared" si="488"/>
        <v>0</v>
      </c>
      <c r="M1318" s="3">
        <f t="shared" si="505"/>
        <v>0</v>
      </c>
      <c r="N1318">
        <f t="shared" si="506"/>
        <v>20.41</v>
      </c>
      <c r="O1318">
        <v>30</v>
      </c>
      <c r="P1318" s="1">
        <v>11.633333329999999</v>
      </c>
      <c r="Q1318">
        <f t="shared" si="489"/>
        <v>1.5674901728304047</v>
      </c>
      <c r="R1318" s="1">
        <v>5.0145850000000003</v>
      </c>
      <c r="S1318" s="1">
        <v>300.84575000000001</v>
      </c>
      <c r="T1318" s="1">
        <v>39.477305999999999</v>
      </c>
      <c r="U1318">
        <f t="shared" si="490"/>
        <v>104.15424999999999</v>
      </c>
      <c r="V1318">
        <f t="shared" si="491"/>
        <v>8.7521018771112499E-2</v>
      </c>
      <c r="W1318">
        <f t="shared" si="492"/>
        <v>1.8178345903681248</v>
      </c>
      <c r="X1318">
        <f t="shared" si="493"/>
        <v>0.68900896873000494</v>
      </c>
      <c r="Y1318">
        <f t="shared" si="494"/>
        <v>0.95969935102984016</v>
      </c>
      <c r="Z1318">
        <f t="shared" si="495"/>
        <v>85.172232364638603</v>
      </c>
      <c r="AA1318" s="1">
        <v>119.517507370253</v>
      </c>
      <c r="AB1318" s="4">
        <f t="shared" si="509"/>
        <v>0</v>
      </c>
      <c r="AC1318" s="3">
        <f t="shared" si="507"/>
        <v>0</v>
      </c>
      <c r="AD1318">
        <f t="shared" si="508"/>
        <v>0</v>
      </c>
      <c r="AE1318">
        <f t="shared" si="496"/>
        <v>20.41</v>
      </c>
      <c r="AF1318" s="10">
        <f t="shared" si="497"/>
        <v>20.41</v>
      </c>
      <c r="AG1318" s="8">
        <f t="shared" si="498"/>
        <v>85.172232364638603</v>
      </c>
      <c r="AH1318" s="9">
        <f t="shared" si="499"/>
        <v>20.41</v>
      </c>
      <c r="AI1318" s="11">
        <f t="shared" si="486"/>
        <v>64.762232364638606</v>
      </c>
    </row>
    <row r="1319" spans="1:35" x14ac:dyDescent="0.3">
      <c r="A1319" t="str">
        <f t="shared" si="487"/>
        <v>2004_10</v>
      </c>
      <c r="B1319">
        <v>2004</v>
      </c>
      <c r="C1319">
        <v>10</v>
      </c>
      <c r="D1319">
        <v>16.22</v>
      </c>
      <c r="E1319">
        <v>1.76</v>
      </c>
      <c r="F1319">
        <v>47.93</v>
      </c>
      <c r="G1319">
        <f t="shared" si="500"/>
        <v>8.99</v>
      </c>
      <c r="H1319">
        <f t="shared" si="501"/>
        <v>1</v>
      </c>
      <c r="I1319">
        <f t="shared" si="502"/>
        <v>47.93</v>
      </c>
      <c r="J1319">
        <f t="shared" si="503"/>
        <v>0</v>
      </c>
      <c r="K1319" s="3">
        <f t="shared" si="504"/>
        <v>0</v>
      </c>
      <c r="L1319" s="3">
        <f t="shared" si="488"/>
        <v>0</v>
      </c>
      <c r="M1319" s="3">
        <f t="shared" si="505"/>
        <v>0</v>
      </c>
      <c r="N1319">
        <f t="shared" si="506"/>
        <v>47.93</v>
      </c>
      <c r="O1319">
        <v>31</v>
      </c>
      <c r="P1319" s="1">
        <v>10.3</v>
      </c>
      <c r="Q1319">
        <f t="shared" si="489"/>
        <v>1.0602285808707694</v>
      </c>
      <c r="R1319" s="1">
        <v>5.0145850000000003</v>
      </c>
      <c r="S1319" s="1">
        <v>300.84575000000001</v>
      </c>
      <c r="T1319" s="1">
        <v>39.477305999999999</v>
      </c>
      <c r="U1319">
        <f t="shared" si="490"/>
        <v>104.15424999999999</v>
      </c>
      <c r="V1319">
        <f t="shared" si="491"/>
        <v>8.7521018771112499E-2</v>
      </c>
      <c r="W1319">
        <f t="shared" si="492"/>
        <v>1.8178345903681248</v>
      </c>
      <c r="X1319">
        <f t="shared" si="493"/>
        <v>0.68900896873000494</v>
      </c>
      <c r="Y1319">
        <f t="shared" si="494"/>
        <v>0.95969935102984016</v>
      </c>
      <c r="Z1319">
        <f t="shared" si="495"/>
        <v>30.832879752885241</v>
      </c>
      <c r="AA1319" s="1">
        <v>119.517507370253</v>
      </c>
      <c r="AB1319" s="4">
        <f t="shared" si="509"/>
        <v>0</v>
      </c>
      <c r="AC1319" s="3">
        <f t="shared" si="507"/>
        <v>17.097120247114759</v>
      </c>
      <c r="AD1319">
        <f t="shared" si="508"/>
        <v>0</v>
      </c>
      <c r="AE1319">
        <f t="shared" si="496"/>
        <v>47.93</v>
      </c>
      <c r="AF1319" s="10">
        <f t="shared" si="497"/>
        <v>30.832879752885241</v>
      </c>
      <c r="AG1319" s="8">
        <f t="shared" si="498"/>
        <v>30.832879752885241</v>
      </c>
      <c r="AH1319" s="9">
        <f t="shared" si="499"/>
        <v>47.93</v>
      </c>
      <c r="AI1319" s="11">
        <f t="shared" si="486"/>
        <v>0</v>
      </c>
    </row>
    <row r="1320" spans="1:35" x14ac:dyDescent="0.3">
      <c r="A1320" t="str">
        <f t="shared" si="487"/>
        <v>2004_11</v>
      </c>
      <c r="B1320">
        <v>2004</v>
      </c>
      <c r="C1320">
        <v>11</v>
      </c>
      <c r="D1320">
        <v>7.03</v>
      </c>
      <c r="E1320">
        <v>-4.32</v>
      </c>
      <c r="F1320">
        <v>33.04</v>
      </c>
      <c r="G1320">
        <f t="shared" si="500"/>
        <v>1.355</v>
      </c>
      <c r="H1320">
        <f t="shared" si="501"/>
        <v>0.22583333242999998</v>
      </c>
      <c r="I1320">
        <f t="shared" si="502"/>
        <v>7.4615333034871991</v>
      </c>
      <c r="J1320">
        <f t="shared" si="503"/>
        <v>25.578466696512802</v>
      </c>
      <c r="K1320" s="3">
        <f t="shared" si="504"/>
        <v>0</v>
      </c>
      <c r="L1320" s="3">
        <f t="shared" si="488"/>
        <v>5.7764703725232591</v>
      </c>
      <c r="M1320" s="3">
        <f t="shared" si="505"/>
        <v>19.801996323989542</v>
      </c>
      <c r="N1320">
        <f t="shared" si="506"/>
        <v>13.238003676010457</v>
      </c>
      <c r="O1320">
        <v>30</v>
      </c>
      <c r="P1320" s="1">
        <v>9.4166666669999994</v>
      </c>
      <c r="Q1320">
        <f t="shared" si="489"/>
        <v>0.6654589398149745</v>
      </c>
      <c r="R1320" s="1">
        <v>5.0145850000000003</v>
      </c>
      <c r="S1320" s="1">
        <v>300.84575000000001</v>
      </c>
      <c r="T1320" s="1">
        <v>39.477305999999999</v>
      </c>
      <c r="U1320">
        <f t="shared" si="490"/>
        <v>104.15424999999999</v>
      </c>
      <c r="V1320">
        <f t="shared" si="491"/>
        <v>8.7521018771112499E-2</v>
      </c>
      <c r="W1320">
        <f t="shared" si="492"/>
        <v>1.8178345903681248</v>
      </c>
      <c r="X1320">
        <f t="shared" si="493"/>
        <v>0.68900896873000494</v>
      </c>
      <c r="Y1320">
        <f t="shared" si="494"/>
        <v>0.95969935102984016</v>
      </c>
      <c r="Z1320">
        <f t="shared" si="495"/>
        <v>2.6524241090109411</v>
      </c>
      <c r="AA1320" s="1">
        <v>119.517507370253</v>
      </c>
      <c r="AB1320" s="4">
        <f t="shared" si="509"/>
        <v>17.097120247114759</v>
      </c>
      <c r="AC1320" s="3">
        <f t="shared" si="507"/>
        <v>27.682699814114276</v>
      </c>
      <c r="AD1320">
        <f t="shared" si="508"/>
        <v>18.680483628771125</v>
      </c>
      <c r="AE1320">
        <f t="shared" si="496"/>
        <v>31.918487304781582</v>
      </c>
      <c r="AF1320" s="10">
        <f t="shared" si="497"/>
        <v>2.6524241090109411</v>
      </c>
      <c r="AG1320" s="8">
        <f t="shared" si="498"/>
        <v>2.6524241090109411</v>
      </c>
      <c r="AH1320" s="9">
        <f t="shared" si="499"/>
        <v>13.238003676010457</v>
      </c>
      <c r="AI1320" s="11">
        <f t="shared" si="486"/>
        <v>0</v>
      </c>
    </row>
    <row r="1321" spans="1:35" x14ac:dyDescent="0.3">
      <c r="A1321" t="str">
        <f t="shared" si="487"/>
        <v>2004_12</v>
      </c>
      <c r="B1321">
        <v>2004</v>
      </c>
      <c r="C1321">
        <v>12</v>
      </c>
      <c r="D1321">
        <v>5.16</v>
      </c>
      <c r="E1321">
        <v>-5.5</v>
      </c>
      <c r="F1321">
        <v>21.19</v>
      </c>
      <c r="G1321">
        <f t="shared" si="500"/>
        <v>-0.16999999999999993</v>
      </c>
      <c r="H1321">
        <f t="shared" si="501"/>
        <v>0</v>
      </c>
      <c r="I1321">
        <f t="shared" si="502"/>
        <v>0</v>
      </c>
      <c r="J1321">
        <f t="shared" si="503"/>
        <v>21.19</v>
      </c>
      <c r="K1321" s="3">
        <f t="shared" si="504"/>
        <v>19.801996323989542</v>
      </c>
      <c r="L1321" s="3">
        <f t="shared" si="488"/>
        <v>0</v>
      </c>
      <c r="M1321" s="3">
        <f t="shared" si="505"/>
        <v>40.99199632398954</v>
      </c>
      <c r="N1321">
        <f t="shared" si="506"/>
        <v>0</v>
      </c>
      <c r="O1321">
        <v>31</v>
      </c>
      <c r="P1321" s="1">
        <v>8.8333333330000006</v>
      </c>
      <c r="Q1321">
        <f t="shared" si="489"/>
        <v>0.60445380529981552</v>
      </c>
      <c r="R1321" s="1">
        <v>5.0145850000000003</v>
      </c>
      <c r="S1321" s="1">
        <v>300.84575000000001</v>
      </c>
      <c r="T1321" s="1">
        <v>39.477305999999999</v>
      </c>
      <c r="U1321">
        <f t="shared" si="490"/>
        <v>104.15424999999999</v>
      </c>
      <c r="V1321">
        <f t="shared" si="491"/>
        <v>8.7521018771112499E-2</v>
      </c>
      <c r="W1321">
        <f t="shared" si="492"/>
        <v>1.8178345903681248</v>
      </c>
      <c r="X1321">
        <f t="shared" si="493"/>
        <v>0.68900896873000494</v>
      </c>
      <c r="Y1321">
        <f t="shared" si="494"/>
        <v>0.95969935102984016</v>
      </c>
      <c r="Z1321">
        <f t="shared" si="495"/>
        <v>0</v>
      </c>
      <c r="AA1321" s="1">
        <v>119.517507370253</v>
      </c>
      <c r="AB1321" s="4">
        <f t="shared" si="509"/>
        <v>27.682699814114276</v>
      </c>
      <c r="AC1321" s="3">
        <f t="shared" si="507"/>
        <v>27.682699814114276</v>
      </c>
      <c r="AD1321">
        <f t="shared" si="508"/>
        <v>27.682699814114276</v>
      </c>
      <c r="AE1321">
        <f t="shared" si="496"/>
        <v>27.682699814114276</v>
      </c>
      <c r="AF1321" s="10">
        <f t="shared" si="497"/>
        <v>0</v>
      </c>
      <c r="AG1321" s="8">
        <f t="shared" si="498"/>
        <v>0</v>
      </c>
      <c r="AH1321" s="9">
        <f t="shared" si="499"/>
        <v>0</v>
      </c>
      <c r="AI1321" s="11">
        <f t="shared" si="486"/>
        <v>0</v>
      </c>
    </row>
    <row r="1322" spans="1:35" x14ac:dyDescent="0.3">
      <c r="A1322" t="str">
        <f t="shared" si="487"/>
        <v>2005_1</v>
      </c>
      <c r="B1322">
        <v>2005</v>
      </c>
      <c r="C1322">
        <v>1</v>
      </c>
      <c r="D1322">
        <v>3.83</v>
      </c>
      <c r="E1322">
        <v>-5.8</v>
      </c>
      <c r="F1322">
        <v>48.53</v>
      </c>
      <c r="G1322">
        <f t="shared" si="500"/>
        <v>-0.98499999999999988</v>
      </c>
      <c r="H1322">
        <f t="shared" si="501"/>
        <v>0</v>
      </c>
      <c r="I1322">
        <f t="shared" si="502"/>
        <v>0</v>
      </c>
      <c r="J1322">
        <f t="shared" si="503"/>
        <v>48.53</v>
      </c>
      <c r="K1322" s="3">
        <f t="shared" si="504"/>
        <v>40.99199632398954</v>
      </c>
      <c r="L1322" s="3">
        <f t="shared" si="488"/>
        <v>0</v>
      </c>
      <c r="M1322" s="3">
        <f t="shared" si="505"/>
        <v>89.521996323989541</v>
      </c>
      <c r="N1322">
        <f t="shared" si="506"/>
        <v>0</v>
      </c>
      <c r="O1322">
        <v>31</v>
      </c>
      <c r="P1322" s="1">
        <v>9.0666666669999998</v>
      </c>
      <c r="Q1322">
        <f t="shared" si="489"/>
        <v>0.57392432133815752</v>
      </c>
      <c r="R1322" s="1">
        <v>5.0145850000000003</v>
      </c>
      <c r="S1322" s="1">
        <v>300.84575000000001</v>
      </c>
      <c r="T1322" s="1">
        <v>39.477305999999999</v>
      </c>
      <c r="U1322">
        <f t="shared" si="490"/>
        <v>104.15424999999999</v>
      </c>
      <c r="V1322">
        <f t="shared" si="491"/>
        <v>8.7521018771112499E-2</v>
      </c>
      <c r="W1322">
        <f t="shared" si="492"/>
        <v>1.8178345903681248</v>
      </c>
      <c r="X1322">
        <f t="shared" si="493"/>
        <v>0.68900896873000494</v>
      </c>
      <c r="Y1322">
        <f t="shared" si="494"/>
        <v>0.95969935102984016</v>
      </c>
      <c r="Z1322">
        <f t="shared" si="495"/>
        <v>0</v>
      </c>
      <c r="AA1322" s="1">
        <v>119.517507370253</v>
      </c>
      <c r="AB1322" s="4">
        <f t="shared" si="509"/>
        <v>27.682699814114276</v>
      </c>
      <c r="AC1322" s="3">
        <f t="shared" si="507"/>
        <v>27.682699814114276</v>
      </c>
      <c r="AD1322">
        <f t="shared" si="508"/>
        <v>27.682699814114276</v>
      </c>
      <c r="AE1322">
        <f t="shared" si="496"/>
        <v>27.682699814114276</v>
      </c>
      <c r="AF1322" s="10">
        <f t="shared" si="497"/>
        <v>0</v>
      </c>
      <c r="AG1322" s="8">
        <f t="shared" si="498"/>
        <v>0</v>
      </c>
      <c r="AH1322" s="9">
        <f t="shared" si="499"/>
        <v>0</v>
      </c>
      <c r="AI1322" s="11">
        <f t="shared" si="486"/>
        <v>0</v>
      </c>
    </row>
    <row r="1323" spans="1:35" x14ac:dyDescent="0.3">
      <c r="A1323" t="str">
        <f t="shared" si="487"/>
        <v>2005_2</v>
      </c>
      <c r="B1323">
        <v>2005</v>
      </c>
      <c r="C1323">
        <v>2</v>
      </c>
      <c r="D1323">
        <v>5.62</v>
      </c>
      <c r="E1323">
        <v>-4.7</v>
      </c>
      <c r="F1323">
        <v>29.82</v>
      </c>
      <c r="G1323">
        <f t="shared" si="500"/>
        <v>0.45999999999999996</v>
      </c>
      <c r="H1323">
        <f t="shared" si="501"/>
        <v>7.6666666359999996E-2</v>
      </c>
      <c r="I1323">
        <f t="shared" si="502"/>
        <v>2.2861999908552</v>
      </c>
      <c r="J1323">
        <f t="shared" si="503"/>
        <v>27.533800009144802</v>
      </c>
      <c r="K1323" s="3">
        <f t="shared" si="504"/>
        <v>89.521996323989541</v>
      </c>
      <c r="L1323" s="3">
        <f t="shared" si="488"/>
        <v>8.9742776829765205</v>
      </c>
      <c r="M1323" s="3">
        <f t="shared" si="505"/>
        <v>108.08151865015783</v>
      </c>
      <c r="N1323">
        <f t="shared" si="506"/>
        <v>11.260477673831721</v>
      </c>
      <c r="O1323">
        <v>28</v>
      </c>
      <c r="P1323" s="1">
        <v>9.8666666670000005</v>
      </c>
      <c r="Q1323">
        <f t="shared" si="489"/>
        <v>0.62902867211792657</v>
      </c>
      <c r="R1323" s="1">
        <v>5.0145850000000003</v>
      </c>
      <c r="S1323" s="1">
        <v>300.84575000000001</v>
      </c>
      <c r="T1323" s="1">
        <v>39.477305999999999</v>
      </c>
      <c r="U1323">
        <f t="shared" si="490"/>
        <v>104.15424999999999</v>
      </c>
      <c r="V1323">
        <f t="shared" si="491"/>
        <v>8.7521018771112499E-2</v>
      </c>
      <c r="W1323">
        <f t="shared" si="492"/>
        <v>1.8178345903681248</v>
      </c>
      <c r="X1323">
        <f t="shared" si="493"/>
        <v>0.68900896873000494</v>
      </c>
      <c r="Y1323">
        <f t="shared" si="494"/>
        <v>0.95969935102984016</v>
      </c>
      <c r="Z1323">
        <f t="shared" si="495"/>
        <v>0.83509952008511623</v>
      </c>
      <c r="AA1323" s="1">
        <v>119.517507370253</v>
      </c>
      <c r="AB1323" s="4">
        <f t="shared" si="509"/>
        <v>27.682699814114276</v>
      </c>
      <c r="AC1323" s="3">
        <f t="shared" si="507"/>
        <v>38.108077967860879</v>
      </c>
      <c r="AD1323">
        <f t="shared" si="508"/>
        <v>30.205878004038237</v>
      </c>
      <c r="AE1323">
        <f t="shared" si="496"/>
        <v>41.466355677869956</v>
      </c>
      <c r="AF1323" s="10">
        <f t="shared" si="497"/>
        <v>0.83509952008511623</v>
      </c>
      <c r="AG1323" s="8">
        <f t="shared" si="498"/>
        <v>0.83509952008511623</v>
      </c>
      <c r="AH1323" s="9">
        <f t="shared" si="499"/>
        <v>11.260477673831721</v>
      </c>
      <c r="AI1323" s="11">
        <f t="shared" si="486"/>
        <v>0</v>
      </c>
    </row>
    <row r="1324" spans="1:35" x14ac:dyDescent="0.3">
      <c r="A1324" t="str">
        <f t="shared" si="487"/>
        <v>2005_3</v>
      </c>
      <c r="B1324">
        <v>2005</v>
      </c>
      <c r="C1324">
        <v>3</v>
      </c>
      <c r="D1324">
        <v>9.98</v>
      </c>
      <c r="E1324">
        <v>-3.18</v>
      </c>
      <c r="F1324">
        <v>38.43</v>
      </c>
      <c r="G1324">
        <f t="shared" si="500"/>
        <v>3.4000000000000004</v>
      </c>
      <c r="H1324">
        <f t="shared" si="501"/>
        <v>0.56666666440000002</v>
      </c>
      <c r="I1324">
        <f t="shared" si="502"/>
        <v>21.776999912892002</v>
      </c>
      <c r="J1324">
        <f t="shared" si="503"/>
        <v>16.653000087107998</v>
      </c>
      <c r="K1324" s="3">
        <f t="shared" si="504"/>
        <v>108.08151865015783</v>
      </c>
      <c r="L1324" s="3">
        <f t="shared" si="488"/>
        <v>70.682893668385731</v>
      </c>
      <c r="M1324" s="3">
        <f t="shared" si="505"/>
        <v>54.051625068880099</v>
      </c>
      <c r="N1324">
        <f t="shared" si="506"/>
        <v>92.459893581277726</v>
      </c>
      <c r="O1324">
        <v>31</v>
      </c>
      <c r="P1324" s="1">
        <v>11.08333333</v>
      </c>
      <c r="Q1324">
        <f t="shared" si="489"/>
        <v>0.75578021321736466</v>
      </c>
      <c r="R1324" s="1">
        <v>5.0145850000000003</v>
      </c>
      <c r="S1324" s="1">
        <v>300.84575000000001</v>
      </c>
      <c r="T1324" s="1">
        <v>39.477305999999999</v>
      </c>
      <c r="U1324">
        <f t="shared" si="490"/>
        <v>104.15424999999999</v>
      </c>
      <c r="V1324">
        <f t="shared" si="491"/>
        <v>8.7521018771112499E-2</v>
      </c>
      <c r="W1324">
        <f t="shared" si="492"/>
        <v>1.8178345903681248</v>
      </c>
      <c r="X1324">
        <f t="shared" si="493"/>
        <v>0.68900896873000494</v>
      </c>
      <c r="Y1324">
        <f t="shared" si="494"/>
        <v>0.95969935102984016</v>
      </c>
      <c r="Z1324">
        <f t="shared" si="495"/>
        <v>9.1253352640170444</v>
      </c>
      <c r="AA1324" s="1">
        <v>119.517507370253</v>
      </c>
      <c r="AB1324" s="4">
        <f t="shared" si="509"/>
        <v>38.108077967860879</v>
      </c>
      <c r="AC1324" s="3">
        <f t="shared" si="507"/>
        <v>119.517507370253</v>
      </c>
      <c r="AD1324">
        <f t="shared" si="508"/>
        <v>76.530124567777705</v>
      </c>
      <c r="AE1324">
        <f t="shared" si="496"/>
        <v>168.99001814905543</v>
      </c>
      <c r="AF1324" s="10">
        <f t="shared" si="497"/>
        <v>9.1253352640170444</v>
      </c>
      <c r="AG1324" s="8">
        <f t="shared" si="498"/>
        <v>9.1253352640170444</v>
      </c>
      <c r="AH1324" s="9">
        <f t="shared" si="499"/>
        <v>92.459893581277726</v>
      </c>
      <c r="AI1324" s="11">
        <f t="shared" si="486"/>
        <v>0</v>
      </c>
    </row>
    <row r="1325" spans="1:35" x14ac:dyDescent="0.3">
      <c r="A1325" t="str">
        <f t="shared" si="487"/>
        <v>2005_4</v>
      </c>
      <c r="B1325">
        <v>2005</v>
      </c>
      <c r="C1325">
        <v>4</v>
      </c>
      <c r="D1325">
        <v>13.97</v>
      </c>
      <c r="E1325">
        <v>-1.43</v>
      </c>
      <c r="F1325">
        <v>58.99</v>
      </c>
      <c r="G1325">
        <f t="shared" si="500"/>
        <v>6.2700000000000005</v>
      </c>
      <c r="H1325">
        <f t="shared" si="501"/>
        <v>1</v>
      </c>
      <c r="I1325">
        <f t="shared" si="502"/>
        <v>58.99</v>
      </c>
      <c r="J1325">
        <f t="shared" si="503"/>
        <v>0</v>
      </c>
      <c r="K1325" s="3">
        <f t="shared" si="504"/>
        <v>54.051625068880099</v>
      </c>
      <c r="L1325" s="3">
        <f t="shared" si="488"/>
        <v>54.051625068880099</v>
      </c>
      <c r="M1325" s="3">
        <f t="shared" si="505"/>
        <v>0</v>
      </c>
      <c r="N1325">
        <f t="shared" si="506"/>
        <v>113.04162506888011</v>
      </c>
      <c r="O1325">
        <v>30</v>
      </c>
      <c r="P1325" s="1">
        <v>12.366666670000001</v>
      </c>
      <c r="Q1325">
        <f t="shared" si="489"/>
        <v>0.90075028360106124</v>
      </c>
      <c r="R1325" s="1">
        <v>5.0145850000000003</v>
      </c>
      <c r="S1325" s="1">
        <v>300.84575000000001</v>
      </c>
      <c r="T1325" s="1">
        <v>39.477305999999999</v>
      </c>
      <c r="U1325">
        <f t="shared" si="490"/>
        <v>104.15424999999999</v>
      </c>
      <c r="V1325">
        <f t="shared" si="491"/>
        <v>8.7521018771112499E-2</v>
      </c>
      <c r="W1325">
        <f t="shared" si="492"/>
        <v>1.8178345903681248</v>
      </c>
      <c r="X1325">
        <f t="shared" si="493"/>
        <v>0.68900896873000494</v>
      </c>
      <c r="Y1325">
        <f t="shared" si="494"/>
        <v>0.95969935102984016</v>
      </c>
      <c r="Z1325">
        <f t="shared" si="495"/>
        <v>21.4341742419357</v>
      </c>
      <c r="AA1325" s="1">
        <v>119.517507370253</v>
      </c>
      <c r="AB1325" s="4">
        <f t="shared" si="509"/>
        <v>119.517507370253</v>
      </c>
      <c r="AC1325" s="3">
        <f t="shared" si="507"/>
        <v>119.517507370253</v>
      </c>
      <c r="AD1325">
        <f t="shared" si="508"/>
        <v>257.22215288026564</v>
      </c>
      <c r="AE1325">
        <f t="shared" si="496"/>
        <v>370.26377794914572</v>
      </c>
      <c r="AF1325" s="10">
        <f t="shared" si="497"/>
        <v>21.4341742419357</v>
      </c>
      <c r="AG1325" s="8">
        <f t="shared" si="498"/>
        <v>21.4341742419357</v>
      </c>
      <c r="AH1325" s="9">
        <f t="shared" si="499"/>
        <v>113.04162506888011</v>
      </c>
      <c r="AI1325" s="11">
        <f t="shared" si="486"/>
        <v>0</v>
      </c>
    </row>
    <row r="1326" spans="1:35" x14ac:dyDescent="0.3">
      <c r="A1326" t="str">
        <f t="shared" si="487"/>
        <v>2005_5</v>
      </c>
      <c r="B1326">
        <v>2005</v>
      </c>
      <c r="C1326">
        <v>5</v>
      </c>
      <c r="D1326">
        <v>19.329999999999998</v>
      </c>
      <c r="E1326">
        <v>3.89</v>
      </c>
      <c r="F1326">
        <v>76.23</v>
      </c>
      <c r="G1326">
        <f t="shared" si="500"/>
        <v>11.61</v>
      </c>
      <c r="H1326">
        <f t="shared" si="501"/>
        <v>1</v>
      </c>
      <c r="I1326">
        <f t="shared" si="502"/>
        <v>76.23</v>
      </c>
      <c r="J1326">
        <f t="shared" si="503"/>
        <v>0</v>
      </c>
      <c r="K1326" s="3">
        <f t="shared" si="504"/>
        <v>0</v>
      </c>
      <c r="L1326" s="3">
        <f t="shared" si="488"/>
        <v>0</v>
      </c>
      <c r="M1326" s="3">
        <f t="shared" si="505"/>
        <v>0</v>
      </c>
      <c r="N1326">
        <f t="shared" si="506"/>
        <v>76.23</v>
      </c>
      <c r="O1326">
        <v>31</v>
      </c>
      <c r="P1326" s="1">
        <v>13.45</v>
      </c>
      <c r="Q1326">
        <f t="shared" si="489"/>
        <v>1.2368393243947631</v>
      </c>
      <c r="R1326" s="1">
        <v>5.0145850000000003</v>
      </c>
      <c r="S1326" s="1">
        <v>300.84575000000001</v>
      </c>
      <c r="T1326" s="1">
        <v>39.477305999999999</v>
      </c>
      <c r="U1326">
        <f t="shared" si="490"/>
        <v>104.15424999999999</v>
      </c>
      <c r="V1326">
        <f t="shared" si="491"/>
        <v>8.7521018771112499E-2</v>
      </c>
      <c r="W1326">
        <f t="shared" si="492"/>
        <v>1.8178345903681248</v>
      </c>
      <c r="X1326">
        <f t="shared" si="493"/>
        <v>0.68900896873000494</v>
      </c>
      <c r="Y1326">
        <f t="shared" si="494"/>
        <v>0.95969935102984016</v>
      </c>
      <c r="Z1326">
        <f t="shared" si="495"/>
        <v>60.099831620154511</v>
      </c>
      <c r="AA1326" s="1">
        <v>119.517507370253</v>
      </c>
      <c r="AB1326" s="4">
        <f t="shared" si="509"/>
        <v>119.517507370253</v>
      </c>
      <c r="AC1326" s="3">
        <f t="shared" si="507"/>
        <v>119.517507370253</v>
      </c>
      <c r="AD1326">
        <f t="shared" si="508"/>
        <v>136.78680993280017</v>
      </c>
      <c r="AE1326">
        <f t="shared" si="496"/>
        <v>213.01680993280019</v>
      </c>
      <c r="AF1326" s="10">
        <f t="shared" si="497"/>
        <v>60.099831620154511</v>
      </c>
      <c r="AG1326" s="8">
        <f t="shared" si="498"/>
        <v>60.099831620154511</v>
      </c>
      <c r="AH1326" s="9">
        <f t="shared" si="499"/>
        <v>76.23</v>
      </c>
      <c r="AI1326" s="11">
        <f t="shared" si="486"/>
        <v>0</v>
      </c>
    </row>
    <row r="1327" spans="1:35" x14ac:dyDescent="0.3">
      <c r="A1327" t="str">
        <f t="shared" si="487"/>
        <v>2005_6</v>
      </c>
      <c r="B1327">
        <v>2005</v>
      </c>
      <c r="C1327">
        <v>6</v>
      </c>
      <c r="D1327">
        <v>23.2</v>
      </c>
      <c r="E1327">
        <v>6.42</v>
      </c>
      <c r="F1327">
        <v>3.46</v>
      </c>
      <c r="G1327">
        <f t="shared" si="500"/>
        <v>14.809999999999999</v>
      </c>
      <c r="H1327">
        <f t="shared" si="501"/>
        <v>1</v>
      </c>
      <c r="I1327">
        <f t="shared" si="502"/>
        <v>3.46</v>
      </c>
      <c r="J1327">
        <f t="shared" si="503"/>
        <v>0</v>
      </c>
      <c r="K1327" s="3">
        <f t="shared" si="504"/>
        <v>0</v>
      </c>
      <c r="L1327" s="3">
        <f t="shared" si="488"/>
        <v>0</v>
      </c>
      <c r="M1327" s="3">
        <f t="shared" si="505"/>
        <v>0</v>
      </c>
      <c r="N1327">
        <f t="shared" si="506"/>
        <v>3.46</v>
      </c>
      <c r="O1327">
        <v>30</v>
      </c>
      <c r="P1327" s="1">
        <v>14.31666667</v>
      </c>
      <c r="Q1327">
        <f t="shared" si="489"/>
        <v>1.487265596159868</v>
      </c>
      <c r="R1327" s="1">
        <v>5.0145850000000003</v>
      </c>
      <c r="S1327" s="1">
        <v>300.84575000000001</v>
      </c>
      <c r="T1327" s="1">
        <v>39.477305999999999</v>
      </c>
      <c r="U1327">
        <f t="shared" si="490"/>
        <v>104.15424999999999</v>
      </c>
      <c r="V1327">
        <f t="shared" si="491"/>
        <v>8.7521018771112499E-2</v>
      </c>
      <c r="W1327">
        <f t="shared" si="492"/>
        <v>1.8178345903681248</v>
      </c>
      <c r="X1327">
        <f t="shared" si="493"/>
        <v>0.68900896873000494</v>
      </c>
      <c r="Y1327">
        <f t="shared" si="494"/>
        <v>0.95969935102984016</v>
      </c>
      <c r="Z1327">
        <f t="shared" si="495"/>
        <v>93.907416196319502</v>
      </c>
      <c r="AA1327" s="1">
        <v>119.517507370253</v>
      </c>
      <c r="AB1327" s="4">
        <f t="shared" si="509"/>
        <v>119.517507370253</v>
      </c>
      <c r="AC1327" s="3">
        <f t="shared" si="507"/>
        <v>29.070091173933491</v>
      </c>
      <c r="AD1327">
        <f t="shared" si="508"/>
        <v>56.075084810251603</v>
      </c>
      <c r="AE1327">
        <f t="shared" si="496"/>
        <v>59.535084810251604</v>
      </c>
      <c r="AF1327" s="10">
        <f t="shared" si="497"/>
        <v>59.535084810251604</v>
      </c>
      <c r="AG1327" s="8">
        <f t="shared" si="498"/>
        <v>93.907416196319502</v>
      </c>
      <c r="AH1327" s="9">
        <f t="shared" si="499"/>
        <v>3.46</v>
      </c>
      <c r="AI1327" s="11">
        <f t="shared" si="486"/>
        <v>34.372331386067899</v>
      </c>
    </row>
    <row r="1328" spans="1:35" x14ac:dyDescent="0.3">
      <c r="A1328" t="str">
        <f t="shared" si="487"/>
        <v>2005_7</v>
      </c>
      <c r="B1328">
        <v>2005</v>
      </c>
      <c r="C1328">
        <v>7</v>
      </c>
      <c r="D1328">
        <v>33.21</v>
      </c>
      <c r="E1328">
        <v>13.14</v>
      </c>
      <c r="F1328">
        <v>7.44</v>
      </c>
      <c r="G1328">
        <f t="shared" si="500"/>
        <v>23.175000000000001</v>
      </c>
      <c r="H1328">
        <f t="shared" si="501"/>
        <v>1</v>
      </c>
      <c r="I1328">
        <f t="shared" si="502"/>
        <v>7.44</v>
      </c>
      <c r="J1328">
        <f t="shared" si="503"/>
        <v>0</v>
      </c>
      <c r="K1328" s="3">
        <f t="shared" si="504"/>
        <v>0</v>
      </c>
      <c r="L1328" s="3">
        <f t="shared" si="488"/>
        <v>0</v>
      </c>
      <c r="M1328" s="3">
        <f t="shared" si="505"/>
        <v>0</v>
      </c>
      <c r="N1328">
        <f t="shared" si="506"/>
        <v>7.44</v>
      </c>
      <c r="O1328">
        <v>31</v>
      </c>
      <c r="P1328" s="1">
        <v>13.766666669999999</v>
      </c>
      <c r="Q1328">
        <f t="shared" si="489"/>
        <v>2.3634269492343196</v>
      </c>
      <c r="R1328" s="1">
        <v>5.0145850000000003</v>
      </c>
      <c r="S1328" s="1">
        <v>300.84575000000001</v>
      </c>
      <c r="T1328" s="1">
        <v>39.477305999999999</v>
      </c>
      <c r="U1328">
        <f t="shared" si="490"/>
        <v>104.15424999999999</v>
      </c>
      <c r="V1328">
        <f t="shared" si="491"/>
        <v>8.7521018771112499E-2</v>
      </c>
      <c r="W1328">
        <f t="shared" si="492"/>
        <v>1.8178345903681248</v>
      </c>
      <c r="X1328">
        <f t="shared" si="493"/>
        <v>0.68900896873000494</v>
      </c>
      <c r="Y1328">
        <f t="shared" si="494"/>
        <v>0.95969935102984016</v>
      </c>
      <c r="Z1328">
        <f t="shared" si="495"/>
        <v>225.48403843880328</v>
      </c>
      <c r="AA1328" s="1">
        <v>119.517507370253</v>
      </c>
      <c r="AB1328" s="4">
        <f t="shared" si="509"/>
        <v>29.070091173933491</v>
      </c>
      <c r="AC1328" s="3">
        <f t="shared" si="507"/>
        <v>0</v>
      </c>
      <c r="AD1328">
        <f t="shared" si="508"/>
        <v>4.6895696797415223</v>
      </c>
      <c r="AE1328">
        <f t="shared" si="496"/>
        <v>12.129569679741522</v>
      </c>
      <c r="AF1328" s="10">
        <f t="shared" si="497"/>
        <v>12.129569679741522</v>
      </c>
      <c r="AG1328" s="8">
        <f t="shared" si="498"/>
        <v>225.48403843880328</v>
      </c>
      <c r="AH1328" s="9">
        <f t="shared" si="499"/>
        <v>7.44</v>
      </c>
      <c r="AI1328" s="11">
        <f t="shared" si="486"/>
        <v>213.35446875906177</v>
      </c>
    </row>
    <row r="1329" spans="1:35" x14ac:dyDescent="0.3">
      <c r="A1329" t="str">
        <f t="shared" si="487"/>
        <v>2005_8</v>
      </c>
      <c r="B1329">
        <v>2005</v>
      </c>
      <c r="C1329">
        <v>8</v>
      </c>
      <c r="D1329">
        <v>29.59</v>
      </c>
      <c r="E1329">
        <v>12.26</v>
      </c>
      <c r="F1329">
        <v>2</v>
      </c>
      <c r="G1329">
        <f t="shared" si="500"/>
        <v>20.925000000000001</v>
      </c>
      <c r="H1329">
        <f t="shared" si="501"/>
        <v>1</v>
      </c>
      <c r="I1329">
        <f t="shared" si="502"/>
        <v>2</v>
      </c>
      <c r="J1329">
        <f t="shared" si="503"/>
        <v>0</v>
      </c>
      <c r="K1329" s="3">
        <f t="shared" si="504"/>
        <v>0</v>
      </c>
      <c r="L1329" s="3">
        <f t="shared" si="488"/>
        <v>0</v>
      </c>
      <c r="M1329" s="3">
        <f t="shared" si="505"/>
        <v>0</v>
      </c>
      <c r="N1329">
        <f t="shared" si="506"/>
        <v>2</v>
      </c>
      <c r="O1329">
        <v>31</v>
      </c>
      <c r="P1329" s="1">
        <v>12.75</v>
      </c>
      <c r="Q1329">
        <f t="shared" si="489"/>
        <v>2.0919976246263881</v>
      </c>
      <c r="R1329" s="1">
        <v>5.0145850000000003</v>
      </c>
      <c r="S1329" s="1">
        <v>300.84575000000001</v>
      </c>
      <c r="T1329" s="1">
        <v>39.477305999999999</v>
      </c>
      <c r="U1329">
        <f t="shared" si="490"/>
        <v>104.15424999999999</v>
      </c>
      <c r="V1329">
        <f t="shared" si="491"/>
        <v>8.7521018771112499E-2</v>
      </c>
      <c r="W1329">
        <f t="shared" si="492"/>
        <v>1.8178345903681248</v>
      </c>
      <c r="X1329">
        <f t="shared" si="493"/>
        <v>0.68900896873000494</v>
      </c>
      <c r="Y1329">
        <f t="shared" si="494"/>
        <v>0.95969935102984016</v>
      </c>
      <c r="Z1329">
        <f t="shared" si="495"/>
        <v>168.17848116982455</v>
      </c>
      <c r="AA1329" s="1">
        <v>119.517507370253</v>
      </c>
      <c r="AB1329" s="4">
        <f t="shared" si="509"/>
        <v>0</v>
      </c>
      <c r="AC1329" s="3">
        <f t="shared" si="507"/>
        <v>0</v>
      </c>
      <c r="AD1329">
        <f t="shared" si="508"/>
        <v>0</v>
      </c>
      <c r="AE1329">
        <f t="shared" si="496"/>
        <v>2</v>
      </c>
      <c r="AF1329" s="10">
        <f t="shared" si="497"/>
        <v>2</v>
      </c>
      <c r="AG1329" s="8">
        <f t="shared" si="498"/>
        <v>168.17848116982455</v>
      </c>
      <c r="AH1329" s="9">
        <f t="shared" si="499"/>
        <v>2</v>
      </c>
      <c r="AI1329" s="11">
        <f t="shared" si="486"/>
        <v>166.17848116982455</v>
      </c>
    </row>
    <row r="1330" spans="1:35" x14ac:dyDescent="0.3">
      <c r="A1330" t="str">
        <f t="shared" si="487"/>
        <v>2005_9</v>
      </c>
      <c r="B1330">
        <v>2005</v>
      </c>
      <c r="C1330">
        <v>9</v>
      </c>
      <c r="D1330">
        <v>23.38</v>
      </c>
      <c r="E1330">
        <v>6.16</v>
      </c>
      <c r="F1330">
        <v>3.96</v>
      </c>
      <c r="G1330">
        <f t="shared" si="500"/>
        <v>14.77</v>
      </c>
      <c r="H1330">
        <f t="shared" si="501"/>
        <v>1</v>
      </c>
      <c r="I1330">
        <f t="shared" si="502"/>
        <v>3.96</v>
      </c>
      <c r="J1330">
        <f t="shared" si="503"/>
        <v>0</v>
      </c>
      <c r="K1330" s="3">
        <f t="shared" si="504"/>
        <v>0</v>
      </c>
      <c r="L1330" s="3">
        <f t="shared" si="488"/>
        <v>0</v>
      </c>
      <c r="M1330" s="3">
        <f t="shared" si="505"/>
        <v>0</v>
      </c>
      <c r="N1330">
        <f t="shared" si="506"/>
        <v>3.96</v>
      </c>
      <c r="O1330">
        <v>30</v>
      </c>
      <c r="P1330" s="1">
        <v>11.633333329999999</v>
      </c>
      <c r="Q1330">
        <f t="shared" si="489"/>
        <v>1.4838792946573183</v>
      </c>
      <c r="R1330" s="1">
        <v>5.0145850000000003</v>
      </c>
      <c r="S1330" s="1">
        <v>300.84575000000001</v>
      </c>
      <c r="T1330" s="1">
        <v>39.477305999999999</v>
      </c>
      <c r="U1330">
        <f t="shared" si="490"/>
        <v>104.15424999999999</v>
      </c>
      <c r="V1330">
        <f t="shared" si="491"/>
        <v>8.7521018771112499E-2</v>
      </c>
      <c r="W1330">
        <f t="shared" si="492"/>
        <v>1.8178345903681248</v>
      </c>
      <c r="X1330">
        <f t="shared" si="493"/>
        <v>0.68900896873000494</v>
      </c>
      <c r="Y1330">
        <f t="shared" si="494"/>
        <v>0.95969935102984016</v>
      </c>
      <c r="Z1330">
        <f t="shared" si="495"/>
        <v>75.937785776719892</v>
      </c>
      <c r="AA1330" s="1">
        <v>119.517507370253</v>
      </c>
      <c r="AB1330" s="4">
        <f t="shared" si="509"/>
        <v>0</v>
      </c>
      <c r="AC1330" s="3">
        <f t="shared" si="507"/>
        <v>0</v>
      </c>
      <c r="AD1330">
        <f t="shared" si="508"/>
        <v>0</v>
      </c>
      <c r="AE1330">
        <f t="shared" si="496"/>
        <v>3.96</v>
      </c>
      <c r="AF1330" s="10">
        <f t="shared" si="497"/>
        <v>3.96</v>
      </c>
      <c r="AG1330" s="8">
        <f t="shared" si="498"/>
        <v>75.937785776719892</v>
      </c>
      <c r="AH1330" s="9">
        <f t="shared" si="499"/>
        <v>3.96</v>
      </c>
      <c r="AI1330" s="11">
        <f t="shared" si="486"/>
        <v>71.977785776719898</v>
      </c>
    </row>
    <row r="1331" spans="1:35" x14ac:dyDescent="0.3">
      <c r="A1331" t="str">
        <f t="shared" si="487"/>
        <v>2005_10</v>
      </c>
      <c r="B1331">
        <v>2005</v>
      </c>
      <c r="C1331">
        <v>10</v>
      </c>
      <c r="D1331">
        <v>19.03</v>
      </c>
      <c r="E1331">
        <v>1.47</v>
      </c>
      <c r="F1331">
        <v>17.829999999999998</v>
      </c>
      <c r="G1331">
        <f t="shared" si="500"/>
        <v>10.25</v>
      </c>
      <c r="H1331">
        <f t="shared" si="501"/>
        <v>1</v>
      </c>
      <c r="I1331">
        <f t="shared" si="502"/>
        <v>17.829999999999998</v>
      </c>
      <c r="J1331">
        <f t="shared" si="503"/>
        <v>0</v>
      </c>
      <c r="K1331" s="3">
        <f t="shared" si="504"/>
        <v>0</v>
      </c>
      <c r="L1331" s="3">
        <f t="shared" si="488"/>
        <v>0</v>
      </c>
      <c r="M1331" s="3">
        <f t="shared" si="505"/>
        <v>0</v>
      </c>
      <c r="N1331">
        <f t="shared" si="506"/>
        <v>17.829999999999998</v>
      </c>
      <c r="O1331">
        <v>31</v>
      </c>
      <c r="P1331" s="1">
        <v>10.3</v>
      </c>
      <c r="Q1331">
        <f t="shared" si="489"/>
        <v>1.1421780654416249</v>
      </c>
      <c r="R1331" s="1">
        <v>5.0145850000000003</v>
      </c>
      <c r="S1331" s="1">
        <v>300.84575000000001</v>
      </c>
      <c r="T1331" s="1">
        <v>39.477305999999999</v>
      </c>
      <c r="U1331">
        <f t="shared" si="490"/>
        <v>104.15424999999999</v>
      </c>
      <c r="V1331">
        <f t="shared" si="491"/>
        <v>8.7521018771112499E-2</v>
      </c>
      <c r="W1331">
        <f t="shared" si="492"/>
        <v>1.8178345903681248</v>
      </c>
      <c r="X1331">
        <f t="shared" si="493"/>
        <v>0.68900896873000494</v>
      </c>
      <c r="Y1331">
        <f t="shared" si="494"/>
        <v>0.95969935102984016</v>
      </c>
      <c r="Z1331">
        <f t="shared" si="495"/>
        <v>37.703217478333215</v>
      </c>
      <c r="AA1331" s="1">
        <v>119.517507370253</v>
      </c>
      <c r="AB1331" s="4">
        <f t="shared" si="509"/>
        <v>0</v>
      </c>
      <c r="AC1331" s="3">
        <f t="shared" si="507"/>
        <v>0</v>
      </c>
      <c r="AD1331">
        <f t="shared" si="508"/>
        <v>0</v>
      </c>
      <c r="AE1331">
        <f t="shared" si="496"/>
        <v>17.829999999999998</v>
      </c>
      <c r="AF1331" s="10">
        <f t="shared" si="497"/>
        <v>17.829999999999998</v>
      </c>
      <c r="AG1331" s="8">
        <f t="shared" si="498"/>
        <v>37.703217478333215</v>
      </c>
      <c r="AH1331" s="9">
        <f t="shared" si="499"/>
        <v>17.829999999999998</v>
      </c>
      <c r="AI1331" s="11">
        <f t="shared" si="486"/>
        <v>19.873217478333217</v>
      </c>
    </row>
    <row r="1332" spans="1:35" x14ac:dyDescent="0.3">
      <c r="A1332" t="str">
        <f t="shared" si="487"/>
        <v>2005_11</v>
      </c>
      <c r="B1332">
        <v>2005</v>
      </c>
      <c r="C1332">
        <v>11</v>
      </c>
      <c r="D1332">
        <v>12.86</v>
      </c>
      <c r="E1332">
        <v>-2.63</v>
      </c>
      <c r="F1332">
        <v>19.75</v>
      </c>
      <c r="G1332">
        <f t="shared" si="500"/>
        <v>5.1150000000000002</v>
      </c>
      <c r="H1332">
        <f t="shared" si="501"/>
        <v>0.85249999658999998</v>
      </c>
      <c r="I1332">
        <f t="shared" si="502"/>
        <v>16.836874932652499</v>
      </c>
      <c r="J1332">
        <f t="shared" si="503"/>
        <v>2.9131250673475004</v>
      </c>
      <c r="K1332" s="3">
        <f t="shared" si="504"/>
        <v>0</v>
      </c>
      <c r="L1332" s="3">
        <f t="shared" si="488"/>
        <v>2.4834391099799875</v>
      </c>
      <c r="M1332" s="3">
        <f t="shared" si="505"/>
        <v>0.42968595736751286</v>
      </c>
      <c r="N1332">
        <f t="shared" si="506"/>
        <v>19.320314042632486</v>
      </c>
      <c r="O1332">
        <v>30</v>
      </c>
      <c r="P1332" s="1">
        <v>9.4166666669999994</v>
      </c>
      <c r="Q1332">
        <f t="shared" si="489"/>
        <v>0.83969963382650126</v>
      </c>
      <c r="R1332" s="1">
        <v>5.0145850000000003</v>
      </c>
      <c r="S1332" s="1">
        <v>300.84575000000001</v>
      </c>
      <c r="T1332" s="1">
        <v>39.477305999999999</v>
      </c>
      <c r="U1332">
        <f t="shared" si="490"/>
        <v>104.15424999999999</v>
      </c>
      <c r="V1332">
        <f t="shared" si="491"/>
        <v>8.7521018771112499E-2</v>
      </c>
      <c r="W1332">
        <f t="shared" si="492"/>
        <v>1.8178345903681248</v>
      </c>
      <c r="X1332">
        <f t="shared" si="493"/>
        <v>0.68900896873000494</v>
      </c>
      <c r="Y1332">
        <f t="shared" si="494"/>
        <v>0.95969935102984016</v>
      </c>
      <c r="Z1332">
        <f t="shared" si="495"/>
        <v>12.463697198840695</v>
      </c>
      <c r="AA1332" s="1">
        <v>119.517507370253</v>
      </c>
      <c r="AB1332" s="4">
        <f t="shared" si="509"/>
        <v>0</v>
      </c>
      <c r="AC1332" s="3">
        <f t="shared" si="507"/>
        <v>6.8566168437917909</v>
      </c>
      <c r="AD1332">
        <f t="shared" si="508"/>
        <v>0</v>
      </c>
      <c r="AE1332">
        <f t="shared" si="496"/>
        <v>19.320314042632486</v>
      </c>
      <c r="AF1332" s="10">
        <f t="shared" si="497"/>
        <v>12.463697198840695</v>
      </c>
      <c r="AG1332" s="8">
        <f t="shared" si="498"/>
        <v>12.463697198840695</v>
      </c>
      <c r="AH1332" s="9">
        <f t="shared" si="499"/>
        <v>19.320314042632486</v>
      </c>
      <c r="AI1332" s="11">
        <f t="shared" si="486"/>
        <v>0</v>
      </c>
    </row>
    <row r="1333" spans="1:35" x14ac:dyDescent="0.3">
      <c r="A1333" t="str">
        <f t="shared" si="487"/>
        <v>2005_12</v>
      </c>
      <c r="B1333">
        <v>2005</v>
      </c>
      <c r="C1333">
        <v>12</v>
      </c>
      <c r="D1333">
        <v>5.9</v>
      </c>
      <c r="E1333">
        <v>-5.18</v>
      </c>
      <c r="F1333">
        <v>27.18</v>
      </c>
      <c r="G1333">
        <f t="shared" si="500"/>
        <v>0.36000000000000032</v>
      </c>
      <c r="H1333">
        <f t="shared" si="501"/>
        <v>5.9999999760000047E-2</v>
      </c>
      <c r="I1333">
        <f t="shared" si="502"/>
        <v>1.6307999934768014</v>
      </c>
      <c r="J1333">
        <f t="shared" si="503"/>
        <v>25.549200006523201</v>
      </c>
      <c r="K1333" s="3">
        <f t="shared" si="504"/>
        <v>0.42968595736751286</v>
      </c>
      <c r="L1333" s="3">
        <f t="shared" si="488"/>
        <v>1.5587331515985114</v>
      </c>
      <c r="M1333" s="3">
        <f t="shared" si="505"/>
        <v>24.420152812292201</v>
      </c>
      <c r="N1333">
        <f t="shared" si="506"/>
        <v>3.1895331450753126</v>
      </c>
      <c r="O1333">
        <v>31</v>
      </c>
      <c r="P1333" s="1">
        <v>8.8333333330000006</v>
      </c>
      <c r="Q1333">
        <f t="shared" si="489"/>
        <v>0.62506987625811472</v>
      </c>
      <c r="R1333" s="1">
        <v>5.0145850000000003</v>
      </c>
      <c r="S1333" s="1">
        <v>300.84575000000001</v>
      </c>
      <c r="T1333" s="1">
        <v>39.477305999999999</v>
      </c>
      <c r="U1333">
        <f t="shared" si="490"/>
        <v>104.15424999999999</v>
      </c>
      <c r="V1333">
        <f t="shared" si="491"/>
        <v>8.7521018771112499E-2</v>
      </c>
      <c r="W1333">
        <f t="shared" si="492"/>
        <v>1.8178345903681248</v>
      </c>
      <c r="X1333">
        <f t="shared" si="493"/>
        <v>0.68900896873000494</v>
      </c>
      <c r="Y1333">
        <f t="shared" si="494"/>
        <v>0.95969935102984016</v>
      </c>
      <c r="Z1333">
        <f t="shared" si="495"/>
        <v>0.64395797497460938</v>
      </c>
      <c r="AA1333" s="1">
        <v>119.517507370253</v>
      </c>
      <c r="AB1333" s="4">
        <f t="shared" si="509"/>
        <v>6.8566168437917909</v>
      </c>
      <c r="AC1333" s="3">
        <f t="shared" si="507"/>
        <v>9.4021920138924937</v>
      </c>
      <c r="AD1333">
        <f t="shared" si="508"/>
        <v>7.0042206161345915</v>
      </c>
      <c r="AE1333">
        <f t="shared" si="496"/>
        <v>10.193753761209905</v>
      </c>
      <c r="AF1333" s="10">
        <f t="shared" si="497"/>
        <v>0.64395797497460938</v>
      </c>
      <c r="AG1333" s="8">
        <f t="shared" si="498"/>
        <v>0.64395797497460938</v>
      </c>
      <c r="AH1333" s="9">
        <f t="shared" si="499"/>
        <v>3.1895331450753126</v>
      </c>
      <c r="AI1333" s="11">
        <f t="shared" si="486"/>
        <v>0</v>
      </c>
    </row>
    <row r="1334" spans="1:35" x14ac:dyDescent="0.3">
      <c r="A1334" t="str">
        <f t="shared" si="487"/>
        <v>2006_1</v>
      </c>
      <c r="B1334">
        <v>2006</v>
      </c>
      <c r="C1334">
        <v>1</v>
      </c>
      <c r="D1334">
        <v>5.49</v>
      </c>
      <c r="E1334">
        <v>-5.92</v>
      </c>
      <c r="F1334">
        <v>44.49</v>
      </c>
      <c r="G1334">
        <f t="shared" si="500"/>
        <v>-0.21499999999999986</v>
      </c>
      <c r="H1334">
        <f t="shared" si="501"/>
        <v>0</v>
      </c>
      <c r="I1334">
        <f t="shared" si="502"/>
        <v>0</v>
      </c>
      <c r="J1334">
        <f t="shared" si="503"/>
        <v>44.49</v>
      </c>
      <c r="K1334" s="3">
        <f t="shared" si="504"/>
        <v>24.420152812292201</v>
      </c>
      <c r="L1334" s="3">
        <f t="shared" si="488"/>
        <v>0</v>
      </c>
      <c r="M1334" s="3">
        <f t="shared" si="505"/>
        <v>68.91015281229221</v>
      </c>
      <c r="N1334">
        <f t="shared" si="506"/>
        <v>0</v>
      </c>
      <c r="O1334">
        <v>31</v>
      </c>
      <c r="P1334" s="1">
        <v>9.0666666669999998</v>
      </c>
      <c r="Q1334">
        <f t="shared" si="489"/>
        <v>0.60273140625904564</v>
      </c>
      <c r="R1334" s="1">
        <v>5.0145850000000003</v>
      </c>
      <c r="S1334" s="1">
        <v>300.84575000000001</v>
      </c>
      <c r="T1334" s="1">
        <v>39.477305999999999</v>
      </c>
      <c r="U1334">
        <f t="shared" si="490"/>
        <v>104.15424999999999</v>
      </c>
      <c r="V1334">
        <f t="shared" si="491"/>
        <v>8.7521018771112499E-2</v>
      </c>
      <c r="W1334">
        <f t="shared" si="492"/>
        <v>1.8178345903681248</v>
      </c>
      <c r="X1334">
        <f t="shared" si="493"/>
        <v>0.68900896873000494</v>
      </c>
      <c r="Y1334">
        <f t="shared" si="494"/>
        <v>0.95969935102984016</v>
      </c>
      <c r="Z1334">
        <f t="shared" si="495"/>
        <v>0</v>
      </c>
      <c r="AA1334" s="1">
        <v>119.517507370253</v>
      </c>
      <c r="AB1334" s="4">
        <f t="shared" si="509"/>
        <v>9.4021920138924937</v>
      </c>
      <c r="AC1334" s="3">
        <f t="shared" si="507"/>
        <v>9.4021920138924937</v>
      </c>
      <c r="AD1334">
        <f t="shared" si="508"/>
        <v>9.4021920138924937</v>
      </c>
      <c r="AE1334">
        <f t="shared" si="496"/>
        <v>9.4021920138924937</v>
      </c>
      <c r="AF1334" s="10">
        <f t="shared" si="497"/>
        <v>0</v>
      </c>
      <c r="AG1334" s="8">
        <f t="shared" si="498"/>
        <v>0</v>
      </c>
      <c r="AH1334" s="9">
        <f t="shared" si="499"/>
        <v>0</v>
      </c>
      <c r="AI1334" s="11">
        <f t="shared" si="486"/>
        <v>0</v>
      </c>
    </row>
    <row r="1335" spans="1:35" x14ac:dyDescent="0.3">
      <c r="A1335" t="str">
        <f t="shared" si="487"/>
        <v>2006_2</v>
      </c>
      <c r="B1335">
        <v>2006</v>
      </c>
      <c r="C1335">
        <v>2</v>
      </c>
      <c r="D1335">
        <v>7.67</v>
      </c>
      <c r="E1335">
        <v>-6.28</v>
      </c>
      <c r="F1335">
        <v>25.56</v>
      </c>
      <c r="G1335">
        <f t="shared" si="500"/>
        <v>0.69499999999999984</v>
      </c>
      <c r="H1335">
        <f t="shared" si="501"/>
        <v>0.11583333286999997</v>
      </c>
      <c r="I1335">
        <f t="shared" si="502"/>
        <v>2.9606999881571991</v>
      </c>
      <c r="J1335">
        <f t="shared" si="503"/>
        <v>22.5993000118428</v>
      </c>
      <c r="K1335" s="3">
        <f t="shared" si="504"/>
        <v>68.91015281229221</v>
      </c>
      <c r="L1335" s="3">
        <f t="shared" si="488"/>
        <v>10.59984490972959</v>
      </c>
      <c r="M1335" s="3">
        <f t="shared" si="505"/>
        <v>80.909607914405427</v>
      </c>
      <c r="N1335">
        <f t="shared" si="506"/>
        <v>13.560544897886789</v>
      </c>
      <c r="O1335">
        <v>28</v>
      </c>
      <c r="P1335" s="1">
        <v>9.8666666670000005</v>
      </c>
      <c r="Q1335">
        <f t="shared" si="489"/>
        <v>0.63841923030449765</v>
      </c>
      <c r="R1335" s="1">
        <v>5.0145850000000003</v>
      </c>
      <c r="S1335" s="1">
        <v>300.84575000000001</v>
      </c>
      <c r="T1335" s="1">
        <v>39.477305999999999</v>
      </c>
      <c r="U1335">
        <f t="shared" si="490"/>
        <v>104.15424999999999</v>
      </c>
      <c r="V1335">
        <f t="shared" si="491"/>
        <v>8.7521018771112499E-2</v>
      </c>
      <c r="W1335">
        <f t="shared" si="492"/>
        <v>1.8178345903681248</v>
      </c>
      <c r="X1335">
        <f t="shared" si="493"/>
        <v>0.68900896873000494</v>
      </c>
      <c r="Y1335">
        <f t="shared" si="494"/>
        <v>0.95969935102984016</v>
      </c>
      <c r="Z1335">
        <f t="shared" si="495"/>
        <v>1.2794640274697482</v>
      </c>
      <c r="AA1335" s="1">
        <v>119.517507370253</v>
      </c>
      <c r="AB1335" s="4">
        <f t="shared" si="509"/>
        <v>9.4021920138924937</v>
      </c>
      <c r="AC1335" s="3">
        <f t="shared" si="507"/>
        <v>21.683272884309535</v>
      </c>
      <c r="AD1335">
        <f t="shared" si="508"/>
        <v>10.419701114255755</v>
      </c>
      <c r="AE1335">
        <f t="shared" si="496"/>
        <v>23.980246012142544</v>
      </c>
      <c r="AF1335" s="10">
        <f t="shared" si="497"/>
        <v>1.2794640274697482</v>
      </c>
      <c r="AG1335" s="8">
        <f t="shared" si="498"/>
        <v>1.2794640274697482</v>
      </c>
      <c r="AH1335" s="9">
        <f t="shared" si="499"/>
        <v>13.560544897886789</v>
      </c>
      <c r="AI1335" s="11">
        <f t="shared" si="486"/>
        <v>0</v>
      </c>
    </row>
    <row r="1336" spans="1:35" x14ac:dyDescent="0.3">
      <c r="A1336" t="str">
        <f t="shared" si="487"/>
        <v>2006_3</v>
      </c>
      <c r="B1336">
        <v>2006</v>
      </c>
      <c r="C1336">
        <v>3</v>
      </c>
      <c r="D1336">
        <v>6.45</v>
      </c>
      <c r="E1336">
        <v>-6.25</v>
      </c>
      <c r="F1336">
        <v>66.94</v>
      </c>
      <c r="G1336">
        <f t="shared" si="500"/>
        <v>0.10000000000000009</v>
      </c>
      <c r="H1336">
        <f t="shared" si="501"/>
        <v>1.6666666600000015E-2</v>
      </c>
      <c r="I1336">
        <f t="shared" si="502"/>
        <v>1.115666662204001</v>
      </c>
      <c r="J1336">
        <f t="shared" si="503"/>
        <v>65.824333337795991</v>
      </c>
      <c r="K1336" s="3">
        <f t="shared" si="504"/>
        <v>80.909607914405427</v>
      </c>
      <c r="L1336" s="3">
        <f t="shared" si="488"/>
        <v>2.4455656777544297</v>
      </c>
      <c r="M1336" s="3">
        <f t="shared" si="505"/>
        <v>144.288375574447</v>
      </c>
      <c r="N1336">
        <f t="shared" si="506"/>
        <v>3.5612323399584307</v>
      </c>
      <c r="O1336">
        <v>31</v>
      </c>
      <c r="P1336" s="1">
        <v>11.08333333</v>
      </c>
      <c r="Q1336">
        <f t="shared" si="489"/>
        <v>0.61487992166667393</v>
      </c>
      <c r="R1336" s="1">
        <v>5.0145850000000003</v>
      </c>
      <c r="S1336" s="1">
        <v>300.84575000000001</v>
      </c>
      <c r="T1336" s="1">
        <v>39.477305999999999</v>
      </c>
      <c r="U1336">
        <f t="shared" si="490"/>
        <v>104.15424999999999</v>
      </c>
      <c r="V1336">
        <f t="shared" si="491"/>
        <v>8.7521018771112499E-2</v>
      </c>
      <c r="W1336">
        <f t="shared" si="492"/>
        <v>1.8178345903681248</v>
      </c>
      <c r="X1336">
        <f t="shared" si="493"/>
        <v>0.68900896873000494</v>
      </c>
      <c r="Y1336">
        <f t="shared" si="494"/>
        <v>0.95969935102984016</v>
      </c>
      <c r="Z1336">
        <f t="shared" si="495"/>
        <v>0.22099139093003878</v>
      </c>
      <c r="AA1336" s="1">
        <v>119.517507370253</v>
      </c>
      <c r="AB1336" s="4">
        <f t="shared" si="509"/>
        <v>21.683272884309535</v>
      </c>
      <c r="AC1336" s="3">
        <f t="shared" si="507"/>
        <v>25.023513833337926</v>
      </c>
      <c r="AD1336">
        <f t="shared" si="508"/>
        <v>22.297818333371705</v>
      </c>
      <c r="AE1336">
        <f t="shared" si="496"/>
        <v>25.859050673330135</v>
      </c>
      <c r="AF1336" s="10">
        <f t="shared" si="497"/>
        <v>0.22099139093003878</v>
      </c>
      <c r="AG1336" s="8">
        <f t="shared" si="498"/>
        <v>0.22099139093003878</v>
      </c>
      <c r="AH1336" s="9">
        <f t="shared" si="499"/>
        <v>3.5612323399584307</v>
      </c>
      <c r="AI1336" s="11">
        <f t="shared" si="486"/>
        <v>0</v>
      </c>
    </row>
    <row r="1337" spans="1:35" x14ac:dyDescent="0.3">
      <c r="A1337" t="str">
        <f t="shared" si="487"/>
        <v>2006_4</v>
      </c>
      <c r="B1337">
        <v>2006</v>
      </c>
      <c r="C1337">
        <v>4</v>
      </c>
      <c r="D1337">
        <v>13.81</v>
      </c>
      <c r="E1337">
        <v>0.1</v>
      </c>
      <c r="F1337">
        <v>80.569999999999993</v>
      </c>
      <c r="G1337">
        <f t="shared" si="500"/>
        <v>6.9550000000000001</v>
      </c>
      <c r="H1337">
        <f t="shared" si="501"/>
        <v>1</v>
      </c>
      <c r="I1337">
        <f t="shared" si="502"/>
        <v>80.569999999999993</v>
      </c>
      <c r="J1337">
        <f t="shared" si="503"/>
        <v>0</v>
      </c>
      <c r="K1337" s="3">
        <f t="shared" si="504"/>
        <v>144.288375574447</v>
      </c>
      <c r="L1337" s="3">
        <f t="shared" si="488"/>
        <v>144.288375574447</v>
      </c>
      <c r="M1337" s="3">
        <f t="shared" si="505"/>
        <v>0</v>
      </c>
      <c r="N1337">
        <f t="shared" si="506"/>
        <v>224.858375574447</v>
      </c>
      <c r="O1337">
        <v>30</v>
      </c>
      <c r="P1337" s="1">
        <v>12.366666670000001</v>
      </c>
      <c r="Q1337">
        <f t="shared" si="489"/>
        <v>0.93877783439221196</v>
      </c>
      <c r="R1337" s="1">
        <v>5.0145850000000003</v>
      </c>
      <c r="S1337" s="1">
        <v>300.84575000000001</v>
      </c>
      <c r="T1337" s="1">
        <v>39.477305999999999</v>
      </c>
      <c r="U1337">
        <f t="shared" si="490"/>
        <v>104.15424999999999</v>
      </c>
      <c r="V1337">
        <f t="shared" si="491"/>
        <v>8.7521018771112499E-2</v>
      </c>
      <c r="W1337">
        <f t="shared" si="492"/>
        <v>1.8178345903681248</v>
      </c>
      <c r="X1337">
        <f t="shared" si="493"/>
        <v>0.68900896873000494</v>
      </c>
      <c r="Y1337">
        <f t="shared" si="494"/>
        <v>0.95969935102984016</v>
      </c>
      <c r="Z1337">
        <f t="shared" si="495"/>
        <v>24.71906084903031</v>
      </c>
      <c r="AA1337" s="1">
        <v>119.517507370253</v>
      </c>
      <c r="AB1337" s="4">
        <f t="shared" si="509"/>
        <v>25.023513833337926</v>
      </c>
      <c r="AC1337" s="3">
        <f t="shared" si="507"/>
        <v>119.517507370253</v>
      </c>
      <c r="AD1337">
        <f t="shared" si="508"/>
        <v>133.53673189793687</v>
      </c>
      <c r="AE1337">
        <f t="shared" si="496"/>
        <v>358.39510747238387</v>
      </c>
      <c r="AF1337" s="10">
        <f t="shared" si="497"/>
        <v>24.71906084903031</v>
      </c>
      <c r="AG1337" s="8">
        <f t="shared" si="498"/>
        <v>24.71906084903031</v>
      </c>
      <c r="AH1337" s="9">
        <f t="shared" si="499"/>
        <v>224.858375574447</v>
      </c>
      <c r="AI1337" s="11">
        <f t="shared" si="486"/>
        <v>0</v>
      </c>
    </row>
    <row r="1338" spans="1:35" x14ac:dyDescent="0.3">
      <c r="A1338" t="str">
        <f t="shared" si="487"/>
        <v>2006_5</v>
      </c>
      <c r="B1338">
        <v>2006</v>
      </c>
      <c r="C1338">
        <v>5</v>
      </c>
      <c r="D1338">
        <v>21.83</v>
      </c>
      <c r="E1338">
        <v>4.09</v>
      </c>
      <c r="F1338">
        <v>13.62</v>
      </c>
      <c r="G1338">
        <f t="shared" si="500"/>
        <v>12.959999999999999</v>
      </c>
      <c r="H1338">
        <f t="shared" si="501"/>
        <v>1</v>
      </c>
      <c r="I1338">
        <f t="shared" si="502"/>
        <v>13.62</v>
      </c>
      <c r="J1338">
        <f t="shared" si="503"/>
        <v>0</v>
      </c>
      <c r="K1338" s="3">
        <f t="shared" si="504"/>
        <v>0</v>
      </c>
      <c r="L1338" s="3">
        <f t="shared" si="488"/>
        <v>0</v>
      </c>
      <c r="M1338" s="3">
        <f t="shared" si="505"/>
        <v>0</v>
      </c>
      <c r="N1338">
        <f t="shared" si="506"/>
        <v>13.62</v>
      </c>
      <c r="O1338">
        <v>31</v>
      </c>
      <c r="P1338" s="1">
        <v>13.45</v>
      </c>
      <c r="Q1338">
        <f t="shared" si="489"/>
        <v>1.3375604716960585</v>
      </c>
      <c r="R1338" s="1">
        <v>5.0145850000000003</v>
      </c>
      <c r="S1338" s="1">
        <v>300.84575000000001</v>
      </c>
      <c r="T1338" s="1">
        <v>39.477305999999999</v>
      </c>
      <c r="U1338">
        <f t="shared" si="490"/>
        <v>104.15424999999999</v>
      </c>
      <c r="V1338">
        <f t="shared" si="491"/>
        <v>8.7521018771112499E-2</v>
      </c>
      <c r="W1338">
        <f t="shared" si="492"/>
        <v>1.8178345903681248</v>
      </c>
      <c r="X1338">
        <f t="shared" si="493"/>
        <v>0.68900896873000494</v>
      </c>
      <c r="Y1338">
        <f t="shared" si="494"/>
        <v>0.95969935102984016</v>
      </c>
      <c r="Z1338">
        <f t="shared" si="495"/>
        <v>72.209311439310653</v>
      </c>
      <c r="AA1338" s="1">
        <v>119.517507370253</v>
      </c>
      <c r="AB1338" s="4">
        <f t="shared" si="509"/>
        <v>119.517507370253</v>
      </c>
      <c r="AC1338" s="3">
        <f t="shared" si="507"/>
        <v>60.928195930942344</v>
      </c>
      <c r="AD1338">
        <f t="shared" si="508"/>
        <v>73.203816669572234</v>
      </c>
      <c r="AE1338">
        <f t="shared" si="496"/>
        <v>86.823816669572238</v>
      </c>
      <c r="AF1338" s="10">
        <f t="shared" si="497"/>
        <v>72.209311439310653</v>
      </c>
      <c r="AG1338" s="8">
        <f t="shared" si="498"/>
        <v>72.209311439310653</v>
      </c>
      <c r="AH1338" s="9">
        <f t="shared" si="499"/>
        <v>13.62</v>
      </c>
      <c r="AI1338" s="11">
        <f t="shared" si="486"/>
        <v>0</v>
      </c>
    </row>
    <row r="1339" spans="1:35" x14ac:dyDescent="0.3">
      <c r="A1339" t="str">
        <f t="shared" si="487"/>
        <v>2006_6</v>
      </c>
      <c r="B1339">
        <v>2006</v>
      </c>
      <c r="C1339">
        <v>6</v>
      </c>
      <c r="D1339">
        <v>27.78</v>
      </c>
      <c r="E1339">
        <v>10.35</v>
      </c>
      <c r="F1339">
        <v>6.16</v>
      </c>
      <c r="G1339">
        <f t="shared" si="500"/>
        <v>19.065000000000001</v>
      </c>
      <c r="H1339">
        <f t="shared" si="501"/>
        <v>1</v>
      </c>
      <c r="I1339">
        <f t="shared" si="502"/>
        <v>6.16</v>
      </c>
      <c r="J1339">
        <f t="shared" si="503"/>
        <v>0</v>
      </c>
      <c r="K1339" s="3">
        <f t="shared" si="504"/>
        <v>0</v>
      </c>
      <c r="L1339" s="3">
        <f t="shared" si="488"/>
        <v>0</v>
      </c>
      <c r="M1339" s="3">
        <f t="shared" si="505"/>
        <v>0</v>
      </c>
      <c r="N1339">
        <f t="shared" si="506"/>
        <v>6.16</v>
      </c>
      <c r="O1339">
        <v>30</v>
      </c>
      <c r="P1339" s="1">
        <v>14.31666667</v>
      </c>
      <c r="Q1339">
        <f t="shared" si="489"/>
        <v>1.8886333570204572</v>
      </c>
      <c r="R1339" s="1">
        <v>5.0145850000000003</v>
      </c>
      <c r="S1339" s="1">
        <v>300.84575000000001</v>
      </c>
      <c r="T1339" s="1">
        <v>39.477305999999999</v>
      </c>
      <c r="U1339">
        <f t="shared" si="490"/>
        <v>104.15424999999999</v>
      </c>
      <c r="V1339">
        <f t="shared" si="491"/>
        <v>8.7521018771112499E-2</v>
      </c>
      <c r="W1339">
        <f t="shared" si="492"/>
        <v>1.8178345903681248</v>
      </c>
      <c r="X1339">
        <f t="shared" si="493"/>
        <v>0.68900896873000494</v>
      </c>
      <c r="Y1339">
        <f t="shared" si="494"/>
        <v>0.95969935102984016</v>
      </c>
      <c r="Z1339">
        <f t="shared" si="495"/>
        <v>151.27728392444186</v>
      </c>
      <c r="AA1339" s="1">
        <v>119.517507370253</v>
      </c>
      <c r="AB1339" s="4">
        <f t="shared" si="509"/>
        <v>60.928195930942344</v>
      </c>
      <c r="AC1339" s="3">
        <f t="shared" si="507"/>
        <v>0</v>
      </c>
      <c r="AD1339">
        <f t="shared" si="508"/>
        <v>18.092606310788643</v>
      </c>
      <c r="AE1339">
        <f t="shared" si="496"/>
        <v>24.252606310788643</v>
      </c>
      <c r="AF1339" s="10">
        <f t="shared" si="497"/>
        <v>24.252606310788643</v>
      </c>
      <c r="AG1339" s="8">
        <f t="shared" si="498"/>
        <v>151.27728392444186</v>
      </c>
      <c r="AH1339" s="9">
        <f t="shared" si="499"/>
        <v>6.16</v>
      </c>
      <c r="AI1339" s="11">
        <f t="shared" si="486"/>
        <v>127.02467761365321</v>
      </c>
    </row>
    <row r="1340" spans="1:35" x14ac:dyDescent="0.3">
      <c r="A1340" t="str">
        <f t="shared" si="487"/>
        <v>2006_7</v>
      </c>
      <c r="B1340">
        <v>2006</v>
      </c>
      <c r="C1340">
        <v>7</v>
      </c>
      <c r="D1340">
        <v>32.6</v>
      </c>
      <c r="E1340">
        <v>14.09</v>
      </c>
      <c r="F1340">
        <v>12.51</v>
      </c>
      <c r="G1340">
        <f t="shared" si="500"/>
        <v>23.344999999999999</v>
      </c>
      <c r="H1340">
        <f t="shared" si="501"/>
        <v>1</v>
      </c>
      <c r="I1340">
        <f t="shared" si="502"/>
        <v>12.51</v>
      </c>
      <c r="J1340">
        <f t="shared" si="503"/>
        <v>0</v>
      </c>
      <c r="K1340" s="3">
        <f t="shared" si="504"/>
        <v>0</v>
      </c>
      <c r="L1340" s="3">
        <f t="shared" si="488"/>
        <v>0</v>
      </c>
      <c r="M1340" s="3">
        <f t="shared" si="505"/>
        <v>0</v>
      </c>
      <c r="N1340">
        <f t="shared" si="506"/>
        <v>12.51</v>
      </c>
      <c r="O1340">
        <v>31</v>
      </c>
      <c r="P1340" s="1">
        <v>13.766666669999999</v>
      </c>
      <c r="Q1340">
        <f t="shared" si="489"/>
        <v>2.3851325801064096</v>
      </c>
      <c r="R1340" s="1">
        <v>5.0145850000000003</v>
      </c>
      <c r="S1340" s="1">
        <v>300.84575000000001</v>
      </c>
      <c r="T1340" s="1">
        <v>39.477305999999999</v>
      </c>
      <c r="U1340">
        <f t="shared" si="490"/>
        <v>104.15424999999999</v>
      </c>
      <c r="V1340">
        <f t="shared" si="491"/>
        <v>8.7521018771112499E-2</v>
      </c>
      <c r="W1340">
        <f t="shared" si="492"/>
        <v>1.8178345903681248</v>
      </c>
      <c r="X1340">
        <f t="shared" si="493"/>
        <v>0.68900896873000494</v>
      </c>
      <c r="Y1340">
        <f t="shared" si="494"/>
        <v>0.95969935102984016</v>
      </c>
      <c r="Z1340">
        <f t="shared" si="495"/>
        <v>229.09273997762725</v>
      </c>
      <c r="AA1340" s="1">
        <v>119.517507370253</v>
      </c>
      <c r="AB1340" s="4">
        <f t="shared" si="509"/>
        <v>0</v>
      </c>
      <c r="AC1340" s="3">
        <f t="shared" si="507"/>
        <v>0</v>
      </c>
      <c r="AD1340">
        <f t="shared" si="508"/>
        <v>0</v>
      </c>
      <c r="AE1340">
        <f t="shared" si="496"/>
        <v>12.51</v>
      </c>
      <c r="AF1340" s="10">
        <f t="shared" si="497"/>
        <v>12.51</v>
      </c>
      <c r="AG1340" s="8">
        <f t="shared" si="498"/>
        <v>229.09273997762725</v>
      </c>
      <c r="AH1340" s="9">
        <f t="shared" si="499"/>
        <v>12.51</v>
      </c>
      <c r="AI1340" s="11">
        <f t="shared" si="486"/>
        <v>216.58273997762726</v>
      </c>
    </row>
    <row r="1341" spans="1:35" x14ac:dyDescent="0.3">
      <c r="A1341" t="str">
        <f t="shared" si="487"/>
        <v>2006_8</v>
      </c>
      <c r="B1341">
        <v>2006</v>
      </c>
      <c r="C1341">
        <v>8</v>
      </c>
      <c r="D1341">
        <v>30.16</v>
      </c>
      <c r="E1341">
        <v>9.75</v>
      </c>
      <c r="F1341">
        <v>0.03</v>
      </c>
      <c r="G1341">
        <f t="shared" si="500"/>
        <v>19.954999999999998</v>
      </c>
      <c r="H1341">
        <f t="shared" si="501"/>
        <v>1</v>
      </c>
      <c r="I1341">
        <f t="shared" si="502"/>
        <v>0.03</v>
      </c>
      <c r="J1341">
        <f t="shared" si="503"/>
        <v>0</v>
      </c>
      <c r="K1341" s="3">
        <f t="shared" si="504"/>
        <v>0</v>
      </c>
      <c r="L1341" s="3">
        <f t="shared" si="488"/>
        <v>0</v>
      </c>
      <c r="M1341" s="3">
        <f t="shared" si="505"/>
        <v>0</v>
      </c>
      <c r="N1341">
        <f t="shared" si="506"/>
        <v>0.03</v>
      </c>
      <c r="O1341">
        <v>31</v>
      </c>
      <c r="P1341" s="1">
        <v>12.75</v>
      </c>
      <c r="Q1341">
        <f t="shared" si="489"/>
        <v>1.9836708427747456</v>
      </c>
      <c r="R1341" s="1">
        <v>5.0145850000000003</v>
      </c>
      <c r="S1341" s="1">
        <v>300.84575000000001</v>
      </c>
      <c r="T1341" s="1">
        <v>39.477305999999999</v>
      </c>
      <c r="U1341">
        <f t="shared" si="490"/>
        <v>104.15424999999999</v>
      </c>
      <c r="V1341">
        <f t="shared" si="491"/>
        <v>8.7521018771112499E-2</v>
      </c>
      <c r="W1341">
        <f t="shared" si="492"/>
        <v>1.8178345903681248</v>
      </c>
      <c r="X1341">
        <f t="shared" si="493"/>
        <v>0.68900896873000494</v>
      </c>
      <c r="Y1341">
        <f t="shared" si="494"/>
        <v>0.95969935102984016</v>
      </c>
      <c r="Z1341">
        <f t="shared" si="495"/>
        <v>152.58057956364138</v>
      </c>
      <c r="AA1341" s="1">
        <v>119.517507370253</v>
      </c>
      <c r="AB1341" s="4">
        <f t="shared" si="509"/>
        <v>0</v>
      </c>
      <c r="AC1341" s="3">
        <f t="shared" si="507"/>
        <v>0</v>
      </c>
      <c r="AD1341">
        <f t="shared" si="508"/>
        <v>0</v>
      </c>
      <c r="AE1341">
        <f t="shared" si="496"/>
        <v>0.03</v>
      </c>
      <c r="AF1341" s="10">
        <f t="shared" si="497"/>
        <v>0.03</v>
      </c>
      <c r="AG1341" s="8">
        <f t="shared" si="498"/>
        <v>152.58057956364138</v>
      </c>
      <c r="AH1341" s="9">
        <f t="shared" si="499"/>
        <v>0.03</v>
      </c>
      <c r="AI1341" s="11">
        <f t="shared" si="486"/>
        <v>152.55057956364138</v>
      </c>
    </row>
    <row r="1342" spans="1:35" x14ac:dyDescent="0.3">
      <c r="A1342" t="str">
        <f t="shared" si="487"/>
        <v>2006_9</v>
      </c>
      <c r="B1342">
        <v>2006</v>
      </c>
      <c r="C1342">
        <v>9</v>
      </c>
      <c r="D1342">
        <v>24.44</v>
      </c>
      <c r="E1342">
        <v>7.5</v>
      </c>
      <c r="F1342">
        <v>1.76</v>
      </c>
      <c r="G1342">
        <f t="shared" si="500"/>
        <v>15.97</v>
      </c>
      <c r="H1342">
        <f t="shared" si="501"/>
        <v>1</v>
      </c>
      <c r="I1342">
        <f t="shared" si="502"/>
        <v>1.76</v>
      </c>
      <c r="J1342">
        <f t="shared" si="503"/>
        <v>0</v>
      </c>
      <c r="K1342" s="3">
        <f t="shared" si="504"/>
        <v>0</v>
      </c>
      <c r="L1342" s="3">
        <f t="shared" si="488"/>
        <v>0</v>
      </c>
      <c r="M1342" s="3">
        <f t="shared" si="505"/>
        <v>0</v>
      </c>
      <c r="N1342">
        <f t="shared" si="506"/>
        <v>1.76</v>
      </c>
      <c r="O1342">
        <v>30</v>
      </c>
      <c r="P1342" s="1">
        <v>11.633333329999999</v>
      </c>
      <c r="Q1342">
        <f t="shared" si="489"/>
        <v>1.5884668143609981</v>
      </c>
      <c r="R1342" s="1">
        <v>5.0145850000000003</v>
      </c>
      <c r="S1342" s="1">
        <v>300.84575000000001</v>
      </c>
      <c r="T1342" s="1">
        <v>39.477305999999999</v>
      </c>
      <c r="U1342">
        <f t="shared" si="490"/>
        <v>104.15424999999999</v>
      </c>
      <c r="V1342">
        <f t="shared" si="491"/>
        <v>8.7521018771112499E-2</v>
      </c>
      <c r="W1342">
        <f t="shared" si="492"/>
        <v>1.8178345903681248</v>
      </c>
      <c r="X1342">
        <f t="shared" si="493"/>
        <v>0.68900896873000494</v>
      </c>
      <c r="Y1342">
        <f t="shared" si="494"/>
        <v>0.95969935102984016</v>
      </c>
      <c r="Z1342">
        <f t="shared" si="495"/>
        <v>87.529925480695852</v>
      </c>
      <c r="AA1342" s="1">
        <v>119.517507370253</v>
      </c>
      <c r="AB1342" s="4">
        <f t="shared" si="509"/>
        <v>0</v>
      </c>
      <c r="AC1342" s="3">
        <f t="shared" si="507"/>
        <v>0</v>
      </c>
      <c r="AD1342">
        <f t="shared" si="508"/>
        <v>0</v>
      </c>
      <c r="AE1342">
        <f t="shared" si="496"/>
        <v>1.76</v>
      </c>
      <c r="AF1342" s="10">
        <f t="shared" si="497"/>
        <v>1.76</v>
      </c>
      <c r="AG1342" s="8">
        <f t="shared" si="498"/>
        <v>87.529925480695852</v>
      </c>
      <c r="AH1342" s="9">
        <f t="shared" si="499"/>
        <v>1.76</v>
      </c>
      <c r="AI1342" s="11">
        <f t="shared" si="486"/>
        <v>85.769925480695846</v>
      </c>
    </row>
    <row r="1343" spans="1:35" x14ac:dyDescent="0.3">
      <c r="A1343" t="str">
        <f t="shared" si="487"/>
        <v>2006_10</v>
      </c>
      <c r="B1343">
        <v>2006</v>
      </c>
      <c r="C1343">
        <v>10</v>
      </c>
      <c r="D1343">
        <v>17.48</v>
      </c>
      <c r="E1343">
        <v>1.58</v>
      </c>
      <c r="F1343">
        <v>7.51</v>
      </c>
      <c r="G1343">
        <f t="shared" si="500"/>
        <v>9.5300000000000011</v>
      </c>
      <c r="H1343">
        <f t="shared" si="501"/>
        <v>1</v>
      </c>
      <c r="I1343">
        <f t="shared" si="502"/>
        <v>7.51</v>
      </c>
      <c r="J1343">
        <f t="shared" si="503"/>
        <v>0</v>
      </c>
      <c r="K1343" s="3">
        <f t="shared" si="504"/>
        <v>0</v>
      </c>
      <c r="L1343" s="3">
        <f t="shared" si="488"/>
        <v>0</v>
      </c>
      <c r="M1343" s="3">
        <f t="shared" si="505"/>
        <v>0</v>
      </c>
      <c r="N1343">
        <f t="shared" si="506"/>
        <v>7.51</v>
      </c>
      <c r="O1343">
        <v>31</v>
      </c>
      <c r="P1343" s="1">
        <v>10.3</v>
      </c>
      <c r="Q1343">
        <f t="shared" si="489"/>
        <v>1.0946930422322707</v>
      </c>
      <c r="R1343" s="1">
        <v>5.0145850000000003</v>
      </c>
      <c r="S1343" s="1">
        <v>300.84575000000001</v>
      </c>
      <c r="T1343" s="1">
        <v>39.477305999999999</v>
      </c>
      <c r="U1343">
        <f t="shared" si="490"/>
        <v>104.15424999999999</v>
      </c>
      <c r="V1343">
        <f t="shared" si="491"/>
        <v>8.7521018771112499E-2</v>
      </c>
      <c r="W1343">
        <f t="shared" si="492"/>
        <v>1.8178345903681248</v>
      </c>
      <c r="X1343">
        <f t="shared" si="493"/>
        <v>0.68900896873000494</v>
      </c>
      <c r="Y1343">
        <f t="shared" si="494"/>
        <v>0.95969935102984016</v>
      </c>
      <c r="Z1343">
        <f t="shared" si="495"/>
        <v>33.682953722625818</v>
      </c>
      <c r="AA1343" s="1">
        <v>119.517507370253</v>
      </c>
      <c r="AB1343" s="4">
        <f t="shared" si="509"/>
        <v>0</v>
      </c>
      <c r="AC1343" s="3">
        <f t="shared" si="507"/>
        <v>0</v>
      </c>
      <c r="AD1343">
        <f t="shared" si="508"/>
        <v>0</v>
      </c>
      <c r="AE1343">
        <f t="shared" si="496"/>
        <v>7.51</v>
      </c>
      <c r="AF1343" s="10">
        <f t="shared" si="497"/>
        <v>7.51</v>
      </c>
      <c r="AG1343" s="8">
        <f t="shared" si="498"/>
        <v>33.682953722625818</v>
      </c>
      <c r="AH1343" s="9">
        <f t="shared" si="499"/>
        <v>7.51</v>
      </c>
      <c r="AI1343" s="11">
        <f t="shared" si="486"/>
        <v>26.17295372262582</v>
      </c>
    </row>
    <row r="1344" spans="1:35" x14ac:dyDescent="0.3">
      <c r="A1344" t="str">
        <f t="shared" si="487"/>
        <v>2006_11</v>
      </c>
      <c r="B1344">
        <v>2006</v>
      </c>
      <c r="C1344">
        <v>11</v>
      </c>
      <c r="D1344">
        <v>10.81</v>
      </c>
      <c r="E1344">
        <v>-2.79</v>
      </c>
      <c r="F1344">
        <v>9.39</v>
      </c>
      <c r="G1344">
        <f t="shared" si="500"/>
        <v>4.01</v>
      </c>
      <c r="H1344">
        <f t="shared" si="501"/>
        <v>0.66833333065999989</v>
      </c>
      <c r="I1344">
        <f t="shared" si="502"/>
        <v>6.2756499748973997</v>
      </c>
      <c r="J1344">
        <f t="shared" si="503"/>
        <v>3.1143500251026013</v>
      </c>
      <c r="K1344" s="3">
        <f t="shared" si="504"/>
        <v>0</v>
      </c>
      <c r="L1344" s="3">
        <f t="shared" si="488"/>
        <v>2.0814239251178757</v>
      </c>
      <c r="M1344" s="3">
        <f t="shared" si="505"/>
        <v>1.0329260999847256</v>
      </c>
      <c r="N1344">
        <f t="shared" si="506"/>
        <v>8.3570739000152763</v>
      </c>
      <c r="O1344">
        <v>30</v>
      </c>
      <c r="P1344" s="1">
        <v>9.4166666669999994</v>
      </c>
      <c r="Q1344">
        <f t="shared" si="489"/>
        <v>0.78473907892939565</v>
      </c>
      <c r="R1344" s="1">
        <v>5.0145850000000003</v>
      </c>
      <c r="S1344" s="1">
        <v>300.84575000000001</v>
      </c>
      <c r="T1344" s="1">
        <v>39.477305999999999</v>
      </c>
      <c r="U1344">
        <f t="shared" si="490"/>
        <v>104.15424999999999</v>
      </c>
      <c r="V1344">
        <f t="shared" si="491"/>
        <v>8.7521018771112499E-2</v>
      </c>
      <c r="W1344">
        <f t="shared" si="492"/>
        <v>1.8178345903681248</v>
      </c>
      <c r="X1344">
        <f t="shared" si="493"/>
        <v>0.68900896873000494</v>
      </c>
      <c r="Y1344">
        <f t="shared" si="494"/>
        <v>0.95969935102984016</v>
      </c>
      <c r="Z1344">
        <f t="shared" si="495"/>
        <v>9.1679880717577156</v>
      </c>
      <c r="AA1344" s="1">
        <v>119.517507370253</v>
      </c>
      <c r="AB1344" s="4">
        <f t="shared" si="509"/>
        <v>0</v>
      </c>
      <c r="AC1344" s="3">
        <f t="shared" si="507"/>
        <v>0</v>
      </c>
      <c r="AD1344">
        <f t="shared" si="508"/>
        <v>0</v>
      </c>
      <c r="AE1344">
        <f t="shared" si="496"/>
        <v>8.3570739000152763</v>
      </c>
      <c r="AF1344" s="10">
        <f t="shared" si="497"/>
        <v>8.3570739000152763</v>
      </c>
      <c r="AG1344" s="8">
        <f t="shared" si="498"/>
        <v>9.1679880717577156</v>
      </c>
      <c r="AH1344" s="9">
        <f t="shared" si="499"/>
        <v>8.3570739000152763</v>
      </c>
      <c r="AI1344" s="11">
        <f t="shared" si="486"/>
        <v>0.81091417174243929</v>
      </c>
    </row>
    <row r="1345" spans="1:35" x14ac:dyDescent="0.3">
      <c r="A1345" t="str">
        <f t="shared" si="487"/>
        <v>2006_12</v>
      </c>
      <c r="B1345">
        <v>2006</v>
      </c>
      <c r="C1345">
        <v>12</v>
      </c>
      <c r="D1345">
        <v>5.09</v>
      </c>
      <c r="E1345">
        <v>-8.01</v>
      </c>
      <c r="F1345">
        <v>17.27</v>
      </c>
      <c r="G1345">
        <f t="shared" si="500"/>
        <v>-1.46</v>
      </c>
      <c r="H1345">
        <f t="shared" si="501"/>
        <v>0</v>
      </c>
      <c r="I1345">
        <f t="shared" si="502"/>
        <v>0</v>
      </c>
      <c r="J1345">
        <f t="shared" si="503"/>
        <v>17.27</v>
      </c>
      <c r="K1345" s="3">
        <f t="shared" si="504"/>
        <v>1.0329260999847256</v>
      </c>
      <c r="L1345" s="3">
        <f t="shared" si="488"/>
        <v>0</v>
      </c>
      <c r="M1345" s="3">
        <f t="shared" si="505"/>
        <v>18.302926099984724</v>
      </c>
      <c r="N1345">
        <f t="shared" si="506"/>
        <v>0</v>
      </c>
      <c r="O1345">
        <v>31</v>
      </c>
      <c r="P1345" s="1">
        <v>8.8333333330000006</v>
      </c>
      <c r="Q1345">
        <f t="shared" si="489"/>
        <v>0.55676754373134185</v>
      </c>
      <c r="R1345" s="1">
        <v>5.0145850000000003</v>
      </c>
      <c r="S1345" s="1">
        <v>300.84575000000001</v>
      </c>
      <c r="T1345" s="1">
        <v>39.477305999999999</v>
      </c>
      <c r="U1345">
        <f t="shared" si="490"/>
        <v>104.15424999999999</v>
      </c>
      <c r="V1345">
        <f t="shared" si="491"/>
        <v>8.7521018771112499E-2</v>
      </c>
      <c r="W1345">
        <f t="shared" si="492"/>
        <v>1.8178345903681248</v>
      </c>
      <c r="X1345">
        <f t="shared" si="493"/>
        <v>0.68900896873000494</v>
      </c>
      <c r="Y1345">
        <f t="shared" si="494"/>
        <v>0.95969935102984016</v>
      </c>
      <c r="Z1345">
        <f t="shared" si="495"/>
        <v>0</v>
      </c>
      <c r="AA1345" s="1">
        <v>119.517507370253</v>
      </c>
      <c r="AB1345" s="4">
        <f t="shared" si="509"/>
        <v>0</v>
      </c>
      <c r="AC1345" s="3">
        <f t="shared" si="507"/>
        <v>0</v>
      </c>
      <c r="AD1345">
        <f t="shared" si="508"/>
        <v>0</v>
      </c>
      <c r="AE1345">
        <f t="shared" si="496"/>
        <v>0</v>
      </c>
      <c r="AF1345" s="10">
        <f t="shared" si="497"/>
        <v>0</v>
      </c>
      <c r="AG1345" s="8">
        <f t="shared" si="498"/>
        <v>0</v>
      </c>
      <c r="AH1345" s="9">
        <f t="shared" si="499"/>
        <v>0</v>
      </c>
      <c r="AI1345" s="11">
        <f t="shared" si="486"/>
        <v>0</v>
      </c>
    </row>
    <row r="1346" spans="1:35" x14ac:dyDescent="0.3">
      <c r="A1346" t="str">
        <f t="shared" si="487"/>
        <v>2007_1</v>
      </c>
      <c r="B1346">
        <v>2007</v>
      </c>
      <c r="C1346">
        <v>1</v>
      </c>
      <c r="D1346">
        <v>2.87</v>
      </c>
      <c r="E1346">
        <v>-11.15</v>
      </c>
      <c r="F1346">
        <v>13.95</v>
      </c>
      <c r="G1346">
        <f t="shared" si="500"/>
        <v>-4.1400000000000006</v>
      </c>
      <c r="H1346">
        <f t="shared" si="501"/>
        <v>0</v>
      </c>
      <c r="I1346">
        <f t="shared" si="502"/>
        <v>0</v>
      </c>
      <c r="J1346">
        <f t="shared" si="503"/>
        <v>13.95</v>
      </c>
      <c r="K1346" s="3">
        <f t="shared" si="504"/>
        <v>18.302926099984724</v>
      </c>
      <c r="L1346" s="3">
        <f t="shared" si="488"/>
        <v>0</v>
      </c>
      <c r="M1346" s="3">
        <f t="shared" si="505"/>
        <v>32.25292609998472</v>
      </c>
      <c r="N1346">
        <f t="shared" si="506"/>
        <v>0</v>
      </c>
      <c r="O1346">
        <v>31</v>
      </c>
      <c r="P1346" s="1">
        <v>9.0666666669999998</v>
      </c>
      <c r="Q1346">
        <f t="shared" si="489"/>
        <v>0.46820374093594502</v>
      </c>
      <c r="R1346" s="1">
        <v>5.0145850000000003</v>
      </c>
      <c r="S1346" s="1">
        <v>300.84575000000001</v>
      </c>
      <c r="T1346" s="1">
        <v>39.477305999999999</v>
      </c>
      <c r="U1346">
        <f t="shared" si="490"/>
        <v>104.15424999999999</v>
      </c>
      <c r="V1346">
        <f t="shared" si="491"/>
        <v>8.7521018771112499E-2</v>
      </c>
      <c r="W1346">
        <f t="shared" si="492"/>
        <v>1.8178345903681248</v>
      </c>
      <c r="X1346">
        <f t="shared" si="493"/>
        <v>0.68900896873000494</v>
      </c>
      <c r="Y1346">
        <f t="shared" si="494"/>
        <v>0.95969935102984016</v>
      </c>
      <c r="Z1346">
        <f t="shared" si="495"/>
        <v>0</v>
      </c>
      <c r="AA1346" s="1">
        <v>119.517507370253</v>
      </c>
      <c r="AB1346" s="4">
        <f t="shared" si="509"/>
        <v>0</v>
      </c>
      <c r="AC1346" s="3">
        <f t="shared" si="507"/>
        <v>0</v>
      </c>
      <c r="AD1346">
        <f t="shared" si="508"/>
        <v>0</v>
      </c>
      <c r="AE1346">
        <f t="shared" si="496"/>
        <v>0</v>
      </c>
      <c r="AF1346" s="10">
        <f t="shared" si="497"/>
        <v>0</v>
      </c>
      <c r="AG1346" s="8">
        <f t="shared" si="498"/>
        <v>0</v>
      </c>
      <c r="AH1346" s="9">
        <f t="shared" si="499"/>
        <v>0</v>
      </c>
      <c r="AI1346" s="11">
        <f t="shared" ref="AI1346:AI1405" si="510">AG1346-AF1346</f>
        <v>0</v>
      </c>
    </row>
    <row r="1347" spans="1:35" x14ac:dyDescent="0.3">
      <c r="A1347" t="str">
        <f t="shared" ref="A1347:A1405" si="511">B1347&amp;"_"&amp;C1347</f>
        <v>2007_2</v>
      </c>
      <c r="B1347">
        <v>2007</v>
      </c>
      <c r="C1347">
        <v>2</v>
      </c>
      <c r="D1347">
        <v>7.96</v>
      </c>
      <c r="E1347">
        <v>-5.3</v>
      </c>
      <c r="F1347">
        <v>38.880000000000003</v>
      </c>
      <c r="G1347">
        <f t="shared" si="500"/>
        <v>1.33</v>
      </c>
      <c r="H1347">
        <f t="shared" si="501"/>
        <v>0.22166666577999999</v>
      </c>
      <c r="I1347">
        <f t="shared" si="502"/>
        <v>8.6183999655264003</v>
      </c>
      <c r="J1347">
        <f t="shared" si="503"/>
        <v>30.261600034473606</v>
      </c>
      <c r="K1347" s="3">
        <f t="shared" si="504"/>
        <v>32.25292609998472</v>
      </c>
      <c r="L1347" s="3">
        <f t="shared" ref="L1347:L1405" si="512">(J1347+K1347)*H1347</f>
        <v>13.857386571042047</v>
      </c>
      <c r="M1347" s="3">
        <f t="shared" si="505"/>
        <v>48.65713956341628</v>
      </c>
      <c r="N1347">
        <f t="shared" si="506"/>
        <v>22.475786536568449</v>
      </c>
      <c r="O1347">
        <v>28</v>
      </c>
      <c r="P1347" s="1">
        <v>9.8666666670000005</v>
      </c>
      <c r="Q1347">
        <f t="shared" ref="Q1347:Q1405" si="513">EXP(((17.3*G1347)/(G1347+273.2)))*0.611</f>
        <v>0.664416553891229</v>
      </c>
      <c r="R1347" s="1">
        <v>5.0145850000000003</v>
      </c>
      <c r="S1347" s="1">
        <v>300.84575000000001</v>
      </c>
      <c r="T1347" s="1">
        <v>39.477305999999999</v>
      </c>
      <c r="U1347">
        <f t="shared" ref="U1347:U1405" si="514">ABS((180) - ABS(S1347 - 225))</f>
        <v>104.15424999999999</v>
      </c>
      <c r="V1347">
        <f t="shared" ref="V1347:V1405" si="515">R1347*0.0174532925</f>
        <v>8.7521018771112499E-2</v>
      </c>
      <c r="W1347">
        <f t="shared" ref="W1347:W1405" si="516">U1347*0.0174532925</f>
        <v>1.8178345903681248</v>
      </c>
      <c r="X1347">
        <f t="shared" ref="X1347:X1405" si="517">T1347*0.0174532925</f>
        <v>0.68900896873000494</v>
      </c>
      <c r="Y1347">
        <f t="shared" ref="Y1347:Y1405" si="518">0.339+0.808*(COS(X1347)*COS(V1347))-0.196*(SIN(X1347)*SIN(V1347))-0.482*(COS(W1347)*SIN(V1347))</f>
        <v>0.95969935102984016</v>
      </c>
      <c r="Z1347">
        <f t="shared" ref="Z1347:Z1405" si="519">IF(G1347&lt;0,0,((((Q1347*G1347)/(G1347+273.3))*P1347*O1347*29.8)*Y1347/10))</f>
        <v>2.5422839828996526</v>
      </c>
      <c r="AA1347" s="1">
        <v>119.517507370253</v>
      </c>
      <c r="AB1347" s="4">
        <f t="shared" si="509"/>
        <v>0</v>
      </c>
      <c r="AC1347" s="3">
        <f t="shared" si="507"/>
        <v>19.933502553668795</v>
      </c>
      <c r="AD1347">
        <f t="shared" si="508"/>
        <v>0</v>
      </c>
      <c r="AE1347">
        <f t="shared" ref="AE1347:AE1405" si="520">IF(AD1347&gt;0,AD1347+N1347,N1347)</f>
        <v>22.475786536568449</v>
      </c>
      <c r="AF1347" s="10">
        <f t="shared" ref="AF1347:AF1405" si="521">MIN(IF(AE1347&gt;0,AE1347,0),Z1347)</f>
        <v>2.5422839828996526</v>
      </c>
      <c r="AG1347" s="8">
        <f t="shared" ref="AG1347:AG1405" si="522">Z1347</f>
        <v>2.5422839828996526</v>
      </c>
      <c r="AH1347" s="9">
        <f t="shared" ref="AH1347:AH1405" si="523">N1347</f>
        <v>22.475786536568449</v>
      </c>
      <c r="AI1347" s="11">
        <f t="shared" si="510"/>
        <v>0</v>
      </c>
    </row>
    <row r="1348" spans="1:35" x14ac:dyDescent="0.3">
      <c r="A1348" t="str">
        <f t="shared" si="511"/>
        <v>2007_3</v>
      </c>
      <c r="B1348">
        <v>2007</v>
      </c>
      <c r="C1348">
        <v>3</v>
      </c>
      <c r="D1348">
        <v>13.75</v>
      </c>
      <c r="E1348">
        <v>-2.93</v>
      </c>
      <c r="F1348">
        <v>37.43</v>
      </c>
      <c r="G1348">
        <f t="shared" ref="G1348:G1405" si="524">AVERAGE(D1348:E1348)</f>
        <v>5.41</v>
      </c>
      <c r="H1348">
        <f t="shared" ref="H1348:H1405" si="525">IF(G1348&lt;0,0,(IF(G1348&gt;=6,1,(G1348*0.166666666))))</f>
        <v>0.90166666305999998</v>
      </c>
      <c r="I1348">
        <f t="shared" ref="I1348:I1405" si="526">H1348*F1348</f>
        <v>33.749383198335799</v>
      </c>
      <c r="J1348">
        <f t="shared" ref="J1348:J1405" si="527">(1-H1348)*F1348</f>
        <v>3.6806168016642005</v>
      </c>
      <c r="K1348" s="3">
        <f t="shared" ref="K1348:K1405" si="528">M1347</f>
        <v>48.65713956341628</v>
      </c>
      <c r="L1348" s="3">
        <f t="shared" si="512"/>
        <v>47.191210133749394</v>
      </c>
      <c r="M1348" s="3">
        <f t="shared" ref="M1348:M1405" si="529">(((1-H1348)^2)*F1348)+((1-H1348)*K1348)</f>
        <v>5.1465462313310892</v>
      </c>
      <c r="N1348">
        <f t="shared" ref="N1348:N1405" si="530">I1348+L1348</f>
        <v>80.9405933320852</v>
      </c>
      <c r="O1348">
        <v>31</v>
      </c>
      <c r="P1348" s="1">
        <v>11.08333333</v>
      </c>
      <c r="Q1348">
        <f t="shared" si="513"/>
        <v>0.85493489326487238</v>
      </c>
      <c r="R1348" s="1">
        <v>5.0145850000000003</v>
      </c>
      <c r="S1348" s="1">
        <v>300.84575000000001</v>
      </c>
      <c r="T1348" s="1">
        <v>39.477305999999999</v>
      </c>
      <c r="U1348">
        <f t="shared" si="514"/>
        <v>104.15424999999999</v>
      </c>
      <c r="V1348">
        <f t="shared" si="515"/>
        <v>8.7521018771112499E-2</v>
      </c>
      <c r="W1348">
        <f t="shared" si="516"/>
        <v>1.8178345903681248</v>
      </c>
      <c r="X1348">
        <f t="shared" si="517"/>
        <v>0.68900896873000494</v>
      </c>
      <c r="Y1348">
        <f t="shared" si="518"/>
        <v>0.95969935102984016</v>
      </c>
      <c r="Z1348">
        <f t="shared" si="519"/>
        <v>16.306520859132</v>
      </c>
      <c r="AA1348" s="1">
        <v>119.517507370253</v>
      </c>
      <c r="AB1348" s="4">
        <f t="shared" si="509"/>
        <v>19.933502553668795</v>
      </c>
      <c r="AC1348" s="3">
        <f t="shared" ref="AC1348:AC1405" si="531">MIN(AA1348,IF(((N1348-Z1348)+AB1348)&lt;=0,0,((N1348-Z1348)+AB1348)))</f>
        <v>84.567575026621995</v>
      </c>
      <c r="AD1348">
        <f t="shared" ref="AD1348:AD1405" si="532">(AB1348*(1-(1-(EXP(-1*(Z1348-N1348)/AA1348)))))</f>
        <v>34.23311779646474</v>
      </c>
      <c r="AE1348">
        <f t="shared" si="520"/>
        <v>115.17371112854994</v>
      </c>
      <c r="AF1348" s="10">
        <f t="shared" si="521"/>
        <v>16.306520859132</v>
      </c>
      <c r="AG1348" s="8">
        <f t="shared" si="522"/>
        <v>16.306520859132</v>
      </c>
      <c r="AH1348" s="9">
        <f t="shared" si="523"/>
        <v>80.9405933320852</v>
      </c>
      <c r="AI1348" s="11">
        <f t="shared" si="510"/>
        <v>0</v>
      </c>
    </row>
    <row r="1349" spans="1:35" x14ac:dyDescent="0.3">
      <c r="A1349" t="str">
        <f t="shared" si="511"/>
        <v>2007_4</v>
      </c>
      <c r="B1349">
        <v>2007</v>
      </c>
      <c r="C1349">
        <v>4</v>
      </c>
      <c r="D1349">
        <v>15.43</v>
      </c>
      <c r="E1349">
        <v>-0.27</v>
      </c>
      <c r="F1349">
        <v>48.78</v>
      </c>
      <c r="G1349">
        <f t="shared" si="524"/>
        <v>7.58</v>
      </c>
      <c r="H1349">
        <f t="shared" si="525"/>
        <v>1</v>
      </c>
      <c r="I1349">
        <f t="shared" si="526"/>
        <v>48.78</v>
      </c>
      <c r="J1349">
        <f t="shared" si="527"/>
        <v>0</v>
      </c>
      <c r="K1349" s="3">
        <f t="shared" si="528"/>
        <v>5.1465462313310892</v>
      </c>
      <c r="L1349" s="3">
        <f t="shared" si="512"/>
        <v>5.1465462313310892</v>
      </c>
      <c r="M1349" s="3">
        <f t="shared" si="529"/>
        <v>0</v>
      </c>
      <c r="N1349">
        <f t="shared" si="530"/>
        <v>53.926546231331088</v>
      </c>
      <c r="O1349">
        <v>30</v>
      </c>
      <c r="P1349" s="1">
        <v>12.366666670000001</v>
      </c>
      <c r="Q1349">
        <f t="shared" si="513"/>
        <v>0.97470186841284678</v>
      </c>
      <c r="R1349" s="1">
        <v>5.0145850000000003</v>
      </c>
      <c r="S1349" s="1">
        <v>300.84575000000001</v>
      </c>
      <c r="T1349" s="1">
        <v>39.477305999999999</v>
      </c>
      <c r="U1349">
        <f t="shared" si="514"/>
        <v>104.15424999999999</v>
      </c>
      <c r="V1349">
        <f t="shared" si="515"/>
        <v>8.7521018771112499E-2</v>
      </c>
      <c r="W1349">
        <f t="shared" si="516"/>
        <v>1.8178345903681248</v>
      </c>
      <c r="X1349">
        <f t="shared" si="517"/>
        <v>0.68900896873000494</v>
      </c>
      <c r="Y1349">
        <f t="shared" si="518"/>
        <v>0.95969935102984016</v>
      </c>
      <c r="Z1349">
        <f t="shared" si="519"/>
        <v>27.909082706296545</v>
      </c>
      <c r="AA1349" s="1">
        <v>119.517507370253</v>
      </c>
      <c r="AB1349" s="4">
        <f t="shared" si="509"/>
        <v>84.567575026621995</v>
      </c>
      <c r="AC1349" s="3">
        <f t="shared" si="531"/>
        <v>110.58503855165654</v>
      </c>
      <c r="AD1349">
        <f t="shared" si="532"/>
        <v>105.13427964949175</v>
      </c>
      <c r="AE1349">
        <f t="shared" si="520"/>
        <v>159.06082588082285</v>
      </c>
      <c r="AF1349" s="10">
        <f t="shared" si="521"/>
        <v>27.909082706296545</v>
      </c>
      <c r="AG1349" s="8">
        <f t="shared" si="522"/>
        <v>27.909082706296545</v>
      </c>
      <c r="AH1349" s="9">
        <f t="shared" si="523"/>
        <v>53.926546231331088</v>
      </c>
      <c r="AI1349" s="11">
        <f t="shared" si="510"/>
        <v>0</v>
      </c>
    </row>
    <row r="1350" spans="1:35" x14ac:dyDescent="0.3">
      <c r="A1350" t="str">
        <f t="shared" si="511"/>
        <v>2007_5</v>
      </c>
      <c r="B1350">
        <v>2007</v>
      </c>
      <c r="C1350">
        <v>5</v>
      </c>
      <c r="D1350">
        <v>22.2</v>
      </c>
      <c r="E1350">
        <v>2.95</v>
      </c>
      <c r="F1350">
        <v>19.87</v>
      </c>
      <c r="G1350">
        <f t="shared" si="524"/>
        <v>12.574999999999999</v>
      </c>
      <c r="H1350">
        <f t="shared" si="525"/>
        <v>1</v>
      </c>
      <c r="I1350">
        <f t="shared" si="526"/>
        <v>19.87</v>
      </c>
      <c r="J1350">
        <f t="shared" si="527"/>
        <v>0</v>
      </c>
      <c r="K1350" s="3">
        <f t="shared" si="528"/>
        <v>0</v>
      </c>
      <c r="L1350" s="3">
        <f t="shared" si="512"/>
        <v>0</v>
      </c>
      <c r="M1350" s="3">
        <f t="shared" si="529"/>
        <v>0</v>
      </c>
      <c r="N1350">
        <f t="shared" si="530"/>
        <v>19.87</v>
      </c>
      <c r="O1350">
        <v>31</v>
      </c>
      <c r="P1350" s="1">
        <v>13.45</v>
      </c>
      <c r="Q1350">
        <f t="shared" si="513"/>
        <v>1.308126765176699</v>
      </c>
      <c r="R1350" s="1">
        <v>5.0145850000000003</v>
      </c>
      <c r="S1350" s="1">
        <v>300.84575000000001</v>
      </c>
      <c r="T1350" s="1">
        <v>39.477305999999999</v>
      </c>
      <c r="U1350">
        <f t="shared" si="514"/>
        <v>104.15424999999999</v>
      </c>
      <c r="V1350">
        <f t="shared" si="515"/>
        <v>8.7521018771112499E-2</v>
      </c>
      <c r="W1350">
        <f t="shared" si="516"/>
        <v>1.8178345903681248</v>
      </c>
      <c r="X1350">
        <f t="shared" si="517"/>
        <v>0.68900896873000494</v>
      </c>
      <c r="Y1350">
        <f t="shared" si="518"/>
        <v>0.95969935102984016</v>
      </c>
      <c r="Z1350">
        <f t="shared" si="519"/>
        <v>68.614687734024884</v>
      </c>
      <c r="AA1350" s="1">
        <v>119.517507370253</v>
      </c>
      <c r="AB1350" s="4">
        <f t="shared" ref="AB1350:AB1405" si="533">AC1349</f>
        <v>110.58503855165654</v>
      </c>
      <c r="AC1350" s="3">
        <f t="shared" si="531"/>
        <v>61.840350817631659</v>
      </c>
      <c r="AD1350">
        <f t="shared" si="532"/>
        <v>73.548070985132469</v>
      </c>
      <c r="AE1350">
        <f t="shared" si="520"/>
        <v>93.418070985132474</v>
      </c>
      <c r="AF1350" s="10">
        <f t="shared" si="521"/>
        <v>68.614687734024884</v>
      </c>
      <c r="AG1350" s="8">
        <f t="shared" si="522"/>
        <v>68.614687734024884</v>
      </c>
      <c r="AH1350" s="9">
        <f t="shared" si="523"/>
        <v>19.87</v>
      </c>
      <c r="AI1350" s="11">
        <f t="shared" si="510"/>
        <v>0</v>
      </c>
    </row>
    <row r="1351" spans="1:35" x14ac:dyDescent="0.3">
      <c r="A1351" t="str">
        <f t="shared" si="511"/>
        <v>2007_6</v>
      </c>
      <c r="B1351">
        <v>2007</v>
      </c>
      <c r="C1351">
        <v>6</v>
      </c>
      <c r="D1351">
        <v>28.15</v>
      </c>
      <c r="E1351">
        <v>7.21</v>
      </c>
      <c r="F1351">
        <v>12.6</v>
      </c>
      <c r="G1351">
        <f t="shared" si="524"/>
        <v>17.68</v>
      </c>
      <c r="H1351">
        <f t="shared" si="525"/>
        <v>1</v>
      </c>
      <c r="I1351">
        <f t="shared" si="526"/>
        <v>12.6</v>
      </c>
      <c r="J1351">
        <f t="shared" si="527"/>
        <v>0</v>
      </c>
      <c r="K1351" s="3">
        <f t="shared" si="528"/>
        <v>0</v>
      </c>
      <c r="L1351" s="3">
        <f t="shared" si="512"/>
        <v>0</v>
      </c>
      <c r="M1351" s="3">
        <f t="shared" si="529"/>
        <v>0</v>
      </c>
      <c r="N1351">
        <f t="shared" si="530"/>
        <v>12.6</v>
      </c>
      <c r="O1351">
        <v>30</v>
      </c>
      <c r="P1351" s="1">
        <v>14.31666667</v>
      </c>
      <c r="Q1351">
        <f t="shared" si="513"/>
        <v>1.7486679583687619</v>
      </c>
      <c r="R1351" s="1">
        <v>5.0145850000000003</v>
      </c>
      <c r="S1351" s="1">
        <v>300.84575000000001</v>
      </c>
      <c r="T1351" s="1">
        <v>39.477305999999999</v>
      </c>
      <c r="U1351">
        <f t="shared" si="514"/>
        <v>104.15424999999999</v>
      </c>
      <c r="V1351">
        <f t="shared" si="515"/>
        <v>8.7521018771112499E-2</v>
      </c>
      <c r="W1351">
        <f t="shared" si="516"/>
        <v>1.8178345903681248</v>
      </c>
      <c r="X1351">
        <f t="shared" si="517"/>
        <v>0.68900896873000494</v>
      </c>
      <c r="Y1351">
        <f t="shared" si="518"/>
        <v>0.95969935102984016</v>
      </c>
      <c r="Z1351">
        <f t="shared" si="519"/>
        <v>130.50919381496544</v>
      </c>
      <c r="AA1351" s="1">
        <v>119.517507370253</v>
      </c>
      <c r="AB1351" s="4">
        <f t="shared" si="533"/>
        <v>61.840350817631659</v>
      </c>
      <c r="AC1351" s="3">
        <f t="shared" si="531"/>
        <v>0</v>
      </c>
      <c r="AD1351">
        <f t="shared" si="532"/>
        <v>23.058000364343531</v>
      </c>
      <c r="AE1351">
        <f t="shared" si="520"/>
        <v>35.658000364343529</v>
      </c>
      <c r="AF1351" s="10">
        <f t="shared" si="521"/>
        <v>35.658000364343529</v>
      </c>
      <c r="AG1351" s="8">
        <f t="shared" si="522"/>
        <v>130.50919381496544</v>
      </c>
      <c r="AH1351" s="9">
        <f t="shared" si="523"/>
        <v>12.6</v>
      </c>
      <c r="AI1351" s="11">
        <f t="shared" si="510"/>
        <v>94.851193450621906</v>
      </c>
    </row>
    <row r="1352" spans="1:35" x14ac:dyDescent="0.3">
      <c r="A1352" t="str">
        <f t="shared" si="511"/>
        <v>2007_7</v>
      </c>
      <c r="B1352">
        <v>2007</v>
      </c>
      <c r="C1352">
        <v>7</v>
      </c>
      <c r="D1352">
        <v>33.409999999999997</v>
      </c>
      <c r="E1352">
        <v>13.96</v>
      </c>
      <c r="F1352">
        <v>9.68</v>
      </c>
      <c r="G1352">
        <f t="shared" si="524"/>
        <v>23.684999999999999</v>
      </c>
      <c r="H1352">
        <f t="shared" si="525"/>
        <v>1</v>
      </c>
      <c r="I1352">
        <f t="shared" si="526"/>
        <v>9.68</v>
      </c>
      <c r="J1352">
        <f t="shared" si="527"/>
        <v>0</v>
      </c>
      <c r="K1352" s="3">
        <f t="shared" si="528"/>
        <v>0</v>
      </c>
      <c r="L1352" s="3">
        <f t="shared" si="512"/>
        <v>0</v>
      </c>
      <c r="M1352" s="3">
        <f t="shared" si="529"/>
        <v>0</v>
      </c>
      <c r="N1352">
        <f t="shared" si="530"/>
        <v>9.68</v>
      </c>
      <c r="O1352">
        <v>31</v>
      </c>
      <c r="P1352" s="1">
        <v>13.766666669999999</v>
      </c>
      <c r="Q1352">
        <f t="shared" si="513"/>
        <v>2.429067407878795</v>
      </c>
      <c r="R1352" s="1">
        <v>5.0145850000000003</v>
      </c>
      <c r="S1352" s="1">
        <v>300.84575000000001</v>
      </c>
      <c r="T1352" s="1">
        <v>39.477305999999999</v>
      </c>
      <c r="U1352">
        <f t="shared" si="514"/>
        <v>104.15424999999999</v>
      </c>
      <c r="V1352">
        <f t="shared" si="515"/>
        <v>8.7521018771112499E-2</v>
      </c>
      <c r="W1352">
        <f t="shared" si="516"/>
        <v>1.8178345903681248</v>
      </c>
      <c r="X1352">
        <f t="shared" si="517"/>
        <v>0.68900896873000494</v>
      </c>
      <c r="Y1352">
        <f t="shared" si="518"/>
        <v>0.95969935102984016</v>
      </c>
      <c r="Z1352">
        <f t="shared" si="519"/>
        <v>236.43969873511361</v>
      </c>
      <c r="AA1352" s="1">
        <v>119.517507370253</v>
      </c>
      <c r="AB1352" s="4">
        <f t="shared" si="533"/>
        <v>0</v>
      </c>
      <c r="AC1352" s="3">
        <f t="shared" si="531"/>
        <v>0</v>
      </c>
      <c r="AD1352">
        <f t="shared" si="532"/>
        <v>0</v>
      </c>
      <c r="AE1352">
        <f t="shared" si="520"/>
        <v>9.68</v>
      </c>
      <c r="AF1352" s="10">
        <f t="shared" si="521"/>
        <v>9.68</v>
      </c>
      <c r="AG1352" s="8">
        <f t="shared" si="522"/>
        <v>236.43969873511361</v>
      </c>
      <c r="AH1352" s="9">
        <f t="shared" si="523"/>
        <v>9.68</v>
      </c>
      <c r="AI1352" s="11">
        <f t="shared" si="510"/>
        <v>226.7596987351136</v>
      </c>
    </row>
    <row r="1353" spans="1:35" x14ac:dyDescent="0.3">
      <c r="A1353" t="str">
        <f t="shared" si="511"/>
        <v>2007_8</v>
      </c>
      <c r="B1353">
        <v>2007</v>
      </c>
      <c r="C1353">
        <v>8</v>
      </c>
      <c r="D1353">
        <v>31.2</v>
      </c>
      <c r="E1353">
        <v>12</v>
      </c>
      <c r="F1353">
        <v>12.5</v>
      </c>
      <c r="G1353">
        <f t="shared" si="524"/>
        <v>21.6</v>
      </c>
      <c r="H1353">
        <f t="shared" si="525"/>
        <v>1</v>
      </c>
      <c r="I1353">
        <f t="shared" si="526"/>
        <v>12.5</v>
      </c>
      <c r="J1353">
        <f t="shared" si="527"/>
        <v>0</v>
      </c>
      <c r="K1353" s="3">
        <f t="shared" si="528"/>
        <v>0</v>
      </c>
      <c r="L1353" s="3">
        <f t="shared" si="512"/>
        <v>0</v>
      </c>
      <c r="M1353" s="3">
        <f t="shared" si="529"/>
        <v>0</v>
      </c>
      <c r="N1353">
        <f t="shared" si="530"/>
        <v>12.5</v>
      </c>
      <c r="O1353">
        <v>31</v>
      </c>
      <c r="P1353" s="1">
        <v>12.75</v>
      </c>
      <c r="Q1353">
        <f t="shared" si="513"/>
        <v>2.1704031092354152</v>
      </c>
      <c r="R1353" s="1">
        <v>5.0145850000000003</v>
      </c>
      <c r="S1353" s="1">
        <v>300.84575000000001</v>
      </c>
      <c r="T1353" s="1">
        <v>39.477305999999999</v>
      </c>
      <c r="U1353">
        <f t="shared" si="514"/>
        <v>104.15424999999999</v>
      </c>
      <c r="V1353">
        <f t="shared" si="515"/>
        <v>8.7521018771112499E-2</v>
      </c>
      <c r="W1353">
        <f t="shared" si="516"/>
        <v>1.8178345903681248</v>
      </c>
      <c r="X1353">
        <f t="shared" si="517"/>
        <v>0.68900896873000494</v>
      </c>
      <c r="Y1353">
        <f t="shared" si="518"/>
        <v>0.95969935102984016</v>
      </c>
      <c r="Z1353">
        <f t="shared" si="519"/>
        <v>179.69778557601708</v>
      </c>
      <c r="AA1353" s="1">
        <v>119.517507370253</v>
      </c>
      <c r="AB1353" s="4">
        <f t="shared" si="533"/>
        <v>0</v>
      </c>
      <c r="AC1353" s="3">
        <f t="shared" si="531"/>
        <v>0</v>
      </c>
      <c r="AD1353">
        <f t="shared" si="532"/>
        <v>0</v>
      </c>
      <c r="AE1353">
        <f t="shared" si="520"/>
        <v>12.5</v>
      </c>
      <c r="AF1353" s="10">
        <f t="shared" si="521"/>
        <v>12.5</v>
      </c>
      <c r="AG1353" s="8">
        <f t="shared" si="522"/>
        <v>179.69778557601708</v>
      </c>
      <c r="AH1353" s="9">
        <f t="shared" si="523"/>
        <v>12.5</v>
      </c>
      <c r="AI1353" s="11">
        <f t="shared" si="510"/>
        <v>167.19778557601708</v>
      </c>
    </row>
    <row r="1354" spans="1:35" x14ac:dyDescent="0.3">
      <c r="A1354" t="str">
        <f t="shared" si="511"/>
        <v>2007_9</v>
      </c>
      <c r="B1354">
        <v>2007</v>
      </c>
      <c r="C1354">
        <v>9</v>
      </c>
      <c r="D1354">
        <v>24.17</v>
      </c>
      <c r="E1354">
        <v>5.74</v>
      </c>
      <c r="F1354">
        <v>15.48</v>
      </c>
      <c r="G1354">
        <f t="shared" si="524"/>
        <v>14.955000000000002</v>
      </c>
      <c r="H1354">
        <f t="shared" si="525"/>
        <v>1</v>
      </c>
      <c r="I1354">
        <f t="shared" si="526"/>
        <v>15.48</v>
      </c>
      <c r="J1354">
        <f t="shared" si="527"/>
        <v>0</v>
      </c>
      <c r="K1354" s="3">
        <f t="shared" si="528"/>
        <v>0</v>
      </c>
      <c r="L1354" s="3">
        <f t="shared" si="512"/>
        <v>0</v>
      </c>
      <c r="M1354" s="3">
        <f t="shared" si="529"/>
        <v>0</v>
      </c>
      <c r="N1354">
        <f t="shared" si="530"/>
        <v>15.48</v>
      </c>
      <c r="O1354">
        <v>30</v>
      </c>
      <c r="P1354" s="1">
        <v>11.633333329999999</v>
      </c>
      <c r="Q1354">
        <f t="shared" si="513"/>
        <v>1.4995978934096934</v>
      </c>
      <c r="R1354" s="1">
        <v>5.0145850000000003</v>
      </c>
      <c r="S1354" s="1">
        <v>300.84575000000001</v>
      </c>
      <c r="T1354" s="1">
        <v>39.477305999999999</v>
      </c>
      <c r="U1354">
        <f t="shared" si="514"/>
        <v>104.15424999999999</v>
      </c>
      <c r="V1354">
        <f t="shared" si="515"/>
        <v>8.7521018771112499E-2</v>
      </c>
      <c r="W1354">
        <f t="shared" si="516"/>
        <v>1.8178345903681248</v>
      </c>
      <c r="X1354">
        <f t="shared" si="517"/>
        <v>0.68900896873000494</v>
      </c>
      <c r="Y1354">
        <f t="shared" si="518"/>
        <v>0.95969935102984016</v>
      </c>
      <c r="Z1354">
        <f t="shared" si="519"/>
        <v>77.653544135412545</v>
      </c>
      <c r="AA1354" s="1">
        <v>119.517507370253</v>
      </c>
      <c r="AB1354" s="4">
        <f t="shared" si="533"/>
        <v>0</v>
      </c>
      <c r="AC1354" s="3">
        <f t="shared" si="531"/>
        <v>0</v>
      </c>
      <c r="AD1354">
        <f t="shared" si="532"/>
        <v>0</v>
      </c>
      <c r="AE1354">
        <f t="shared" si="520"/>
        <v>15.48</v>
      </c>
      <c r="AF1354" s="10">
        <f t="shared" si="521"/>
        <v>15.48</v>
      </c>
      <c r="AG1354" s="8">
        <f t="shared" si="522"/>
        <v>77.653544135412545</v>
      </c>
      <c r="AH1354" s="9">
        <f t="shared" si="523"/>
        <v>15.48</v>
      </c>
      <c r="AI1354" s="11">
        <f t="shared" si="510"/>
        <v>62.173544135412541</v>
      </c>
    </row>
    <row r="1355" spans="1:35" x14ac:dyDescent="0.3">
      <c r="A1355" t="str">
        <f t="shared" si="511"/>
        <v>2007_10</v>
      </c>
      <c r="B1355">
        <v>2007</v>
      </c>
      <c r="C1355">
        <v>10</v>
      </c>
      <c r="D1355">
        <v>18.059999999999999</v>
      </c>
      <c r="E1355">
        <v>0.1</v>
      </c>
      <c r="F1355">
        <v>10.1</v>
      </c>
      <c r="G1355">
        <f t="shared" si="524"/>
        <v>9.08</v>
      </c>
      <c r="H1355">
        <f t="shared" si="525"/>
        <v>1</v>
      </c>
      <c r="I1355">
        <f t="shared" si="526"/>
        <v>10.1</v>
      </c>
      <c r="J1355">
        <f t="shared" si="527"/>
        <v>0</v>
      </c>
      <c r="K1355" s="3">
        <f t="shared" si="528"/>
        <v>0</v>
      </c>
      <c r="L1355" s="3">
        <f t="shared" si="512"/>
        <v>0</v>
      </c>
      <c r="M1355" s="3">
        <f t="shared" si="529"/>
        <v>0</v>
      </c>
      <c r="N1355">
        <f t="shared" si="530"/>
        <v>10.1</v>
      </c>
      <c r="O1355">
        <v>31</v>
      </c>
      <c r="P1355" s="1">
        <v>10.3</v>
      </c>
      <c r="Q1355">
        <f t="shared" si="513"/>
        <v>1.065905427823979</v>
      </c>
      <c r="R1355" s="1">
        <v>5.0145850000000003</v>
      </c>
      <c r="S1355" s="1">
        <v>300.84575000000001</v>
      </c>
      <c r="T1355" s="1">
        <v>39.477305999999999</v>
      </c>
      <c r="U1355">
        <f t="shared" si="514"/>
        <v>104.15424999999999</v>
      </c>
      <c r="V1355">
        <f t="shared" si="515"/>
        <v>8.7521018771112499E-2</v>
      </c>
      <c r="W1355">
        <f t="shared" si="516"/>
        <v>1.8178345903681248</v>
      </c>
      <c r="X1355">
        <f t="shared" si="517"/>
        <v>0.68900896873000494</v>
      </c>
      <c r="Y1355">
        <f t="shared" si="518"/>
        <v>0.95969935102984016</v>
      </c>
      <c r="Z1355">
        <f t="shared" si="519"/>
        <v>31.298316076756201</v>
      </c>
      <c r="AA1355" s="1">
        <v>119.517507370253</v>
      </c>
      <c r="AB1355" s="4">
        <f t="shared" si="533"/>
        <v>0</v>
      </c>
      <c r="AC1355" s="3">
        <f t="shared" si="531"/>
        <v>0</v>
      </c>
      <c r="AD1355">
        <f t="shared" si="532"/>
        <v>0</v>
      </c>
      <c r="AE1355">
        <f t="shared" si="520"/>
        <v>10.1</v>
      </c>
      <c r="AF1355" s="10">
        <f t="shared" si="521"/>
        <v>10.1</v>
      </c>
      <c r="AG1355" s="8">
        <f t="shared" si="522"/>
        <v>31.298316076756201</v>
      </c>
      <c r="AH1355" s="9">
        <f t="shared" si="523"/>
        <v>10.1</v>
      </c>
      <c r="AI1355" s="11">
        <f t="shared" si="510"/>
        <v>21.1983160767562</v>
      </c>
    </row>
    <row r="1356" spans="1:35" x14ac:dyDescent="0.3">
      <c r="A1356" t="str">
        <f t="shared" si="511"/>
        <v>2007_11</v>
      </c>
      <c r="B1356">
        <v>2007</v>
      </c>
      <c r="C1356">
        <v>11</v>
      </c>
      <c r="D1356">
        <v>13.05</v>
      </c>
      <c r="E1356">
        <v>-4.17</v>
      </c>
      <c r="F1356">
        <v>11.83</v>
      </c>
      <c r="G1356">
        <f t="shared" si="524"/>
        <v>4.4400000000000004</v>
      </c>
      <c r="H1356">
        <f t="shared" si="525"/>
        <v>0.73999999704000008</v>
      </c>
      <c r="I1356">
        <f t="shared" si="526"/>
        <v>8.7541999649832007</v>
      </c>
      <c r="J1356">
        <f t="shared" si="527"/>
        <v>3.0758000350167989</v>
      </c>
      <c r="K1356" s="3">
        <f t="shared" si="528"/>
        <v>0</v>
      </c>
      <c r="L1356" s="3">
        <f t="shared" si="512"/>
        <v>2.2760920168080632</v>
      </c>
      <c r="M1356" s="3">
        <f t="shared" si="529"/>
        <v>0.7997080182087356</v>
      </c>
      <c r="N1356">
        <f t="shared" si="530"/>
        <v>11.030291981791263</v>
      </c>
      <c r="O1356">
        <v>30</v>
      </c>
      <c r="P1356" s="1">
        <v>9.4166666669999994</v>
      </c>
      <c r="Q1356">
        <f t="shared" si="513"/>
        <v>0.80573699694859802</v>
      </c>
      <c r="R1356" s="1">
        <v>5.0145850000000003</v>
      </c>
      <c r="S1356" s="1">
        <v>300.84575000000001</v>
      </c>
      <c r="T1356" s="1">
        <v>39.477305999999999</v>
      </c>
      <c r="U1356">
        <f t="shared" si="514"/>
        <v>104.15424999999999</v>
      </c>
      <c r="V1356">
        <f t="shared" si="515"/>
        <v>8.7521018771112499E-2</v>
      </c>
      <c r="W1356">
        <f t="shared" si="516"/>
        <v>1.8178345903681248</v>
      </c>
      <c r="X1356">
        <f t="shared" si="517"/>
        <v>0.68900896873000494</v>
      </c>
      <c r="Y1356">
        <f t="shared" si="518"/>
        <v>0.95969935102984016</v>
      </c>
      <c r="Z1356">
        <f t="shared" si="519"/>
        <v>10.406573642636225</v>
      </c>
      <c r="AA1356" s="1">
        <v>119.517507370253</v>
      </c>
      <c r="AB1356" s="4">
        <f t="shared" si="533"/>
        <v>0</v>
      </c>
      <c r="AC1356" s="3">
        <f t="shared" si="531"/>
        <v>0.62371833915503849</v>
      </c>
      <c r="AD1356">
        <f t="shared" si="532"/>
        <v>0</v>
      </c>
      <c r="AE1356">
        <f t="shared" si="520"/>
        <v>11.030291981791263</v>
      </c>
      <c r="AF1356" s="10">
        <f t="shared" si="521"/>
        <v>10.406573642636225</v>
      </c>
      <c r="AG1356" s="8">
        <f t="shared" si="522"/>
        <v>10.406573642636225</v>
      </c>
      <c r="AH1356" s="9">
        <f t="shared" si="523"/>
        <v>11.030291981791263</v>
      </c>
      <c r="AI1356" s="11">
        <f t="shared" si="510"/>
        <v>0</v>
      </c>
    </row>
    <row r="1357" spans="1:35" x14ac:dyDescent="0.3">
      <c r="A1357" t="str">
        <f t="shared" si="511"/>
        <v>2007_12</v>
      </c>
      <c r="B1357">
        <v>2007</v>
      </c>
      <c r="C1357">
        <v>12</v>
      </c>
      <c r="D1357">
        <v>3.12</v>
      </c>
      <c r="E1357">
        <v>-8.83</v>
      </c>
      <c r="F1357">
        <v>33.630000000000003</v>
      </c>
      <c r="G1357">
        <f t="shared" si="524"/>
        <v>-2.855</v>
      </c>
      <c r="H1357">
        <f t="shared" si="525"/>
        <v>0</v>
      </c>
      <c r="I1357">
        <f t="shared" si="526"/>
        <v>0</v>
      </c>
      <c r="J1357">
        <f t="shared" si="527"/>
        <v>33.630000000000003</v>
      </c>
      <c r="K1357" s="3">
        <f t="shared" si="528"/>
        <v>0.7997080182087356</v>
      </c>
      <c r="L1357" s="3">
        <f t="shared" si="512"/>
        <v>0</v>
      </c>
      <c r="M1357" s="3">
        <f t="shared" si="529"/>
        <v>34.429708018208736</v>
      </c>
      <c r="N1357">
        <f t="shared" si="530"/>
        <v>0</v>
      </c>
      <c r="O1357">
        <v>31</v>
      </c>
      <c r="P1357" s="1">
        <v>8.8333333330000006</v>
      </c>
      <c r="Q1357">
        <f t="shared" si="513"/>
        <v>0.50897501310470861</v>
      </c>
      <c r="R1357" s="1">
        <v>5.0145850000000003</v>
      </c>
      <c r="S1357" s="1">
        <v>300.84575000000001</v>
      </c>
      <c r="T1357" s="1">
        <v>39.477305999999999</v>
      </c>
      <c r="U1357">
        <f t="shared" si="514"/>
        <v>104.15424999999999</v>
      </c>
      <c r="V1357">
        <f t="shared" si="515"/>
        <v>8.7521018771112499E-2</v>
      </c>
      <c r="W1357">
        <f t="shared" si="516"/>
        <v>1.8178345903681248</v>
      </c>
      <c r="X1357">
        <f t="shared" si="517"/>
        <v>0.68900896873000494</v>
      </c>
      <c r="Y1357">
        <f t="shared" si="518"/>
        <v>0.95969935102984016</v>
      </c>
      <c r="Z1357">
        <f t="shared" si="519"/>
        <v>0</v>
      </c>
      <c r="AA1357" s="1">
        <v>119.517507370253</v>
      </c>
      <c r="AB1357" s="4">
        <f t="shared" si="533"/>
        <v>0.62371833915503849</v>
      </c>
      <c r="AC1357" s="3">
        <f t="shared" si="531"/>
        <v>0.62371833915503849</v>
      </c>
      <c r="AD1357">
        <f t="shared" si="532"/>
        <v>0.62371833915503849</v>
      </c>
      <c r="AE1357">
        <f t="shared" si="520"/>
        <v>0.62371833915503849</v>
      </c>
      <c r="AF1357" s="10">
        <f t="shared" si="521"/>
        <v>0</v>
      </c>
      <c r="AG1357" s="8">
        <f t="shared" si="522"/>
        <v>0</v>
      </c>
      <c r="AH1357" s="9">
        <f t="shared" si="523"/>
        <v>0</v>
      </c>
      <c r="AI1357" s="11">
        <f t="shared" si="510"/>
        <v>0</v>
      </c>
    </row>
    <row r="1358" spans="1:35" x14ac:dyDescent="0.3">
      <c r="A1358" t="str">
        <f t="shared" si="511"/>
        <v>2008_1</v>
      </c>
      <c r="B1358">
        <v>2008</v>
      </c>
      <c r="C1358">
        <v>1</v>
      </c>
      <c r="D1358">
        <v>1.6</v>
      </c>
      <c r="E1358">
        <v>-11.18</v>
      </c>
      <c r="F1358">
        <v>38.64</v>
      </c>
      <c r="G1358">
        <f t="shared" si="524"/>
        <v>-4.79</v>
      </c>
      <c r="H1358">
        <f t="shared" si="525"/>
        <v>0</v>
      </c>
      <c r="I1358">
        <f t="shared" si="526"/>
        <v>0</v>
      </c>
      <c r="J1358">
        <f t="shared" si="527"/>
        <v>38.64</v>
      </c>
      <c r="K1358" s="3">
        <f t="shared" si="528"/>
        <v>34.429708018208736</v>
      </c>
      <c r="L1358" s="3">
        <f t="shared" si="512"/>
        <v>0</v>
      </c>
      <c r="M1358" s="3">
        <f t="shared" si="529"/>
        <v>73.069708018208729</v>
      </c>
      <c r="N1358">
        <f t="shared" si="530"/>
        <v>0</v>
      </c>
      <c r="O1358">
        <v>31</v>
      </c>
      <c r="P1358" s="1">
        <v>9.0666666669999998</v>
      </c>
      <c r="Q1358">
        <f t="shared" si="513"/>
        <v>0.44870427953241737</v>
      </c>
      <c r="R1358" s="1">
        <v>5.0145850000000003</v>
      </c>
      <c r="S1358" s="1">
        <v>300.84575000000001</v>
      </c>
      <c r="T1358" s="1">
        <v>39.477305999999999</v>
      </c>
      <c r="U1358">
        <f t="shared" si="514"/>
        <v>104.15424999999999</v>
      </c>
      <c r="V1358">
        <f t="shared" si="515"/>
        <v>8.7521018771112499E-2</v>
      </c>
      <c r="W1358">
        <f t="shared" si="516"/>
        <v>1.8178345903681248</v>
      </c>
      <c r="X1358">
        <f t="shared" si="517"/>
        <v>0.68900896873000494</v>
      </c>
      <c r="Y1358">
        <f t="shared" si="518"/>
        <v>0.95969935102984016</v>
      </c>
      <c r="Z1358">
        <f t="shared" si="519"/>
        <v>0</v>
      </c>
      <c r="AA1358" s="1">
        <v>119.517507370253</v>
      </c>
      <c r="AB1358" s="4">
        <f t="shared" si="533"/>
        <v>0.62371833915503849</v>
      </c>
      <c r="AC1358" s="3">
        <f t="shared" si="531"/>
        <v>0.62371833915503849</v>
      </c>
      <c r="AD1358">
        <f t="shared" si="532"/>
        <v>0.62371833915503849</v>
      </c>
      <c r="AE1358">
        <f t="shared" si="520"/>
        <v>0.62371833915503849</v>
      </c>
      <c r="AF1358" s="10">
        <f t="shared" si="521"/>
        <v>0</v>
      </c>
      <c r="AG1358" s="8">
        <f t="shared" si="522"/>
        <v>0</v>
      </c>
      <c r="AH1358" s="9">
        <f t="shared" si="523"/>
        <v>0</v>
      </c>
      <c r="AI1358" s="11">
        <f t="shared" si="510"/>
        <v>0</v>
      </c>
    </row>
    <row r="1359" spans="1:35" x14ac:dyDescent="0.3">
      <c r="A1359" t="str">
        <f t="shared" si="511"/>
        <v>2008_2</v>
      </c>
      <c r="B1359">
        <v>2008</v>
      </c>
      <c r="C1359">
        <v>2</v>
      </c>
      <c r="D1359">
        <v>5.61</v>
      </c>
      <c r="E1359">
        <v>-8.0500000000000007</v>
      </c>
      <c r="F1359">
        <v>33.51</v>
      </c>
      <c r="G1359">
        <f t="shared" si="524"/>
        <v>-1.2200000000000002</v>
      </c>
      <c r="H1359">
        <f t="shared" si="525"/>
        <v>0</v>
      </c>
      <c r="I1359">
        <f t="shared" si="526"/>
        <v>0</v>
      </c>
      <c r="J1359">
        <f t="shared" si="527"/>
        <v>33.51</v>
      </c>
      <c r="K1359" s="3">
        <f t="shared" si="528"/>
        <v>73.069708018208729</v>
      </c>
      <c r="L1359" s="3">
        <f t="shared" si="512"/>
        <v>0</v>
      </c>
      <c r="M1359" s="3">
        <f t="shared" si="529"/>
        <v>106.57970801820872</v>
      </c>
      <c r="N1359">
        <f t="shared" si="530"/>
        <v>0</v>
      </c>
      <c r="O1359">
        <v>29</v>
      </c>
      <c r="P1359" s="1">
        <v>9.8666666670000005</v>
      </c>
      <c r="Q1359">
        <f t="shared" si="513"/>
        <v>0.5653786394214888</v>
      </c>
      <c r="R1359" s="1">
        <v>5.0145850000000003</v>
      </c>
      <c r="S1359" s="1">
        <v>300.84575000000001</v>
      </c>
      <c r="T1359" s="1">
        <v>39.477305999999999</v>
      </c>
      <c r="U1359">
        <f t="shared" si="514"/>
        <v>104.15424999999999</v>
      </c>
      <c r="V1359">
        <f t="shared" si="515"/>
        <v>8.7521018771112499E-2</v>
      </c>
      <c r="W1359">
        <f t="shared" si="516"/>
        <v>1.8178345903681248</v>
      </c>
      <c r="X1359">
        <f t="shared" si="517"/>
        <v>0.68900896873000494</v>
      </c>
      <c r="Y1359">
        <f t="shared" si="518"/>
        <v>0.95969935102984016</v>
      </c>
      <c r="Z1359">
        <f t="shared" si="519"/>
        <v>0</v>
      </c>
      <c r="AA1359" s="1">
        <v>119.517507370253</v>
      </c>
      <c r="AB1359" s="4">
        <f t="shared" si="533"/>
        <v>0.62371833915503849</v>
      </c>
      <c r="AC1359" s="3">
        <f t="shared" si="531"/>
        <v>0.62371833915503849</v>
      </c>
      <c r="AD1359">
        <f t="shared" si="532"/>
        <v>0.62371833915503849</v>
      </c>
      <c r="AE1359">
        <f t="shared" si="520"/>
        <v>0.62371833915503849</v>
      </c>
      <c r="AF1359" s="10">
        <f t="shared" si="521"/>
        <v>0</v>
      </c>
      <c r="AG1359" s="8">
        <f t="shared" si="522"/>
        <v>0</v>
      </c>
      <c r="AH1359" s="9">
        <f t="shared" si="523"/>
        <v>0</v>
      </c>
      <c r="AI1359" s="11">
        <f t="shared" si="510"/>
        <v>0</v>
      </c>
    </row>
    <row r="1360" spans="1:35" x14ac:dyDescent="0.3">
      <c r="A1360" t="str">
        <f t="shared" si="511"/>
        <v>2008_3</v>
      </c>
      <c r="B1360">
        <v>2008</v>
      </c>
      <c r="C1360">
        <v>3</v>
      </c>
      <c r="D1360">
        <v>9.1999999999999993</v>
      </c>
      <c r="E1360">
        <v>-5.68</v>
      </c>
      <c r="F1360">
        <v>17.28</v>
      </c>
      <c r="G1360">
        <f t="shared" si="524"/>
        <v>1.7599999999999998</v>
      </c>
      <c r="H1360">
        <f t="shared" si="525"/>
        <v>0.29333333215999996</v>
      </c>
      <c r="I1360">
        <f t="shared" si="526"/>
        <v>5.0687999797247993</v>
      </c>
      <c r="J1360">
        <f t="shared" si="527"/>
        <v>12.2112000202752</v>
      </c>
      <c r="K1360" s="3">
        <f t="shared" si="528"/>
        <v>106.57970801820872</v>
      </c>
      <c r="L1360" s="3">
        <f t="shared" si="512"/>
        <v>34.845332885240616</v>
      </c>
      <c r="M1360" s="3">
        <f t="shared" si="529"/>
        <v>83.945575153243297</v>
      </c>
      <c r="N1360">
        <f t="shared" si="530"/>
        <v>39.914132864965417</v>
      </c>
      <c r="O1360">
        <v>31</v>
      </c>
      <c r="P1360" s="1">
        <v>11.08333333</v>
      </c>
      <c r="Q1360">
        <f t="shared" si="513"/>
        <v>0.68254814469014791</v>
      </c>
      <c r="R1360" s="1">
        <v>5.0145850000000003</v>
      </c>
      <c r="S1360" s="1">
        <v>300.84575000000001</v>
      </c>
      <c r="T1360" s="1">
        <v>39.477305999999999</v>
      </c>
      <c r="U1360">
        <f t="shared" si="514"/>
        <v>104.15424999999999</v>
      </c>
      <c r="V1360">
        <f t="shared" si="515"/>
        <v>8.7521018771112499E-2</v>
      </c>
      <c r="W1360">
        <f t="shared" si="516"/>
        <v>1.8178345903681248</v>
      </c>
      <c r="X1360">
        <f t="shared" si="517"/>
        <v>0.68900896873000494</v>
      </c>
      <c r="Y1360">
        <f t="shared" si="518"/>
        <v>0.95969935102984016</v>
      </c>
      <c r="Z1360">
        <f t="shared" si="519"/>
        <v>4.2914304010247317</v>
      </c>
      <c r="AA1360" s="1">
        <v>119.517507370253</v>
      </c>
      <c r="AB1360" s="4">
        <f t="shared" si="533"/>
        <v>0.62371833915503849</v>
      </c>
      <c r="AC1360" s="3">
        <f t="shared" si="531"/>
        <v>36.246420803095724</v>
      </c>
      <c r="AD1360">
        <f t="shared" si="532"/>
        <v>0.84029510782606742</v>
      </c>
      <c r="AE1360">
        <f t="shared" si="520"/>
        <v>40.754427972791483</v>
      </c>
      <c r="AF1360" s="10">
        <f t="shared" si="521"/>
        <v>4.2914304010247317</v>
      </c>
      <c r="AG1360" s="8">
        <f t="shared" si="522"/>
        <v>4.2914304010247317</v>
      </c>
      <c r="AH1360" s="9">
        <f t="shared" si="523"/>
        <v>39.914132864965417</v>
      </c>
      <c r="AI1360" s="11">
        <f t="shared" si="510"/>
        <v>0</v>
      </c>
    </row>
    <row r="1361" spans="1:35" x14ac:dyDescent="0.3">
      <c r="A1361" t="str">
        <f t="shared" si="511"/>
        <v>2008_4</v>
      </c>
      <c r="B1361">
        <v>2008</v>
      </c>
      <c r="C1361">
        <v>4</v>
      </c>
      <c r="D1361">
        <v>14.06</v>
      </c>
      <c r="E1361">
        <v>-4.22</v>
      </c>
      <c r="F1361">
        <v>10.51</v>
      </c>
      <c r="G1361">
        <f t="shared" si="524"/>
        <v>4.92</v>
      </c>
      <c r="H1361">
        <f t="shared" si="525"/>
        <v>0.8199999967199999</v>
      </c>
      <c r="I1361">
        <f t="shared" si="526"/>
        <v>8.6181999655271984</v>
      </c>
      <c r="J1361">
        <f t="shared" si="527"/>
        <v>1.891800034472801</v>
      </c>
      <c r="K1361" s="3">
        <f t="shared" si="528"/>
        <v>83.945575153243297</v>
      </c>
      <c r="L1361" s="3">
        <f t="shared" si="512"/>
        <v>70.386647372380594</v>
      </c>
      <c r="M1361" s="3">
        <f t="shared" si="529"/>
        <v>15.450727815335496</v>
      </c>
      <c r="N1361">
        <f t="shared" si="530"/>
        <v>79.00484733790779</v>
      </c>
      <c r="O1361">
        <v>30</v>
      </c>
      <c r="P1361" s="1">
        <v>12.366666670000001</v>
      </c>
      <c r="Q1361">
        <f t="shared" si="513"/>
        <v>0.82976084208551615</v>
      </c>
      <c r="R1361" s="1">
        <v>5.0145850000000003</v>
      </c>
      <c r="S1361" s="1">
        <v>300.84575000000001</v>
      </c>
      <c r="T1361" s="1">
        <v>39.477305999999999</v>
      </c>
      <c r="U1361">
        <f t="shared" si="514"/>
        <v>104.15424999999999</v>
      </c>
      <c r="V1361">
        <f t="shared" si="515"/>
        <v>8.7521018771112499E-2</v>
      </c>
      <c r="W1361">
        <f t="shared" si="516"/>
        <v>1.8178345903681248</v>
      </c>
      <c r="X1361">
        <f t="shared" si="517"/>
        <v>0.68900896873000494</v>
      </c>
      <c r="Y1361">
        <f t="shared" si="518"/>
        <v>0.95969935102984016</v>
      </c>
      <c r="Z1361">
        <f t="shared" si="519"/>
        <v>15.568797405047746</v>
      </c>
      <c r="AA1361" s="1">
        <v>119.517507370253</v>
      </c>
      <c r="AB1361" s="4">
        <f t="shared" si="533"/>
        <v>36.246420803095724</v>
      </c>
      <c r="AC1361" s="3">
        <f t="shared" si="531"/>
        <v>99.682470735955775</v>
      </c>
      <c r="AD1361">
        <f t="shared" si="532"/>
        <v>61.62751764744862</v>
      </c>
      <c r="AE1361">
        <f t="shared" si="520"/>
        <v>140.63236498535642</v>
      </c>
      <c r="AF1361" s="10">
        <f t="shared" si="521"/>
        <v>15.568797405047746</v>
      </c>
      <c r="AG1361" s="8">
        <f t="shared" si="522"/>
        <v>15.568797405047746</v>
      </c>
      <c r="AH1361" s="9">
        <f t="shared" si="523"/>
        <v>79.00484733790779</v>
      </c>
      <c r="AI1361" s="11">
        <f t="shared" si="510"/>
        <v>0</v>
      </c>
    </row>
    <row r="1362" spans="1:35" x14ac:dyDescent="0.3">
      <c r="A1362" t="str">
        <f t="shared" si="511"/>
        <v>2008_5</v>
      </c>
      <c r="B1362">
        <v>2008</v>
      </c>
      <c r="C1362">
        <v>5</v>
      </c>
      <c r="D1362">
        <v>18.16</v>
      </c>
      <c r="E1362">
        <v>2.64</v>
      </c>
      <c r="F1362">
        <v>41.74</v>
      </c>
      <c r="G1362">
        <f t="shared" si="524"/>
        <v>10.4</v>
      </c>
      <c r="H1362">
        <f t="shared" si="525"/>
        <v>1</v>
      </c>
      <c r="I1362">
        <f t="shared" si="526"/>
        <v>41.74</v>
      </c>
      <c r="J1362">
        <f t="shared" si="527"/>
        <v>0</v>
      </c>
      <c r="K1362" s="3">
        <f t="shared" si="528"/>
        <v>15.450727815335496</v>
      </c>
      <c r="L1362" s="3">
        <f t="shared" si="512"/>
        <v>15.450727815335496</v>
      </c>
      <c r="M1362" s="3">
        <f t="shared" si="529"/>
        <v>0</v>
      </c>
      <c r="N1362">
        <f t="shared" si="530"/>
        <v>57.190727815335499</v>
      </c>
      <c r="O1362">
        <v>31</v>
      </c>
      <c r="P1362" s="1">
        <v>13.45</v>
      </c>
      <c r="Q1362">
        <f t="shared" si="513"/>
        <v>1.1522958559896668</v>
      </c>
      <c r="R1362" s="1">
        <v>5.0145850000000003</v>
      </c>
      <c r="S1362" s="1">
        <v>300.84575000000001</v>
      </c>
      <c r="T1362" s="1">
        <v>39.477305999999999</v>
      </c>
      <c r="U1362">
        <f t="shared" si="514"/>
        <v>104.15424999999999</v>
      </c>
      <c r="V1362">
        <f t="shared" si="515"/>
        <v>8.7521018771112499E-2</v>
      </c>
      <c r="W1362">
        <f t="shared" si="516"/>
        <v>1.8178345903681248</v>
      </c>
      <c r="X1362">
        <f t="shared" si="517"/>
        <v>0.68900896873000494</v>
      </c>
      <c r="Y1362">
        <f t="shared" si="518"/>
        <v>0.95969935102984016</v>
      </c>
      <c r="Z1362">
        <f t="shared" si="519"/>
        <v>50.370173513932521</v>
      </c>
      <c r="AA1362" s="1">
        <v>119.517507370253</v>
      </c>
      <c r="AB1362" s="4">
        <f t="shared" si="533"/>
        <v>99.682470735955775</v>
      </c>
      <c r="AC1362" s="3">
        <f t="shared" si="531"/>
        <v>106.50302503735875</v>
      </c>
      <c r="AD1362">
        <f t="shared" si="532"/>
        <v>105.53654055813972</v>
      </c>
      <c r="AE1362">
        <f t="shared" si="520"/>
        <v>162.72726837347523</v>
      </c>
      <c r="AF1362" s="10">
        <f t="shared" si="521"/>
        <v>50.370173513932521</v>
      </c>
      <c r="AG1362" s="8">
        <f t="shared" si="522"/>
        <v>50.370173513932521</v>
      </c>
      <c r="AH1362" s="9">
        <f t="shared" si="523"/>
        <v>57.190727815335499</v>
      </c>
      <c r="AI1362" s="11">
        <f t="shared" si="510"/>
        <v>0</v>
      </c>
    </row>
    <row r="1363" spans="1:35" x14ac:dyDescent="0.3">
      <c r="A1363" t="str">
        <f t="shared" si="511"/>
        <v>2008_6</v>
      </c>
      <c r="B1363">
        <v>2008</v>
      </c>
      <c r="C1363">
        <v>6</v>
      </c>
      <c r="D1363">
        <v>26.26</v>
      </c>
      <c r="E1363">
        <v>5.88</v>
      </c>
      <c r="F1363">
        <v>8.89</v>
      </c>
      <c r="G1363">
        <f t="shared" si="524"/>
        <v>16.07</v>
      </c>
      <c r="H1363">
        <f t="shared" si="525"/>
        <v>1</v>
      </c>
      <c r="I1363">
        <f t="shared" si="526"/>
        <v>8.89</v>
      </c>
      <c r="J1363">
        <f t="shared" si="527"/>
        <v>0</v>
      </c>
      <c r="K1363" s="3">
        <f t="shared" si="528"/>
        <v>0</v>
      </c>
      <c r="L1363" s="3">
        <f t="shared" si="512"/>
        <v>0</v>
      </c>
      <c r="M1363" s="3">
        <f t="shared" si="529"/>
        <v>0</v>
      </c>
      <c r="N1363">
        <f t="shared" si="530"/>
        <v>8.89</v>
      </c>
      <c r="O1363">
        <v>30</v>
      </c>
      <c r="P1363" s="1">
        <v>14.31666667</v>
      </c>
      <c r="Q1363">
        <f t="shared" si="513"/>
        <v>1.5974675049954623</v>
      </c>
      <c r="R1363" s="1">
        <v>5.0145850000000003</v>
      </c>
      <c r="S1363" s="1">
        <v>300.84575000000001</v>
      </c>
      <c r="T1363" s="1">
        <v>39.477305999999999</v>
      </c>
      <c r="U1363">
        <f t="shared" si="514"/>
        <v>104.15424999999999</v>
      </c>
      <c r="V1363">
        <f t="shared" si="515"/>
        <v>8.7521018771112499E-2</v>
      </c>
      <c r="W1363">
        <f t="shared" si="516"/>
        <v>1.8178345903681248</v>
      </c>
      <c r="X1363">
        <f t="shared" si="517"/>
        <v>0.68900896873000494</v>
      </c>
      <c r="Y1363">
        <f t="shared" si="518"/>
        <v>0.95969935102984016</v>
      </c>
      <c r="Z1363">
        <f t="shared" si="519"/>
        <v>108.97052383995246</v>
      </c>
      <c r="AA1363" s="1">
        <v>119.517507370253</v>
      </c>
      <c r="AB1363" s="4">
        <f t="shared" si="533"/>
        <v>106.50302503735875</v>
      </c>
      <c r="AC1363" s="3">
        <f t="shared" si="531"/>
        <v>6.4225011974062909</v>
      </c>
      <c r="AD1363">
        <f t="shared" si="532"/>
        <v>46.099501880058384</v>
      </c>
      <c r="AE1363">
        <f t="shared" si="520"/>
        <v>54.989501880058384</v>
      </c>
      <c r="AF1363" s="10">
        <f t="shared" si="521"/>
        <v>54.989501880058384</v>
      </c>
      <c r="AG1363" s="8">
        <f t="shared" si="522"/>
        <v>108.97052383995246</v>
      </c>
      <c r="AH1363" s="9">
        <f t="shared" si="523"/>
        <v>8.89</v>
      </c>
      <c r="AI1363" s="11">
        <f t="shared" si="510"/>
        <v>53.981021959894079</v>
      </c>
    </row>
    <row r="1364" spans="1:35" x14ac:dyDescent="0.3">
      <c r="A1364" t="str">
        <f t="shared" si="511"/>
        <v>2008_7</v>
      </c>
      <c r="B1364">
        <v>2008</v>
      </c>
      <c r="C1364">
        <v>7</v>
      </c>
      <c r="D1364">
        <v>31.75</v>
      </c>
      <c r="E1364">
        <v>13.23</v>
      </c>
      <c r="F1364">
        <v>5.5</v>
      </c>
      <c r="G1364">
        <f t="shared" si="524"/>
        <v>22.490000000000002</v>
      </c>
      <c r="H1364">
        <f t="shared" si="525"/>
        <v>1</v>
      </c>
      <c r="I1364">
        <f t="shared" si="526"/>
        <v>5.5</v>
      </c>
      <c r="J1364">
        <f t="shared" si="527"/>
        <v>0</v>
      </c>
      <c r="K1364" s="3">
        <f t="shared" si="528"/>
        <v>0</v>
      </c>
      <c r="L1364" s="3">
        <f t="shared" si="512"/>
        <v>0</v>
      </c>
      <c r="M1364" s="3">
        <f t="shared" si="529"/>
        <v>0</v>
      </c>
      <c r="N1364">
        <f t="shared" si="530"/>
        <v>5.5</v>
      </c>
      <c r="O1364">
        <v>31</v>
      </c>
      <c r="P1364" s="1">
        <v>13.766666669999999</v>
      </c>
      <c r="Q1364">
        <f t="shared" si="513"/>
        <v>2.2777066169467655</v>
      </c>
      <c r="R1364" s="1">
        <v>5.0145850000000003</v>
      </c>
      <c r="S1364" s="1">
        <v>300.84575000000001</v>
      </c>
      <c r="T1364" s="1">
        <v>39.477305999999999</v>
      </c>
      <c r="U1364">
        <f t="shared" si="514"/>
        <v>104.15424999999999</v>
      </c>
      <c r="V1364">
        <f t="shared" si="515"/>
        <v>8.7521018771112499E-2</v>
      </c>
      <c r="W1364">
        <f t="shared" si="516"/>
        <v>1.8178345903681248</v>
      </c>
      <c r="X1364">
        <f t="shared" si="517"/>
        <v>0.68900896873000494</v>
      </c>
      <c r="Y1364">
        <f t="shared" si="518"/>
        <v>0.95969935102984016</v>
      </c>
      <c r="Z1364">
        <f t="shared" si="519"/>
        <v>211.37114870137492</v>
      </c>
      <c r="AA1364" s="1">
        <v>119.517507370253</v>
      </c>
      <c r="AB1364" s="4">
        <f t="shared" si="533"/>
        <v>6.4225011974062909</v>
      </c>
      <c r="AC1364" s="3">
        <f t="shared" si="531"/>
        <v>0</v>
      </c>
      <c r="AD1364">
        <f t="shared" si="532"/>
        <v>1.1471594869768542</v>
      </c>
      <c r="AE1364">
        <f t="shared" si="520"/>
        <v>6.6471594869768538</v>
      </c>
      <c r="AF1364" s="10">
        <f t="shared" si="521"/>
        <v>6.6471594869768538</v>
      </c>
      <c r="AG1364" s="8">
        <f t="shared" si="522"/>
        <v>211.37114870137492</v>
      </c>
      <c r="AH1364" s="9">
        <f t="shared" si="523"/>
        <v>5.5</v>
      </c>
      <c r="AI1364" s="11">
        <f t="shared" si="510"/>
        <v>204.72398921439807</v>
      </c>
    </row>
    <row r="1365" spans="1:35" x14ac:dyDescent="0.3">
      <c r="A1365" t="str">
        <f t="shared" si="511"/>
        <v>2008_8</v>
      </c>
      <c r="B1365">
        <v>2008</v>
      </c>
      <c r="C1365">
        <v>8</v>
      </c>
      <c r="D1365">
        <v>31.07</v>
      </c>
      <c r="E1365">
        <v>10.62</v>
      </c>
      <c r="F1365">
        <v>1.1200000000000001</v>
      </c>
      <c r="G1365">
        <f t="shared" si="524"/>
        <v>20.844999999999999</v>
      </c>
      <c r="H1365">
        <f t="shared" si="525"/>
        <v>1</v>
      </c>
      <c r="I1365">
        <f t="shared" si="526"/>
        <v>1.1200000000000001</v>
      </c>
      <c r="J1365">
        <f t="shared" si="527"/>
        <v>0</v>
      </c>
      <c r="K1365" s="3">
        <f t="shared" si="528"/>
        <v>0</v>
      </c>
      <c r="L1365" s="3">
        <f t="shared" si="512"/>
        <v>0</v>
      </c>
      <c r="M1365" s="3">
        <f t="shared" si="529"/>
        <v>0</v>
      </c>
      <c r="N1365">
        <f t="shared" si="530"/>
        <v>1.1200000000000001</v>
      </c>
      <c r="O1365">
        <v>31</v>
      </c>
      <c r="P1365" s="1">
        <v>12.75</v>
      </c>
      <c r="Q1365">
        <f t="shared" si="513"/>
        <v>2.0828715664894122</v>
      </c>
      <c r="R1365" s="1">
        <v>5.0145850000000003</v>
      </c>
      <c r="S1365" s="1">
        <v>300.84575000000001</v>
      </c>
      <c r="T1365" s="1">
        <v>39.477305999999999</v>
      </c>
      <c r="U1365">
        <f t="shared" si="514"/>
        <v>104.15424999999999</v>
      </c>
      <c r="V1365">
        <f t="shared" si="515"/>
        <v>8.7521018771112499E-2</v>
      </c>
      <c r="W1365">
        <f t="shared" si="516"/>
        <v>1.8178345903681248</v>
      </c>
      <c r="X1365">
        <f t="shared" si="517"/>
        <v>0.68900896873000494</v>
      </c>
      <c r="Y1365">
        <f t="shared" si="518"/>
        <v>0.95969935102984016</v>
      </c>
      <c r="Z1365">
        <f t="shared" si="519"/>
        <v>166.85002044802727</v>
      </c>
      <c r="AA1365" s="1">
        <v>119.517507370253</v>
      </c>
      <c r="AB1365" s="4">
        <f t="shared" si="533"/>
        <v>0</v>
      </c>
      <c r="AC1365" s="3">
        <f t="shared" si="531"/>
        <v>0</v>
      </c>
      <c r="AD1365">
        <f t="shared" si="532"/>
        <v>0</v>
      </c>
      <c r="AE1365">
        <f t="shared" si="520"/>
        <v>1.1200000000000001</v>
      </c>
      <c r="AF1365" s="10">
        <f t="shared" si="521"/>
        <v>1.1200000000000001</v>
      </c>
      <c r="AG1365" s="8">
        <f t="shared" si="522"/>
        <v>166.85002044802727</v>
      </c>
      <c r="AH1365" s="9">
        <f t="shared" si="523"/>
        <v>1.1200000000000001</v>
      </c>
      <c r="AI1365" s="11">
        <f t="shared" si="510"/>
        <v>165.73002044802726</v>
      </c>
    </row>
    <row r="1366" spans="1:35" x14ac:dyDescent="0.3">
      <c r="A1366" t="str">
        <f t="shared" si="511"/>
        <v>2008_9</v>
      </c>
      <c r="B1366">
        <v>2008</v>
      </c>
      <c r="C1366">
        <v>9</v>
      </c>
      <c r="D1366">
        <v>26.49</v>
      </c>
      <c r="E1366">
        <v>5.15</v>
      </c>
      <c r="F1366">
        <v>2.98</v>
      </c>
      <c r="G1366">
        <f t="shared" si="524"/>
        <v>15.82</v>
      </c>
      <c r="H1366">
        <f t="shared" si="525"/>
        <v>1</v>
      </c>
      <c r="I1366">
        <f t="shared" si="526"/>
        <v>2.98</v>
      </c>
      <c r="J1366">
        <f t="shared" si="527"/>
        <v>0</v>
      </c>
      <c r="K1366" s="3">
        <f t="shared" si="528"/>
        <v>0</v>
      </c>
      <c r="L1366" s="3">
        <f t="shared" si="512"/>
        <v>0</v>
      </c>
      <c r="M1366" s="3">
        <f t="shared" si="529"/>
        <v>0</v>
      </c>
      <c r="N1366">
        <f t="shared" si="530"/>
        <v>2.98</v>
      </c>
      <c r="O1366">
        <v>30</v>
      </c>
      <c r="P1366" s="1">
        <v>11.633333329999999</v>
      </c>
      <c r="Q1366">
        <f t="shared" si="513"/>
        <v>1.5750492289996809</v>
      </c>
      <c r="R1366" s="1">
        <v>5.0145850000000003</v>
      </c>
      <c r="S1366" s="1">
        <v>300.84575000000001</v>
      </c>
      <c r="T1366" s="1">
        <v>39.477305999999999</v>
      </c>
      <c r="U1366">
        <f t="shared" si="514"/>
        <v>104.15424999999999</v>
      </c>
      <c r="V1366">
        <f t="shared" si="515"/>
        <v>8.7521018771112499E-2</v>
      </c>
      <c r="W1366">
        <f t="shared" si="516"/>
        <v>1.8178345903681248</v>
      </c>
      <c r="X1366">
        <f t="shared" si="517"/>
        <v>0.68900896873000494</v>
      </c>
      <c r="Y1366">
        <f t="shared" si="518"/>
        <v>0.95969935102984016</v>
      </c>
      <c r="Z1366">
        <f t="shared" si="519"/>
        <v>86.019986175673239</v>
      </c>
      <c r="AA1366" s="1">
        <v>119.517507370253</v>
      </c>
      <c r="AB1366" s="4">
        <f t="shared" si="533"/>
        <v>0</v>
      </c>
      <c r="AC1366" s="3">
        <f t="shared" si="531"/>
        <v>0</v>
      </c>
      <c r="AD1366">
        <f t="shared" si="532"/>
        <v>0</v>
      </c>
      <c r="AE1366">
        <f t="shared" si="520"/>
        <v>2.98</v>
      </c>
      <c r="AF1366" s="10">
        <f t="shared" si="521"/>
        <v>2.98</v>
      </c>
      <c r="AG1366" s="8">
        <f t="shared" si="522"/>
        <v>86.019986175673239</v>
      </c>
      <c r="AH1366" s="9">
        <f t="shared" si="523"/>
        <v>2.98</v>
      </c>
      <c r="AI1366" s="11">
        <f t="shared" si="510"/>
        <v>83.039986175673235</v>
      </c>
    </row>
    <row r="1367" spans="1:35" x14ac:dyDescent="0.3">
      <c r="A1367" t="str">
        <f t="shared" si="511"/>
        <v>2008_10</v>
      </c>
      <c r="B1367">
        <v>2008</v>
      </c>
      <c r="C1367">
        <v>10</v>
      </c>
      <c r="D1367">
        <v>19.510000000000002</v>
      </c>
      <c r="E1367">
        <v>-0.15</v>
      </c>
      <c r="F1367">
        <v>6.59</v>
      </c>
      <c r="G1367">
        <f t="shared" si="524"/>
        <v>9.6800000000000015</v>
      </c>
      <c r="H1367">
        <f t="shared" si="525"/>
        <v>1</v>
      </c>
      <c r="I1367">
        <f t="shared" si="526"/>
        <v>6.59</v>
      </c>
      <c r="J1367">
        <f t="shared" si="527"/>
        <v>0</v>
      </c>
      <c r="K1367" s="3">
        <f t="shared" si="528"/>
        <v>0</v>
      </c>
      <c r="L1367" s="3">
        <f t="shared" si="512"/>
        <v>0</v>
      </c>
      <c r="M1367" s="3">
        <f t="shared" si="529"/>
        <v>0</v>
      </c>
      <c r="N1367">
        <f t="shared" si="530"/>
        <v>6.59</v>
      </c>
      <c r="O1367">
        <v>31</v>
      </c>
      <c r="P1367" s="1">
        <v>10.3</v>
      </c>
      <c r="Q1367">
        <f t="shared" si="513"/>
        <v>1.1044398534905246</v>
      </c>
      <c r="R1367" s="1">
        <v>5.0145850000000003</v>
      </c>
      <c r="S1367" s="1">
        <v>300.84575000000001</v>
      </c>
      <c r="T1367" s="1">
        <v>39.477305999999999</v>
      </c>
      <c r="U1367">
        <f t="shared" si="514"/>
        <v>104.15424999999999</v>
      </c>
      <c r="V1367">
        <f t="shared" si="515"/>
        <v>8.7521018771112499E-2</v>
      </c>
      <c r="W1367">
        <f t="shared" si="516"/>
        <v>1.8178345903681248</v>
      </c>
      <c r="X1367">
        <f t="shared" si="517"/>
        <v>0.68900896873000494</v>
      </c>
      <c r="Y1367">
        <f t="shared" si="518"/>
        <v>0.95969935102984016</v>
      </c>
      <c r="Z1367">
        <f t="shared" si="519"/>
        <v>34.499441817459015</v>
      </c>
      <c r="AA1367" s="1">
        <v>119.517507370253</v>
      </c>
      <c r="AB1367" s="4">
        <f t="shared" si="533"/>
        <v>0</v>
      </c>
      <c r="AC1367" s="3">
        <f t="shared" si="531"/>
        <v>0</v>
      </c>
      <c r="AD1367">
        <f t="shared" si="532"/>
        <v>0</v>
      </c>
      <c r="AE1367">
        <f t="shared" si="520"/>
        <v>6.59</v>
      </c>
      <c r="AF1367" s="10">
        <f t="shared" si="521"/>
        <v>6.59</v>
      </c>
      <c r="AG1367" s="8">
        <f t="shared" si="522"/>
        <v>34.499441817459015</v>
      </c>
      <c r="AH1367" s="9">
        <f t="shared" si="523"/>
        <v>6.59</v>
      </c>
      <c r="AI1367" s="11">
        <f t="shared" si="510"/>
        <v>27.909441817459015</v>
      </c>
    </row>
    <row r="1368" spans="1:35" x14ac:dyDescent="0.3">
      <c r="A1368" t="str">
        <f t="shared" si="511"/>
        <v>2008_11</v>
      </c>
      <c r="B1368">
        <v>2008</v>
      </c>
      <c r="C1368">
        <v>11</v>
      </c>
      <c r="D1368">
        <v>12.54</v>
      </c>
      <c r="E1368">
        <v>-1.6</v>
      </c>
      <c r="F1368">
        <v>21.3</v>
      </c>
      <c r="G1368">
        <f t="shared" si="524"/>
        <v>5.47</v>
      </c>
      <c r="H1368">
        <f t="shared" si="525"/>
        <v>0.91166666301999988</v>
      </c>
      <c r="I1368">
        <f t="shared" si="526"/>
        <v>19.418499922325999</v>
      </c>
      <c r="J1368">
        <f t="shared" si="527"/>
        <v>1.8815000776740027</v>
      </c>
      <c r="K1368" s="3">
        <f t="shared" si="528"/>
        <v>0</v>
      </c>
      <c r="L1368" s="3">
        <f t="shared" si="512"/>
        <v>1.7153008972849286</v>
      </c>
      <c r="M1368" s="3">
        <f t="shared" si="529"/>
        <v>0.16619918038907408</v>
      </c>
      <c r="N1368">
        <f t="shared" si="530"/>
        <v>21.133800819610929</v>
      </c>
      <c r="O1368">
        <v>30</v>
      </c>
      <c r="P1368" s="1">
        <v>9.4166666669999994</v>
      </c>
      <c r="Q1368">
        <f t="shared" si="513"/>
        <v>0.85806325918945425</v>
      </c>
      <c r="R1368" s="1">
        <v>5.0145850000000003</v>
      </c>
      <c r="S1368" s="1">
        <v>300.84575000000001</v>
      </c>
      <c r="T1368" s="1">
        <v>39.477305999999999</v>
      </c>
      <c r="U1368">
        <f t="shared" si="514"/>
        <v>104.15424999999999</v>
      </c>
      <c r="V1368">
        <f t="shared" si="515"/>
        <v>8.7521018771112499E-2</v>
      </c>
      <c r="W1368">
        <f t="shared" si="516"/>
        <v>1.8178345903681248</v>
      </c>
      <c r="X1368">
        <f t="shared" si="517"/>
        <v>0.68900896873000494</v>
      </c>
      <c r="Y1368">
        <f t="shared" si="518"/>
        <v>0.95969935102984016</v>
      </c>
      <c r="Z1368">
        <f t="shared" si="519"/>
        <v>13.602868986175796</v>
      </c>
      <c r="AA1368" s="1">
        <v>119.517507370253</v>
      </c>
      <c r="AB1368" s="4">
        <f t="shared" si="533"/>
        <v>0</v>
      </c>
      <c r="AC1368" s="3">
        <f t="shared" si="531"/>
        <v>7.5309318334351332</v>
      </c>
      <c r="AD1368">
        <f t="shared" si="532"/>
        <v>0</v>
      </c>
      <c r="AE1368">
        <f t="shared" si="520"/>
        <v>21.133800819610929</v>
      </c>
      <c r="AF1368" s="10">
        <f t="shared" si="521"/>
        <v>13.602868986175796</v>
      </c>
      <c r="AG1368" s="8">
        <f t="shared" si="522"/>
        <v>13.602868986175796</v>
      </c>
      <c r="AH1368" s="9">
        <f t="shared" si="523"/>
        <v>21.133800819610929</v>
      </c>
      <c r="AI1368" s="11">
        <f t="shared" si="510"/>
        <v>0</v>
      </c>
    </row>
    <row r="1369" spans="1:35" x14ac:dyDescent="0.3">
      <c r="A1369" t="str">
        <f t="shared" si="511"/>
        <v>2008_12</v>
      </c>
      <c r="B1369">
        <v>2008</v>
      </c>
      <c r="C1369">
        <v>12</v>
      </c>
      <c r="D1369">
        <v>4.28</v>
      </c>
      <c r="E1369">
        <v>-8.57</v>
      </c>
      <c r="F1369">
        <v>32.32</v>
      </c>
      <c r="G1369">
        <f t="shared" si="524"/>
        <v>-2.145</v>
      </c>
      <c r="H1369">
        <f t="shared" si="525"/>
        <v>0</v>
      </c>
      <c r="I1369">
        <f t="shared" si="526"/>
        <v>0</v>
      </c>
      <c r="J1369">
        <f t="shared" si="527"/>
        <v>32.32</v>
      </c>
      <c r="K1369" s="3">
        <f t="shared" si="528"/>
        <v>0.16619918038907408</v>
      </c>
      <c r="L1369" s="3">
        <f t="shared" si="512"/>
        <v>0</v>
      </c>
      <c r="M1369" s="3">
        <f t="shared" si="529"/>
        <v>32.486199180389072</v>
      </c>
      <c r="N1369">
        <f t="shared" si="530"/>
        <v>0</v>
      </c>
      <c r="O1369">
        <v>31</v>
      </c>
      <c r="P1369" s="1">
        <v>8.8333333330000006</v>
      </c>
      <c r="Q1369">
        <f t="shared" si="513"/>
        <v>0.5328249838774225</v>
      </c>
      <c r="R1369" s="1">
        <v>5.0145850000000003</v>
      </c>
      <c r="S1369" s="1">
        <v>300.84575000000001</v>
      </c>
      <c r="T1369" s="1">
        <v>39.477305999999999</v>
      </c>
      <c r="U1369">
        <f t="shared" si="514"/>
        <v>104.15424999999999</v>
      </c>
      <c r="V1369">
        <f t="shared" si="515"/>
        <v>8.7521018771112499E-2</v>
      </c>
      <c r="W1369">
        <f t="shared" si="516"/>
        <v>1.8178345903681248</v>
      </c>
      <c r="X1369">
        <f t="shared" si="517"/>
        <v>0.68900896873000494</v>
      </c>
      <c r="Y1369">
        <f t="shared" si="518"/>
        <v>0.95969935102984016</v>
      </c>
      <c r="Z1369">
        <f t="shared" si="519"/>
        <v>0</v>
      </c>
      <c r="AA1369" s="1">
        <v>119.517507370253</v>
      </c>
      <c r="AB1369" s="4">
        <f t="shared" si="533"/>
        <v>7.5309318334351332</v>
      </c>
      <c r="AC1369" s="3">
        <f t="shared" si="531"/>
        <v>7.5309318334351332</v>
      </c>
      <c r="AD1369">
        <f t="shared" si="532"/>
        <v>7.5309318334351332</v>
      </c>
      <c r="AE1369">
        <f t="shared" si="520"/>
        <v>7.5309318334351332</v>
      </c>
      <c r="AF1369" s="10">
        <f t="shared" si="521"/>
        <v>0</v>
      </c>
      <c r="AG1369" s="8">
        <f t="shared" si="522"/>
        <v>0</v>
      </c>
      <c r="AH1369" s="9">
        <f t="shared" si="523"/>
        <v>0</v>
      </c>
      <c r="AI1369" s="11">
        <f t="shared" si="510"/>
        <v>0</v>
      </c>
    </row>
    <row r="1370" spans="1:35" x14ac:dyDescent="0.3">
      <c r="A1370" t="str">
        <f t="shared" si="511"/>
        <v>2009_1</v>
      </c>
      <c r="B1370">
        <v>2009</v>
      </c>
      <c r="C1370">
        <v>1</v>
      </c>
      <c r="D1370">
        <v>6.35</v>
      </c>
      <c r="E1370">
        <v>-6.72</v>
      </c>
      <c r="F1370">
        <v>30.85</v>
      </c>
      <c r="G1370">
        <f t="shared" si="524"/>
        <v>-0.18500000000000005</v>
      </c>
      <c r="H1370">
        <f t="shared" si="525"/>
        <v>0</v>
      </c>
      <c r="I1370">
        <f t="shared" si="526"/>
        <v>0</v>
      </c>
      <c r="J1370">
        <f t="shared" si="527"/>
        <v>30.85</v>
      </c>
      <c r="K1370" s="3">
        <f t="shared" si="528"/>
        <v>32.486199180389072</v>
      </c>
      <c r="L1370" s="3">
        <f t="shared" si="512"/>
        <v>0</v>
      </c>
      <c r="M1370" s="3">
        <f t="shared" si="529"/>
        <v>63.336199180389073</v>
      </c>
      <c r="N1370">
        <f t="shared" si="530"/>
        <v>0</v>
      </c>
      <c r="O1370">
        <v>31</v>
      </c>
      <c r="P1370" s="1">
        <v>9.0666666669999998</v>
      </c>
      <c r="Q1370">
        <f t="shared" si="513"/>
        <v>0.60387918920617001</v>
      </c>
      <c r="R1370" s="1">
        <v>5.0145850000000003</v>
      </c>
      <c r="S1370" s="1">
        <v>300.84575000000001</v>
      </c>
      <c r="T1370" s="1">
        <v>39.477305999999999</v>
      </c>
      <c r="U1370">
        <f t="shared" si="514"/>
        <v>104.15424999999999</v>
      </c>
      <c r="V1370">
        <f t="shared" si="515"/>
        <v>8.7521018771112499E-2</v>
      </c>
      <c r="W1370">
        <f t="shared" si="516"/>
        <v>1.8178345903681248</v>
      </c>
      <c r="X1370">
        <f t="shared" si="517"/>
        <v>0.68900896873000494</v>
      </c>
      <c r="Y1370">
        <f t="shared" si="518"/>
        <v>0.95969935102984016</v>
      </c>
      <c r="Z1370">
        <f t="shared" si="519"/>
        <v>0</v>
      </c>
      <c r="AA1370" s="1">
        <v>119.517507370253</v>
      </c>
      <c r="AB1370" s="4">
        <f t="shared" si="533"/>
        <v>7.5309318334351332</v>
      </c>
      <c r="AC1370" s="3">
        <f t="shared" si="531"/>
        <v>7.5309318334351332</v>
      </c>
      <c r="AD1370">
        <f t="shared" si="532"/>
        <v>7.5309318334351332</v>
      </c>
      <c r="AE1370">
        <f t="shared" si="520"/>
        <v>7.5309318334351332</v>
      </c>
      <c r="AF1370" s="10">
        <f t="shared" si="521"/>
        <v>0</v>
      </c>
      <c r="AG1370" s="8">
        <f t="shared" si="522"/>
        <v>0</v>
      </c>
      <c r="AH1370" s="9">
        <f t="shared" si="523"/>
        <v>0</v>
      </c>
      <c r="AI1370" s="11">
        <f t="shared" si="510"/>
        <v>0</v>
      </c>
    </row>
    <row r="1371" spans="1:35" x14ac:dyDescent="0.3">
      <c r="A1371" t="str">
        <f t="shared" si="511"/>
        <v>2009_2</v>
      </c>
      <c r="B1371">
        <v>2009</v>
      </c>
      <c r="C1371">
        <v>2</v>
      </c>
      <c r="D1371">
        <v>6.55</v>
      </c>
      <c r="E1371">
        <v>-5.94</v>
      </c>
      <c r="F1371">
        <v>34.380000000000003</v>
      </c>
      <c r="G1371">
        <f t="shared" si="524"/>
        <v>0.30499999999999972</v>
      </c>
      <c r="H1371">
        <f t="shared" si="525"/>
        <v>5.083333312999995E-2</v>
      </c>
      <c r="I1371">
        <f t="shared" si="526"/>
        <v>1.7476499930093985</v>
      </c>
      <c r="J1371">
        <f t="shared" si="527"/>
        <v>32.632350006990606</v>
      </c>
      <c r="K1371" s="3">
        <f t="shared" si="528"/>
        <v>63.336199180389073</v>
      </c>
      <c r="L1371" s="3">
        <f t="shared" si="512"/>
        <v>4.8784012308448572</v>
      </c>
      <c r="M1371" s="3">
        <f t="shared" si="529"/>
        <v>91.090147956534821</v>
      </c>
      <c r="N1371">
        <f t="shared" si="530"/>
        <v>6.6260512238542555</v>
      </c>
      <c r="O1371">
        <v>28</v>
      </c>
      <c r="P1371" s="1">
        <v>9.8666666670000005</v>
      </c>
      <c r="Q1371">
        <f t="shared" si="513"/>
        <v>0.62290194269838994</v>
      </c>
      <c r="R1371" s="1">
        <v>5.0145850000000003</v>
      </c>
      <c r="S1371" s="1">
        <v>300.84575000000001</v>
      </c>
      <c r="T1371" s="1">
        <v>39.477305999999999</v>
      </c>
      <c r="U1371">
        <f t="shared" si="514"/>
        <v>104.15424999999999</v>
      </c>
      <c r="V1371">
        <f t="shared" si="515"/>
        <v>8.7521018771112499E-2</v>
      </c>
      <c r="W1371">
        <f t="shared" si="516"/>
        <v>1.8178345903681248</v>
      </c>
      <c r="X1371">
        <f t="shared" si="517"/>
        <v>0.68900896873000494</v>
      </c>
      <c r="Y1371">
        <f t="shared" si="518"/>
        <v>0.95969935102984016</v>
      </c>
      <c r="Z1371">
        <f t="shared" si="519"/>
        <v>0.54862481568452393</v>
      </c>
      <c r="AA1371" s="1">
        <v>119.517507370253</v>
      </c>
      <c r="AB1371" s="4">
        <f t="shared" si="533"/>
        <v>7.5309318334351332</v>
      </c>
      <c r="AC1371" s="3">
        <f t="shared" si="531"/>
        <v>13.608358241604865</v>
      </c>
      <c r="AD1371">
        <f t="shared" si="532"/>
        <v>7.9237807443098491</v>
      </c>
      <c r="AE1371">
        <f t="shared" si="520"/>
        <v>14.549831968164105</v>
      </c>
      <c r="AF1371" s="10">
        <f t="shared" si="521"/>
        <v>0.54862481568452393</v>
      </c>
      <c r="AG1371" s="8">
        <f t="shared" si="522"/>
        <v>0.54862481568452393</v>
      </c>
      <c r="AH1371" s="9">
        <f t="shared" si="523"/>
        <v>6.6260512238542555</v>
      </c>
      <c r="AI1371" s="11">
        <f t="shared" si="510"/>
        <v>0</v>
      </c>
    </row>
    <row r="1372" spans="1:35" x14ac:dyDescent="0.3">
      <c r="A1372" t="str">
        <f t="shared" si="511"/>
        <v>2009_3</v>
      </c>
      <c r="B1372">
        <v>2009</v>
      </c>
      <c r="C1372">
        <v>3</v>
      </c>
      <c r="D1372">
        <v>9.66</v>
      </c>
      <c r="E1372">
        <v>-4.22</v>
      </c>
      <c r="F1372">
        <v>25.62</v>
      </c>
      <c r="G1372">
        <f t="shared" si="524"/>
        <v>2.72</v>
      </c>
      <c r="H1372">
        <f t="shared" si="525"/>
        <v>0.45333333151999999</v>
      </c>
      <c r="I1372">
        <f t="shared" si="526"/>
        <v>11.614399953542399</v>
      </c>
      <c r="J1372">
        <f t="shared" si="527"/>
        <v>14.005600046457602</v>
      </c>
      <c r="K1372" s="3">
        <f t="shared" si="528"/>
        <v>91.090147956534821</v>
      </c>
      <c r="L1372" s="3">
        <f t="shared" si="512"/>
        <v>47.643405570782939</v>
      </c>
      <c r="M1372" s="3">
        <f t="shared" si="529"/>
        <v>57.452342432209477</v>
      </c>
      <c r="N1372">
        <f t="shared" si="530"/>
        <v>59.257805524325335</v>
      </c>
      <c r="O1372">
        <v>31</v>
      </c>
      <c r="P1372" s="1">
        <v>11.08333333</v>
      </c>
      <c r="Q1372">
        <f t="shared" si="513"/>
        <v>0.72461403335650842</v>
      </c>
      <c r="R1372" s="1">
        <v>5.0145850000000003</v>
      </c>
      <c r="S1372" s="1">
        <v>300.84575000000001</v>
      </c>
      <c r="T1372" s="1">
        <v>39.477305999999999</v>
      </c>
      <c r="U1372">
        <f t="shared" si="514"/>
        <v>104.15424999999999</v>
      </c>
      <c r="V1372">
        <f t="shared" si="515"/>
        <v>8.7521018771112499E-2</v>
      </c>
      <c r="W1372">
        <f t="shared" si="516"/>
        <v>1.8178345903681248</v>
      </c>
      <c r="X1372">
        <f t="shared" si="517"/>
        <v>0.68900896873000494</v>
      </c>
      <c r="Y1372">
        <f t="shared" si="518"/>
        <v>0.95969935102984016</v>
      </c>
      <c r="Z1372">
        <f t="shared" si="519"/>
        <v>7.0164695844091867</v>
      </c>
      <c r="AA1372" s="1">
        <v>119.517507370253</v>
      </c>
      <c r="AB1372" s="4">
        <f t="shared" si="533"/>
        <v>13.608358241604865</v>
      </c>
      <c r="AC1372" s="3">
        <f t="shared" si="531"/>
        <v>65.849694181521016</v>
      </c>
      <c r="AD1372">
        <f t="shared" si="532"/>
        <v>21.068649586147163</v>
      </c>
      <c r="AE1372">
        <f t="shared" si="520"/>
        <v>80.326455110472494</v>
      </c>
      <c r="AF1372" s="10">
        <f t="shared" si="521"/>
        <v>7.0164695844091867</v>
      </c>
      <c r="AG1372" s="8">
        <f t="shared" si="522"/>
        <v>7.0164695844091867</v>
      </c>
      <c r="AH1372" s="9">
        <f t="shared" si="523"/>
        <v>59.257805524325335</v>
      </c>
      <c r="AI1372" s="11">
        <f t="shared" si="510"/>
        <v>0</v>
      </c>
    </row>
    <row r="1373" spans="1:35" x14ac:dyDescent="0.3">
      <c r="A1373" t="str">
        <f t="shared" si="511"/>
        <v>2009_4</v>
      </c>
      <c r="B1373">
        <v>2009</v>
      </c>
      <c r="C1373">
        <v>4</v>
      </c>
      <c r="D1373">
        <v>13.95</v>
      </c>
      <c r="E1373">
        <v>-1.73</v>
      </c>
      <c r="F1373">
        <v>65.510000000000005</v>
      </c>
      <c r="G1373">
        <f t="shared" si="524"/>
        <v>6.1099999999999994</v>
      </c>
      <c r="H1373">
        <f t="shared" si="525"/>
        <v>1</v>
      </c>
      <c r="I1373">
        <f t="shared" si="526"/>
        <v>65.510000000000005</v>
      </c>
      <c r="J1373">
        <f t="shared" si="527"/>
        <v>0</v>
      </c>
      <c r="K1373" s="3">
        <f t="shared" si="528"/>
        <v>57.452342432209477</v>
      </c>
      <c r="L1373" s="3">
        <f t="shared" si="512"/>
        <v>57.452342432209477</v>
      </c>
      <c r="M1373" s="3">
        <f t="shared" si="529"/>
        <v>0</v>
      </c>
      <c r="N1373">
        <f t="shared" si="530"/>
        <v>122.96234243220948</v>
      </c>
      <c r="O1373">
        <v>30</v>
      </c>
      <c r="P1373" s="1">
        <v>12.366666670000001</v>
      </c>
      <c r="Q1373">
        <f t="shared" si="513"/>
        <v>0.89206612936521623</v>
      </c>
      <c r="R1373" s="1">
        <v>5.0145850000000003</v>
      </c>
      <c r="S1373" s="1">
        <v>300.84575000000001</v>
      </c>
      <c r="T1373" s="1">
        <v>39.477305999999999</v>
      </c>
      <c r="U1373">
        <f t="shared" si="514"/>
        <v>104.15424999999999</v>
      </c>
      <c r="V1373">
        <f t="shared" si="515"/>
        <v>8.7521018771112499E-2</v>
      </c>
      <c r="W1373">
        <f t="shared" si="516"/>
        <v>1.8178345903681248</v>
      </c>
      <c r="X1373">
        <f t="shared" si="517"/>
        <v>0.68900896873000494</v>
      </c>
      <c r="Y1373">
        <f t="shared" si="518"/>
        <v>0.95969935102984016</v>
      </c>
      <c r="Z1373">
        <f t="shared" si="519"/>
        <v>20.697681035880347</v>
      </c>
      <c r="AA1373" s="1">
        <v>119.517507370253</v>
      </c>
      <c r="AB1373" s="4">
        <f t="shared" si="533"/>
        <v>65.849694181521016</v>
      </c>
      <c r="AC1373" s="3">
        <f t="shared" si="531"/>
        <v>119.517507370253</v>
      </c>
      <c r="AD1373">
        <f t="shared" si="532"/>
        <v>154.93732069525029</v>
      </c>
      <c r="AE1373">
        <f t="shared" si="520"/>
        <v>277.8996631274598</v>
      </c>
      <c r="AF1373" s="10">
        <f t="shared" si="521"/>
        <v>20.697681035880347</v>
      </c>
      <c r="AG1373" s="8">
        <f t="shared" si="522"/>
        <v>20.697681035880347</v>
      </c>
      <c r="AH1373" s="9">
        <f t="shared" si="523"/>
        <v>122.96234243220948</v>
      </c>
      <c r="AI1373" s="11">
        <f t="shared" si="510"/>
        <v>0</v>
      </c>
    </row>
    <row r="1374" spans="1:35" x14ac:dyDescent="0.3">
      <c r="A1374" t="str">
        <f t="shared" si="511"/>
        <v>2009_5</v>
      </c>
      <c r="B1374">
        <v>2009</v>
      </c>
      <c r="C1374">
        <v>5</v>
      </c>
      <c r="D1374">
        <v>22.63</v>
      </c>
      <c r="E1374">
        <v>5.3</v>
      </c>
      <c r="F1374">
        <v>22.77</v>
      </c>
      <c r="G1374">
        <f t="shared" si="524"/>
        <v>13.965</v>
      </c>
      <c r="H1374">
        <f t="shared" si="525"/>
        <v>1</v>
      </c>
      <c r="I1374">
        <f t="shared" si="526"/>
        <v>22.77</v>
      </c>
      <c r="J1374">
        <f t="shared" si="527"/>
        <v>0</v>
      </c>
      <c r="K1374" s="3">
        <f t="shared" si="528"/>
        <v>0</v>
      </c>
      <c r="L1374" s="3">
        <f t="shared" si="512"/>
        <v>0</v>
      </c>
      <c r="M1374" s="3">
        <f t="shared" si="529"/>
        <v>0</v>
      </c>
      <c r="N1374">
        <f t="shared" si="530"/>
        <v>22.77</v>
      </c>
      <c r="O1374">
        <v>31</v>
      </c>
      <c r="P1374" s="1">
        <v>13.45</v>
      </c>
      <c r="Q1374">
        <f t="shared" si="513"/>
        <v>1.4171540688881838</v>
      </c>
      <c r="R1374" s="1">
        <v>5.0145850000000003</v>
      </c>
      <c r="S1374" s="1">
        <v>300.84575000000001</v>
      </c>
      <c r="T1374" s="1">
        <v>39.477305999999999</v>
      </c>
      <c r="U1374">
        <f t="shared" si="514"/>
        <v>104.15424999999999</v>
      </c>
      <c r="V1374">
        <f t="shared" si="515"/>
        <v>8.7521018771112499E-2</v>
      </c>
      <c r="W1374">
        <f t="shared" si="516"/>
        <v>1.8178345903681248</v>
      </c>
      <c r="X1374">
        <f t="shared" si="517"/>
        <v>0.68900896873000494</v>
      </c>
      <c r="Y1374">
        <f t="shared" si="518"/>
        <v>0.95969935102984016</v>
      </c>
      <c r="Z1374">
        <f t="shared" si="519"/>
        <v>82.150599321010063</v>
      </c>
      <c r="AA1374" s="1">
        <v>119.517507370253</v>
      </c>
      <c r="AB1374" s="4">
        <f t="shared" si="533"/>
        <v>119.517507370253</v>
      </c>
      <c r="AC1374" s="3">
        <f t="shared" si="531"/>
        <v>60.136908049242933</v>
      </c>
      <c r="AD1374">
        <f t="shared" si="532"/>
        <v>72.720758043378709</v>
      </c>
      <c r="AE1374">
        <f t="shared" si="520"/>
        <v>95.490758043378705</v>
      </c>
      <c r="AF1374" s="10">
        <f t="shared" si="521"/>
        <v>82.150599321010063</v>
      </c>
      <c r="AG1374" s="8">
        <f t="shared" si="522"/>
        <v>82.150599321010063</v>
      </c>
      <c r="AH1374" s="9">
        <f t="shared" si="523"/>
        <v>22.77</v>
      </c>
      <c r="AI1374" s="11">
        <f t="shared" si="510"/>
        <v>0</v>
      </c>
    </row>
    <row r="1375" spans="1:35" x14ac:dyDescent="0.3">
      <c r="A1375" t="str">
        <f t="shared" si="511"/>
        <v>2009_6</v>
      </c>
      <c r="B1375">
        <v>2009</v>
      </c>
      <c r="C1375">
        <v>6</v>
      </c>
      <c r="D1375">
        <v>22.52</v>
      </c>
      <c r="E1375">
        <v>7.56</v>
      </c>
      <c r="F1375">
        <v>56.58</v>
      </c>
      <c r="G1375">
        <f t="shared" si="524"/>
        <v>15.04</v>
      </c>
      <c r="H1375">
        <f t="shared" si="525"/>
        <v>1</v>
      </c>
      <c r="I1375">
        <f t="shared" si="526"/>
        <v>56.58</v>
      </c>
      <c r="J1375">
        <f t="shared" si="527"/>
        <v>0</v>
      </c>
      <c r="K1375" s="3">
        <f t="shared" si="528"/>
        <v>0</v>
      </c>
      <c r="L1375" s="3">
        <f t="shared" si="512"/>
        <v>0</v>
      </c>
      <c r="M1375" s="3">
        <f t="shared" si="529"/>
        <v>0</v>
      </c>
      <c r="N1375">
        <f t="shared" si="530"/>
        <v>56.58</v>
      </c>
      <c r="O1375">
        <v>30</v>
      </c>
      <c r="P1375" s="1">
        <v>14.31666667</v>
      </c>
      <c r="Q1375">
        <f t="shared" si="513"/>
        <v>1.5068688386716842</v>
      </c>
      <c r="R1375" s="1">
        <v>5.0145850000000003</v>
      </c>
      <c r="S1375" s="1">
        <v>300.84575000000001</v>
      </c>
      <c r="T1375" s="1">
        <v>39.477305999999999</v>
      </c>
      <c r="U1375">
        <f t="shared" si="514"/>
        <v>104.15424999999999</v>
      </c>
      <c r="V1375">
        <f t="shared" si="515"/>
        <v>8.7521018771112499E-2</v>
      </c>
      <c r="W1375">
        <f t="shared" si="516"/>
        <v>1.8178345903681248</v>
      </c>
      <c r="X1375">
        <f t="shared" si="517"/>
        <v>0.68900896873000494</v>
      </c>
      <c r="Y1375">
        <f t="shared" si="518"/>
        <v>0.95969935102984016</v>
      </c>
      <c r="Z1375">
        <f t="shared" si="519"/>
        <v>96.545720418612021</v>
      </c>
      <c r="AA1375" s="1">
        <v>119.517507370253</v>
      </c>
      <c r="AB1375" s="4">
        <f t="shared" si="533"/>
        <v>60.136908049242933</v>
      </c>
      <c r="AC1375" s="3">
        <f t="shared" si="531"/>
        <v>20.171187630630911</v>
      </c>
      <c r="AD1375">
        <f t="shared" si="532"/>
        <v>43.044375796857629</v>
      </c>
      <c r="AE1375">
        <f t="shared" si="520"/>
        <v>99.624375796857635</v>
      </c>
      <c r="AF1375" s="10">
        <f t="shared" si="521"/>
        <v>96.545720418612021</v>
      </c>
      <c r="AG1375" s="8">
        <f t="shared" si="522"/>
        <v>96.545720418612021</v>
      </c>
      <c r="AH1375" s="9">
        <f t="shared" si="523"/>
        <v>56.58</v>
      </c>
      <c r="AI1375" s="11">
        <f t="shared" si="510"/>
        <v>0</v>
      </c>
    </row>
    <row r="1376" spans="1:35" x14ac:dyDescent="0.3">
      <c r="A1376" t="str">
        <f t="shared" si="511"/>
        <v>2009_7</v>
      </c>
      <c r="B1376">
        <v>2009</v>
      </c>
      <c r="C1376">
        <v>7</v>
      </c>
      <c r="D1376">
        <v>31.07</v>
      </c>
      <c r="E1376">
        <v>12.7</v>
      </c>
      <c r="F1376">
        <v>11.75</v>
      </c>
      <c r="G1376">
        <f t="shared" si="524"/>
        <v>21.884999999999998</v>
      </c>
      <c r="H1376">
        <f t="shared" si="525"/>
        <v>1</v>
      </c>
      <c r="I1376">
        <f t="shared" si="526"/>
        <v>11.75</v>
      </c>
      <c r="J1376">
        <f t="shared" si="527"/>
        <v>0</v>
      </c>
      <c r="K1376" s="3">
        <f t="shared" si="528"/>
        <v>0</v>
      </c>
      <c r="L1376" s="3">
        <f t="shared" si="512"/>
        <v>0</v>
      </c>
      <c r="M1376" s="3">
        <f t="shared" si="529"/>
        <v>0</v>
      </c>
      <c r="N1376">
        <f t="shared" si="530"/>
        <v>11.75</v>
      </c>
      <c r="O1376">
        <v>31</v>
      </c>
      <c r="P1376" s="1">
        <v>13.766666669999999</v>
      </c>
      <c r="Q1376">
        <f t="shared" si="513"/>
        <v>2.2042722518164903</v>
      </c>
      <c r="R1376" s="1">
        <v>5.0145850000000003</v>
      </c>
      <c r="S1376" s="1">
        <v>300.84575000000001</v>
      </c>
      <c r="T1376" s="1">
        <v>39.477305999999999</v>
      </c>
      <c r="U1376">
        <f t="shared" si="514"/>
        <v>104.15424999999999</v>
      </c>
      <c r="V1376">
        <f t="shared" si="515"/>
        <v>8.7521018771112499E-2</v>
      </c>
      <c r="W1376">
        <f t="shared" si="516"/>
        <v>1.8178345903681248</v>
      </c>
      <c r="X1376">
        <f t="shared" si="517"/>
        <v>0.68900896873000494</v>
      </c>
      <c r="Y1376">
        <f t="shared" si="518"/>
        <v>0.95969935102984016</v>
      </c>
      <c r="Z1376">
        <f t="shared" si="519"/>
        <v>199.46167229943956</v>
      </c>
      <c r="AA1376" s="1">
        <v>119.517507370253</v>
      </c>
      <c r="AB1376" s="4">
        <f t="shared" si="533"/>
        <v>20.171187630630911</v>
      </c>
      <c r="AC1376" s="3">
        <f t="shared" si="531"/>
        <v>0</v>
      </c>
      <c r="AD1376">
        <f t="shared" si="532"/>
        <v>4.1940898512713893</v>
      </c>
      <c r="AE1376">
        <f t="shared" si="520"/>
        <v>15.944089851271389</v>
      </c>
      <c r="AF1376" s="10">
        <f t="shared" si="521"/>
        <v>15.944089851271389</v>
      </c>
      <c r="AG1376" s="8">
        <f t="shared" si="522"/>
        <v>199.46167229943956</v>
      </c>
      <c r="AH1376" s="9">
        <f t="shared" si="523"/>
        <v>11.75</v>
      </c>
      <c r="AI1376" s="11">
        <f t="shared" si="510"/>
        <v>183.51758244816816</v>
      </c>
    </row>
    <row r="1377" spans="1:35" x14ac:dyDescent="0.3">
      <c r="A1377" t="str">
        <f t="shared" si="511"/>
        <v>2009_8</v>
      </c>
      <c r="B1377">
        <v>2009</v>
      </c>
      <c r="C1377">
        <v>8</v>
      </c>
      <c r="D1377">
        <v>29.01</v>
      </c>
      <c r="E1377">
        <v>10.69</v>
      </c>
      <c r="F1377">
        <v>13.71</v>
      </c>
      <c r="G1377">
        <f t="shared" si="524"/>
        <v>19.850000000000001</v>
      </c>
      <c r="H1377">
        <f t="shared" si="525"/>
        <v>1</v>
      </c>
      <c r="I1377">
        <f t="shared" si="526"/>
        <v>13.71</v>
      </c>
      <c r="J1377">
        <f t="shared" si="527"/>
        <v>0</v>
      </c>
      <c r="K1377" s="3">
        <f t="shared" si="528"/>
        <v>0</v>
      </c>
      <c r="L1377" s="3">
        <f t="shared" si="512"/>
        <v>0</v>
      </c>
      <c r="M1377" s="3">
        <f t="shared" si="529"/>
        <v>0</v>
      </c>
      <c r="N1377">
        <f t="shared" si="530"/>
        <v>13.71</v>
      </c>
      <c r="O1377">
        <v>31</v>
      </c>
      <c r="P1377" s="1">
        <v>12.75</v>
      </c>
      <c r="Q1377">
        <f t="shared" si="513"/>
        <v>1.9722448776847661</v>
      </c>
      <c r="R1377" s="1">
        <v>5.0145850000000003</v>
      </c>
      <c r="S1377" s="1">
        <v>300.84575000000001</v>
      </c>
      <c r="T1377" s="1">
        <v>39.477305999999999</v>
      </c>
      <c r="U1377">
        <f t="shared" si="514"/>
        <v>104.15424999999999</v>
      </c>
      <c r="V1377">
        <f t="shared" si="515"/>
        <v>8.7521018771112499E-2</v>
      </c>
      <c r="W1377">
        <f t="shared" si="516"/>
        <v>1.8178345903681248</v>
      </c>
      <c r="X1377">
        <f t="shared" si="517"/>
        <v>0.68900896873000494</v>
      </c>
      <c r="Y1377">
        <f t="shared" si="518"/>
        <v>0.95969935102984016</v>
      </c>
      <c r="Z1377">
        <f t="shared" si="519"/>
        <v>150.95753416173952</v>
      </c>
      <c r="AA1377" s="1">
        <v>119.517507370253</v>
      </c>
      <c r="AB1377" s="4">
        <f t="shared" si="533"/>
        <v>0</v>
      </c>
      <c r="AC1377" s="3">
        <f t="shared" si="531"/>
        <v>0</v>
      </c>
      <c r="AD1377">
        <f t="shared" si="532"/>
        <v>0</v>
      </c>
      <c r="AE1377">
        <f t="shared" si="520"/>
        <v>13.71</v>
      </c>
      <c r="AF1377" s="10">
        <f t="shared" si="521"/>
        <v>13.71</v>
      </c>
      <c r="AG1377" s="8">
        <f t="shared" si="522"/>
        <v>150.95753416173952</v>
      </c>
      <c r="AH1377" s="9">
        <f t="shared" si="523"/>
        <v>13.71</v>
      </c>
      <c r="AI1377" s="11">
        <f t="shared" si="510"/>
        <v>137.24753416173951</v>
      </c>
    </row>
    <row r="1378" spans="1:35" x14ac:dyDescent="0.3">
      <c r="A1378" t="str">
        <f t="shared" si="511"/>
        <v>2009_9</v>
      </c>
      <c r="B1378">
        <v>2009</v>
      </c>
      <c r="C1378">
        <v>9</v>
      </c>
      <c r="D1378">
        <v>26.77</v>
      </c>
      <c r="E1378">
        <v>7.67</v>
      </c>
      <c r="F1378">
        <v>1.24</v>
      </c>
      <c r="G1378">
        <f t="shared" si="524"/>
        <v>17.22</v>
      </c>
      <c r="H1378">
        <f t="shared" si="525"/>
        <v>1</v>
      </c>
      <c r="I1378">
        <f t="shared" si="526"/>
        <v>1.24</v>
      </c>
      <c r="J1378">
        <f t="shared" si="527"/>
        <v>0</v>
      </c>
      <c r="K1378" s="3">
        <f t="shared" si="528"/>
        <v>0</v>
      </c>
      <c r="L1378" s="3">
        <f t="shared" si="512"/>
        <v>0</v>
      </c>
      <c r="M1378" s="3">
        <f t="shared" si="529"/>
        <v>0</v>
      </c>
      <c r="N1378">
        <f t="shared" si="530"/>
        <v>1.24</v>
      </c>
      <c r="O1378">
        <v>30</v>
      </c>
      <c r="P1378" s="1">
        <v>11.633333329999999</v>
      </c>
      <c r="Q1378">
        <f t="shared" si="513"/>
        <v>1.7042380883650183</v>
      </c>
      <c r="R1378" s="1">
        <v>5.0145850000000003</v>
      </c>
      <c r="S1378" s="1">
        <v>300.84575000000001</v>
      </c>
      <c r="T1378" s="1">
        <v>39.477305999999999</v>
      </c>
      <c r="U1378">
        <f t="shared" si="514"/>
        <v>104.15424999999999</v>
      </c>
      <c r="V1378">
        <f t="shared" si="515"/>
        <v>8.7521018771112499E-2</v>
      </c>
      <c r="W1378">
        <f t="shared" si="516"/>
        <v>1.8178345903681248</v>
      </c>
      <c r="X1378">
        <f t="shared" si="517"/>
        <v>0.68900896873000494</v>
      </c>
      <c r="Y1378">
        <f t="shared" si="518"/>
        <v>0.95969935102984016</v>
      </c>
      <c r="Z1378">
        <f t="shared" si="519"/>
        <v>100.82408070405859</v>
      </c>
      <c r="AA1378" s="1">
        <v>119.517507370253</v>
      </c>
      <c r="AB1378" s="4">
        <f t="shared" si="533"/>
        <v>0</v>
      </c>
      <c r="AC1378" s="3">
        <f t="shared" si="531"/>
        <v>0</v>
      </c>
      <c r="AD1378">
        <f t="shared" si="532"/>
        <v>0</v>
      </c>
      <c r="AE1378">
        <f t="shared" si="520"/>
        <v>1.24</v>
      </c>
      <c r="AF1378" s="10">
        <f t="shared" si="521"/>
        <v>1.24</v>
      </c>
      <c r="AG1378" s="8">
        <f t="shared" si="522"/>
        <v>100.82408070405859</v>
      </c>
      <c r="AH1378" s="9">
        <f t="shared" si="523"/>
        <v>1.24</v>
      </c>
      <c r="AI1378" s="11">
        <f t="shared" si="510"/>
        <v>99.584080704058593</v>
      </c>
    </row>
    <row r="1379" spans="1:35" x14ac:dyDescent="0.3">
      <c r="A1379" t="str">
        <f t="shared" si="511"/>
        <v>2009_10</v>
      </c>
      <c r="B1379">
        <v>2009</v>
      </c>
      <c r="C1379">
        <v>10</v>
      </c>
      <c r="D1379">
        <v>15.5</v>
      </c>
      <c r="E1379">
        <v>-0.42</v>
      </c>
      <c r="F1379">
        <v>15.47</v>
      </c>
      <c r="G1379">
        <f t="shared" si="524"/>
        <v>7.54</v>
      </c>
      <c r="H1379">
        <f t="shared" si="525"/>
        <v>1</v>
      </c>
      <c r="I1379">
        <f t="shared" si="526"/>
        <v>15.47</v>
      </c>
      <c r="J1379">
        <f t="shared" si="527"/>
        <v>0</v>
      </c>
      <c r="K1379" s="3">
        <f t="shared" si="528"/>
        <v>0</v>
      </c>
      <c r="L1379" s="3">
        <f t="shared" si="512"/>
        <v>0</v>
      </c>
      <c r="M1379" s="3">
        <f t="shared" si="529"/>
        <v>0</v>
      </c>
      <c r="N1379">
        <f t="shared" si="530"/>
        <v>15.47</v>
      </c>
      <c r="O1379">
        <v>31</v>
      </c>
      <c r="P1379" s="1">
        <v>10.3</v>
      </c>
      <c r="Q1379">
        <f t="shared" si="513"/>
        <v>0.97236697302527897</v>
      </c>
      <c r="R1379" s="1">
        <v>5.0145850000000003</v>
      </c>
      <c r="S1379" s="1">
        <v>300.84575000000001</v>
      </c>
      <c r="T1379" s="1">
        <v>39.477305999999999</v>
      </c>
      <c r="U1379">
        <f t="shared" si="514"/>
        <v>104.15424999999999</v>
      </c>
      <c r="V1379">
        <f t="shared" si="515"/>
        <v>8.7521018771112499E-2</v>
      </c>
      <c r="W1379">
        <f t="shared" si="516"/>
        <v>1.8178345903681248</v>
      </c>
      <c r="X1379">
        <f t="shared" si="517"/>
        <v>0.68900896873000494</v>
      </c>
      <c r="Y1379">
        <f t="shared" si="518"/>
        <v>0.95969935102984016</v>
      </c>
      <c r="Z1379">
        <f t="shared" si="519"/>
        <v>23.839270669795674</v>
      </c>
      <c r="AA1379" s="1">
        <v>119.517507370253</v>
      </c>
      <c r="AB1379" s="4">
        <f t="shared" si="533"/>
        <v>0</v>
      </c>
      <c r="AC1379" s="3">
        <f t="shared" si="531"/>
        <v>0</v>
      </c>
      <c r="AD1379">
        <f t="shared" si="532"/>
        <v>0</v>
      </c>
      <c r="AE1379">
        <f t="shared" si="520"/>
        <v>15.47</v>
      </c>
      <c r="AF1379" s="10">
        <f t="shared" si="521"/>
        <v>15.47</v>
      </c>
      <c r="AG1379" s="8">
        <f t="shared" si="522"/>
        <v>23.839270669795674</v>
      </c>
      <c r="AH1379" s="9">
        <f t="shared" si="523"/>
        <v>15.47</v>
      </c>
      <c r="AI1379" s="11">
        <f t="shared" si="510"/>
        <v>8.3692706697956734</v>
      </c>
    </row>
    <row r="1380" spans="1:35" x14ac:dyDescent="0.3">
      <c r="A1380" t="str">
        <f t="shared" si="511"/>
        <v>2009_11</v>
      </c>
      <c r="B1380">
        <v>2009</v>
      </c>
      <c r="C1380">
        <v>11</v>
      </c>
      <c r="D1380">
        <v>12.25</v>
      </c>
      <c r="E1380">
        <v>-5.29</v>
      </c>
      <c r="F1380">
        <v>1.91</v>
      </c>
      <c r="G1380">
        <f t="shared" si="524"/>
        <v>3.48</v>
      </c>
      <c r="H1380">
        <f t="shared" si="525"/>
        <v>0.57999999767999999</v>
      </c>
      <c r="I1380">
        <f t="shared" si="526"/>
        <v>1.1077999955688</v>
      </c>
      <c r="J1380">
        <f t="shared" si="527"/>
        <v>0.80220000443119999</v>
      </c>
      <c r="K1380" s="3">
        <f t="shared" si="528"/>
        <v>0</v>
      </c>
      <c r="L1380" s="3">
        <f t="shared" si="512"/>
        <v>0.465276000708992</v>
      </c>
      <c r="M1380" s="3">
        <f t="shared" si="529"/>
        <v>0.33692400372220799</v>
      </c>
      <c r="N1380">
        <f t="shared" si="530"/>
        <v>1.573075996277792</v>
      </c>
      <c r="O1380">
        <v>30</v>
      </c>
      <c r="P1380" s="1">
        <v>9.4166666669999994</v>
      </c>
      <c r="Q1380">
        <f t="shared" si="513"/>
        <v>0.75952352203291129</v>
      </c>
      <c r="R1380" s="1">
        <v>5.0145850000000003</v>
      </c>
      <c r="S1380" s="1">
        <v>300.84575000000001</v>
      </c>
      <c r="T1380" s="1">
        <v>39.477305999999999</v>
      </c>
      <c r="U1380">
        <f t="shared" si="514"/>
        <v>104.15424999999999</v>
      </c>
      <c r="V1380">
        <f t="shared" si="515"/>
        <v>8.7521018771112499E-2</v>
      </c>
      <c r="W1380">
        <f t="shared" si="516"/>
        <v>1.8178345903681248</v>
      </c>
      <c r="X1380">
        <f t="shared" si="517"/>
        <v>0.68900896873000494</v>
      </c>
      <c r="Y1380">
        <f t="shared" si="518"/>
        <v>0.95969935102984016</v>
      </c>
      <c r="Z1380">
        <f t="shared" si="519"/>
        <v>7.7153509303470997</v>
      </c>
      <c r="AA1380" s="1">
        <v>119.517507370253</v>
      </c>
      <c r="AB1380" s="4">
        <f t="shared" si="533"/>
        <v>0</v>
      </c>
      <c r="AC1380" s="3">
        <f t="shared" si="531"/>
        <v>0</v>
      </c>
      <c r="AD1380">
        <f t="shared" si="532"/>
        <v>0</v>
      </c>
      <c r="AE1380">
        <f t="shared" si="520"/>
        <v>1.573075996277792</v>
      </c>
      <c r="AF1380" s="10">
        <f t="shared" si="521"/>
        <v>1.573075996277792</v>
      </c>
      <c r="AG1380" s="8">
        <f t="shared" si="522"/>
        <v>7.7153509303470997</v>
      </c>
      <c r="AH1380" s="9">
        <f t="shared" si="523"/>
        <v>1.573075996277792</v>
      </c>
      <c r="AI1380" s="11">
        <f t="shared" si="510"/>
        <v>6.1422749340693077</v>
      </c>
    </row>
    <row r="1381" spans="1:35" x14ac:dyDescent="0.3">
      <c r="A1381" t="str">
        <f t="shared" si="511"/>
        <v>2009_12</v>
      </c>
      <c r="B1381">
        <v>2009</v>
      </c>
      <c r="C1381">
        <v>12</v>
      </c>
      <c r="D1381">
        <v>1.44</v>
      </c>
      <c r="E1381">
        <v>-11.69</v>
      </c>
      <c r="F1381">
        <v>34.159999999999997</v>
      </c>
      <c r="G1381">
        <f t="shared" si="524"/>
        <v>-5.125</v>
      </c>
      <c r="H1381">
        <f t="shared" si="525"/>
        <v>0</v>
      </c>
      <c r="I1381">
        <f t="shared" si="526"/>
        <v>0</v>
      </c>
      <c r="J1381">
        <f t="shared" si="527"/>
        <v>34.159999999999997</v>
      </c>
      <c r="K1381" s="3">
        <f t="shared" si="528"/>
        <v>0.33692400372220799</v>
      </c>
      <c r="L1381" s="3">
        <f t="shared" si="512"/>
        <v>0</v>
      </c>
      <c r="M1381" s="3">
        <f t="shared" si="529"/>
        <v>34.496924003722206</v>
      </c>
      <c r="N1381">
        <f t="shared" si="530"/>
        <v>0</v>
      </c>
      <c r="O1381">
        <v>31</v>
      </c>
      <c r="P1381" s="1">
        <v>8.8333333330000006</v>
      </c>
      <c r="Q1381">
        <f t="shared" si="513"/>
        <v>0.43893849136543078</v>
      </c>
      <c r="R1381" s="1">
        <v>5.0145850000000003</v>
      </c>
      <c r="S1381" s="1">
        <v>300.84575000000001</v>
      </c>
      <c r="T1381" s="1">
        <v>39.477305999999999</v>
      </c>
      <c r="U1381">
        <f t="shared" si="514"/>
        <v>104.15424999999999</v>
      </c>
      <c r="V1381">
        <f t="shared" si="515"/>
        <v>8.7521018771112499E-2</v>
      </c>
      <c r="W1381">
        <f t="shared" si="516"/>
        <v>1.8178345903681248</v>
      </c>
      <c r="X1381">
        <f t="shared" si="517"/>
        <v>0.68900896873000494</v>
      </c>
      <c r="Y1381">
        <f t="shared" si="518"/>
        <v>0.95969935102984016</v>
      </c>
      <c r="Z1381">
        <f t="shared" si="519"/>
        <v>0</v>
      </c>
      <c r="AA1381" s="1">
        <v>119.517507370253</v>
      </c>
      <c r="AB1381" s="4">
        <f t="shared" si="533"/>
        <v>0</v>
      </c>
      <c r="AC1381" s="3">
        <f t="shared" si="531"/>
        <v>0</v>
      </c>
      <c r="AD1381">
        <f t="shared" si="532"/>
        <v>0</v>
      </c>
      <c r="AE1381">
        <f t="shared" si="520"/>
        <v>0</v>
      </c>
      <c r="AF1381" s="10">
        <f t="shared" si="521"/>
        <v>0</v>
      </c>
      <c r="AG1381" s="8">
        <f t="shared" si="522"/>
        <v>0</v>
      </c>
      <c r="AH1381" s="9">
        <f t="shared" si="523"/>
        <v>0</v>
      </c>
      <c r="AI1381" s="11">
        <f t="shared" si="510"/>
        <v>0</v>
      </c>
    </row>
    <row r="1382" spans="1:35" x14ac:dyDescent="0.3">
      <c r="A1382" t="str">
        <f t="shared" si="511"/>
        <v>2010_1</v>
      </c>
      <c r="B1382">
        <v>2010</v>
      </c>
      <c r="C1382">
        <v>1</v>
      </c>
      <c r="D1382">
        <v>3.86</v>
      </c>
      <c r="E1382">
        <v>-7.25</v>
      </c>
      <c r="F1382">
        <v>24.59</v>
      </c>
      <c r="G1382">
        <f t="shared" si="524"/>
        <v>-1.6950000000000001</v>
      </c>
      <c r="H1382">
        <f t="shared" si="525"/>
        <v>0</v>
      </c>
      <c r="I1382">
        <f t="shared" si="526"/>
        <v>0</v>
      </c>
      <c r="J1382">
        <f t="shared" si="527"/>
        <v>24.59</v>
      </c>
      <c r="K1382" s="3">
        <f t="shared" si="528"/>
        <v>34.496924003722206</v>
      </c>
      <c r="L1382" s="3">
        <f t="shared" si="512"/>
        <v>0</v>
      </c>
      <c r="M1382" s="3">
        <f t="shared" si="529"/>
        <v>59.086924003722203</v>
      </c>
      <c r="N1382">
        <f t="shared" si="530"/>
        <v>0</v>
      </c>
      <c r="O1382">
        <v>31</v>
      </c>
      <c r="P1382" s="1">
        <v>9.0666666669999998</v>
      </c>
      <c r="Q1382">
        <f t="shared" si="513"/>
        <v>0.54844852218578777</v>
      </c>
      <c r="R1382" s="1">
        <v>5.0145850000000003</v>
      </c>
      <c r="S1382" s="1">
        <v>300.84575000000001</v>
      </c>
      <c r="T1382" s="1">
        <v>39.477305999999999</v>
      </c>
      <c r="U1382">
        <f t="shared" si="514"/>
        <v>104.15424999999999</v>
      </c>
      <c r="V1382">
        <f t="shared" si="515"/>
        <v>8.7521018771112499E-2</v>
      </c>
      <c r="W1382">
        <f t="shared" si="516"/>
        <v>1.8178345903681248</v>
      </c>
      <c r="X1382">
        <f t="shared" si="517"/>
        <v>0.68900896873000494</v>
      </c>
      <c r="Y1382">
        <f t="shared" si="518"/>
        <v>0.95969935102984016</v>
      </c>
      <c r="Z1382">
        <f t="shared" si="519"/>
        <v>0</v>
      </c>
      <c r="AA1382" s="1">
        <v>119.517507370253</v>
      </c>
      <c r="AB1382" s="4">
        <f t="shared" si="533"/>
        <v>0</v>
      </c>
      <c r="AC1382" s="3">
        <f t="shared" si="531"/>
        <v>0</v>
      </c>
      <c r="AD1382">
        <f t="shared" si="532"/>
        <v>0</v>
      </c>
      <c r="AE1382">
        <f t="shared" si="520"/>
        <v>0</v>
      </c>
      <c r="AF1382" s="10">
        <f t="shared" si="521"/>
        <v>0</v>
      </c>
      <c r="AG1382" s="8">
        <f t="shared" si="522"/>
        <v>0</v>
      </c>
      <c r="AH1382" s="9">
        <f t="shared" si="523"/>
        <v>0</v>
      </c>
      <c r="AI1382" s="11">
        <f t="shared" si="510"/>
        <v>0</v>
      </c>
    </row>
    <row r="1383" spans="1:35" x14ac:dyDescent="0.3">
      <c r="A1383" t="str">
        <f t="shared" si="511"/>
        <v>2010_2</v>
      </c>
      <c r="B1383">
        <v>2010</v>
      </c>
      <c r="C1383">
        <v>2</v>
      </c>
      <c r="D1383">
        <v>5.72</v>
      </c>
      <c r="E1383">
        <v>-5.13</v>
      </c>
      <c r="F1383">
        <v>16.420000000000002</v>
      </c>
      <c r="G1383">
        <f t="shared" si="524"/>
        <v>0.29499999999999993</v>
      </c>
      <c r="H1383">
        <f t="shared" si="525"/>
        <v>4.9166666469999988E-2</v>
      </c>
      <c r="I1383">
        <f t="shared" si="526"/>
        <v>0.80731666343739994</v>
      </c>
      <c r="J1383">
        <f t="shared" si="527"/>
        <v>15.612683336562602</v>
      </c>
      <c r="K1383" s="3">
        <f t="shared" si="528"/>
        <v>59.086924003722203</v>
      </c>
      <c r="L1383" s="3">
        <f t="shared" si="512"/>
        <v>3.6727306795397459</v>
      </c>
      <c r="M1383" s="3">
        <f t="shared" si="529"/>
        <v>71.02687666074506</v>
      </c>
      <c r="N1383">
        <f t="shared" si="530"/>
        <v>4.4800473429771461</v>
      </c>
      <c r="O1383">
        <v>28</v>
      </c>
      <c r="P1383" s="1">
        <v>9.8666666670000005</v>
      </c>
      <c r="Q1383">
        <f t="shared" si="513"/>
        <v>0.62250848809977533</v>
      </c>
      <c r="R1383" s="1">
        <v>5.0145850000000003</v>
      </c>
      <c r="S1383" s="1">
        <v>300.84575000000001</v>
      </c>
      <c r="T1383" s="1">
        <v>39.477305999999999</v>
      </c>
      <c r="U1383">
        <f t="shared" si="514"/>
        <v>104.15424999999999</v>
      </c>
      <c r="V1383">
        <f t="shared" si="515"/>
        <v>8.7521018771112499E-2</v>
      </c>
      <c r="W1383">
        <f t="shared" si="516"/>
        <v>1.8178345903681248</v>
      </c>
      <c r="X1383">
        <f t="shared" si="517"/>
        <v>0.68900896873000494</v>
      </c>
      <c r="Y1383">
        <f t="shared" si="518"/>
        <v>0.95969935102984016</v>
      </c>
      <c r="Z1383">
        <f t="shared" si="519"/>
        <v>0.53032132381401609</v>
      </c>
      <c r="AA1383" s="1">
        <v>119.517507370253</v>
      </c>
      <c r="AB1383" s="4">
        <f t="shared" si="533"/>
        <v>0</v>
      </c>
      <c r="AC1383" s="3">
        <f t="shared" si="531"/>
        <v>3.9497260191631298</v>
      </c>
      <c r="AD1383">
        <f t="shared" si="532"/>
        <v>0</v>
      </c>
      <c r="AE1383">
        <f t="shared" si="520"/>
        <v>4.4800473429771461</v>
      </c>
      <c r="AF1383" s="10">
        <f t="shared" si="521"/>
        <v>0.53032132381401609</v>
      </c>
      <c r="AG1383" s="8">
        <f t="shared" si="522"/>
        <v>0.53032132381401609</v>
      </c>
      <c r="AH1383" s="9">
        <f t="shared" si="523"/>
        <v>4.4800473429771461</v>
      </c>
      <c r="AI1383" s="11">
        <f t="shared" si="510"/>
        <v>0</v>
      </c>
    </row>
    <row r="1384" spans="1:35" x14ac:dyDescent="0.3">
      <c r="A1384" t="str">
        <f t="shared" si="511"/>
        <v>2010_3</v>
      </c>
      <c r="B1384">
        <v>2010</v>
      </c>
      <c r="C1384">
        <v>3</v>
      </c>
      <c r="D1384">
        <v>8.67</v>
      </c>
      <c r="E1384">
        <v>-4.41</v>
      </c>
      <c r="F1384">
        <v>46.17</v>
      </c>
      <c r="G1384">
        <f t="shared" si="524"/>
        <v>2.13</v>
      </c>
      <c r="H1384">
        <f t="shared" si="525"/>
        <v>0.35499999857999998</v>
      </c>
      <c r="I1384">
        <f t="shared" si="526"/>
        <v>16.3903499344386</v>
      </c>
      <c r="J1384">
        <f t="shared" si="527"/>
        <v>29.779650065561402</v>
      </c>
      <c r="K1384" s="3">
        <f t="shared" si="528"/>
        <v>71.02687666074506</v>
      </c>
      <c r="L1384" s="3">
        <f t="shared" si="512"/>
        <v>35.786316844693523</v>
      </c>
      <c r="M1384" s="3">
        <f t="shared" si="529"/>
        <v>65.020209881612942</v>
      </c>
      <c r="N1384">
        <f t="shared" si="530"/>
        <v>52.17666677913212</v>
      </c>
      <c r="O1384">
        <v>31</v>
      </c>
      <c r="P1384" s="1">
        <v>11.08333333</v>
      </c>
      <c r="Q1384">
        <f t="shared" si="513"/>
        <v>0.69849828252896629</v>
      </c>
      <c r="R1384" s="1">
        <v>5.0145850000000003</v>
      </c>
      <c r="S1384" s="1">
        <v>300.84575000000001</v>
      </c>
      <c r="T1384" s="1">
        <v>39.477305999999999</v>
      </c>
      <c r="U1384">
        <f t="shared" si="514"/>
        <v>104.15424999999999</v>
      </c>
      <c r="V1384">
        <f t="shared" si="515"/>
        <v>8.7521018771112499E-2</v>
      </c>
      <c r="W1384">
        <f t="shared" si="516"/>
        <v>1.8178345903681248</v>
      </c>
      <c r="X1384">
        <f t="shared" si="517"/>
        <v>0.68900896873000494</v>
      </c>
      <c r="Y1384">
        <f t="shared" si="518"/>
        <v>0.95969935102984016</v>
      </c>
      <c r="Z1384">
        <f t="shared" si="519"/>
        <v>5.3078330920089254</v>
      </c>
      <c r="AA1384" s="1">
        <v>119.517507370253</v>
      </c>
      <c r="AB1384" s="4">
        <f t="shared" si="533"/>
        <v>3.9497260191631298</v>
      </c>
      <c r="AC1384" s="3">
        <f t="shared" si="531"/>
        <v>50.818559706286322</v>
      </c>
      <c r="AD1384">
        <f t="shared" si="532"/>
        <v>5.8462274652650139</v>
      </c>
      <c r="AE1384">
        <f t="shared" si="520"/>
        <v>58.022894244397136</v>
      </c>
      <c r="AF1384" s="10">
        <f t="shared" si="521"/>
        <v>5.3078330920089254</v>
      </c>
      <c r="AG1384" s="8">
        <f t="shared" si="522"/>
        <v>5.3078330920089254</v>
      </c>
      <c r="AH1384" s="9">
        <f t="shared" si="523"/>
        <v>52.17666677913212</v>
      </c>
      <c r="AI1384" s="11">
        <f t="shared" si="510"/>
        <v>0</v>
      </c>
    </row>
    <row r="1385" spans="1:35" x14ac:dyDescent="0.3">
      <c r="A1385" t="str">
        <f t="shared" si="511"/>
        <v>2010_4</v>
      </c>
      <c r="B1385">
        <v>2010</v>
      </c>
      <c r="C1385">
        <v>4</v>
      </c>
      <c r="D1385">
        <v>12.82</v>
      </c>
      <c r="E1385">
        <v>-2.13</v>
      </c>
      <c r="F1385">
        <v>49.45</v>
      </c>
      <c r="G1385">
        <f t="shared" si="524"/>
        <v>5.3450000000000006</v>
      </c>
      <c r="H1385">
        <f t="shared" si="525"/>
        <v>0.89083332977000007</v>
      </c>
      <c r="I1385">
        <f t="shared" si="526"/>
        <v>44.051708157126505</v>
      </c>
      <c r="J1385">
        <f t="shared" si="527"/>
        <v>5.3982918428734967</v>
      </c>
      <c r="K1385" s="3">
        <f t="shared" si="528"/>
        <v>65.020209881612942</v>
      </c>
      <c r="L1385" s="3">
        <f t="shared" si="512"/>
        <v>62.731148368638742</v>
      </c>
      <c r="M1385" s="3">
        <f t="shared" si="529"/>
        <v>7.6873533558476916</v>
      </c>
      <c r="N1385">
        <f t="shared" si="530"/>
        <v>106.78285652576525</v>
      </c>
      <c r="O1385">
        <v>30</v>
      </c>
      <c r="P1385" s="1">
        <v>12.366666670000001</v>
      </c>
      <c r="Q1385">
        <f t="shared" si="513"/>
        <v>0.85155718760300381</v>
      </c>
      <c r="R1385" s="1">
        <v>5.0145850000000003</v>
      </c>
      <c r="S1385" s="1">
        <v>300.84575000000001</v>
      </c>
      <c r="T1385" s="1">
        <v>39.477305999999999</v>
      </c>
      <c r="U1385">
        <f t="shared" si="514"/>
        <v>104.15424999999999</v>
      </c>
      <c r="V1385">
        <f t="shared" si="515"/>
        <v>8.7521018771112499E-2</v>
      </c>
      <c r="W1385">
        <f t="shared" si="516"/>
        <v>1.8178345903681248</v>
      </c>
      <c r="X1385">
        <f t="shared" si="517"/>
        <v>0.68900896873000494</v>
      </c>
      <c r="Y1385">
        <f t="shared" si="518"/>
        <v>0.95969935102984016</v>
      </c>
      <c r="Z1385">
        <f t="shared" si="519"/>
        <v>17.33147994544353</v>
      </c>
      <c r="AA1385" s="1">
        <v>119.517507370253</v>
      </c>
      <c r="AB1385" s="4">
        <f t="shared" si="533"/>
        <v>50.818559706286322</v>
      </c>
      <c r="AC1385" s="3">
        <f t="shared" si="531"/>
        <v>119.517507370253</v>
      </c>
      <c r="AD1385">
        <f t="shared" si="532"/>
        <v>107.41491768449748</v>
      </c>
      <c r="AE1385">
        <f t="shared" si="520"/>
        <v>214.19777421026274</v>
      </c>
      <c r="AF1385" s="10">
        <f t="shared" si="521"/>
        <v>17.33147994544353</v>
      </c>
      <c r="AG1385" s="8">
        <f t="shared" si="522"/>
        <v>17.33147994544353</v>
      </c>
      <c r="AH1385" s="9">
        <f t="shared" si="523"/>
        <v>106.78285652576525</v>
      </c>
      <c r="AI1385" s="11">
        <f t="shared" si="510"/>
        <v>0</v>
      </c>
    </row>
    <row r="1386" spans="1:35" x14ac:dyDescent="0.3">
      <c r="A1386" t="str">
        <f t="shared" si="511"/>
        <v>2010_5</v>
      </c>
      <c r="B1386">
        <v>2010</v>
      </c>
      <c r="C1386">
        <v>5</v>
      </c>
      <c r="D1386">
        <v>15.42</v>
      </c>
      <c r="E1386">
        <v>0.01</v>
      </c>
      <c r="F1386">
        <v>54.6</v>
      </c>
      <c r="G1386">
        <f t="shared" si="524"/>
        <v>7.7149999999999999</v>
      </c>
      <c r="H1386">
        <f t="shared" si="525"/>
        <v>1</v>
      </c>
      <c r="I1386">
        <f t="shared" si="526"/>
        <v>54.6</v>
      </c>
      <c r="J1386">
        <f t="shared" si="527"/>
        <v>0</v>
      </c>
      <c r="K1386" s="3">
        <f t="shared" si="528"/>
        <v>7.6873533558476916</v>
      </c>
      <c r="L1386" s="3">
        <f t="shared" si="512"/>
        <v>7.6873533558476916</v>
      </c>
      <c r="M1386" s="3">
        <f t="shared" si="529"/>
        <v>0</v>
      </c>
      <c r="N1386">
        <f t="shared" si="530"/>
        <v>62.287353355847692</v>
      </c>
      <c r="O1386">
        <v>31</v>
      </c>
      <c r="P1386" s="1">
        <v>13.45</v>
      </c>
      <c r="Q1386">
        <f t="shared" si="513"/>
        <v>0.98261865710887253</v>
      </c>
      <c r="R1386" s="1">
        <v>5.0145850000000003</v>
      </c>
      <c r="S1386" s="1">
        <v>300.84575000000001</v>
      </c>
      <c r="T1386" s="1">
        <v>39.477305999999999</v>
      </c>
      <c r="U1386">
        <f t="shared" si="514"/>
        <v>104.15424999999999</v>
      </c>
      <c r="V1386">
        <f t="shared" si="515"/>
        <v>8.7521018771112499E-2</v>
      </c>
      <c r="W1386">
        <f t="shared" si="516"/>
        <v>1.8178345903681248</v>
      </c>
      <c r="X1386">
        <f t="shared" si="517"/>
        <v>0.68900896873000494</v>
      </c>
      <c r="Y1386">
        <f t="shared" si="518"/>
        <v>0.95969935102984016</v>
      </c>
      <c r="Z1386">
        <f t="shared" si="519"/>
        <v>32.168208676460964</v>
      </c>
      <c r="AA1386" s="1">
        <v>119.517507370253</v>
      </c>
      <c r="AB1386" s="4">
        <f t="shared" si="533"/>
        <v>119.517507370253</v>
      </c>
      <c r="AC1386" s="3">
        <f t="shared" si="531"/>
        <v>119.517507370253</v>
      </c>
      <c r="AD1386">
        <f t="shared" si="532"/>
        <v>153.77169421760775</v>
      </c>
      <c r="AE1386">
        <f t="shared" si="520"/>
        <v>216.05904757345544</v>
      </c>
      <c r="AF1386" s="10">
        <f t="shared" si="521"/>
        <v>32.168208676460964</v>
      </c>
      <c r="AG1386" s="8">
        <f t="shared" si="522"/>
        <v>32.168208676460964</v>
      </c>
      <c r="AH1386" s="9">
        <f t="shared" si="523"/>
        <v>62.287353355847692</v>
      </c>
      <c r="AI1386" s="11">
        <f t="shared" si="510"/>
        <v>0</v>
      </c>
    </row>
    <row r="1387" spans="1:35" x14ac:dyDescent="0.3">
      <c r="A1387" t="str">
        <f t="shared" si="511"/>
        <v>2010_6</v>
      </c>
      <c r="B1387">
        <v>2010</v>
      </c>
      <c r="C1387">
        <v>6</v>
      </c>
      <c r="D1387">
        <v>25.79</v>
      </c>
      <c r="E1387">
        <v>8.7200000000000006</v>
      </c>
      <c r="F1387">
        <v>2.33</v>
      </c>
      <c r="G1387">
        <f t="shared" si="524"/>
        <v>17.254999999999999</v>
      </c>
      <c r="H1387">
        <f t="shared" si="525"/>
        <v>1</v>
      </c>
      <c r="I1387">
        <f t="shared" si="526"/>
        <v>2.33</v>
      </c>
      <c r="J1387">
        <f t="shared" si="527"/>
        <v>0</v>
      </c>
      <c r="K1387" s="3">
        <f t="shared" si="528"/>
        <v>0</v>
      </c>
      <c r="L1387" s="3">
        <f t="shared" si="512"/>
        <v>0</v>
      </c>
      <c r="M1387" s="3">
        <f t="shared" si="529"/>
        <v>0</v>
      </c>
      <c r="N1387">
        <f t="shared" si="530"/>
        <v>2.33</v>
      </c>
      <c r="O1387">
        <v>30</v>
      </c>
      <c r="P1387" s="1">
        <v>14.31666667</v>
      </c>
      <c r="Q1387">
        <f t="shared" si="513"/>
        <v>1.70758346977013</v>
      </c>
      <c r="R1387" s="1">
        <v>5.0145850000000003</v>
      </c>
      <c r="S1387" s="1">
        <v>300.84575000000001</v>
      </c>
      <c r="T1387" s="1">
        <v>39.477305999999999</v>
      </c>
      <c r="U1387">
        <f t="shared" si="514"/>
        <v>104.15424999999999</v>
      </c>
      <c r="V1387">
        <f t="shared" si="515"/>
        <v>8.7521018771112499E-2</v>
      </c>
      <c r="W1387">
        <f t="shared" si="516"/>
        <v>1.8178345903681248</v>
      </c>
      <c r="X1387">
        <f t="shared" si="517"/>
        <v>0.68900896873000494</v>
      </c>
      <c r="Y1387">
        <f t="shared" si="518"/>
        <v>0.95969935102984016</v>
      </c>
      <c r="Z1387">
        <f t="shared" si="519"/>
        <v>124.56131535682255</v>
      </c>
      <c r="AA1387" s="1">
        <v>119.517507370253</v>
      </c>
      <c r="AB1387" s="4">
        <f t="shared" si="533"/>
        <v>119.517507370253</v>
      </c>
      <c r="AC1387" s="3">
        <f t="shared" si="531"/>
        <v>0</v>
      </c>
      <c r="AD1387">
        <f t="shared" si="532"/>
        <v>42.980928848784394</v>
      </c>
      <c r="AE1387">
        <f t="shared" si="520"/>
        <v>45.310928848784393</v>
      </c>
      <c r="AF1387" s="10">
        <f t="shared" si="521"/>
        <v>45.310928848784393</v>
      </c>
      <c r="AG1387" s="8">
        <f t="shared" si="522"/>
        <v>124.56131535682255</v>
      </c>
      <c r="AH1387" s="9">
        <f t="shared" si="523"/>
        <v>2.33</v>
      </c>
      <c r="AI1387" s="11">
        <f t="shared" si="510"/>
        <v>79.250386508038162</v>
      </c>
    </row>
    <row r="1388" spans="1:35" x14ac:dyDescent="0.3">
      <c r="A1388" t="str">
        <f t="shared" si="511"/>
        <v>2010_7</v>
      </c>
      <c r="B1388">
        <v>2010</v>
      </c>
      <c r="C1388">
        <v>7</v>
      </c>
      <c r="D1388">
        <v>31.62</v>
      </c>
      <c r="E1388">
        <v>12.81</v>
      </c>
      <c r="F1388">
        <v>10.85</v>
      </c>
      <c r="G1388">
        <f t="shared" si="524"/>
        <v>22.215</v>
      </c>
      <c r="H1388">
        <f t="shared" si="525"/>
        <v>1</v>
      </c>
      <c r="I1388">
        <f t="shared" si="526"/>
        <v>10.85</v>
      </c>
      <c r="J1388">
        <f t="shared" si="527"/>
        <v>0</v>
      </c>
      <c r="K1388" s="3">
        <f t="shared" si="528"/>
        <v>0</v>
      </c>
      <c r="L1388" s="3">
        <f t="shared" si="512"/>
        <v>0</v>
      </c>
      <c r="M1388" s="3">
        <f t="shared" si="529"/>
        <v>0</v>
      </c>
      <c r="N1388">
        <f t="shared" si="530"/>
        <v>10.85</v>
      </c>
      <c r="O1388">
        <v>31</v>
      </c>
      <c r="P1388" s="1">
        <v>13.766666669999999</v>
      </c>
      <c r="Q1388">
        <f t="shared" si="513"/>
        <v>2.2440662252289778</v>
      </c>
      <c r="R1388" s="1">
        <v>5.0145850000000003</v>
      </c>
      <c r="S1388" s="1">
        <v>300.84575000000001</v>
      </c>
      <c r="T1388" s="1">
        <v>39.477305999999999</v>
      </c>
      <c r="U1388">
        <f t="shared" si="514"/>
        <v>104.15424999999999</v>
      </c>
      <c r="V1388">
        <f t="shared" si="515"/>
        <v>8.7521018771112499E-2</v>
      </c>
      <c r="W1388">
        <f t="shared" si="516"/>
        <v>1.8178345903681248</v>
      </c>
      <c r="X1388">
        <f t="shared" si="517"/>
        <v>0.68900896873000494</v>
      </c>
      <c r="Y1388">
        <f t="shared" si="518"/>
        <v>0.95969935102984016</v>
      </c>
      <c r="Z1388">
        <f t="shared" si="519"/>
        <v>205.89434229511488</v>
      </c>
      <c r="AA1388" s="1">
        <v>119.517507370253</v>
      </c>
      <c r="AB1388" s="4">
        <f t="shared" si="533"/>
        <v>0</v>
      </c>
      <c r="AC1388" s="3">
        <f t="shared" si="531"/>
        <v>0</v>
      </c>
      <c r="AD1388">
        <f t="shared" si="532"/>
        <v>0</v>
      </c>
      <c r="AE1388">
        <f t="shared" si="520"/>
        <v>10.85</v>
      </c>
      <c r="AF1388" s="10">
        <f t="shared" si="521"/>
        <v>10.85</v>
      </c>
      <c r="AG1388" s="8">
        <f t="shared" si="522"/>
        <v>205.89434229511488</v>
      </c>
      <c r="AH1388" s="9">
        <f t="shared" si="523"/>
        <v>10.85</v>
      </c>
      <c r="AI1388" s="11">
        <f t="shared" si="510"/>
        <v>195.04434229511489</v>
      </c>
    </row>
    <row r="1389" spans="1:35" x14ac:dyDescent="0.3">
      <c r="A1389" t="str">
        <f t="shared" si="511"/>
        <v>2010_8</v>
      </c>
      <c r="B1389">
        <v>2010</v>
      </c>
      <c r="C1389">
        <v>8</v>
      </c>
      <c r="D1389">
        <v>29.75</v>
      </c>
      <c r="E1389">
        <v>10.36</v>
      </c>
      <c r="F1389">
        <v>2.0699999999999998</v>
      </c>
      <c r="G1389">
        <f t="shared" si="524"/>
        <v>20.055</v>
      </c>
      <c r="H1389">
        <f t="shared" si="525"/>
        <v>1</v>
      </c>
      <c r="I1389">
        <f t="shared" si="526"/>
        <v>2.0699999999999998</v>
      </c>
      <c r="J1389">
        <f t="shared" si="527"/>
        <v>0</v>
      </c>
      <c r="K1389" s="3">
        <f t="shared" si="528"/>
        <v>0</v>
      </c>
      <c r="L1389" s="3">
        <f t="shared" si="512"/>
        <v>0</v>
      </c>
      <c r="M1389" s="3">
        <f t="shared" si="529"/>
        <v>0</v>
      </c>
      <c r="N1389">
        <f t="shared" si="530"/>
        <v>2.0699999999999998</v>
      </c>
      <c r="O1389">
        <v>31</v>
      </c>
      <c r="P1389" s="1">
        <v>12.75</v>
      </c>
      <c r="Q1389">
        <f t="shared" si="513"/>
        <v>1.9946065794006935</v>
      </c>
      <c r="R1389" s="1">
        <v>5.0145850000000003</v>
      </c>
      <c r="S1389" s="1">
        <v>300.84575000000001</v>
      </c>
      <c r="T1389" s="1">
        <v>39.477305999999999</v>
      </c>
      <c r="U1389">
        <f t="shared" si="514"/>
        <v>104.15424999999999</v>
      </c>
      <c r="V1389">
        <f t="shared" si="515"/>
        <v>8.7521018771112499E-2</v>
      </c>
      <c r="W1389">
        <f t="shared" si="516"/>
        <v>1.8178345903681248</v>
      </c>
      <c r="X1389">
        <f t="shared" si="517"/>
        <v>0.68900896873000494</v>
      </c>
      <c r="Y1389">
        <f t="shared" si="518"/>
        <v>0.95969935102984016</v>
      </c>
      <c r="Z1389">
        <f t="shared" si="519"/>
        <v>154.13801527106028</v>
      </c>
      <c r="AA1389" s="1">
        <v>119.517507370253</v>
      </c>
      <c r="AB1389" s="4">
        <f t="shared" si="533"/>
        <v>0</v>
      </c>
      <c r="AC1389" s="3">
        <f t="shared" si="531"/>
        <v>0</v>
      </c>
      <c r="AD1389">
        <f t="shared" si="532"/>
        <v>0</v>
      </c>
      <c r="AE1389">
        <f t="shared" si="520"/>
        <v>2.0699999999999998</v>
      </c>
      <c r="AF1389" s="10">
        <f t="shared" si="521"/>
        <v>2.0699999999999998</v>
      </c>
      <c r="AG1389" s="8">
        <f t="shared" si="522"/>
        <v>154.13801527106028</v>
      </c>
      <c r="AH1389" s="9">
        <f t="shared" si="523"/>
        <v>2.0699999999999998</v>
      </c>
      <c r="AI1389" s="11">
        <f t="shared" si="510"/>
        <v>152.06801527106029</v>
      </c>
    </row>
    <row r="1390" spans="1:35" x14ac:dyDescent="0.3">
      <c r="A1390" t="str">
        <f t="shared" si="511"/>
        <v>2010_9</v>
      </c>
      <c r="B1390">
        <v>2010</v>
      </c>
      <c r="C1390">
        <v>9</v>
      </c>
      <c r="D1390">
        <v>27.04</v>
      </c>
      <c r="E1390">
        <v>5.74</v>
      </c>
      <c r="F1390">
        <v>9.76</v>
      </c>
      <c r="G1390">
        <f t="shared" si="524"/>
        <v>16.39</v>
      </c>
      <c r="H1390">
        <f t="shared" si="525"/>
        <v>1</v>
      </c>
      <c r="I1390">
        <f t="shared" si="526"/>
        <v>9.76</v>
      </c>
      <c r="J1390">
        <f t="shared" si="527"/>
        <v>0</v>
      </c>
      <c r="K1390" s="3">
        <f t="shared" si="528"/>
        <v>0</v>
      </c>
      <c r="L1390" s="3">
        <f t="shared" si="512"/>
        <v>0</v>
      </c>
      <c r="M1390" s="3">
        <f t="shared" si="529"/>
        <v>0</v>
      </c>
      <c r="N1390">
        <f t="shared" si="530"/>
        <v>9.76</v>
      </c>
      <c r="O1390">
        <v>30</v>
      </c>
      <c r="P1390" s="1">
        <v>11.633333329999999</v>
      </c>
      <c r="Q1390">
        <f t="shared" si="513"/>
        <v>1.6265712097132619</v>
      </c>
      <c r="R1390" s="1">
        <v>5.0145850000000003</v>
      </c>
      <c r="S1390" s="1">
        <v>300.84575000000001</v>
      </c>
      <c r="T1390" s="1">
        <v>39.477305999999999</v>
      </c>
      <c r="U1390">
        <f t="shared" si="514"/>
        <v>104.15424999999999</v>
      </c>
      <c r="V1390">
        <f t="shared" si="515"/>
        <v>8.7521018771112499E-2</v>
      </c>
      <c r="W1390">
        <f t="shared" si="516"/>
        <v>1.8178345903681248</v>
      </c>
      <c r="X1390">
        <f t="shared" si="517"/>
        <v>0.68900896873000494</v>
      </c>
      <c r="Y1390">
        <f t="shared" si="518"/>
        <v>0.95969935102984016</v>
      </c>
      <c r="Z1390">
        <f t="shared" si="519"/>
        <v>91.853439402037992</v>
      </c>
      <c r="AA1390" s="1">
        <v>119.517507370253</v>
      </c>
      <c r="AB1390" s="4">
        <f t="shared" si="533"/>
        <v>0</v>
      </c>
      <c r="AC1390" s="3">
        <f t="shared" si="531"/>
        <v>0</v>
      </c>
      <c r="AD1390">
        <f t="shared" si="532"/>
        <v>0</v>
      </c>
      <c r="AE1390">
        <f t="shared" si="520"/>
        <v>9.76</v>
      </c>
      <c r="AF1390" s="10">
        <f t="shared" si="521"/>
        <v>9.76</v>
      </c>
      <c r="AG1390" s="8">
        <f t="shared" si="522"/>
        <v>91.853439402037992</v>
      </c>
      <c r="AH1390" s="9">
        <f t="shared" si="523"/>
        <v>9.76</v>
      </c>
      <c r="AI1390" s="11">
        <f t="shared" si="510"/>
        <v>82.093439402037987</v>
      </c>
    </row>
    <row r="1391" spans="1:35" x14ac:dyDescent="0.3">
      <c r="A1391" t="str">
        <f t="shared" si="511"/>
        <v>2010_10</v>
      </c>
      <c r="B1391">
        <v>2010</v>
      </c>
      <c r="C1391">
        <v>10</v>
      </c>
      <c r="D1391">
        <v>17.64</v>
      </c>
      <c r="E1391">
        <v>3.17</v>
      </c>
      <c r="F1391">
        <v>55.11</v>
      </c>
      <c r="G1391">
        <f t="shared" si="524"/>
        <v>10.405000000000001</v>
      </c>
      <c r="H1391">
        <f t="shared" si="525"/>
        <v>1</v>
      </c>
      <c r="I1391">
        <f t="shared" si="526"/>
        <v>55.11</v>
      </c>
      <c r="J1391">
        <f t="shared" si="527"/>
        <v>0</v>
      </c>
      <c r="K1391" s="3">
        <f t="shared" si="528"/>
        <v>0</v>
      </c>
      <c r="L1391" s="3">
        <f t="shared" si="512"/>
        <v>0</v>
      </c>
      <c r="M1391" s="3">
        <f t="shared" si="529"/>
        <v>0</v>
      </c>
      <c r="N1391">
        <f t="shared" si="530"/>
        <v>55.11</v>
      </c>
      <c r="O1391">
        <v>31</v>
      </c>
      <c r="P1391" s="1">
        <v>10.3</v>
      </c>
      <c r="Q1391">
        <f t="shared" si="513"/>
        <v>1.1526344696666904</v>
      </c>
      <c r="R1391" s="1">
        <v>5.0145850000000003</v>
      </c>
      <c r="S1391" s="1">
        <v>300.84575000000001</v>
      </c>
      <c r="T1391" s="1">
        <v>39.477305999999999</v>
      </c>
      <c r="U1391">
        <f t="shared" si="514"/>
        <v>104.15424999999999</v>
      </c>
      <c r="V1391">
        <f t="shared" si="515"/>
        <v>8.7521018771112499E-2</v>
      </c>
      <c r="W1391">
        <f t="shared" si="516"/>
        <v>1.8178345903681248</v>
      </c>
      <c r="X1391">
        <f t="shared" si="517"/>
        <v>0.68900896873000494</v>
      </c>
      <c r="Y1391">
        <f t="shared" si="518"/>
        <v>0.95969935102984016</v>
      </c>
      <c r="Z1391">
        <f t="shared" si="519"/>
        <v>38.602646649727859</v>
      </c>
      <c r="AA1391" s="1">
        <v>119.517507370253</v>
      </c>
      <c r="AB1391" s="4">
        <f t="shared" si="533"/>
        <v>0</v>
      </c>
      <c r="AC1391" s="3">
        <f t="shared" si="531"/>
        <v>16.50735335027214</v>
      </c>
      <c r="AD1391">
        <f t="shared" si="532"/>
        <v>0</v>
      </c>
      <c r="AE1391">
        <f t="shared" si="520"/>
        <v>55.11</v>
      </c>
      <c r="AF1391" s="10">
        <f t="shared" si="521"/>
        <v>38.602646649727859</v>
      </c>
      <c r="AG1391" s="8">
        <f t="shared" si="522"/>
        <v>38.602646649727859</v>
      </c>
      <c r="AH1391" s="9">
        <f t="shared" si="523"/>
        <v>55.11</v>
      </c>
      <c r="AI1391" s="11">
        <f t="shared" si="510"/>
        <v>0</v>
      </c>
    </row>
    <row r="1392" spans="1:35" x14ac:dyDescent="0.3">
      <c r="A1392" t="str">
        <f t="shared" si="511"/>
        <v>2010_11</v>
      </c>
      <c r="B1392">
        <v>2010</v>
      </c>
      <c r="C1392">
        <v>11</v>
      </c>
      <c r="D1392">
        <v>7.82</v>
      </c>
      <c r="E1392">
        <v>-5.05</v>
      </c>
      <c r="F1392">
        <v>47.84</v>
      </c>
      <c r="G1392">
        <f t="shared" si="524"/>
        <v>1.3850000000000002</v>
      </c>
      <c r="H1392">
        <f t="shared" si="525"/>
        <v>0.23083333241000004</v>
      </c>
      <c r="I1392">
        <f t="shared" si="526"/>
        <v>11.043066622494402</v>
      </c>
      <c r="J1392">
        <f t="shared" si="527"/>
        <v>36.796933377505603</v>
      </c>
      <c r="K1392" s="3">
        <f t="shared" si="528"/>
        <v>0</v>
      </c>
      <c r="L1392" s="3">
        <f t="shared" si="512"/>
        <v>8.4939587539983759</v>
      </c>
      <c r="M1392" s="3">
        <f t="shared" si="529"/>
        <v>28.302974623507229</v>
      </c>
      <c r="N1392">
        <f t="shared" si="530"/>
        <v>19.537025376492778</v>
      </c>
      <c r="O1392">
        <v>30</v>
      </c>
      <c r="P1392" s="1">
        <v>9.4166666669999994</v>
      </c>
      <c r="Q1392">
        <f t="shared" si="513"/>
        <v>0.66671171062132806</v>
      </c>
      <c r="R1392" s="1">
        <v>5.0145850000000003</v>
      </c>
      <c r="S1392" s="1">
        <v>300.84575000000001</v>
      </c>
      <c r="T1392" s="1">
        <v>39.477305999999999</v>
      </c>
      <c r="U1392">
        <f t="shared" si="514"/>
        <v>104.15424999999999</v>
      </c>
      <c r="V1392">
        <f t="shared" si="515"/>
        <v>8.7521018771112499E-2</v>
      </c>
      <c r="W1392">
        <f t="shared" si="516"/>
        <v>1.8178345903681248</v>
      </c>
      <c r="X1392">
        <f t="shared" si="517"/>
        <v>0.68900896873000494</v>
      </c>
      <c r="Y1392">
        <f t="shared" si="518"/>
        <v>0.95969935102984016</v>
      </c>
      <c r="Z1392">
        <f t="shared" si="519"/>
        <v>2.7159566270650064</v>
      </c>
      <c r="AA1392" s="1">
        <v>119.517507370253</v>
      </c>
      <c r="AB1392" s="4">
        <f t="shared" si="533"/>
        <v>16.50735335027214</v>
      </c>
      <c r="AC1392" s="3">
        <f t="shared" si="531"/>
        <v>33.328422099699914</v>
      </c>
      <c r="AD1392">
        <f t="shared" si="532"/>
        <v>19.002060135132183</v>
      </c>
      <c r="AE1392">
        <f t="shared" si="520"/>
        <v>38.539085511624961</v>
      </c>
      <c r="AF1392" s="10">
        <f t="shared" si="521"/>
        <v>2.7159566270650064</v>
      </c>
      <c r="AG1392" s="8">
        <f t="shared" si="522"/>
        <v>2.7159566270650064</v>
      </c>
      <c r="AH1392" s="9">
        <f t="shared" si="523"/>
        <v>19.537025376492778</v>
      </c>
      <c r="AI1392" s="11">
        <f t="shared" si="510"/>
        <v>0</v>
      </c>
    </row>
    <row r="1393" spans="1:35" x14ac:dyDescent="0.3">
      <c r="A1393" t="str">
        <f t="shared" si="511"/>
        <v>2010_12</v>
      </c>
      <c r="B1393">
        <v>2010</v>
      </c>
      <c r="C1393">
        <v>12</v>
      </c>
      <c r="D1393">
        <v>5.91</v>
      </c>
      <c r="E1393">
        <v>-4.0599999999999996</v>
      </c>
      <c r="F1393">
        <v>53.06</v>
      </c>
      <c r="G1393">
        <f t="shared" si="524"/>
        <v>0.92500000000000027</v>
      </c>
      <c r="H1393">
        <f t="shared" si="525"/>
        <v>0.15416666605000004</v>
      </c>
      <c r="I1393">
        <f t="shared" si="526"/>
        <v>8.1800833006130027</v>
      </c>
      <c r="J1393">
        <f t="shared" si="527"/>
        <v>44.879916699386996</v>
      </c>
      <c r="K1393" s="3">
        <f t="shared" si="528"/>
        <v>28.302974623507229</v>
      </c>
      <c r="L1393" s="3">
        <f t="shared" si="512"/>
        <v>11.282362367150078</v>
      </c>
      <c r="M1393" s="3">
        <f t="shared" si="529"/>
        <v>61.90052895574415</v>
      </c>
      <c r="N1393">
        <f t="shared" si="530"/>
        <v>19.462445667763081</v>
      </c>
      <c r="O1393">
        <v>31</v>
      </c>
      <c r="P1393" s="1">
        <v>8.8333333330000006</v>
      </c>
      <c r="Q1393">
        <f t="shared" si="513"/>
        <v>0.64772978579730434</v>
      </c>
      <c r="R1393" s="1">
        <v>5.0145850000000003</v>
      </c>
      <c r="S1393" s="1">
        <v>300.84575000000001</v>
      </c>
      <c r="T1393" s="1">
        <v>39.477305999999999</v>
      </c>
      <c r="U1393">
        <f t="shared" si="514"/>
        <v>104.15424999999999</v>
      </c>
      <c r="V1393">
        <f t="shared" si="515"/>
        <v>8.7521018771112499E-2</v>
      </c>
      <c r="W1393">
        <f t="shared" si="516"/>
        <v>1.8178345903681248</v>
      </c>
      <c r="X1393">
        <f t="shared" si="517"/>
        <v>0.68900896873000494</v>
      </c>
      <c r="Y1393">
        <f t="shared" si="518"/>
        <v>0.95969935102984016</v>
      </c>
      <c r="Z1393">
        <f t="shared" si="519"/>
        <v>1.7110643163422652</v>
      </c>
      <c r="AA1393" s="1">
        <v>119.517507370253</v>
      </c>
      <c r="AB1393" s="4">
        <f t="shared" si="533"/>
        <v>33.328422099699914</v>
      </c>
      <c r="AC1393" s="3">
        <f t="shared" si="531"/>
        <v>51.079803451120725</v>
      </c>
      <c r="AD1393">
        <f t="shared" si="532"/>
        <v>38.665043147754368</v>
      </c>
      <c r="AE1393">
        <f t="shared" si="520"/>
        <v>58.127488815517452</v>
      </c>
      <c r="AF1393" s="10">
        <f t="shared" si="521"/>
        <v>1.7110643163422652</v>
      </c>
      <c r="AG1393" s="8">
        <f t="shared" si="522"/>
        <v>1.7110643163422652</v>
      </c>
      <c r="AH1393" s="9">
        <f t="shared" si="523"/>
        <v>19.462445667763081</v>
      </c>
      <c r="AI1393" s="11">
        <f t="shared" si="510"/>
        <v>0</v>
      </c>
    </row>
    <row r="1394" spans="1:35" x14ac:dyDescent="0.3">
      <c r="A1394" t="str">
        <f t="shared" si="511"/>
        <v>2011_1</v>
      </c>
      <c r="B1394">
        <v>2011</v>
      </c>
      <c r="C1394">
        <v>1</v>
      </c>
      <c r="D1394">
        <v>5.86</v>
      </c>
      <c r="E1394">
        <v>-7.01</v>
      </c>
      <c r="F1394">
        <v>8.75</v>
      </c>
      <c r="G1394">
        <f t="shared" si="524"/>
        <v>-0.57499999999999973</v>
      </c>
      <c r="H1394">
        <f t="shared" si="525"/>
        <v>0</v>
      </c>
      <c r="I1394">
        <f t="shared" si="526"/>
        <v>0</v>
      </c>
      <c r="J1394">
        <f t="shared" si="527"/>
        <v>8.75</v>
      </c>
      <c r="K1394" s="3">
        <f t="shared" si="528"/>
        <v>61.90052895574415</v>
      </c>
      <c r="L1394" s="3">
        <f t="shared" si="512"/>
        <v>0</v>
      </c>
      <c r="M1394" s="3">
        <f t="shared" si="529"/>
        <v>70.65052895574415</v>
      </c>
      <c r="N1394">
        <f t="shared" si="530"/>
        <v>0</v>
      </c>
      <c r="O1394">
        <v>31</v>
      </c>
      <c r="P1394" s="1">
        <v>9.0666666669999998</v>
      </c>
      <c r="Q1394">
        <f t="shared" si="513"/>
        <v>0.58910775321596276</v>
      </c>
      <c r="R1394" s="1">
        <v>5.0145850000000003</v>
      </c>
      <c r="S1394" s="1">
        <v>300.84575000000001</v>
      </c>
      <c r="T1394" s="1">
        <v>39.477305999999999</v>
      </c>
      <c r="U1394">
        <f t="shared" si="514"/>
        <v>104.15424999999999</v>
      </c>
      <c r="V1394">
        <f t="shared" si="515"/>
        <v>8.7521018771112499E-2</v>
      </c>
      <c r="W1394">
        <f t="shared" si="516"/>
        <v>1.8178345903681248</v>
      </c>
      <c r="X1394">
        <f t="shared" si="517"/>
        <v>0.68900896873000494</v>
      </c>
      <c r="Y1394">
        <f t="shared" si="518"/>
        <v>0.95969935102984016</v>
      </c>
      <c r="Z1394">
        <f t="shared" si="519"/>
        <v>0</v>
      </c>
      <c r="AA1394" s="1">
        <v>119.517507370253</v>
      </c>
      <c r="AB1394" s="4">
        <f t="shared" si="533"/>
        <v>51.079803451120725</v>
      </c>
      <c r="AC1394" s="3">
        <f t="shared" si="531"/>
        <v>51.079803451120725</v>
      </c>
      <c r="AD1394">
        <f t="shared" si="532"/>
        <v>51.079803451120725</v>
      </c>
      <c r="AE1394">
        <f t="shared" si="520"/>
        <v>51.079803451120725</v>
      </c>
      <c r="AF1394" s="10">
        <f t="shared" si="521"/>
        <v>0</v>
      </c>
      <c r="AG1394" s="8">
        <f t="shared" si="522"/>
        <v>0</v>
      </c>
      <c r="AH1394" s="9">
        <f t="shared" si="523"/>
        <v>0</v>
      </c>
      <c r="AI1394" s="11">
        <f t="shared" si="510"/>
        <v>0</v>
      </c>
    </row>
    <row r="1395" spans="1:35" x14ac:dyDescent="0.3">
      <c r="A1395" t="str">
        <f t="shared" si="511"/>
        <v>2011_2</v>
      </c>
      <c r="B1395">
        <v>2011</v>
      </c>
      <c r="C1395">
        <v>2</v>
      </c>
      <c r="D1395">
        <v>6.41</v>
      </c>
      <c r="E1395">
        <v>-8.23</v>
      </c>
      <c r="F1395">
        <v>16.600000000000001</v>
      </c>
      <c r="G1395">
        <f t="shared" si="524"/>
        <v>-0.91000000000000014</v>
      </c>
      <c r="H1395">
        <f t="shared" si="525"/>
        <v>0</v>
      </c>
      <c r="I1395">
        <f t="shared" si="526"/>
        <v>0</v>
      </c>
      <c r="J1395">
        <f t="shared" si="527"/>
        <v>16.600000000000001</v>
      </c>
      <c r="K1395" s="3">
        <f t="shared" si="528"/>
        <v>70.65052895574415</v>
      </c>
      <c r="L1395" s="3">
        <f t="shared" si="512"/>
        <v>0</v>
      </c>
      <c r="M1395" s="3">
        <f t="shared" si="529"/>
        <v>87.250528955744159</v>
      </c>
      <c r="N1395">
        <f t="shared" si="530"/>
        <v>0</v>
      </c>
      <c r="O1395">
        <v>28</v>
      </c>
      <c r="P1395" s="1">
        <v>9.8666666670000005</v>
      </c>
      <c r="Q1395">
        <f t="shared" si="513"/>
        <v>0.57667562066131606</v>
      </c>
      <c r="R1395" s="1">
        <v>5.0145850000000003</v>
      </c>
      <c r="S1395" s="1">
        <v>300.84575000000001</v>
      </c>
      <c r="T1395" s="1">
        <v>39.477305999999999</v>
      </c>
      <c r="U1395">
        <f t="shared" si="514"/>
        <v>104.15424999999999</v>
      </c>
      <c r="V1395">
        <f t="shared" si="515"/>
        <v>8.7521018771112499E-2</v>
      </c>
      <c r="W1395">
        <f t="shared" si="516"/>
        <v>1.8178345903681248</v>
      </c>
      <c r="X1395">
        <f t="shared" si="517"/>
        <v>0.68900896873000494</v>
      </c>
      <c r="Y1395">
        <f t="shared" si="518"/>
        <v>0.95969935102984016</v>
      </c>
      <c r="Z1395">
        <f t="shared" si="519"/>
        <v>0</v>
      </c>
      <c r="AA1395" s="1">
        <v>119.517507370253</v>
      </c>
      <c r="AB1395" s="4">
        <f t="shared" si="533"/>
        <v>51.079803451120725</v>
      </c>
      <c r="AC1395" s="3">
        <f t="shared" si="531"/>
        <v>51.079803451120725</v>
      </c>
      <c r="AD1395">
        <f t="shared" si="532"/>
        <v>51.079803451120725</v>
      </c>
      <c r="AE1395">
        <f t="shared" si="520"/>
        <v>51.079803451120725</v>
      </c>
      <c r="AF1395" s="10">
        <f t="shared" si="521"/>
        <v>0</v>
      </c>
      <c r="AG1395" s="8">
        <f t="shared" si="522"/>
        <v>0</v>
      </c>
      <c r="AH1395" s="9">
        <f t="shared" si="523"/>
        <v>0</v>
      </c>
      <c r="AI1395" s="11">
        <f t="shared" si="510"/>
        <v>0</v>
      </c>
    </row>
    <row r="1396" spans="1:35" x14ac:dyDescent="0.3">
      <c r="A1396" t="str">
        <f t="shared" si="511"/>
        <v>2011_3</v>
      </c>
      <c r="B1396">
        <v>2011</v>
      </c>
      <c r="C1396">
        <v>3</v>
      </c>
      <c r="D1396">
        <v>9.17</v>
      </c>
      <c r="E1396">
        <v>-3.82</v>
      </c>
      <c r="F1396">
        <v>49.73</v>
      </c>
      <c r="G1396">
        <f t="shared" si="524"/>
        <v>2.6749999999999998</v>
      </c>
      <c r="H1396">
        <f t="shared" si="525"/>
        <v>0.44583333154999993</v>
      </c>
      <c r="I1396">
        <f t="shared" si="526"/>
        <v>22.171291577981496</v>
      </c>
      <c r="J1396">
        <f t="shared" si="527"/>
        <v>27.558708422018501</v>
      </c>
      <c r="K1396" s="3">
        <f t="shared" si="528"/>
        <v>87.250528955744159</v>
      </c>
      <c r="L1396" s="3">
        <f t="shared" si="512"/>
        <v>51.185784792842703</v>
      </c>
      <c r="M1396" s="3">
        <f t="shared" si="529"/>
        <v>63.623452584919953</v>
      </c>
      <c r="N1396">
        <f t="shared" si="530"/>
        <v>73.357076370824203</v>
      </c>
      <c r="O1396">
        <v>31</v>
      </c>
      <c r="P1396" s="1">
        <v>11.08333333</v>
      </c>
      <c r="Q1396">
        <f t="shared" si="513"/>
        <v>0.72259220663271306</v>
      </c>
      <c r="R1396" s="1">
        <v>5.0145850000000003</v>
      </c>
      <c r="S1396" s="1">
        <v>300.84575000000001</v>
      </c>
      <c r="T1396" s="1">
        <v>39.477305999999999</v>
      </c>
      <c r="U1396">
        <f t="shared" si="514"/>
        <v>104.15424999999999</v>
      </c>
      <c r="V1396">
        <f t="shared" si="515"/>
        <v>8.7521018771112499E-2</v>
      </c>
      <c r="W1396">
        <f t="shared" si="516"/>
        <v>1.8178345903681248</v>
      </c>
      <c r="X1396">
        <f t="shared" si="517"/>
        <v>0.68900896873000494</v>
      </c>
      <c r="Y1396">
        <f t="shared" si="518"/>
        <v>0.95969935102984016</v>
      </c>
      <c r="Z1396">
        <f t="shared" si="519"/>
        <v>6.8822567661640992</v>
      </c>
      <c r="AA1396" s="1">
        <v>119.517507370253</v>
      </c>
      <c r="AB1396" s="4">
        <f t="shared" si="533"/>
        <v>51.079803451120725</v>
      </c>
      <c r="AC1396" s="3">
        <f t="shared" si="531"/>
        <v>117.55462305578082</v>
      </c>
      <c r="AD1396">
        <f t="shared" si="532"/>
        <v>89.084231112131192</v>
      </c>
      <c r="AE1396">
        <f t="shared" si="520"/>
        <v>162.44130748295538</v>
      </c>
      <c r="AF1396" s="10">
        <f t="shared" si="521"/>
        <v>6.8822567661640992</v>
      </c>
      <c r="AG1396" s="8">
        <f t="shared" si="522"/>
        <v>6.8822567661640992</v>
      </c>
      <c r="AH1396" s="9">
        <f t="shared" si="523"/>
        <v>73.357076370824203</v>
      </c>
      <c r="AI1396" s="11">
        <f t="shared" si="510"/>
        <v>0</v>
      </c>
    </row>
    <row r="1397" spans="1:35" x14ac:dyDescent="0.3">
      <c r="A1397" t="str">
        <f t="shared" si="511"/>
        <v>2011_4</v>
      </c>
      <c r="B1397">
        <v>2011</v>
      </c>
      <c r="C1397">
        <v>4</v>
      </c>
      <c r="D1397">
        <v>13.15</v>
      </c>
      <c r="E1397">
        <v>-1.91</v>
      </c>
      <c r="F1397">
        <v>47.85</v>
      </c>
      <c r="G1397">
        <f t="shared" si="524"/>
        <v>5.62</v>
      </c>
      <c r="H1397">
        <f t="shared" si="525"/>
        <v>0.93666666292</v>
      </c>
      <c r="I1397">
        <f t="shared" si="526"/>
        <v>44.819499820722001</v>
      </c>
      <c r="J1397">
        <f t="shared" si="527"/>
        <v>3.030500179278</v>
      </c>
      <c r="K1397" s="3">
        <f t="shared" si="528"/>
        <v>63.623452584919953</v>
      </c>
      <c r="L1397" s="3">
        <f t="shared" si="512"/>
        <v>62.432535506068604</v>
      </c>
      <c r="M1397" s="3">
        <f t="shared" si="529"/>
        <v>4.221417258129347</v>
      </c>
      <c r="N1397">
        <f t="shared" si="530"/>
        <v>107.2520353267906</v>
      </c>
      <c r="O1397">
        <v>30</v>
      </c>
      <c r="P1397" s="1">
        <v>12.366666670000001</v>
      </c>
      <c r="Q1397">
        <f t="shared" si="513"/>
        <v>0.86592839210580874</v>
      </c>
      <c r="R1397" s="1">
        <v>5.0145850000000003</v>
      </c>
      <c r="S1397" s="1">
        <v>300.84575000000001</v>
      </c>
      <c r="T1397" s="1">
        <v>39.477305999999999</v>
      </c>
      <c r="U1397">
        <f t="shared" si="514"/>
        <v>104.15424999999999</v>
      </c>
      <c r="V1397">
        <f t="shared" si="515"/>
        <v>8.7521018771112499E-2</v>
      </c>
      <c r="W1397">
        <f t="shared" si="516"/>
        <v>1.8178345903681248</v>
      </c>
      <c r="X1397">
        <f t="shared" si="517"/>
        <v>0.68900896873000494</v>
      </c>
      <c r="Y1397">
        <f t="shared" si="518"/>
        <v>0.95969935102984016</v>
      </c>
      <c r="Z1397">
        <f t="shared" si="519"/>
        <v>18.512454900539215</v>
      </c>
      <c r="AA1397" s="1">
        <v>119.517507370253</v>
      </c>
      <c r="AB1397" s="4">
        <f t="shared" si="533"/>
        <v>117.55462305578082</v>
      </c>
      <c r="AC1397" s="3">
        <f t="shared" si="531"/>
        <v>119.517507370253</v>
      </c>
      <c r="AD1397">
        <f t="shared" si="532"/>
        <v>246.99916507756444</v>
      </c>
      <c r="AE1397">
        <f t="shared" si="520"/>
        <v>354.25120040435502</v>
      </c>
      <c r="AF1397" s="10">
        <f t="shared" si="521"/>
        <v>18.512454900539215</v>
      </c>
      <c r="AG1397" s="8">
        <f t="shared" si="522"/>
        <v>18.512454900539215</v>
      </c>
      <c r="AH1397" s="9">
        <f t="shared" si="523"/>
        <v>107.2520353267906</v>
      </c>
      <c r="AI1397" s="11">
        <f t="shared" si="510"/>
        <v>0</v>
      </c>
    </row>
    <row r="1398" spans="1:35" x14ac:dyDescent="0.3">
      <c r="A1398" t="str">
        <f t="shared" si="511"/>
        <v>2011_5</v>
      </c>
      <c r="B1398">
        <v>2011</v>
      </c>
      <c r="C1398">
        <v>5</v>
      </c>
      <c r="D1398">
        <v>16.100000000000001</v>
      </c>
      <c r="E1398">
        <v>1.27</v>
      </c>
      <c r="F1398">
        <v>57.99</v>
      </c>
      <c r="G1398">
        <f t="shared" si="524"/>
        <v>8.6850000000000005</v>
      </c>
      <c r="H1398">
        <f t="shared" si="525"/>
        <v>1</v>
      </c>
      <c r="I1398">
        <f t="shared" si="526"/>
        <v>57.99</v>
      </c>
      <c r="J1398">
        <f t="shared" si="527"/>
        <v>0</v>
      </c>
      <c r="K1398" s="3">
        <f t="shared" si="528"/>
        <v>4.221417258129347</v>
      </c>
      <c r="L1398" s="3">
        <f t="shared" si="512"/>
        <v>4.221417258129347</v>
      </c>
      <c r="M1398" s="3">
        <f t="shared" si="529"/>
        <v>0</v>
      </c>
      <c r="N1398">
        <f t="shared" si="530"/>
        <v>62.211417258129352</v>
      </c>
      <c r="O1398">
        <v>31</v>
      </c>
      <c r="P1398" s="1">
        <v>13.45</v>
      </c>
      <c r="Q1398">
        <f t="shared" si="513"/>
        <v>1.0411878639270002</v>
      </c>
      <c r="R1398" s="1">
        <v>5.0145850000000003</v>
      </c>
      <c r="S1398" s="1">
        <v>300.84575000000001</v>
      </c>
      <c r="T1398" s="1">
        <v>39.477305999999999</v>
      </c>
      <c r="U1398">
        <f t="shared" si="514"/>
        <v>104.15424999999999</v>
      </c>
      <c r="V1398">
        <f t="shared" si="515"/>
        <v>8.7521018771112499E-2</v>
      </c>
      <c r="W1398">
        <f t="shared" si="516"/>
        <v>1.8178345903681248</v>
      </c>
      <c r="X1398">
        <f t="shared" si="517"/>
        <v>0.68900896873000494</v>
      </c>
      <c r="Y1398">
        <f t="shared" si="518"/>
        <v>0.95969935102984016</v>
      </c>
      <c r="Z1398">
        <f t="shared" si="519"/>
        <v>38.239161144588351</v>
      </c>
      <c r="AA1398" s="1">
        <v>119.517507370253</v>
      </c>
      <c r="AB1398" s="4">
        <f t="shared" si="533"/>
        <v>119.517507370253</v>
      </c>
      <c r="AC1398" s="3">
        <f t="shared" si="531"/>
        <v>119.517507370253</v>
      </c>
      <c r="AD1398">
        <f t="shared" si="532"/>
        <v>146.06301441608358</v>
      </c>
      <c r="AE1398">
        <f t="shared" si="520"/>
        <v>208.27443167421293</v>
      </c>
      <c r="AF1398" s="10">
        <f t="shared" si="521"/>
        <v>38.239161144588351</v>
      </c>
      <c r="AG1398" s="8">
        <f t="shared" si="522"/>
        <v>38.239161144588351</v>
      </c>
      <c r="AH1398" s="9">
        <f t="shared" si="523"/>
        <v>62.211417258129352</v>
      </c>
      <c r="AI1398" s="11">
        <f t="shared" si="510"/>
        <v>0</v>
      </c>
    </row>
    <row r="1399" spans="1:35" x14ac:dyDescent="0.3">
      <c r="A1399" t="str">
        <f t="shared" si="511"/>
        <v>2011_6</v>
      </c>
      <c r="B1399">
        <v>2011</v>
      </c>
      <c r="C1399">
        <v>6</v>
      </c>
      <c r="D1399">
        <v>22.51</v>
      </c>
      <c r="E1399">
        <v>5.7</v>
      </c>
      <c r="F1399">
        <v>8.5299999999999994</v>
      </c>
      <c r="G1399">
        <f t="shared" si="524"/>
        <v>14.105</v>
      </c>
      <c r="H1399">
        <f t="shared" si="525"/>
        <v>1</v>
      </c>
      <c r="I1399">
        <f t="shared" si="526"/>
        <v>8.5299999999999994</v>
      </c>
      <c r="J1399">
        <f t="shared" si="527"/>
        <v>0</v>
      </c>
      <c r="K1399" s="3">
        <f t="shared" si="528"/>
        <v>0</v>
      </c>
      <c r="L1399" s="3">
        <f t="shared" si="512"/>
        <v>0</v>
      </c>
      <c r="M1399" s="3">
        <f t="shared" si="529"/>
        <v>0</v>
      </c>
      <c r="N1399">
        <f t="shared" si="530"/>
        <v>8.5299999999999994</v>
      </c>
      <c r="O1399">
        <v>30</v>
      </c>
      <c r="P1399" s="1">
        <v>14.31666667</v>
      </c>
      <c r="Q1399">
        <f t="shared" si="513"/>
        <v>1.4285654949120428</v>
      </c>
      <c r="R1399" s="1">
        <v>5.0145850000000003</v>
      </c>
      <c r="S1399" s="1">
        <v>300.84575000000001</v>
      </c>
      <c r="T1399" s="1">
        <v>39.477305999999999</v>
      </c>
      <c r="U1399">
        <f t="shared" si="514"/>
        <v>104.15424999999999</v>
      </c>
      <c r="V1399">
        <f t="shared" si="515"/>
        <v>8.7521018771112499E-2</v>
      </c>
      <c r="W1399">
        <f t="shared" si="516"/>
        <v>1.8178345903681248</v>
      </c>
      <c r="X1399">
        <f t="shared" si="517"/>
        <v>0.68900896873000494</v>
      </c>
      <c r="Y1399">
        <f t="shared" si="518"/>
        <v>0.95969935102984016</v>
      </c>
      <c r="Z1399">
        <f t="shared" si="519"/>
        <v>86.117925744766652</v>
      </c>
      <c r="AA1399" s="1">
        <v>119.517507370253</v>
      </c>
      <c r="AB1399" s="4">
        <f t="shared" si="533"/>
        <v>119.517507370253</v>
      </c>
      <c r="AC1399" s="3">
        <f t="shared" si="531"/>
        <v>41.92958162548635</v>
      </c>
      <c r="AD1399">
        <f t="shared" si="532"/>
        <v>62.445028665999743</v>
      </c>
      <c r="AE1399">
        <f t="shared" si="520"/>
        <v>70.975028665999744</v>
      </c>
      <c r="AF1399" s="10">
        <f t="shared" si="521"/>
        <v>70.975028665999744</v>
      </c>
      <c r="AG1399" s="8">
        <f t="shared" si="522"/>
        <v>86.117925744766652</v>
      </c>
      <c r="AH1399" s="9">
        <f t="shared" si="523"/>
        <v>8.5299999999999994</v>
      </c>
      <c r="AI1399" s="11">
        <f t="shared" si="510"/>
        <v>15.142897078766907</v>
      </c>
    </row>
    <row r="1400" spans="1:35" x14ac:dyDescent="0.3">
      <c r="A1400" t="str">
        <f t="shared" si="511"/>
        <v>2011_7</v>
      </c>
      <c r="B1400">
        <v>2011</v>
      </c>
      <c r="C1400">
        <v>7</v>
      </c>
      <c r="D1400">
        <v>29.09</v>
      </c>
      <c r="E1400">
        <v>11.53</v>
      </c>
      <c r="F1400">
        <v>5.0199999999999996</v>
      </c>
      <c r="G1400">
        <f t="shared" si="524"/>
        <v>20.309999999999999</v>
      </c>
      <c r="H1400">
        <f t="shared" si="525"/>
        <v>1</v>
      </c>
      <c r="I1400">
        <f t="shared" si="526"/>
        <v>5.0199999999999996</v>
      </c>
      <c r="J1400">
        <f t="shared" si="527"/>
        <v>0</v>
      </c>
      <c r="K1400" s="3">
        <f t="shared" si="528"/>
        <v>0</v>
      </c>
      <c r="L1400" s="3">
        <f t="shared" si="512"/>
        <v>0</v>
      </c>
      <c r="M1400" s="3">
        <f t="shared" si="529"/>
        <v>0</v>
      </c>
      <c r="N1400">
        <f t="shared" si="530"/>
        <v>5.0199999999999996</v>
      </c>
      <c r="O1400">
        <v>31</v>
      </c>
      <c r="P1400" s="1">
        <v>13.766666669999999</v>
      </c>
      <c r="Q1400">
        <f t="shared" si="513"/>
        <v>2.0227320631851211</v>
      </c>
      <c r="R1400" s="1">
        <v>5.0145850000000003</v>
      </c>
      <c r="S1400" s="1">
        <v>300.84575000000001</v>
      </c>
      <c r="T1400" s="1">
        <v>39.477305999999999</v>
      </c>
      <c r="U1400">
        <f t="shared" si="514"/>
        <v>104.15424999999999</v>
      </c>
      <c r="V1400">
        <f t="shared" si="515"/>
        <v>8.7521018771112499E-2</v>
      </c>
      <c r="W1400">
        <f t="shared" si="516"/>
        <v>1.8178345903681248</v>
      </c>
      <c r="X1400">
        <f t="shared" si="517"/>
        <v>0.68900896873000494</v>
      </c>
      <c r="Y1400">
        <f t="shared" si="518"/>
        <v>0.95969935102984016</v>
      </c>
      <c r="Z1400">
        <f t="shared" si="519"/>
        <v>170.77307366180094</v>
      </c>
      <c r="AA1400" s="1">
        <v>119.517507370253</v>
      </c>
      <c r="AB1400" s="4">
        <f t="shared" si="533"/>
        <v>41.92958162548635</v>
      </c>
      <c r="AC1400" s="3">
        <f t="shared" si="531"/>
        <v>0</v>
      </c>
      <c r="AD1400">
        <f t="shared" si="532"/>
        <v>10.476553438951255</v>
      </c>
      <c r="AE1400">
        <f t="shared" si="520"/>
        <v>15.496553438951254</v>
      </c>
      <c r="AF1400" s="10">
        <f t="shared" si="521"/>
        <v>15.496553438951254</v>
      </c>
      <c r="AG1400" s="8">
        <f t="shared" si="522"/>
        <v>170.77307366180094</v>
      </c>
      <c r="AH1400" s="9">
        <f t="shared" si="523"/>
        <v>5.0199999999999996</v>
      </c>
      <c r="AI1400" s="11">
        <f t="shared" si="510"/>
        <v>155.27652022284968</v>
      </c>
    </row>
    <row r="1401" spans="1:35" x14ac:dyDescent="0.3">
      <c r="A1401" t="str">
        <f t="shared" si="511"/>
        <v>2011_8</v>
      </c>
      <c r="B1401">
        <v>2011</v>
      </c>
      <c r="C1401">
        <v>8</v>
      </c>
      <c r="D1401">
        <v>29.43</v>
      </c>
      <c r="E1401">
        <v>11.75</v>
      </c>
      <c r="F1401">
        <v>17.75</v>
      </c>
      <c r="G1401">
        <f t="shared" si="524"/>
        <v>20.59</v>
      </c>
      <c r="H1401">
        <f t="shared" si="525"/>
        <v>1</v>
      </c>
      <c r="I1401">
        <f t="shared" si="526"/>
        <v>17.75</v>
      </c>
      <c r="J1401">
        <f t="shared" si="527"/>
        <v>0</v>
      </c>
      <c r="K1401" s="3">
        <f t="shared" si="528"/>
        <v>0</v>
      </c>
      <c r="L1401" s="3">
        <f t="shared" si="512"/>
        <v>0</v>
      </c>
      <c r="M1401" s="3">
        <f t="shared" si="529"/>
        <v>0</v>
      </c>
      <c r="N1401">
        <f t="shared" si="530"/>
        <v>17.75</v>
      </c>
      <c r="O1401">
        <v>31</v>
      </c>
      <c r="P1401" s="1">
        <v>12.75</v>
      </c>
      <c r="Q1401">
        <f t="shared" si="513"/>
        <v>2.0540144663060738</v>
      </c>
      <c r="R1401" s="1">
        <v>5.0145850000000003</v>
      </c>
      <c r="S1401" s="1">
        <v>300.84575000000001</v>
      </c>
      <c r="T1401" s="1">
        <v>39.477305999999999</v>
      </c>
      <c r="U1401">
        <f t="shared" si="514"/>
        <v>104.15424999999999</v>
      </c>
      <c r="V1401">
        <f t="shared" si="515"/>
        <v>8.7521018771112499E-2</v>
      </c>
      <c r="W1401">
        <f t="shared" si="516"/>
        <v>1.8178345903681248</v>
      </c>
      <c r="X1401">
        <f t="shared" si="517"/>
        <v>0.68900896873000494</v>
      </c>
      <c r="Y1401">
        <f t="shared" si="518"/>
        <v>0.95969935102984016</v>
      </c>
      <c r="Z1401">
        <f t="shared" si="519"/>
        <v>162.66659634381762</v>
      </c>
      <c r="AA1401" s="1">
        <v>119.517507370253</v>
      </c>
      <c r="AB1401" s="4">
        <f t="shared" si="533"/>
        <v>0</v>
      </c>
      <c r="AC1401" s="3">
        <f t="shared" si="531"/>
        <v>0</v>
      </c>
      <c r="AD1401">
        <f t="shared" si="532"/>
        <v>0</v>
      </c>
      <c r="AE1401">
        <f t="shared" si="520"/>
        <v>17.75</v>
      </c>
      <c r="AF1401" s="10">
        <f t="shared" si="521"/>
        <v>17.75</v>
      </c>
      <c r="AG1401" s="8">
        <f t="shared" si="522"/>
        <v>162.66659634381762</v>
      </c>
      <c r="AH1401" s="9">
        <f t="shared" si="523"/>
        <v>17.75</v>
      </c>
      <c r="AI1401" s="11">
        <f t="shared" si="510"/>
        <v>144.91659634381762</v>
      </c>
    </row>
    <row r="1402" spans="1:35" x14ac:dyDescent="0.3">
      <c r="A1402" t="str">
        <f t="shared" si="511"/>
        <v>2011_9</v>
      </c>
      <c r="B1402">
        <v>2011</v>
      </c>
      <c r="C1402">
        <v>9</v>
      </c>
      <c r="D1402">
        <v>26.57</v>
      </c>
      <c r="E1402">
        <v>8.25</v>
      </c>
      <c r="F1402">
        <v>11.43</v>
      </c>
      <c r="G1402">
        <f t="shared" si="524"/>
        <v>17.41</v>
      </c>
      <c r="H1402">
        <f t="shared" si="525"/>
        <v>1</v>
      </c>
      <c r="I1402">
        <f t="shared" si="526"/>
        <v>11.43</v>
      </c>
      <c r="J1402">
        <f t="shared" si="527"/>
        <v>0</v>
      </c>
      <c r="K1402" s="3">
        <f t="shared" si="528"/>
        <v>0</v>
      </c>
      <c r="L1402" s="3">
        <f t="shared" si="512"/>
        <v>0</v>
      </c>
      <c r="M1402" s="3">
        <f t="shared" si="529"/>
        <v>0</v>
      </c>
      <c r="N1402">
        <f t="shared" si="530"/>
        <v>11.43</v>
      </c>
      <c r="O1402">
        <v>30</v>
      </c>
      <c r="P1402" s="1">
        <v>11.633333329999999</v>
      </c>
      <c r="Q1402">
        <f t="shared" si="513"/>
        <v>1.7224680642867873</v>
      </c>
      <c r="R1402" s="1">
        <v>5.0145850000000003</v>
      </c>
      <c r="S1402" s="1">
        <v>300.84575000000001</v>
      </c>
      <c r="T1402" s="1">
        <v>39.477305999999999</v>
      </c>
      <c r="U1402">
        <f t="shared" si="514"/>
        <v>104.15424999999999</v>
      </c>
      <c r="V1402">
        <f t="shared" si="515"/>
        <v>8.7521018771112499E-2</v>
      </c>
      <c r="W1402">
        <f t="shared" si="516"/>
        <v>1.8178345903681248</v>
      </c>
      <c r="X1402">
        <f t="shared" si="517"/>
        <v>0.68900896873000494</v>
      </c>
      <c r="Y1402">
        <f t="shared" si="518"/>
        <v>0.95969935102984016</v>
      </c>
      <c r="Z1402">
        <f t="shared" si="519"/>
        <v>102.95960566947383</v>
      </c>
      <c r="AA1402" s="1">
        <v>119.517507370253</v>
      </c>
      <c r="AB1402" s="4">
        <f t="shared" si="533"/>
        <v>0</v>
      </c>
      <c r="AC1402" s="3">
        <f t="shared" si="531"/>
        <v>0</v>
      </c>
      <c r="AD1402">
        <f t="shared" si="532"/>
        <v>0</v>
      </c>
      <c r="AE1402">
        <f t="shared" si="520"/>
        <v>11.43</v>
      </c>
      <c r="AF1402" s="10">
        <f t="shared" si="521"/>
        <v>11.43</v>
      </c>
      <c r="AG1402" s="8">
        <f t="shared" si="522"/>
        <v>102.95960566947383</v>
      </c>
      <c r="AH1402" s="9">
        <f t="shared" si="523"/>
        <v>11.43</v>
      </c>
      <c r="AI1402" s="11">
        <f t="shared" si="510"/>
        <v>91.529605669473824</v>
      </c>
    </row>
    <row r="1403" spans="1:35" x14ac:dyDescent="0.3">
      <c r="A1403" t="str">
        <f t="shared" si="511"/>
        <v>2011_10</v>
      </c>
      <c r="B1403">
        <v>2011</v>
      </c>
      <c r="C1403">
        <v>10</v>
      </c>
      <c r="D1403">
        <v>18.75</v>
      </c>
      <c r="E1403">
        <v>2.0699999999999998</v>
      </c>
      <c r="F1403">
        <v>26.24</v>
      </c>
      <c r="G1403">
        <f t="shared" si="524"/>
        <v>10.41</v>
      </c>
      <c r="H1403">
        <f t="shared" si="525"/>
        <v>1</v>
      </c>
      <c r="I1403">
        <f t="shared" si="526"/>
        <v>26.24</v>
      </c>
      <c r="J1403">
        <f t="shared" si="527"/>
        <v>0</v>
      </c>
      <c r="K1403" s="3">
        <f t="shared" si="528"/>
        <v>0</v>
      </c>
      <c r="L1403" s="3">
        <f t="shared" si="512"/>
        <v>0</v>
      </c>
      <c r="M1403" s="3">
        <f t="shared" si="529"/>
        <v>0</v>
      </c>
      <c r="N1403">
        <f t="shared" si="530"/>
        <v>26.24</v>
      </c>
      <c r="O1403">
        <v>31</v>
      </c>
      <c r="P1403" s="1">
        <v>10.3</v>
      </c>
      <c r="Q1403">
        <f t="shared" si="513"/>
        <v>1.1529731709040587</v>
      </c>
      <c r="R1403" s="1">
        <v>5.0145850000000003</v>
      </c>
      <c r="S1403" s="1">
        <v>300.84575000000001</v>
      </c>
      <c r="T1403" s="1">
        <v>39.477305999999999</v>
      </c>
      <c r="U1403">
        <f t="shared" si="514"/>
        <v>104.15424999999999</v>
      </c>
      <c r="V1403">
        <f t="shared" si="515"/>
        <v>8.7521018771112499E-2</v>
      </c>
      <c r="W1403">
        <f t="shared" si="516"/>
        <v>1.8178345903681248</v>
      </c>
      <c r="X1403">
        <f t="shared" si="517"/>
        <v>0.68900896873000494</v>
      </c>
      <c r="Y1403">
        <f t="shared" si="518"/>
        <v>0.95969935102984016</v>
      </c>
      <c r="Z1403">
        <f t="shared" si="519"/>
        <v>38.631864675687382</v>
      </c>
      <c r="AA1403" s="1">
        <v>119.517507370253</v>
      </c>
      <c r="AB1403" s="4">
        <f t="shared" si="533"/>
        <v>0</v>
      </c>
      <c r="AC1403" s="3">
        <f t="shared" si="531"/>
        <v>0</v>
      </c>
      <c r="AD1403">
        <f t="shared" si="532"/>
        <v>0</v>
      </c>
      <c r="AE1403">
        <f t="shared" si="520"/>
        <v>26.24</v>
      </c>
      <c r="AF1403" s="10">
        <f t="shared" si="521"/>
        <v>26.24</v>
      </c>
      <c r="AG1403" s="8">
        <f t="shared" si="522"/>
        <v>38.631864675687382</v>
      </c>
      <c r="AH1403" s="9">
        <f t="shared" si="523"/>
        <v>26.24</v>
      </c>
      <c r="AI1403" s="11">
        <f t="shared" si="510"/>
        <v>12.391864675687383</v>
      </c>
    </row>
    <row r="1404" spans="1:35" x14ac:dyDescent="0.3">
      <c r="A1404" t="str">
        <f t="shared" si="511"/>
        <v>2011_11</v>
      </c>
      <c r="B1404">
        <v>2011</v>
      </c>
      <c r="C1404">
        <v>11</v>
      </c>
      <c r="D1404">
        <v>8.82</v>
      </c>
      <c r="E1404">
        <v>-4.1900000000000004</v>
      </c>
      <c r="F1404">
        <v>7.3</v>
      </c>
      <c r="G1404">
        <f t="shared" si="524"/>
        <v>2.3149999999999999</v>
      </c>
      <c r="H1404">
        <f t="shared" si="525"/>
        <v>0.38583333178999996</v>
      </c>
      <c r="I1404">
        <f t="shared" si="526"/>
        <v>2.8165833220669998</v>
      </c>
      <c r="J1404">
        <f t="shared" si="527"/>
        <v>4.4834166779329996</v>
      </c>
      <c r="K1404" s="3">
        <f t="shared" si="528"/>
        <v>0</v>
      </c>
      <c r="L1404" s="3">
        <f t="shared" si="512"/>
        <v>1.7298515946497424</v>
      </c>
      <c r="M1404" s="3">
        <f t="shared" si="529"/>
        <v>2.7535650832832572</v>
      </c>
      <c r="N1404">
        <f t="shared" si="530"/>
        <v>4.5464349167167422</v>
      </c>
      <c r="O1404">
        <v>30</v>
      </c>
      <c r="P1404" s="1">
        <v>9.4166666669999994</v>
      </c>
      <c r="Q1404">
        <f t="shared" si="513"/>
        <v>0.70659614601431975</v>
      </c>
      <c r="R1404" s="1">
        <v>5.0145850000000003</v>
      </c>
      <c r="S1404" s="1">
        <v>300.84575000000001</v>
      </c>
      <c r="T1404" s="1">
        <v>39.477305999999999</v>
      </c>
      <c r="U1404">
        <f t="shared" si="514"/>
        <v>104.15424999999999</v>
      </c>
      <c r="V1404">
        <f t="shared" si="515"/>
        <v>8.7521018771112499E-2</v>
      </c>
      <c r="W1404">
        <f t="shared" si="516"/>
        <v>1.8178345903681248</v>
      </c>
      <c r="X1404">
        <f t="shared" si="517"/>
        <v>0.68900896873000494</v>
      </c>
      <c r="Y1404">
        <f t="shared" si="518"/>
        <v>0.95969935102984016</v>
      </c>
      <c r="Z1404">
        <f t="shared" si="519"/>
        <v>4.7950079024430918</v>
      </c>
      <c r="AA1404" s="1">
        <v>119.517507370253</v>
      </c>
      <c r="AB1404" s="4">
        <f t="shared" si="533"/>
        <v>0</v>
      </c>
      <c r="AC1404" s="3">
        <f t="shared" si="531"/>
        <v>0</v>
      </c>
      <c r="AD1404">
        <f t="shared" si="532"/>
        <v>0</v>
      </c>
      <c r="AE1404">
        <f t="shared" si="520"/>
        <v>4.5464349167167422</v>
      </c>
      <c r="AF1404" s="10">
        <f t="shared" si="521"/>
        <v>4.5464349167167422</v>
      </c>
      <c r="AG1404" s="8">
        <f t="shared" si="522"/>
        <v>4.7950079024430918</v>
      </c>
      <c r="AH1404" s="9">
        <f t="shared" si="523"/>
        <v>4.5464349167167422</v>
      </c>
      <c r="AI1404" s="11">
        <f t="shared" si="510"/>
        <v>0.24857298572634967</v>
      </c>
    </row>
    <row r="1405" spans="1:35" x14ac:dyDescent="0.3">
      <c r="A1405" t="str">
        <f t="shared" si="511"/>
        <v>2011_12</v>
      </c>
      <c r="B1405">
        <v>2011</v>
      </c>
      <c r="C1405">
        <v>12</v>
      </c>
      <c r="D1405">
        <v>6.48</v>
      </c>
      <c r="E1405">
        <v>-8.76</v>
      </c>
      <c r="F1405">
        <v>2.74</v>
      </c>
      <c r="G1405">
        <f t="shared" si="524"/>
        <v>-1.1399999999999997</v>
      </c>
      <c r="H1405">
        <f t="shared" si="525"/>
        <v>0</v>
      </c>
      <c r="I1405">
        <f t="shared" si="526"/>
        <v>0</v>
      </c>
      <c r="J1405">
        <f t="shared" si="527"/>
        <v>2.74</v>
      </c>
      <c r="K1405" s="3">
        <f t="shared" si="528"/>
        <v>2.7535650832832572</v>
      </c>
      <c r="L1405" s="3">
        <f t="shared" si="512"/>
        <v>0</v>
      </c>
      <c r="M1405" s="3">
        <f t="shared" si="529"/>
        <v>5.4935650832832579</v>
      </c>
      <c r="N1405">
        <f t="shared" si="530"/>
        <v>0</v>
      </c>
      <c r="O1405">
        <v>31</v>
      </c>
      <c r="P1405" s="1">
        <v>8.8333333330000006</v>
      </c>
      <c r="Q1405">
        <f t="shared" si="513"/>
        <v>0.56827507983499059</v>
      </c>
      <c r="R1405" s="1">
        <v>5.0145850000000003</v>
      </c>
      <c r="S1405" s="1">
        <v>300.84575000000001</v>
      </c>
      <c r="T1405" s="1">
        <v>39.477305999999999</v>
      </c>
      <c r="U1405">
        <f t="shared" si="514"/>
        <v>104.15424999999999</v>
      </c>
      <c r="V1405">
        <f t="shared" si="515"/>
        <v>8.7521018771112499E-2</v>
      </c>
      <c r="W1405">
        <f t="shared" si="516"/>
        <v>1.8178345903681248</v>
      </c>
      <c r="X1405">
        <f t="shared" si="517"/>
        <v>0.68900896873000494</v>
      </c>
      <c r="Y1405">
        <f t="shared" si="518"/>
        <v>0.95969935102984016</v>
      </c>
      <c r="Z1405">
        <f t="shared" si="519"/>
        <v>0</v>
      </c>
      <c r="AA1405" s="1">
        <v>119.517507370253</v>
      </c>
      <c r="AB1405" s="4">
        <f t="shared" si="533"/>
        <v>0</v>
      </c>
      <c r="AC1405" s="3">
        <f t="shared" si="531"/>
        <v>0</v>
      </c>
      <c r="AD1405">
        <f t="shared" si="532"/>
        <v>0</v>
      </c>
      <c r="AE1405">
        <f t="shared" si="520"/>
        <v>0</v>
      </c>
      <c r="AF1405" s="10">
        <f t="shared" si="521"/>
        <v>0</v>
      </c>
      <c r="AG1405" s="8">
        <f t="shared" si="522"/>
        <v>0</v>
      </c>
      <c r="AH1405" s="9">
        <f t="shared" si="523"/>
        <v>0</v>
      </c>
      <c r="AI1405" s="11">
        <f t="shared" si="510"/>
        <v>0</v>
      </c>
    </row>
  </sheetData>
  <pageMargins left="0.7" right="0.7" top="0.75" bottom="0.75" header="0.3" footer="0.3"/>
  <pageSetup paperSize="9" orientation="portrait" horizontalDpi="4294967292" verticalDpi="4294967292" r:id="rId1"/>
  <customProperties>
    <customPr name="Adapx::SelectedCells" r:id="rId2"/>
  </customProperties>
  <ignoredErrors>
    <ignoredError sqref="W2:W140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8" sqref="A38"/>
    </sheetView>
  </sheetViews>
  <sheetFormatPr defaultRowHeight="14.4" x14ac:dyDescent="0.3"/>
  <cols>
    <col min="1" max="1" width="15.6640625" customWidth="1"/>
    <col min="2" max="2" width="121.109375" bestFit="1" customWidth="1"/>
  </cols>
  <sheetData>
    <row r="1" spans="1:2" ht="32.25" customHeight="1" x14ac:dyDescent="0.3">
      <c r="A1" s="7" t="s">
        <v>61</v>
      </c>
      <c r="B1" s="7" t="s">
        <v>62</v>
      </c>
    </row>
    <row r="2" spans="1:2" ht="9.75" customHeight="1" x14ac:dyDescent="0.3">
      <c r="A2" s="7"/>
      <c r="B2" s="7"/>
    </row>
    <row r="3" spans="1:2" x14ac:dyDescent="0.3">
      <c r="A3" t="s">
        <v>28</v>
      </c>
      <c r="B3" t="s">
        <v>30</v>
      </c>
    </row>
    <row r="4" spans="1:2" x14ac:dyDescent="0.3">
      <c r="A4" t="s">
        <v>15</v>
      </c>
      <c r="B4" t="s">
        <v>29</v>
      </c>
    </row>
    <row r="5" spans="1:2" x14ac:dyDescent="0.3">
      <c r="A5" t="s">
        <v>31</v>
      </c>
      <c r="B5" t="s">
        <v>32</v>
      </c>
    </row>
    <row r="6" spans="1:2" x14ac:dyDescent="0.3">
      <c r="A6" s="1" t="s">
        <v>0</v>
      </c>
      <c r="B6" s="1" t="s">
        <v>33</v>
      </c>
    </row>
    <row r="7" spans="1:2" x14ac:dyDescent="0.3">
      <c r="A7" s="1" t="s">
        <v>1</v>
      </c>
      <c r="B7" s="1" t="s">
        <v>34</v>
      </c>
    </row>
    <row r="8" spans="1:2" x14ac:dyDescent="0.3">
      <c r="A8" s="1" t="s">
        <v>2</v>
      </c>
      <c r="B8" s="1" t="s">
        <v>35</v>
      </c>
    </row>
    <row r="9" spans="1:2" x14ac:dyDescent="0.3">
      <c r="A9" t="s">
        <v>3</v>
      </c>
      <c r="B9" t="s">
        <v>36</v>
      </c>
    </row>
    <row r="10" spans="1:2" x14ac:dyDescent="0.3">
      <c r="A10" t="s">
        <v>4</v>
      </c>
      <c r="B10" t="s">
        <v>37</v>
      </c>
    </row>
    <row r="11" spans="1:2" x14ac:dyDescent="0.3">
      <c r="A11" t="s">
        <v>5</v>
      </c>
      <c r="B11" t="s">
        <v>38</v>
      </c>
    </row>
    <row r="12" spans="1:2" x14ac:dyDescent="0.3">
      <c r="A12" t="s">
        <v>6</v>
      </c>
      <c r="B12" t="s">
        <v>39</v>
      </c>
    </row>
    <row r="13" spans="1:2" x14ac:dyDescent="0.3">
      <c r="A13" s="6" t="s">
        <v>8</v>
      </c>
      <c r="B13" s="6" t="s">
        <v>49</v>
      </c>
    </row>
    <row r="14" spans="1:2" x14ac:dyDescent="0.3">
      <c r="A14" t="s">
        <v>7</v>
      </c>
      <c r="B14" t="s">
        <v>40</v>
      </c>
    </row>
    <row r="15" spans="1:2" x14ac:dyDescent="0.3">
      <c r="A15" t="s">
        <v>9</v>
      </c>
      <c r="B15" t="s">
        <v>41</v>
      </c>
    </row>
    <row r="16" spans="1:2" x14ac:dyDescent="0.3">
      <c r="A16" t="s">
        <v>10</v>
      </c>
      <c r="B16" t="s">
        <v>42</v>
      </c>
    </row>
    <row r="17" spans="1:2" x14ac:dyDescent="0.3">
      <c r="A17" t="s">
        <v>11</v>
      </c>
      <c r="B17" t="s">
        <v>43</v>
      </c>
    </row>
    <row r="18" spans="1:2" x14ac:dyDescent="0.3">
      <c r="A18" s="1" t="s">
        <v>12</v>
      </c>
      <c r="B18" s="1" t="s">
        <v>44</v>
      </c>
    </row>
    <row r="19" spans="1:2" x14ac:dyDescent="0.3">
      <c r="A19" t="s">
        <v>13</v>
      </c>
      <c r="B19" t="s">
        <v>45</v>
      </c>
    </row>
    <row r="20" spans="1:2" x14ac:dyDescent="0.3">
      <c r="A20" s="1" t="s">
        <v>24</v>
      </c>
      <c r="B20" s="1" t="s">
        <v>46</v>
      </c>
    </row>
    <row r="21" spans="1:2" x14ac:dyDescent="0.3">
      <c r="A21" s="1" t="s">
        <v>25</v>
      </c>
      <c r="B21" s="1" t="s">
        <v>47</v>
      </c>
    </row>
    <row r="22" spans="1:2" x14ac:dyDescent="0.3">
      <c r="A22" s="1" t="s">
        <v>26</v>
      </c>
      <c r="B22" s="1" t="s">
        <v>48</v>
      </c>
    </row>
    <row r="23" spans="1:2" x14ac:dyDescent="0.3">
      <c r="A23" t="s">
        <v>23</v>
      </c>
      <c r="B23" s="2" t="s">
        <v>50</v>
      </c>
    </row>
    <row r="24" spans="1:2" x14ac:dyDescent="0.3">
      <c r="A24" t="s">
        <v>27</v>
      </c>
      <c r="B24" s="2" t="s">
        <v>52</v>
      </c>
    </row>
    <row r="25" spans="1:2" x14ac:dyDescent="0.3">
      <c r="A25" t="s">
        <v>14</v>
      </c>
      <c r="B25" s="2" t="s">
        <v>51</v>
      </c>
    </row>
    <row r="26" spans="1:2" x14ac:dyDescent="0.3">
      <c r="A26" t="s">
        <v>17</v>
      </c>
      <c r="B26" s="1" t="s">
        <v>65</v>
      </c>
    </row>
    <row r="27" spans="1:2" x14ac:dyDescent="0.3">
      <c r="A27" t="s">
        <v>18</v>
      </c>
      <c r="B27" s="6" t="s">
        <v>53</v>
      </c>
    </row>
    <row r="28" spans="1:2" x14ac:dyDescent="0.3">
      <c r="A28" t="s">
        <v>16</v>
      </c>
      <c r="B28" s="2" t="s">
        <v>60</v>
      </c>
    </row>
    <row r="29" spans="1:2" x14ac:dyDescent="0.3">
      <c r="A29" t="s">
        <v>19</v>
      </c>
      <c r="B29" t="s">
        <v>63</v>
      </c>
    </row>
    <row r="30" spans="1:2" x14ac:dyDescent="0.3">
      <c r="A30" t="s">
        <v>20</v>
      </c>
      <c r="B30" t="s">
        <v>64</v>
      </c>
    </row>
    <row r="31" spans="1:2" x14ac:dyDescent="0.3">
      <c r="A31" t="s">
        <v>21</v>
      </c>
      <c r="B31" t="s">
        <v>55</v>
      </c>
    </row>
    <row r="32" spans="1:2" x14ac:dyDescent="0.3">
      <c r="A32" t="s">
        <v>22</v>
      </c>
      <c r="B32" t="s">
        <v>54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8" spans="1:1" x14ac:dyDescent="0.3">
      <c r="A38" t="s">
        <v>59</v>
      </c>
    </row>
  </sheetData>
  <pageMargins left="0.7" right="0.7" top="0.75" bottom="0.75" header="0.3" footer="0.3"/>
  <customProperties>
    <customPr name="Adapx::SelectedCell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21" sqref="G21"/>
    </sheetView>
  </sheetViews>
  <sheetFormatPr defaultRowHeight="14.4" x14ac:dyDescent="0.3"/>
  <sheetData>
    <row r="1" spans="1:5" x14ac:dyDescent="0.3">
      <c r="B1" t="s">
        <v>21</v>
      </c>
      <c r="C1" t="s">
        <v>107</v>
      </c>
      <c r="D1" t="s">
        <v>10</v>
      </c>
      <c r="E1" t="s">
        <v>22</v>
      </c>
    </row>
    <row r="2" spans="1:5" x14ac:dyDescent="0.3">
      <c r="A2" t="s">
        <v>71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72</v>
      </c>
      <c r="B3">
        <v>0.54862481568452393</v>
      </c>
      <c r="C3">
        <v>0.54862481568452393</v>
      </c>
      <c r="D3">
        <v>106.81044141091029</v>
      </c>
      <c r="E3">
        <v>0</v>
      </c>
    </row>
    <row r="4" spans="1:5" x14ac:dyDescent="0.3">
      <c r="A4" t="s">
        <v>73</v>
      </c>
      <c r="B4">
        <v>7.0164695844091867</v>
      </c>
      <c r="C4">
        <v>7.0164695844091867</v>
      </c>
      <c r="D4">
        <v>589.96445277832504</v>
      </c>
      <c r="E4">
        <v>0</v>
      </c>
    </row>
    <row r="5" spans="1:5" x14ac:dyDescent="0.3">
      <c r="A5" t="s">
        <v>74</v>
      </c>
      <c r="B5">
        <v>20.697681035880347</v>
      </c>
      <c r="C5">
        <v>20.697681035880347</v>
      </c>
      <c r="D5">
        <v>65.510000000000005</v>
      </c>
      <c r="E5">
        <v>0</v>
      </c>
    </row>
    <row r="6" spans="1:5" x14ac:dyDescent="0.3">
      <c r="A6" t="s">
        <v>75</v>
      </c>
      <c r="B6">
        <v>82.150599321010063</v>
      </c>
      <c r="C6">
        <v>82.150599321010063</v>
      </c>
      <c r="D6">
        <v>22.77</v>
      </c>
      <c r="E6">
        <v>0</v>
      </c>
    </row>
    <row r="7" spans="1:5" x14ac:dyDescent="0.3">
      <c r="A7" t="s">
        <v>76</v>
      </c>
      <c r="B7">
        <v>96.545720418612021</v>
      </c>
      <c r="C7">
        <v>96.545720418612021</v>
      </c>
      <c r="D7">
        <v>56.58</v>
      </c>
      <c r="E7">
        <v>0</v>
      </c>
    </row>
    <row r="8" spans="1:5" x14ac:dyDescent="0.3">
      <c r="A8" t="s">
        <v>77</v>
      </c>
      <c r="B8">
        <v>15.944089851271389</v>
      </c>
      <c r="C8">
        <v>199.46167229943956</v>
      </c>
      <c r="D8">
        <v>11.75</v>
      </c>
      <c r="E8">
        <v>90.699728145029624</v>
      </c>
    </row>
    <row r="9" spans="1:5" x14ac:dyDescent="0.3">
      <c r="A9" t="s">
        <v>78</v>
      </c>
      <c r="B9">
        <v>13.71</v>
      </c>
      <c r="C9">
        <v>150.95753416173952</v>
      </c>
      <c r="D9">
        <v>13.71</v>
      </c>
      <c r="E9">
        <v>137.24753416173951</v>
      </c>
    </row>
    <row r="10" spans="1:5" x14ac:dyDescent="0.3">
      <c r="A10" t="s">
        <v>79</v>
      </c>
      <c r="B10">
        <v>1.24</v>
      </c>
      <c r="C10">
        <v>100.82408070405859</v>
      </c>
      <c r="D10">
        <v>1.24</v>
      </c>
      <c r="E10">
        <v>99.584080704058593</v>
      </c>
    </row>
    <row r="11" spans="1:5" x14ac:dyDescent="0.3">
      <c r="A11" t="s">
        <v>80</v>
      </c>
      <c r="B11">
        <v>15.47</v>
      </c>
      <c r="C11">
        <v>23.839270669795674</v>
      </c>
      <c r="D11">
        <v>15.47</v>
      </c>
      <c r="E11">
        <v>8.3692706697956734</v>
      </c>
    </row>
    <row r="12" spans="1:5" x14ac:dyDescent="0.3">
      <c r="A12" t="s">
        <v>81</v>
      </c>
      <c r="B12">
        <v>1.1077999955688</v>
      </c>
      <c r="C12">
        <v>7.7153509303470997</v>
      </c>
      <c r="D12">
        <v>1.1077999955688</v>
      </c>
      <c r="E12">
        <v>6.6075509347782999</v>
      </c>
    </row>
    <row r="13" spans="1:5" x14ac:dyDescent="0.3">
      <c r="A13" t="s">
        <v>82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83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84</v>
      </c>
      <c r="B15">
        <v>0.53032132381401609</v>
      </c>
      <c r="C15">
        <v>0.53032132381401609</v>
      </c>
      <c r="D15">
        <v>46.163833643925997</v>
      </c>
      <c r="E15">
        <v>0</v>
      </c>
    </row>
    <row r="16" spans="1:5" x14ac:dyDescent="0.3">
      <c r="A16" t="s">
        <v>85</v>
      </c>
      <c r="B16">
        <v>5.3078330920089254</v>
      </c>
      <c r="C16">
        <v>5.3078330920089254</v>
      </c>
      <c r="D16">
        <v>767.27056086432401</v>
      </c>
      <c r="E16">
        <v>0</v>
      </c>
    </row>
    <row r="17" spans="1:9" x14ac:dyDescent="0.3">
      <c r="A17" t="s">
        <v>86</v>
      </c>
      <c r="B17">
        <v>17.33147994544353</v>
      </c>
      <c r="C17">
        <v>17.33147994544353</v>
      </c>
      <c r="D17">
        <v>356.73248637391708</v>
      </c>
      <c r="E17">
        <v>0</v>
      </c>
    </row>
    <row r="18" spans="1:9" x14ac:dyDescent="0.3">
      <c r="A18" t="s">
        <v>87</v>
      </c>
      <c r="B18">
        <v>32.168208676460964</v>
      </c>
      <c r="C18">
        <v>32.168208676460964</v>
      </c>
      <c r="D18">
        <v>54.6</v>
      </c>
      <c r="E18">
        <v>0</v>
      </c>
    </row>
    <row r="19" spans="1:9" x14ac:dyDescent="0.3">
      <c r="A19" t="s">
        <v>88</v>
      </c>
      <c r="B19">
        <v>45.310928848784393</v>
      </c>
      <c r="C19">
        <v>124.56131535682255</v>
      </c>
      <c r="D19">
        <v>2.33</v>
      </c>
      <c r="E19">
        <v>0</v>
      </c>
    </row>
    <row r="20" spans="1:9" x14ac:dyDescent="0.3">
      <c r="A20" t="s">
        <v>89</v>
      </c>
      <c r="B20">
        <v>10.85</v>
      </c>
      <c r="C20">
        <v>205.89434229511488</v>
      </c>
      <c r="D20">
        <v>10.85</v>
      </c>
      <c r="E20">
        <v>195.04434229511489</v>
      </c>
    </row>
    <row r="21" spans="1:9" x14ac:dyDescent="0.3">
      <c r="A21" t="s">
        <v>90</v>
      </c>
      <c r="B21">
        <v>2.0699999999999998</v>
      </c>
      <c r="C21">
        <v>154.13801527106028</v>
      </c>
      <c r="D21">
        <v>2.0699999999999998</v>
      </c>
      <c r="E21">
        <v>152.06801527106029</v>
      </c>
    </row>
    <row r="22" spans="1:9" x14ac:dyDescent="0.3">
      <c r="A22" t="s">
        <v>91</v>
      </c>
      <c r="B22">
        <v>9.76</v>
      </c>
      <c r="C22">
        <v>91.853439402037992</v>
      </c>
      <c r="D22">
        <v>9.76</v>
      </c>
      <c r="E22">
        <v>82.093439402037987</v>
      </c>
      <c r="G22">
        <v>2009</v>
      </c>
      <c r="H22">
        <v>2010</v>
      </c>
      <c r="I22">
        <v>2011</v>
      </c>
    </row>
    <row r="23" spans="1:9" x14ac:dyDescent="0.3">
      <c r="A23" t="s">
        <v>92</v>
      </c>
      <c r="B23">
        <v>38.602646649727859</v>
      </c>
      <c r="C23">
        <v>38.602646649727859</v>
      </c>
      <c r="D23">
        <v>55.11</v>
      </c>
      <c r="E23">
        <v>0</v>
      </c>
      <c r="G23">
        <v>0</v>
      </c>
      <c r="H23">
        <v>0</v>
      </c>
      <c r="I23">
        <v>0</v>
      </c>
    </row>
    <row r="24" spans="1:9" x14ac:dyDescent="0.3">
      <c r="A24" t="s">
        <v>93</v>
      </c>
      <c r="B24">
        <v>2.7159566270650064</v>
      </c>
      <c r="C24">
        <v>2.7159566270650064</v>
      </c>
      <c r="D24">
        <v>11.043066622494402</v>
      </c>
      <c r="E24">
        <v>0</v>
      </c>
      <c r="G24">
        <v>0</v>
      </c>
      <c r="H24">
        <v>0</v>
      </c>
      <c r="I24">
        <v>0</v>
      </c>
    </row>
    <row r="25" spans="1:9" x14ac:dyDescent="0.3">
      <c r="A25" t="s">
        <v>94</v>
      </c>
      <c r="B25">
        <v>1.7110643163422652</v>
      </c>
      <c r="C25">
        <v>1.7110643163422652</v>
      </c>
      <c r="D25">
        <v>204.00800046551444</v>
      </c>
      <c r="E25">
        <v>0</v>
      </c>
      <c r="G25">
        <v>0</v>
      </c>
      <c r="H25">
        <v>0</v>
      </c>
      <c r="I25">
        <v>0</v>
      </c>
    </row>
    <row r="26" spans="1:9" x14ac:dyDescent="0.3">
      <c r="A26" t="s">
        <v>95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</row>
    <row r="27" spans="1:9" x14ac:dyDescent="0.3">
      <c r="A27" t="s">
        <v>96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</row>
    <row r="28" spans="1:9" x14ac:dyDescent="0.3">
      <c r="A28" t="s">
        <v>97</v>
      </c>
      <c r="B28">
        <v>6.8822567661640992</v>
      </c>
      <c r="C28">
        <v>6.8822567661640992</v>
      </c>
      <c r="D28">
        <v>1094.1828369813152</v>
      </c>
      <c r="E28">
        <v>0</v>
      </c>
      <c r="G28">
        <v>0</v>
      </c>
      <c r="H28">
        <v>0</v>
      </c>
      <c r="I28">
        <v>0</v>
      </c>
    </row>
    <row r="29" spans="1:9" x14ac:dyDescent="0.3">
      <c r="A29" t="s">
        <v>98</v>
      </c>
      <c r="B29">
        <v>18.512454900539215</v>
      </c>
      <c r="C29">
        <v>18.512454900539215</v>
      </c>
      <c r="D29">
        <v>225.41902754709974</v>
      </c>
      <c r="E29">
        <v>0</v>
      </c>
      <c r="G29">
        <v>70.528540514398713</v>
      </c>
      <c r="H29">
        <v>195.04434229511489</v>
      </c>
      <c r="I29">
        <v>0</v>
      </c>
    </row>
    <row r="30" spans="1:9" x14ac:dyDescent="0.3">
      <c r="A30" t="s">
        <v>99</v>
      </c>
      <c r="B30">
        <v>38.239161144588351</v>
      </c>
      <c r="C30">
        <v>38.239161144588351</v>
      </c>
      <c r="D30">
        <v>57.99</v>
      </c>
      <c r="E30">
        <v>0</v>
      </c>
      <c r="G30">
        <v>137.24753416173951</v>
      </c>
      <c r="H30">
        <v>152.06801527106029</v>
      </c>
      <c r="I30">
        <v>144.91659634381762</v>
      </c>
    </row>
    <row r="31" spans="1:9" x14ac:dyDescent="0.3">
      <c r="A31" t="s">
        <v>100</v>
      </c>
      <c r="B31">
        <v>70.975028665999744</v>
      </c>
      <c r="C31">
        <v>86.117925744766652</v>
      </c>
      <c r="D31">
        <v>8.5299999999999994</v>
      </c>
      <c r="E31">
        <v>0</v>
      </c>
      <c r="G31">
        <v>99.584080704058593</v>
      </c>
      <c r="H31">
        <v>82.093439402037987</v>
      </c>
      <c r="I31">
        <v>91.529605669473824</v>
      </c>
    </row>
    <row r="32" spans="1:9" x14ac:dyDescent="0.3">
      <c r="A32" t="s">
        <v>101</v>
      </c>
      <c r="B32">
        <v>15.496553438951254</v>
      </c>
      <c r="C32">
        <v>170.77307366180094</v>
      </c>
      <c r="D32">
        <v>5.0199999999999996</v>
      </c>
      <c r="E32">
        <v>0</v>
      </c>
      <c r="G32">
        <v>8.3692706697956734</v>
      </c>
      <c r="H32">
        <v>0</v>
      </c>
      <c r="I32">
        <v>12.391864675687383</v>
      </c>
    </row>
    <row r="33" spans="1:9" x14ac:dyDescent="0.3">
      <c r="A33" t="s">
        <v>102</v>
      </c>
      <c r="B33">
        <v>17.75</v>
      </c>
      <c r="C33">
        <v>162.66659634381762</v>
      </c>
      <c r="D33">
        <v>17.75</v>
      </c>
      <c r="E33">
        <v>144.91659634381762</v>
      </c>
      <c r="G33">
        <v>6.6075509347782999</v>
      </c>
      <c r="H33">
        <v>0</v>
      </c>
      <c r="I33">
        <v>1.978424580376092</v>
      </c>
    </row>
    <row r="34" spans="1:9" x14ac:dyDescent="0.3">
      <c r="A34" t="s">
        <v>103</v>
      </c>
      <c r="B34">
        <v>11.43</v>
      </c>
      <c r="C34">
        <v>102.95960566947383</v>
      </c>
      <c r="D34">
        <v>11.43</v>
      </c>
      <c r="E34">
        <v>91.529605669473824</v>
      </c>
      <c r="G34">
        <v>0</v>
      </c>
      <c r="H34">
        <v>0</v>
      </c>
      <c r="I34">
        <v>0</v>
      </c>
    </row>
    <row r="35" spans="1:9" x14ac:dyDescent="0.3">
      <c r="A35" t="s">
        <v>104</v>
      </c>
      <c r="B35">
        <v>26.24</v>
      </c>
      <c r="C35">
        <v>38.631864675687382</v>
      </c>
      <c r="D35">
        <v>26.24</v>
      </c>
      <c r="E35">
        <v>12.391864675687383</v>
      </c>
    </row>
    <row r="36" spans="1:9" x14ac:dyDescent="0.3">
      <c r="A36" t="s">
        <v>105</v>
      </c>
      <c r="B36">
        <v>2.8165833220669998</v>
      </c>
      <c r="C36">
        <v>4.7950079024430918</v>
      </c>
      <c r="D36">
        <v>2.8165833220669998</v>
      </c>
      <c r="E36">
        <v>1.978424580376092</v>
      </c>
      <c r="G36">
        <v>2009</v>
      </c>
      <c r="H36">
        <v>2010</v>
      </c>
      <c r="I36">
        <v>2011</v>
      </c>
    </row>
    <row r="37" spans="1:9" x14ac:dyDescent="0.3">
      <c r="A37" t="s">
        <v>106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</row>
    <row r="38" spans="1:9" x14ac:dyDescent="0.3">
      <c r="G38">
        <v>0.54862481568452393</v>
      </c>
      <c r="H38">
        <v>0.53032132381401609</v>
      </c>
      <c r="I38">
        <v>0</v>
      </c>
    </row>
    <row r="39" spans="1:9" x14ac:dyDescent="0.3">
      <c r="G39">
        <v>7.0164695844091867</v>
      </c>
      <c r="H39">
        <v>5.3078330920089254</v>
      </c>
      <c r="I39">
        <v>6.8822567661640992</v>
      </c>
    </row>
    <row r="40" spans="1:9" x14ac:dyDescent="0.3">
      <c r="G40">
        <v>20.697681035880347</v>
      </c>
      <c r="H40">
        <v>17.33147994544353</v>
      </c>
      <c r="I40">
        <v>18.512454900539215</v>
      </c>
    </row>
    <row r="41" spans="1:9" x14ac:dyDescent="0.3">
      <c r="G41">
        <v>82.150599321010063</v>
      </c>
      <c r="H41">
        <v>32.168208676460964</v>
      </c>
      <c r="I41">
        <v>38.239161144588351</v>
      </c>
    </row>
    <row r="42" spans="1:9" x14ac:dyDescent="0.3">
      <c r="G42">
        <v>96.545720418612021</v>
      </c>
      <c r="H42">
        <v>124.56131535682255</v>
      </c>
      <c r="I42">
        <v>86.117925744766652</v>
      </c>
    </row>
    <row r="43" spans="1:9" x14ac:dyDescent="0.3">
      <c r="G43">
        <v>128.93313178504084</v>
      </c>
      <c r="H43">
        <v>10.85</v>
      </c>
      <c r="I43">
        <v>170.77307366180094</v>
      </c>
    </row>
    <row r="44" spans="1:9" x14ac:dyDescent="0.3">
      <c r="G44">
        <v>13.71</v>
      </c>
      <c r="H44">
        <v>2.0699999999999998</v>
      </c>
      <c r="I44">
        <v>17.75</v>
      </c>
    </row>
    <row r="45" spans="1:9" x14ac:dyDescent="0.3">
      <c r="G45">
        <v>1.24</v>
      </c>
      <c r="H45">
        <v>9.76</v>
      </c>
      <c r="I45">
        <v>11.43</v>
      </c>
    </row>
    <row r="46" spans="1:9" x14ac:dyDescent="0.3">
      <c r="G46">
        <v>15.47</v>
      </c>
      <c r="H46">
        <v>38.602646649727859</v>
      </c>
      <c r="I46">
        <v>26.24</v>
      </c>
    </row>
    <row r="47" spans="1:9" x14ac:dyDescent="0.3">
      <c r="G47">
        <v>1.1077999955688</v>
      </c>
      <c r="H47">
        <v>2.7159566270650064</v>
      </c>
      <c r="I47">
        <v>2.8165833220669998</v>
      </c>
    </row>
    <row r="48" spans="1:9" x14ac:dyDescent="0.3">
      <c r="G48">
        <v>0</v>
      </c>
      <c r="H48">
        <v>1.7110643163422652</v>
      </c>
      <c r="I48">
        <v>0</v>
      </c>
    </row>
  </sheetData>
  <pageMargins left="0.7" right="0.7" top="0.75" bottom="0.75" header="0.3" footer="0.3"/>
  <customProperties>
    <customPr name="Adapx::SelectedCells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K34" sqref="K34"/>
    </sheetView>
  </sheetViews>
  <sheetFormatPr defaultRowHeight="14.4" x14ac:dyDescent="0.3"/>
  <sheetData>
    <row r="1" spans="1:8" x14ac:dyDescent="0.3">
      <c r="A1" s="1" t="s">
        <v>24</v>
      </c>
      <c r="B1" s="1" t="s">
        <v>25</v>
      </c>
      <c r="C1" s="1" t="s">
        <v>26</v>
      </c>
      <c r="D1" t="s">
        <v>23</v>
      </c>
      <c r="E1" s="2" t="s">
        <v>67</v>
      </c>
      <c r="F1" s="2" t="s">
        <v>70</v>
      </c>
      <c r="G1" s="2" t="s">
        <v>69</v>
      </c>
      <c r="H1" s="2" t="s">
        <v>27</v>
      </c>
    </row>
    <row r="2" spans="1:8" x14ac:dyDescent="0.3">
      <c r="A2" s="1">
        <v>0</v>
      </c>
      <c r="B2" s="1">
        <v>0</v>
      </c>
      <c r="C2" s="1">
        <v>39.477305999999999</v>
      </c>
      <c r="D2" s="2">
        <f>ABS((180) - ABS(B2 - 225))</f>
        <v>45</v>
      </c>
      <c r="E2" s="2">
        <f>A2*0.0174532925</f>
        <v>0</v>
      </c>
      <c r="F2" s="2">
        <f>D2*0.0174532925</f>
        <v>0.78539816249999994</v>
      </c>
      <c r="G2" s="2">
        <f t="shared" ref="G2:G17" si="0">C2*0.0174532925</f>
        <v>0.68900896873000494</v>
      </c>
      <c r="H2" s="2">
        <f>0.339+0.808*(COS(G2)*COS(E2))-0.196*(SIN(G2)*SIN(E2))-0.48*(COS(F2)*SIN(E2))</f>
        <v>0.96267618324250814</v>
      </c>
    </row>
    <row r="3" spans="1:8" x14ac:dyDescent="0.3">
      <c r="A3" s="1">
        <v>0</v>
      </c>
      <c r="B3" s="1">
        <v>90</v>
      </c>
      <c r="C3" s="1">
        <v>39.477305999999999</v>
      </c>
      <c r="D3" s="2">
        <f t="shared" ref="D3:D36" si="1">ABS((180) - ABS(B3 - 225))</f>
        <v>45</v>
      </c>
      <c r="E3" s="2">
        <f t="shared" ref="E3:E36" si="2">A3*0.0174532925</f>
        <v>0</v>
      </c>
      <c r="F3" s="2">
        <f t="shared" ref="F3:F36" si="3">D3*0.0174532925</f>
        <v>0.78539816249999994</v>
      </c>
      <c r="G3" s="2">
        <f t="shared" si="0"/>
        <v>0.68900896873000494</v>
      </c>
      <c r="H3" s="2">
        <f t="shared" ref="H3:H36" si="4">0.339+0.808*(COS(G3)*COS(E3))-0.196*(SIN(G3)*SIN(E3))-0.48*(COS(F3)*SIN(E3))</f>
        <v>0.96267618324250814</v>
      </c>
    </row>
    <row r="4" spans="1:8" x14ac:dyDescent="0.3">
      <c r="A4" s="1">
        <v>0</v>
      </c>
      <c r="B4" s="1">
        <v>180</v>
      </c>
      <c r="C4" s="1">
        <v>39.477305999999999</v>
      </c>
      <c r="D4" s="2">
        <f t="shared" si="1"/>
        <v>135</v>
      </c>
      <c r="E4" s="2">
        <f t="shared" si="2"/>
        <v>0</v>
      </c>
      <c r="F4" s="2">
        <f t="shared" si="3"/>
        <v>2.3561944874999998</v>
      </c>
      <c r="G4" s="2">
        <f t="shared" si="0"/>
        <v>0.68900896873000494</v>
      </c>
      <c r="H4" s="2">
        <f t="shared" si="4"/>
        <v>0.96267618324250814</v>
      </c>
    </row>
    <row r="5" spans="1:8" x14ac:dyDescent="0.3">
      <c r="A5" s="1">
        <v>0</v>
      </c>
      <c r="B5" s="1">
        <v>270</v>
      </c>
      <c r="C5" s="1">
        <v>39.477305999999999</v>
      </c>
      <c r="D5" s="2">
        <f t="shared" si="1"/>
        <v>135</v>
      </c>
      <c r="E5" s="2">
        <f t="shared" si="2"/>
        <v>0</v>
      </c>
      <c r="F5" s="2">
        <f t="shared" si="3"/>
        <v>2.3561944874999998</v>
      </c>
      <c r="G5" s="2">
        <f t="shared" si="0"/>
        <v>0.68900896873000494</v>
      </c>
      <c r="H5" s="2">
        <f t="shared" si="4"/>
        <v>0.96267618324250814</v>
      </c>
    </row>
    <row r="6" spans="1:8" x14ac:dyDescent="0.3">
      <c r="A6" s="1">
        <v>0</v>
      </c>
      <c r="B6" s="1">
        <v>360</v>
      </c>
      <c r="C6" s="1">
        <v>39.477305999999999</v>
      </c>
      <c r="D6" s="2">
        <f t="shared" si="1"/>
        <v>45</v>
      </c>
      <c r="E6" s="2">
        <f t="shared" si="2"/>
        <v>0</v>
      </c>
      <c r="F6" s="2">
        <f t="shared" si="3"/>
        <v>0.78539816249999994</v>
      </c>
      <c r="G6" s="2">
        <f t="shared" si="0"/>
        <v>0.68900896873000494</v>
      </c>
      <c r="H6" s="2">
        <f t="shared" si="4"/>
        <v>0.96267618324250814</v>
      </c>
    </row>
    <row r="7" spans="1:8" x14ac:dyDescent="0.3">
      <c r="A7" s="1">
        <v>10</v>
      </c>
      <c r="B7" s="1">
        <v>0</v>
      </c>
      <c r="C7" s="1">
        <v>39.477305999999999</v>
      </c>
      <c r="D7" s="2">
        <f t="shared" si="1"/>
        <v>45</v>
      </c>
      <c r="E7" s="2">
        <f t="shared" si="2"/>
        <v>0.17453292499999998</v>
      </c>
      <c r="F7" s="2">
        <f t="shared" si="3"/>
        <v>0.78539816249999994</v>
      </c>
      <c r="G7" s="2">
        <f t="shared" si="0"/>
        <v>0.68900896873000494</v>
      </c>
      <c r="H7" s="2">
        <f t="shared" si="4"/>
        <v>0.8726244491278794</v>
      </c>
    </row>
    <row r="8" spans="1:8" x14ac:dyDescent="0.3">
      <c r="A8" s="1">
        <v>10</v>
      </c>
      <c r="B8" s="1">
        <v>90</v>
      </c>
      <c r="C8" s="1">
        <v>39.477305999999999</v>
      </c>
      <c r="D8" s="2">
        <f t="shared" si="1"/>
        <v>45</v>
      </c>
      <c r="E8" s="2">
        <f t="shared" si="2"/>
        <v>0.17453292499999998</v>
      </c>
      <c r="F8" s="2">
        <f t="shared" si="3"/>
        <v>0.78539816249999994</v>
      </c>
      <c r="G8" s="2">
        <f t="shared" si="0"/>
        <v>0.68900896873000494</v>
      </c>
      <c r="H8" s="2">
        <f t="shared" si="4"/>
        <v>0.8726244491278794</v>
      </c>
    </row>
    <row r="9" spans="1:8" x14ac:dyDescent="0.3">
      <c r="A9" s="1">
        <v>10</v>
      </c>
      <c r="B9" s="1">
        <v>180</v>
      </c>
      <c r="C9" s="1">
        <v>39.477305999999999</v>
      </c>
      <c r="D9" s="2">
        <f t="shared" si="1"/>
        <v>135</v>
      </c>
      <c r="E9" s="2">
        <f t="shared" si="2"/>
        <v>0.17453292499999998</v>
      </c>
      <c r="F9" s="2">
        <f t="shared" si="3"/>
        <v>2.3561944874999998</v>
      </c>
      <c r="G9" s="2">
        <f t="shared" si="0"/>
        <v>0.68900896873000494</v>
      </c>
      <c r="H9" s="2">
        <f t="shared" si="4"/>
        <v>0.99050074069898264</v>
      </c>
    </row>
    <row r="10" spans="1:8" x14ac:dyDescent="0.3">
      <c r="A10" s="1">
        <v>10</v>
      </c>
      <c r="B10" s="1">
        <v>270</v>
      </c>
      <c r="C10" s="1">
        <v>39.477305999999999</v>
      </c>
      <c r="D10" s="2">
        <f t="shared" si="1"/>
        <v>135</v>
      </c>
      <c r="E10" s="2">
        <f t="shared" si="2"/>
        <v>0.17453292499999998</v>
      </c>
      <c r="F10" s="2">
        <f t="shared" si="3"/>
        <v>2.3561944874999998</v>
      </c>
      <c r="G10" s="2">
        <f t="shared" si="0"/>
        <v>0.68900896873000494</v>
      </c>
      <c r="H10" s="2">
        <f t="shared" si="4"/>
        <v>0.99050074069898264</v>
      </c>
    </row>
    <row r="11" spans="1:8" x14ac:dyDescent="0.3">
      <c r="A11" s="1">
        <v>10</v>
      </c>
      <c r="B11" s="1">
        <v>360</v>
      </c>
      <c r="C11" s="1">
        <v>39.477305999999999</v>
      </c>
      <c r="D11" s="2">
        <f t="shared" si="1"/>
        <v>45</v>
      </c>
      <c r="E11" s="2">
        <f t="shared" si="2"/>
        <v>0.17453292499999998</v>
      </c>
      <c r="F11" s="2">
        <f t="shared" si="3"/>
        <v>0.78539816249999994</v>
      </c>
      <c r="G11" s="2">
        <f t="shared" si="0"/>
        <v>0.68900896873000494</v>
      </c>
      <c r="H11" s="2">
        <f t="shared" si="4"/>
        <v>0.8726244491278794</v>
      </c>
    </row>
    <row r="12" spans="1:8" x14ac:dyDescent="0.3">
      <c r="A12" s="1">
        <v>20</v>
      </c>
      <c r="B12" s="1">
        <v>0</v>
      </c>
      <c r="C12" s="1">
        <v>39.477305999999999</v>
      </c>
      <c r="D12" s="2">
        <f t="shared" si="1"/>
        <v>45</v>
      </c>
      <c r="E12" s="2">
        <f t="shared" si="2"/>
        <v>0.34906584999999996</v>
      </c>
      <c r="F12" s="2">
        <f t="shared" si="3"/>
        <v>0.78539816249999994</v>
      </c>
      <c r="G12" s="2">
        <f t="shared" si="0"/>
        <v>0.68900896873000494</v>
      </c>
      <c r="H12" s="2">
        <f t="shared" si="4"/>
        <v>0.7663588061904606</v>
      </c>
    </row>
    <row r="13" spans="1:8" x14ac:dyDescent="0.3">
      <c r="A13" s="1">
        <v>20</v>
      </c>
      <c r="B13" s="1">
        <v>90</v>
      </c>
      <c r="C13" s="1">
        <v>39.477305999999999</v>
      </c>
      <c r="D13" s="2">
        <f t="shared" si="1"/>
        <v>45</v>
      </c>
      <c r="E13" s="2">
        <f t="shared" si="2"/>
        <v>0.34906584999999996</v>
      </c>
      <c r="F13" s="2">
        <f t="shared" si="3"/>
        <v>0.78539816249999994</v>
      </c>
      <c r="G13" s="2">
        <f t="shared" si="0"/>
        <v>0.68900896873000494</v>
      </c>
      <c r="H13" s="2">
        <f t="shared" si="4"/>
        <v>0.7663588061904606</v>
      </c>
    </row>
    <row r="14" spans="1:8" x14ac:dyDescent="0.3">
      <c r="A14" s="1">
        <v>20</v>
      </c>
      <c r="B14" s="1">
        <v>180</v>
      </c>
      <c r="C14" s="1">
        <v>39.477305999999999</v>
      </c>
      <c r="D14" s="2">
        <f t="shared" si="1"/>
        <v>135</v>
      </c>
      <c r="E14" s="2">
        <f t="shared" si="2"/>
        <v>0.34906584999999996</v>
      </c>
      <c r="F14" s="2">
        <f t="shared" si="3"/>
        <v>2.3561944874999998</v>
      </c>
      <c r="G14" s="2">
        <f t="shared" si="0"/>
        <v>0.68900896873000494</v>
      </c>
      <c r="H14" s="2">
        <f t="shared" si="4"/>
        <v>0.99852977786972497</v>
      </c>
    </row>
    <row r="15" spans="1:8" x14ac:dyDescent="0.3">
      <c r="A15" s="1">
        <v>20</v>
      </c>
      <c r="B15" s="1">
        <v>270</v>
      </c>
      <c r="C15" s="1">
        <v>39.477305999999999</v>
      </c>
      <c r="D15" s="2">
        <f t="shared" si="1"/>
        <v>135</v>
      </c>
      <c r="E15" s="2">
        <f t="shared" si="2"/>
        <v>0.34906584999999996</v>
      </c>
      <c r="F15" s="2">
        <f t="shared" si="3"/>
        <v>2.3561944874999998</v>
      </c>
      <c r="G15" s="2">
        <f t="shared" si="0"/>
        <v>0.68900896873000494</v>
      </c>
      <c r="H15" s="2">
        <f t="shared" si="4"/>
        <v>0.99852977786972497</v>
      </c>
    </row>
    <row r="16" spans="1:8" x14ac:dyDescent="0.3">
      <c r="A16" s="1">
        <v>20</v>
      </c>
      <c r="B16" s="1">
        <v>360</v>
      </c>
      <c r="C16" s="1">
        <v>39.477305999999999</v>
      </c>
      <c r="D16" s="2">
        <f t="shared" si="1"/>
        <v>45</v>
      </c>
      <c r="E16" s="2">
        <f t="shared" si="2"/>
        <v>0.34906584999999996</v>
      </c>
      <c r="F16" s="2">
        <f t="shared" si="3"/>
        <v>0.78539816249999994</v>
      </c>
      <c r="G16" s="2">
        <f t="shared" si="0"/>
        <v>0.68900896873000494</v>
      </c>
      <c r="H16" s="2">
        <f t="shared" si="4"/>
        <v>0.7663588061904606</v>
      </c>
    </row>
    <row r="17" spans="1:8" x14ac:dyDescent="0.3">
      <c r="A17" s="1">
        <v>30</v>
      </c>
      <c r="B17" s="1">
        <v>0</v>
      </c>
      <c r="C17" s="1">
        <v>39.477305999999999</v>
      </c>
      <c r="D17" s="2">
        <f t="shared" si="1"/>
        <v>45</v>
      </c>
      <c r="E17" s="2">
        <f t="shared" si="2"/>
        <v>0.52359877499999996</v>
      </c>
      <c r="F17" s="2">
        <f t="shared" si="3"/>
        <v>0.78539816249999994</v>
      </c>
      <c r="G17" s="2">
        <f t="shared" si="0"/>
        <v>0.68900896873000494</v>
      </c>
      <c r="H17" s="2">
        <f t="shared" si="4"/>
        <v>0.64710808221053506</v>
      </c>
    </row>
    <row r="18" spans="1:8" x14ac:dyDescent="0.3">
      <c r="A18" s="1">
        <v>30</v>
      </c>
      <c r="B18" s="1">
        <v>90</v>
      </c>
      <c r="C18" s="1">
        <v>39.477305999999999</v>
      </c>
      <c r="D18" s="2">
        <f t="shared" si="1"/>
        <v>45</v>
      </c>
      <c r="E18" s="2">
        <f t="shared" si="2"/>
        <v>0.52359877499999996</v>
      </c>
      <c r="F18" s="2">
        <f t="shared" si="3"/>
        <v>0.78539816249999994</v>
      </c>
      <c r="G18" s="2">
        <f t="shared" ref="G18:G36" si="5">C18*0.0174532925</f>
        <v>0.68900896873000494</v>
      </c>
      <c r="H18" s="2">
        <f t="shared" si="4"/>
        <v>0.64710808221053506</v>
      </c>
    </row>
    <row r="19" spans="1:8" x14ac:dyDescent="0.3">
      <c r="A19" s="1">
        <v>30</v>
      </c>
      <c r="B19" s="1">
        <v>180</v>
      </c>
      <c r="C19" s="1">
        <v>39.477305999999999</v>
      </c>
      <c r="D19" s="2">
        <f t="shared" si="1"/>
        <v>135</v>
      </c>
      <c r="E19" s="2">
        <f t="shared" si="2"/>
        <v>0.52359877499999996</v>
      </c>
      <c r="F19" s="2">
        <f t="shared" si="3"/>
        <v>2.3561944874999998</v>
      </c>
      <c r="G19" s="2">
        <f t="shared" si="5"/>
        <v>0.68900896873000494</v>
      </c>
      <c r="H19" s="2">
        <f t="shared" si="4"/>
        <v>0.98651933652374724</v>
      </c>
    </row>
    <row r="20" spans="1:8" x14ac:dyDescent="0.3">
      <c r="A20" s="1">
        <v>30</v>
      </c>
      <c r="B20" s="1">
        <v>270</v>
      </c>
      <c r="C20" s="1">
        <v>39.477305999999999</v>
      </c>
      <c r="D20" s="2">
        <f t="shared" si="1"/>
        <v>135</v>
      </c>
      <c r="E20" s="2">
        <f t="shared" si="2"/>
        <v>0.52359877499999996</v>
      </c>
      <c r="F20" s="2">
        <f t="shared" si="3"/>
        <v>2.3561944874999998</v>
      </c>
      <c r="G20" s="2">
        <f t="shared" si="5"/>
        <v>0.68900896873000494</v>
      </c>
      <c r="H20" s="2">
        <f t="shared" si="4"/>
        <v>0.98651933652374724</v>
      </c>
    </row>
    <row r="21" spans="1:8" x14ac:dyDescent="0.3">
      <c r="A21" s="1">
        <v>30</v>
      </c>
      <c r="B21" s="1">
        <v>360</v>
      </c>
      <c r="C21" s="1">
        <v>39.477305999999999</v>
      </c>
      <c r="D21" s="2">
        <f t="shared" si="1"/>
        <v>45</v>
      </c>
      <c r="E21" s="2">
        <f t="shared" si="2"/>
        <v>0.52359877499999996</v>
      </c>
      <c r="F21" s="2">
        <f t="shared" si="3"/>
        <v>0.78539816249999994</v>
      </c>
      <c r="G21" s="2">
        <f t="shared" si="5"/>
        <v>0.68900896873000494</v>
      </c>
      <c r="H21" s="2">
        <f t="shared" si="4"/>
        <v>0.64710808221053506</v>
      </c>
    </row>
    <row r="22" spans="1:8" x14ac:dyDescent="0.3">
      <c r="A22" s="1">
        <v>40</v>
      </c>
      <c r="B22" s="1">
        <v>0</v>
      </c>
      <c r="C22" s="1">
        <v>39.477305999999999</v>
      </c>
      <c r="D22" s="2">
        <f t="shared" si="1"/>
        <v>45</v>
      </c>
      <c r="E22" s="2">
        <f t="shared" si="2"/>
        <v>0.69813169999999991</v>
      </c>
      <c r="F22" s="2">
        <f t="shared" si="3"/>
        <v>0.78539816249999994</v>
      </c>
      <c r="G22" s="2">
        <f t="shared" si="5"/>
        <v>0.68900896873000494</v>
      </c>
      <c r="H22" s="2">
        <f t="shared" si="4"/>
        <v>0.51849565008419507</v>
      </c>
    </row>
    <row r="23" spans="1:8" x14ac:dyDescent="0.3">
      <c r="A23" s="1">
        <v>40</v>
      </c>
      <c r="B23" s="1">
        <v>90</v>
      </c>
      <c r="C23" s="1">
        <v>39.477305999999999</v>
      </c>
      <c r="D23" s="2">
        <f t="shared" si="1"/>
        <v>45</v>
      </c>
      <c r="E23" s="2">
        <f t="shared" si="2"/>
        <v>0.69813169999999991</v>
      </c>
      <c r="F23" s="2">
        <f t="shared" si="3"/>
        <v>0.78539816249999994</v>
      </c>
      <c r="G23" s="2">
        <f t="shared" si="5"/>
        <v>0.68900896873000494</v>
      </c>
      <c r="H23" s="2">
        <f t="shared" si="4"/>
        <v>0.51849565008419507</v>
      </c>
    </row>
    <row r="24" spans="1:8" x14ac:dyDescent="0.3">
      <c r="A24" s="1">
        <v>40</v>
      </c>
      <c r="B24" s="1">
        <v>180</v>
      </c>
      <c r="C24" s="1">
        <v>39.477305999999999</v>
      </c>
      <c r="D24" s="2">
        <f t="shared" si="1"/>
        <v>135</v>
      </c>
      <c r="E24" s="2">
        <f t="shared" si="2"/>
        <v>0.69813169999999991</v>
      </c>
      <c r="F24" s="2">
        <f t="shared" si="3"/>
        <v>2.3561944874999998</v>
      </c>
      <c r="G24" s="2">
        <f t="shared" si="5"/>
        <v>0.68900896873000494</v>
      </c>
      <c r="H24" s="2">
        <f t="shared" si="4"/>
        <v>0.95483434784293841</v>
      </c>
    </row>
    <row r="25" spans="1:8" x14ac:dyDescent="0.3">
      <c r="A25" s="1">
        <v>40</v>
      </c>
      <c r="B25" s="1">
        <v>270</v>
      </c>
      <c r="C25" s="1">
        <v>39.477305999999999</v>
      </c>
      <c r="D25" s="2">
        <f t="shared" si="1"/>
        <v>135</v>
      </c>
      <c r="E25" s="2">
        <f t="shared" si="2"/>
        <v>0.69813169999999991</v>
      </c>
      <c r="F25" s="2">
        <f t="shared" si="3"/>
        <v>2.3561944874999998</v>
      </c>
      <c r="G25" s="2">
        <f t="shared" si="5"/>
        <v>0.68900896873000494</v>
      </c>
      <c r="H25" s="2">
        <f t="shared" si="4"/>
        <v>0.95483434784293841</v>
      </c>
    </row>
    <row r="26" spans="1:8" x14ac:dyDescent="0.3">
      <c r="A26" s="1">
        <v>40</v>
      </c>
      <c r="B26" s="1">
        <v>360</v>
      </c>
      <c r="C26" s="1">
        <v>39.477305999999999</v>
      </c>
      <c r="D26" s="2">
        <f t="shared" si="1"/>
        <v>45</v>
      </c>
      <c r="E26" s="2">
        <f t="shared" si="2"/>
        <v>0.69813169999999991</v>
      </c>
      <c r="F26" s="2">
        <f t="shared" si="3"/>
        <v>0.78539816249999994</v>
      </c>
      <c r="G26" s="2">
        <f t="shared" si="5"/>
        <v>0.68900896873000494</v>
      </c>
      <c r="H26" s="2">
        <f t="shared" si="4"/>
        <v>0.51849565008419507</v>
      </c>
    </row>
    <row r="27" spans="1:8" x14ac:dyDescent="0.3">
      <c r="A27" s="1">
        <v>45</v>
      </c>
      <c r="B27" s="1">
        <v>0</v>
      </c>
      <c r="C27" s="1">
        <v>39.477305999999999</v>
      </c>
      <c r="D27" s="2">
        <f t="shared" si="1"/>
        <v>45</v>
      </c>
      <c r="E27" s="2">
        <f t="shared" si="2"/>
        <v>0.78539816249999994</v>
      </c>
      <c r="F27" s="2">
        <f t="shared" si="3"/>
        <v>0.78539816249999994</v>
      </c>
      <c r="G27" s="2">
        <f t="shared" si="5"/>
        <v>0.68900896873000494</v>
      </c>
      <c r="H27" s="2">
        <f t="shared" si="4"/>
        <v>0.45189208022525446</v>
      </c>
    </row>
    <row r="28" spans="1:8" x14ac:dyDescent="0.3">
      <c r="A28" s="1">
        <v>45</v>
      </c>
      <c r="B28" s="1">
        <v>90</v>
      </c>
      <c r="C28" s="1">
        <v>39.477305999999999</v>
      </c>
      <c r="D28" s="2">
        <f t="shared" si="1"/>
        <v>45</v>
      </c>
      <c r="E28" s="2">
        <f t="shared" si="2"/>
        <v>0.78539816249999994</v>
      </c>
      <c r="F28" s="2">
        <f t="shared" si="3"/>
        <v>0.78539816249999994</v>
      </c>
      <c r="G28" s="2">
        <f t="shared" si="5"/>
        <v>0.68900896873000494</v>
      </c>
      <c r="H28" s="2">
        <f t="shared" si="4"/>
        <v>0.45189208022525446</v>
      </c>
    </row>
    <row r="29" spans="1:8" x14ac:dyDescent="0.3">
      <c r="A29" s="1">
        <v>45</v>
      </c>
      <c r="B29" s="1">
        <v>180</v>
      </c>
      <c r="C29" s="1">
        <v>39.477305999999999</v>
      </c>
      <c r="D29" s="2">
        <f t="shared" si="1"/>
        <v>135</v>
      </c>
      <c r="E29" s="2">
        <f t="shared" si="2"/>
        <v>0.78539816249999994</v>
      </c>
      <c r="F29" s="2">
        <f t="shared" si="3"/>
        <v>2.3561944874999998</v>
      </c>
      <c r="G29" s="2">
        <f t="shared" si="5"/>
        <v>0.68900896873000494</v>
      </c>
      <c r="H29" s="2">
        <f t="shared" si="4"/>
        <v>0.931892079363704</v>
      </c>
    </row>
    <row r="30" spans="1:8" x14ac:dyDescent="0.3">
      <c r="A30" s="1">
        <v>45</v>
      </c>
      <c r="B30" s="1">
        <v>270</v>
      </c>
      <c r="C30" s="1">
        <v>39.477305999999999</v>
      </c>
      <c r="D30" s="2">
        <f t="shared" si="1"/>
        <v>135</v>
      </c>
      <c r="E30" s="2">
        <f t="shared" si="2"/>
        <v>0.78539816249999994</v>
      </c>
      <c r="F30" s="2">
        <f t="shared" si="3"/>
        <v>2.3561944874999998</v>
      </c>
      <c r="G30" s="2">
        <f t="shared" si="5"/>
        <v>0.68900896873000494</v>
      </c>
      <c r="H30" s="2">
        <f t="shared" si="4"/>
        <v>0.931892079363704</v>
      </c>
    </row>
    <row r="31" spans="1:8" x14ac:dyDescent="0.3">
      <c r="A31" s="1">
        <v>45</v>
      </c>
      <c r="B31" s="1">
        <v>360</v>
      </c>
      <c r="C31" s="1">
        <v>39.477305999999999</v>
      </c>
      <c r="D31" s="2">
        <f t="shared" si="1"/>
        <v>45</v>
      </c>
      <c r="E31" s="2">
        <f t="shared" si="2"/>
        <v>0.78539816249999994</v>
      </c>
      <c r="F31" s="2">
        <f t="shared" si="3"/>
        <v>0.78539816249999994</v>
      </c>
      <c r="G31" s="2">
        <f t="shared" si="5"/>
        <v>0.68900896873000494</v>
      </c>
      <c r="H31" s="2">
        <f t="shared" si="4"/>
        <v>0.45189208022525446</v>
      </c>
    </row>
    <row r="32" spans="1:8" x14ac:dyDescent="0.3">
      <c r="A32" s="1">
        <v>80</v>
      </c>
      <c r="B32" s="1">
        <v>0</v>
      </c>
      <c r="C32" s="1">
        <v>39.477305999999999</v>
      </c>
      <c r="D32" s="2">
        <f t="shared" si="1"/>
        <v>45</v>
      </c>
      <c r="E32" s="2">
        <f t="shared" si="2"/>
        <v>1.3962633999999998</v>
      </c>
      <c r="F32" s="2">
        <f t="shared" si="3"/>
        <v>0.78539816249999994</v>
      </c>
      <c r="G32" s="2">
        <f t="shared" si="5"/>
        <v>0.68900896873000494</v>
      </c>
      <c r="H32" s="2">
        <f t="shared" si="4"/>
        <v>-9.6728924363751467E-3</v>
      </c>
    </row>
    <row r="33" spans="1:8" x14ac:dyDescent="0.3">
      <c r="A33" s="1">
        <v>80</v>
      </c>
      <c r="B33" s="1">
        <v>90</v>
      </c>
      <c r="C33" s="1">
        <v>39.477305999999999</v>
      </c>
      <c r="D33" s="2">
        <f t="shared" si="1"/>
        <v>45</v>
      </c>
      <c r="E33" s="2">
        <f t="shared" si="2"/>
        <v>1.3962633999999998</v>
      </c>
      <c r="F33" s="2">
        <f t="shared" si="3"/>
        <v>0.78539816249999994</v>
      </c>
      <c r="G33" s="2">
        <f t="shared" si="5"/>
        <v>0.68900896873000494</v>
      </c>
      <c r="H33" s="2">
        <f t="shared" si="4"/>
        <v>-9.6728924363751467E-3</v>
      </c>
    </row>
    <row r="34" spans="1:8" x14ac:dyDescent="0.3">
      <c r="A34" s="1">
        <v>80</v>
      </c>
      <c r="B34" s="1">
        <v>180</v>
      </c>
      <c r="C34" s="1">
        <v>39.477305999999999</v>
      </c>
      <c r="D34" s="2">
        <f t="shared" si="1"/>
        <v>135</v>
      </c>
      <c r="E34" s="2">
        <f t="shared" si="2"/>
        <v>1.3962633999999998</v>
      </c>
      <c r="F34" s="2">
        <f t="shared" si="3"/>
        <v>2.3561944874999998</v>
      </c>
      <c r="G34" s="2">
        <f t="shared" si="5"/>
        <v>0.68900896873000494</v>
      </c>
      <c r="H34" s="2">
        <f t="shared" si="4"/>
        <v>0.65883677748282277</v>
      </c>
    </row>
    <row r="35" spans="1:8" x14ac:dyDescent="0.3">
      <c r="A35" s="1">
        <v>80</v>
      </c>
      <c r="B35" s="1">
        <v>270</v>
      </c>
      <c r="C35" s="1">
        <v>39.477305999999999</v>
      </c>
      <c r="D35" s="2">
        <f t="shared" si="1"/>
        <v>135</v>
      </c>
      <c r="E35" s="2">
        <f t="shared" si="2"/>
        <v>1.3962633999999998</v>
      </c>
      <c r="F35" s="2">
        <f t="shared" si="3"/>
        <v>2.3561944874999998</v>
      </c>
      <c r="G35" s="2">
        <f t="shared" si="5"/>
        <v>0.68900896873000494</v>
      </c>
      <c r="H35" s="2">
        <f t="shared" si="4"/>
        <v>0.65883677748282277</v>
      </c>
    </row>
    <row r="36" spans="1:8" x14ac:dyDescent="0.3">
      <c r="A36" s="1">
        <v>80</v>
      </c>
      <c r="B36" s="1">
        <v>360</v>
      </c>
      <c r="C36" s="1">
        <v>39.477305999999999</v>
      </c>
      <c r="D36" s="2">
        <f t="shared" si="1"/>
        <v>45</v>
      </c>
      <c r="E36" s="2">
        <f t="shared" si="2"/>
        <v>1.3962633999999998</v>
      </c>
      <c r="F36" s="2">
        <f t="shared" si="3"/>
        <v>0.78539816249999994</v>
      </c>
      <c r="G36" s="2">
        <f t="shared" si="5"/>
        <v>0.68900896873000494</v>
      </c>
      <c r="H36" s="2">
        <f t="shared" si="4"/>
        <v>-9.6728924363751467E-3</v>
      </c>
    </row>
  </sheetData>
  <pageMargins left="0.7" right="0.7" top="0.75" bottom="0.75" header="0.3" footer="0.3"/>
  <pageSetup orientation="portrait" r:id="rId1"/>
  <customProperties>
    <customPr name="Adapx::SelectedCells" r:id="rId2"/>
  </customProperties>
  <ignoredErrors>
    <ignoredError sqref="F2:F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 Descriptions</vt:lpstr>
      <vt:lpstr>Graphs</vt:lpstr>
      <vt:lpstr>HeatLoadExample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Cleeves, Lauren</dc:creator>
  <cp:lastModifiedBy>Phil Martin</cp:lastModifiedBy>
  <dcterms:created xsi:type="dcterms:W3CDTF">2014-03-10T18:59:55Z</dcterms:created>
  <dcterms:modified xsi:type="dcterms:W3CDTF">2015-04-14T17:30:51Z</dcterms:modified>
</cp:coreProperties>
</file>