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ikhyeongmeon/Design_and_control/research/1.forhere/magnetic_resolver/Baik/"/>
    </mc:Choice>
  </mc:AlternateContent>
  <xr:revisionPtr revIDLastSave="0" documentId="13_ncr:1_{EC5E3FC0-3ACD-A144-9D27-2DE69C0DE81E}" xr6:coauthVersionLast="47" xr6:coauthVersionMax="47" xr10:uidLastSave="{00000000-0000-0000-0000-000000000000}"/>
  <bookViews>
    <workbookView xWindow="49440" yWindow="-7080" windowWidth="19200" windowHeight="10540" xr2:uid="{E03B8175-C444-5B49-84EE-C46E2603B2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" l="1"/>
  <c r="B20" i="1"/>
  <c r="D20" i="1"/>
  <c r="C19" i="1"/>
  <c r="B19" i="1"/>
  <c r="D19" i="1"/>
  <c r="C18" i="1"/>
  <c r="B18" i="1"/>
  <c r="D18" i="1"/>
  <c r="C10" i="1"/>
  <c r="B10" i="1"/>
  <c r="D10" i="1"/>
  <c r="B7" i="1"/>
  <c r="B22" i="1" s="1"/>
  <c r="C22" i="1" s="1"/>
  <c r="C7" i="1"/>
  <c r="D7" i="1"/>
  <c r="B4" i="1"/>
  <c r="B9" i="1" s="1"/>
  <c r="B3" i="1"/>
  <c r="D8" i="1" s="1"/>
  <c r="D22" i="1" l="1"/>
  <c r="C8" i="1"/>
  <c r="B8" i="1"/>
  <c r="C9" i="1"/>
  <c r="D9" i="1"/>
</calcChain>
</file>

<file path=xl/sharedStrings.xml><?xml version="1.0" encoding="utf-8"?>
<sst xmlns="http://schemas.openxmlformats.org/spreadsheetml/2006/main" count="26" uniqueCount="17">
  <si>
    <t>14. Sintered NdFeB w yoke</t>
    <phoneticPr fontId="1" type="noConversion"/>
  </si>
  <si>
    <t>16. Bonded NdFeB w yoke</t>
    <phoneticPr fontId="1" type="noConversion"/>
  </si>
  <si>
    <t>PM volume</t>
    <phoneticPr fontId="1" type="noConversion"/>
  </si>
  <si>
    <t>THD</t>
    <phoneticPr fontId="1" type="noConversion"/>
  </si>
  <si>
    <t>Fund. Amp</t>
    <phoneticPr fontId="1" type="noConversion"/>
  </si>
  <si>
    <t>Cost</t>
    <phoneticPr fontId="1" type="noConversion"/>
  </si>
  <si>
    <t>Proportion</t>
    <phoneticPr fontId="1" type="noConversion"/>
  </si>
  <si>
    <t>Fund.Amp</t>
    <phoneticPr fontId="1" type="noConversion"/>
  </si>
  <si>
    <t>Paper Ref</t>
    <phoneticPr fontId="1" type="noConversion"/>
  </si>
  <si>
    <t>Ferrite</t>
  </si>
  <si>
    <t>num</t>
  </si>
  <si>
    <t>15_better</t>
  </si>
  <si>
    <t>Volume</t>
  </si>
  <si>
    <t>THD</t>
  </si>
  <si>
    <t>Amp</t>
  </si>
  <si>
    <t>Cost</t>
  </si>
  <si>
    <t>15.Ferrite w yoke better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</si>
</sst>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i/>
      <sz val="8"/>
      <color rgb="FF000000"/>
      <name val="Times New Roman"/>
      <family val="1"/>
    </font>
    <font>
      <i/>
      <sz val="8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NumberFormat="1" applyFont="1">
      <alignment vertical="center"/>
    </xf>
    <xf numFmtId="11" fontId="0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75645-FC3B-7E4B-86FC-8DCF36BC401B}">
  <dimension ref="A1:D45"/>
  <sheetViews>
    <sheetView tabSelected="1" workbookViewId="0">
      <selection activeCell="C5" sqref="C5"/>
    </sheetView>
  </sheetViews>
  <sheetFormatPr baseColWidth="10" defaultRowHeight="18"/>
  <cols>
    <col min="1" max="1" width="14.140625" customWidth="1"/>
    <col min="2" max="4" width="28.7109375" customWidth="1"/>
  </cols>
  <sheetData>
    <row r="1" spans="1:4">
      <c r="B1" t="s">
        <v>0</v>
      </c>
      <c r="C1" t="s">
        <v>1</v>
      </c>
      <c r="D1" t="s">
        <v>16</v>
      </c>
    </row>
    <row r="2" spans="1:4">
      <c r="A2" s="5" t="s">
        <v>2</v>
      </c>
      <c r="B2" s="6">
        <v>1.04674</v>
      </c>
      <c r="C2" s="5">
        <v>1.8237989999999999</v>
      </c>
      <c r="D2" s="7">
        <v>2.9210979048350798</v>
      </c>
    </row>
    <row r="3" spans="1:4">
      <c r="A3" s="4" t="s">
        <v>3</v>
      </c>
      <c r="B3" s="4">
        <f>0.00918*100</f>
        <v>0.91800000000000004</v>
      </c>
      <c r="C3" s="4">
        <v>1.0782877</v>
      </c>
      <c r="D3" s="4">
        <v>1.28079704250804E-2</v>
      </c>
    </row>
    <row r="4" spans="1:4">
      <c r="A4" s="4" t="s">
        <v>4</v>
      </c>
      <c r="B4" s="4">
        <f>0.07727*1000</f>
        <v>77.27000000000001</v>
      </c>
      <c r="C4" s="4">
        <v>72.388800000000003</v>
      </c>
      <c r="D4" s="4">
        <v>5.60330693664262E-2</v>
      </c>
    </row>
    <row r="5" spans="1:4">
      <c r="A5" s="4" t="s">
        <v>5</v>
      </c>
      <c r="B5" s="4">
        <v>28.98</v>
      </c>
      <c r="C5" s="4">
        <v>40.962400000000002</v>
      </c>
      <c r="D5" s="4">
        <v>66.315195178402305</v>
      </c>
    </row>
    <row r="7" spans="1:4">
      <c r="A7" t="s">
        <v>6</v>
      </c>
      <c r="B7">
        <f>B2/MIN($B2:$C2)</f>
        <v>1</v>
      </c>
      <c r="C7">
        <f>C2/MIN($B2:$C2)</f>
        <v>1.7423610447675639</v>
      </c>
      <c r="D7">
        <f>D2/MIN($B2:$C2)</f>
        <v>2.7906623467480749</v>
      </c>
    </row>
    <row r="8" spans="1:4">
      <c r="A8" t="s">
        <v>2</v>
      </c>
      <c r="B8">
        <f>B3/MIN($B3:$C3)</f>
        <v>1</v>
      </c>
      <c r="C8">
        <f>C3/MIN($B3:$C3)</f>
        <v>1.1746053376906318</v>
      </c>
      <c r="D8">
        <f>D3/MIN($B3:$C3)</f>
        <v>1.3952037500087581E-2</v>
      </c>
    </row>
    <row r="9" spans="1:4">
      <c r="A9" t="s">
        <v>3</v>
      </c>
      <c r="B9">
        <f>B4/MIN($B4:$C4)</f>
        <v>1.0674303207125966</v>
      </c>
      <c r="C9">
        <f>C4/MIN($B4:$C4)</f>
        <v>1</v>
      </c>
      <c r="D9">
        <f>D4/MIN($B4:$C4)</f>
        <v>7.7405716583817108E-4</v>
      </c>
    </row>
    <row r="10" spans="1:4">
      <c r="A10" t="s">
        <v>7</v>
      </c>
      <c r="B10">
        <f>B5/MIN($B5:$C5)</f>
        <v>1</v>
      </c>
      <c r="C10">
        <f>C5/MIN($B5:$C5)</f>
        <v>1.4134713595583162</v>
      </c>
      <c r="D10">
        <f>D5/MIN($B5:$C5)</f>
        <v>2.2883090123672294</v>
      </c>
    </row>
    <row r="12" spans="1:4">
      <c r="A12" t="s">
        <v>8</v>
      </c>
    </row>
    <row r="13" spans="1:4">
      <c r="A13" t="s">
        <v>2</v>
      </c>
      <c r="B13">
        <v>37.159999999999997</v>
      </c>
      <c r="C13">
        <v>60.65</v>
      </c>
      <c r="D13">
        <v>97.33</v>
      </c>
    </row>
    <row r="14" spans="1:4">
      <c r="A14" t="s">
        <v>3</v>
      </c>
      <c r="B14">
        <v>0.27</v>
      </c>
      <c r="C14">
        <v>0.84</v>
      </c>
      <c r="D14">
        <v>1.55</v>
      </c>
    </row>
    <row r="15" spans="1:4">
      <c r="A15" t="s">
        <v>7</v>
      </c>
      <c r="B15">
        <v>95.81</v>
      </c>
      <c r="C15">
        <v>86.68</v>
      </c>
      <c r="D15">
        <v>36.229999999999997</v>
      </c>
    </row>
    <row r="17" spans="1:4">
      <c r="A17" t="s">
        <v>6</v>
      </c>
    </row>
    <row r="18" spans="1:4">
      <c r="A18" t="s">
        <v>2</v>
      </c>
      <c r="B18">
        <f>B13/MIN($B13:$C13)</f>
        <v>1</v>
      </c>
      <c r="C18">
        <f>C13/MIN($B13:$C13)</f>
        <v>1.6321313240043058</v>
      </c>
      <c r="D18">
        <f>D13/MIN($B13:$C13)</f>
        <v>2.6192142088266954</v>
      </c>
    </row>
    <row r="19" spans="1:4">
      <c r="A19" t="s">
        <v>3</v>
      </c>
      <c r="B19">
        <f>B14/MIN($B14:$C14)</f>
        <v>1</v>
      </c>
      <c r="C19">
        <f>C14/MIN($B14:$C14)</f>
        <v>3.1111111111111107</v>
      </c>
      <c r="D19">
        <f>D14/MIN($B14:$C14)</f>
        <v>5.7407407407407405</v>
      </c>
    </row>
    <row r="20" spans="1:4">
      <c r="A20" t="s">
        <v>7</v>
      </c>
      <c r="B20">
        <f>B15/MIN($B15:$C15)</f>
        <v>1.1053299492385786</v>
      </c>
      <c r="C20">
        <f>C15/MIN($B15:$C15)</f>
        <v>1</v>
      </c>
      <c r="D20">
        <f>D15/MIN($B15:$C15)</f>
        <v>0.41797415782187347</v>
      </c>
    </row>
    <row r="22" spans="1:4">
      <c r="A22" s="4"/>
      <c r="B22" s="4">
        <f>B13*B7</f>
        <v>37.159999999999997</v>
      </c>
      <c r="C22" s="4">
        <f>$B$22*C7</f>
        <v>64.746136423562675</v>
      </c>
      <c r="D22" s="4">
        <f>$B$22*D7</f>
        <v>103.70101280515846</v>
      </c>
    </row>
    <row r="26" spans="1:4" ht="19" thickBot="1"/>
    <row r="27" spans="1:4" ht="19" thickBot="1">
      <c r="B27" s="1" t="s">
        <v>9</v>
      </c>
    </row>
    <row r="28" spans="1:4" ht="19" thickBot="1">
      <c r="B28" s="2">
        <v>1.4</v>
      </c>
    </row>
    <row r="29" spans="1:4" ht="19" thickBot="1">
      <c r="B29" s="2">
        <v>44.96</v>
      </c>
    </row>
    <row r="30" spans="1:4" ht="19" thickBot="1">
      <c r="B30" s="2">
        <v>151.81</v>
      </c>
    </row>
    <row r="41" spans="1:4">
      <c r="A41" t="s">
        <v>10</v>
      </c>
      <c r="D41" t="s">
        <v>11</v>
      </c>
    </row>
    <row r="42" spans="1:4">
      <c r="A42" t="s">
        <v>12</v>
      </c>
      <c r="D42" s="3">
        <v>2.9210979048350799E-9</v>
      </c>
    </row>
    <row r="43" spans="1:4">
      <c r="A43" t="s">
        <v>13</v>
      </c>
      <c r="D43">
        <v>1.28079704250804E-2</v>
      </c>
    </row>
    <row r="44" spans="1:4">
      <c r="A44" t="s">
        <v>14</v>
      </c>
      <c r="D44">
        <v>5.60330693664262E-2</v>
      </c>
    </row>
    <row r="45" spans="1:4">
      <c r="A45" t="s">
        <v>15</v>
      </c>
      <c r="D45">
        <v>66.315195178402305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2022-08-15T04:06:02Z</dcterms:created>
  <dcterms:modified xsi:type="dcterms:W3CDTF">2022-08-16T07:58:40Z</dcterms:modified>
</cp:coreProperties>
</file>