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A5868D1-0C99-45AA-A150-4EFEC5B5E223}" xr6:coauthVersionLast="36" xr6:coauthVersionMax="36" xr10:uidLastSave="{00000000-0000-0000-0000-000000000000}"/>
  <bookViews>
    <workbookView xWindow="0" yWindow="0" windowWidth="22260" windowHeight="12648" activeTab="4" xr2:uid="{00000000-000D-0000-FFFF-FFFF00000000}"/>
  </bookViews>
  <sheets>
    <sheet name="General scheme" sheetId="1" r:id="rId1"/>
    <sheet name="Argument indexing" sheetId="2" r:id="rId2"/>
    <sheet name="Tense-Aspect" sheetId="3" r:id="rId3"/>
    <sheet name="Negation and Mood" sheetId="4" r:id="rId4"/>
    <sheet name="Extensions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5" l="1"/>
  <c r="D11" i="5" l="1"/>
  <c r="J7" i="5"/>
  <c r="J6" i="5"/>
  <c r="J5" i="5"/>
  <c r="J4" i="5"/>
  <c r="J3" i="5"/>
  <c r="D7" i="5"/>
  <c r="J2" i="5"/>
  <c r="D6" i="5" l="1"/>
  <c r="D2" i="5"/>
  <c r="D15" i="5"/>
  <c r="D11" i="4"/>
  <c r="D10" i="4"/>
  <c r="D6" i="4"/>
  <c r="D2" i="4"/>
  <c r="D6" i="3"/>
  <c r="D10" i="3"/>
  <c r="D14" i="3"/>
  <c r="D9" i="3"/>
  <c r="D7" i="3"/>
  <c r="D8" i="3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6" i="2"/>
  <c r="J3" i="2"/>
  <c r="J4" i="2"/>
  <c r="J5" i="2"/>
  <c r="J2" i="2"/>
  <c r="D15" i="2"/>
  <c r="D27" i="2"/>
  <c r="D7" i="2"/>
  <c r="D8" i="2"/>
  <c r="D9" i="2"/>
  <c r="D10" i="2"/>
  <c r="D11" i="2"/>
  <c r="D12" i="2"/>
  <c r="D13" i="2"/>
  <c r="D14" i="2"/>
  <c r="D16" i="2"/>
  <c r="D17" i="2"/>
  <c r="D18" i="2"/>
  <c r="D19" i="2"/>
  <c r="D20" i="2"/>
  <c r="D21" i="2"/>
  <c r="D22" i="2"/>
  <c r="D23" i="2"/>
  <c r="D24" i="2"/>
  <c r="D25" i="2"/>
  <c r="D26" i="2"/>
  <c r="D6" i="2"/>
  <c r="D3" i="2"/>
  <c r="D4" i="2"/>
  <c r="D5" i="2"/>
  <c r="D2" i="2"/>
</calcChain>
</file>

<file path=xl/sharedStrings.xml><?xml version="1.0" encoding="utf-8"?>
<sst xmlns="http://schemas.openxmlformats.org/spreadsheetml/2006/main" count="195" uniqueCount="112">
  <si>
    <t>Marking</t>
  </si>
  <si>
    <t>Sense/Inventory</t>
  </si>
  <si>
    <t>Obligatoriness</t>
  </si>
  <si>
    <t>TA1</t>
  </si>
  <si>
    <t>narrative prefix</t>
  </si>
  <si>
    <t>NEG1</t>
  </si>
  <si>
    <t>standard negation</t>
  </si>
  <si>
    <t>SBJ</t>
  </si>
  <si>
    <t>subject indexing</t>
  </si>
  <si>
    <t>obligatory</t>
  </si>
  <si>
    <t>Restricions</t>
  </si>
  <si>
    <t>*with NEG2</t>
  </si>
  <si>
    <t>NEG2</t>
  </si>
  <si>
    <t>prohibitive</t>
  </si>
  <si>
    <t>*with NEG1</t>
  </si>
  <si>
    <t>TA2</t>
  </si>
  <si>
    <t>OBJ</t>
  </si>
  <si>
    <t>object indexing</t>
  </si>
  <si>
    <t>root</t>
  </si>
  <si>
    <t>TA3</t>
  </si>
  <si>
    <t>perfective suffix</t>
  </si>
  <si>
    <t>Final</t>
  </si>
  <si>
    <t>subjunctive/final vowel</t>
  </si>
  <si>
    <t>Post-final</t>
  </si>
  <si>
    <t>habitual suffix</t>
  </si>
  <si>
    <t>APPL</t>
  </si>
  <si>
    <t>applicative suffix</t>
  </si>
  <si>
    <t>CAUS</t>
  </si>
  <si>
    <t>causative suffix</t>
  </si>
  <si>
    <t>PASS</t>
  </si>
  <si>
    <t>passive suffix</t>
  </si>
  <si>
    <t>RECP</t>
  </si>
  <si>
    <t>reciprocal suffix</t>
  </si>
  <si>
    <t>in the Dict</t>
  </si>
  <si>
    <t>tense prefixes, progressive, persistive</t>
  </si>
  <si>
    <t>*with Final</t>
  </si>
  <si>
    <t>*with subjunctive suffix</t>
  </si>
  <si>
    <t>*with TA3, only subjunctive with negative near future</t>
  </si>
  <si>
    <t>Class</t>
  </si>
  <si>
    <t>1sg</t>
  </si>
  <si>
    <t>1pl</t>
  </si>
  <si>
    <t>2sg</t>
  </si>
  <si>
    <t>2pl</t>
  </si>
  <si>
    <t>Subject</t>
  </si>
  <si>
    <t>Objects</t>
  </si>
  <si>
    <t>lexd format</t>
  </si>
  <si>
    <t>n&gt;</t>
  </si>
  <si>
    <t>tu&gt;</t>
  </si>
  <si>
    <t>o&gt;</t>
  </si>
  <si>
    <t>mu&gt;</t>
  </si>
  <si>
    <t>a&gt;</t>
  </si>
  <si>
    <t>ba&gt;</t>
  </si>
  <si>
    <t>gu&gt;</t>
  </si>
  <si>
    <t>gi&gt;</t>
  </si>
  <si>
    <t>li&gt;</t>
  </si>
  <si>
    <t>ga&gt;</t>
  </si>
  <si>
    <t>ki&gt;</t>
  </si>
  <si>
    <t>bi&gt;</t>
  </si>
  <si>
    <t>zi&gt;</t>
  </si>
  <si>
    <t>lu&gt;</t>
  </si>
  <si>
    <t>ka&gt;</t>
  </si>
  <si>
    <t>bu&gt;</t>
  </si>
  <si>
    <t>ku&gt;</t>
  </si>
  <si>
    <t>wa&gt;</t>
  </si>
  <si>
    <t>e&gt;</t>
  </si>
  <si>
    <t>Form</t>
  </si>
  <si>
    <t>??</t>
  </si>
  <si>
    <t>pst</t>
  </si>
  <si>
    <t>fut</t>
  </si>
  <si>
    <t>rfut</t>
  </si>
  <si>
    <t>prog</t>
  </si>
  <si>
    <t>hab</t>
  </si>
  <si>
    <t>&gt;nga</t>
  </si>
  <si>
    <t>kya&gt;</t>
  </si>
  <si>
    <t>pers</t>
  </si>
  <si>
    <t>Sheet</t>
  </si>
  <si>
    <t>Tense-Aspect</t>
  </si>
  <si>
    <t>Argument indexing</t>
  </si>
  <si>
    <t>neg</t>
  </si>
  <si>
    <t>ti&gt;</t>
  </si>
  <si>
    <t>ta&gt;</t>
  </si>
  <si>
    <t>pass</t>
  </si>
  <si>
    <t>fv</t>
  </si>
  <si>
    <t>&gt;a</t>
  </si>
  <si>
    <t>sbjv</t>
  </si>
  <si>
    <t>&gt;e</t>
  </si>
  <si>
    <t>Extensions</t>
  </si>
  <si>
    <t>Negation and Mood</t>
  </si>
  <si>
    <t>appl</t>
  </si>
  <si>
    <t>caus</t>
  </si>
  <si>
    <t>recp</t>
  </si>
  <si>
    <t>appl:pfv</t>
  </si>
  <si>
    <t>caus:pfv</t>
  </si>
  <si>
    <t>&gt;y</t>
  </si>
  <si>
    <t>appl:caus:pfv</t>
  </si>
  <si>
    <t>pass:pfv</t>
  </si>
  <si>
    <t>angaine</t>
  </si>
  <si>
    <t>recp:pfv</t>
  </si>
  <si>
    <t>engane</t>
  </si>
  <si>
    <t>recp:sbjv</t>
  </si>
  <si>
    <t>&gt;{iX}r</t>
  </si>
  <si>
    <t>&gt;{iX}sy</t>
  </si>
  <si>
    <t>&gt;{iX}bw</t>
  </si>
  <si>
    <t>{iX}ire</t>
  </si>
  <si>
    <t>{iX}sirye</t>
  </si>
  <si>
    <t>{iX}rye</t>
  </si>
  <si>
    <t>{iX}irye</t>
  </si>
  <si>
    <t>{iX}ibwe</t>
  </si>
  <si>
    <t>&gt;angan</t>
  </si>
  <si>
    <t>PORTMANTEAU FORMS (PERF + EXTENSIONS)</t>
  </si>
  <si>
    <t>portmanteau form with TA3</t>
  </si>
  <si>
    <t>PORTMANTEAU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</si>
</sst>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opLeftCell="A4" workbookViewId="0">
      <selection activeCell="D9" sqref="D9"/>
    </sheetView>
  </sheetViews>
  <sheetFormatPr defaultRowHeight="14.4" x14ac:dyDescent="0.3"/>
  <cols>
    <col min="1" max="1" width="9.77734375" style="4" bestFit="1" customWidth="1"/>
    <col min="2" max="2" width="18.77734375" style="6" bestFit="1" customWidth="1"/>
    <col min="3" max="3" width="16.44140625" bestFit="1" customWidth="1"/>
    <col min="4" max="4" width="16.44140625" style="6" bestFit="1" customWidth="1"/>
    <col min="5" max="5" width="23" bestFit="1" customWidth="1"/>
  </cols>
  <sheetData>
    <row r="1" spans="1:7" ht="18" x14ac:dyDescent="0.35">
      <c r="A1" s="3" t="s">
        <v>0</v>
      </c>
      <c r="B1" s="5" t="s">
        <v>1</v>
      </c>
      <c r="C1" s="1" t="s">
        <v>2</v>
      </c>
      <c r="D1" s="5" t="s">
        <v>10</v>
      </c>
      <c r="E1" s="5" t="s">
        <v>75</v>
      </c>
    </row>
    <row r="2" spans="1:7" x14ac:dyDescent="0.3">
      <c r="A2" s="4" t="s">
        <v>3</v>
      </c>
      <c r="B2" s="6" t="s">
        <v>4</v>
      </c>
      <c r="C2" s="2"/>
      <c r="E2" t="s">
        <v>76</v>
      </c>
    </row>
    <row r="3" spans="1:7" x14ac:dyDescent="0.3">
      <c r="A3" s="4" t="s">
        <v>5</v>
      </c>
      <c r="B3" s="6" t="s">
        <v>6</v>
      </c>
      <c r="C3" s="2"/>
      <c r="D3" s="6" t="s">
        <v>11</v>
      </c>
      <c r="E3" t="s">
        <v>87</v>
      </c>
    </row>
    <row r="4" spans="1:7" x14ac:dyDescent="0.3">
      <c r="A4" s="4" t="s">
        <v>7</v>
      </c>
      <c r="B4" s="6" t="s">
        <v>8</v>
      </c>
      <c r="C4" s="2" t="s">
        <v>9</v>
      </c>
      <c r="E4" t="s">
        <v>77</v>
      </c>
    </row>
    <row r="5" spans="1:7" x14ac:dyDescent="0.3">
      <c r="A5" s="4" t="s">
        <v>12</v>
      </c>
      <c r="B5" s="6" t="s">
        <v>13</v>
      </c>
      <c r="C5" s="2"/>
      <c r="D5" s="6" t="s">
        <v>14</v>
      </c>
      <c r="E5" t="s">
        <v>87</v>
      </c>
    </row>
    <row r="6" spans="1:7" ht="43.2" x14ac:dyDescent="0.3">
      <c r="A6" s="4" t="s">
        <v>15</v>
      </c>
      <c r="B6" s="6" t="s">
        <v>34</v>
      </c>
      <c r="C6" s="2"/>
      <c r="D6" s="6" t="s">
        <v>36</v>
      </c>
      <c r="E6" s="7" t="s">
        <v>76</v>
      </c>
    </row>
    <row r="7" spans="1:7" x14ac:dyDescent="0.3">
      <c r="A7" s="4" t="s">
        <v>16</v>
      </c>
      <c r="B7" s="6" t="s">
        <v>17</v>
      </c>
      <c r="C7" s="2"/>
      <c r="E7" t="s">
        <v>77</v>
      </c>
    </row>
    <row r="8" spans="1:7" x14ac:dyDescent="0.3">
      <c r="A8" s="14" t="s">
        <v>18</v>
      </c>
      <c r="B8" s="15"/>
      <c r="C8" s="16"/>
      <c r="D8" s="15"/>
      <c r="E8" s="17"/>
    </row>
    <row r="9" spans="1:7" ht="28.8" x14ac:dyDescent="0.3">
      <c r="A9" s="4" t="s">
        <v>25</v>
      </c>
      <c r="B9" s="6" t="s">
        <v>26</v>
      </c>
      <c r="D9" s="6" t="s">
        <v>110</v>
      </c>
      <c r="E9" t="s">
        <v>86</v>
      </c>
      <c r="F9" s="19" t="s">
        <v>109</v>
      </c>
    </row>
    <row r="10" spans="1:7" ht="28.8" x14ac:dyDescent="0.3">
      <c r="A10" s="4" t="s">
        <v>27</v>
      </c>
      <c r="B10" s="6" t="s">
        <v>28</v>
      </c>
      <c r="C10" s="2"/>
      <c r="D10" s="6" t="s">
        <v>110</v>
      </c>
      <c r="E10" t="s">
        <v>86</v>
      </c>
      <c r="F10" s="19"/>
    </row>
    <row r="11" spans="1:7" ht="28.8" x14ac:dyDescent="0.3">
      <c r="A11" s="4" t="s">
        <v>31</v>
      </c>
      <c r="B11" s="6" t="s">
        <v>32</v>
      </c>
      <c r="C11" s="2"/>
      <c r="D11" s="6" t="s">
        <v>110</v>
      </c>
      <c r="E11" t="s">
        <v>86</v>
      </c>
      <c r="F11" s="19"/>
      <c r="G11" s="18"/>
    </row>
    <row r="12" spans="1:7" x14ac:dyDescent="0.3">
      <c r="A12" s="9" t="s">
        <v>19</v>
      </c>
      <c r="B12" s="10" t="s">
        <v>20</v>
      </c>
      <c r="C12" s="11"/>
      <c r="D12" s="10" t="s">
        <v>35</v>
      </c>
      <c r="E12" s="12" t="s">
        <v>33</v>
      </c>
      <c r="F12" s="19"/>
    </row>
    <row r="13" spans="1:7" ht="28.8" x14ac:dyDescent="0.3">
      <c r="A13" s="4" t="s">
        <v>29</v>
      </c>
      <c r="B13" s="6" t="s">
        <v>30</v>
      </c>
      <c r="C13" s="2"/>
      <c r="D13" s="6" t="s">
        <v>110</v>
      </c>
      <c r="E13" t="s">
        <v>86</v>
      </c>
      <c r="F13" s="19"/>
    </row>
    <row r="14" spans="1:7" ht="57.6" x14ac:dyDescent="0.3">
      <c r="A14" s="4" t="s">
        <v>21</v>
      </c>
      <c r="B14" s="6" t="s">
        <v>22</v>
      </c>
      <c r="D14" s="6" t="s">
        <v>37</v>
      </c>
      <c r="E14" s="8" t="s">
        <v>87</v>
      </c>
    </row>
    <row r="15" spans="1:7" x14ac:dyDescent="0.3">
      <c r="A15" s="4" t="s">
        <v>23</v>
      </c>
      <c r="B15" s="6" t="s">
        <v>24</v>
      </c>
      <c r="E15" s="7" t="s">
        <v>76</v>
      </c>
    </row>
  </sheetData>
  <mergeCells count="1">
    <mergeCell ref="F9:F1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FFC8-5E05-40D5-A31E-71A766A2A0BF}">
  <sheetPr codeName="Лист1"/>
  <dimension ref="A1:J27"/>
  <sheetViews>
    <sheetView topLeftCell="A22" workbookViewId="0">
      <selection activeCell="M17" sqref="M17"/>
    </sheetView>
  </sheetViews>
  <sheetFormatPr defaultRowHeight="14.4" x14ac:dyDescent="0.3"/>
  <cols>
    <col min="4" max="4" width="10.44140625" bestFit="1" customWidth="1"/>
    <col min="9" max="9" width="10.44140625" bestFit="1" customWidth="1"/>
  </cols>
  <sheetData>
    <row r="1" spans="1:10" x14ac:dyDescent="0.3">
      <c r="A1" t="s">
        <v>38</v>
      </c>
      <c r="B1" t="s">
        <v>43</v>
      </c>
      <c r="D1" t="s">
        <v>45</v>
      </c>
      <c r="G1" t="s">
        <v>38</v>
      </c>
      <c r="H1" t="s">
        <v>44</v>
      </c>
      <c r="J1" t="s">
        <v>45</v>
      </c>
    </row>
    <row r="2" spans="1:10" x14ac:dyDescent="0.3">
      <c r="A2" t="s">
        <v>39</v>
      </c>
      <c r="B2" t="s">
        <v>46</v>
      </c>
      <c r="D2" t="str">
        <f>_xlfn.CONCAT("&lt;",A2,".sbj&gt;:",B2)</f>
        <v>&lt;1sg.sbj&gt;:n&gt;</v>
      </c>
      <c r="G2" t="s">
        <v>39</v>
      </c>
      <c r="H2" t="s">
        <v>46</v>
      </c>
      <c r="J2" t="str">
        <f>_xlfn.CONCAT("&lt;",G2,".obj&gt;:",H2)</f>
        <v>&lt;1sg.obj&gt;:n&gt;</v>
      </c>
    </row>
    <row r="3" spans="1:10" x14ac:dyDescent="0.3">
      <c r="A3" t="s">
        <v>40</v>
      </c>
      <c r="B3" t="s">
        <v>47</v>
      </c>
      <c r="D3" t="str">
        <f t="shared" ref="D3:D5" si="0">_xlfn.CONCAT("&lt;",A3,".sbj&gt;:",B3)</f>
        <v>&lt;1pl.sbj&gt;:tu&gt;</v>
      </c>
      <c r="G3" t="s">
        <v>40</v>
      </c>
      <c r="H3" t="s">
        <v>47</v>
      </c>
      <c r="J3" t="str">
        <f>_xlfn.CONCAT("&lt;",G3,".obj&gt;:",H3)</f>
        <v>&lt;1pl.obj&gt;:tu&gt;</v>
      </c>
    </row>
    <row r="4" spans="1:10" x14ac:dyDescent="0.3">
      <c r="A4" t="s">
        <v>41</v>
      </c>
      <c r="B4" t="s">
        <v>48</v>
      </c>
      <c r="D4" t="str">
        <f t="shared" si="0"/>
        <v>&lt;2sg.sbj&gt;:o&gt;</v>
      </c>
      <c r="G4" t="s">
        <v>41</v>
      </c>
      <c r="H4" t="s">
        <v>62</v>
      </c>
      <c r="J4" t="str">
        <f>_xlfn.CONCAT("&lt;",G4,".obj&gt;:",H4)</f>
        <v>&lt;2sg.obj&gt;:ku&gt;</v>
      </c>
    </row>
    <row r="5" spans="1:10" x14ac:dyDescent="0.3">
      <c r="A5" t="s">
        <v>42</v>
      </c>
      <c r="B5" t="s">
        <v>49</v>
      </c>
      <c r="D5" t="str">
        <f t="shared" si="0"/>
        <v>&lt;2pl.sbj&gt;:mu&gt;</v>
      </c>
      <c r="G5" t="s">
        <v>42</v>
      </c>
      <c r="H5" t="s">
        <v>51</v>
      </c>
      <c r="J5" t="str">
        <f>_xlfn.CONCAT("&lt;",G5,".obj&gt;:",H5)</f>
        <v>&lt;2pl.obj&gt;:ba&gt;</v>
      </c>
    </row>
    <row r="6" spans="1:10" x14ac:dyDescent="0.3">
      <c r="A6">
        <v>1</v>
      </c>
      <c r="B6" t="s">
        <v>50</v>
      </c>
      <c r="D6" t="str">
        <f>_xlfn.CONCAT("&lt;",A6,"sbj&gt;:",B6)</f>
        <v>&lt;1sbj&gt;:a&gt;</v>
      </c>
      <c r="G6">
        <v>1</v>
      </c>
      <c r="H6" t="s">
        <v>49</v>
      </c>
      <c r="J6" t="str">
        <f t="shared" ref="J6:J22" si="1">_xlfn.CONCAT("&lt;",G6,"obj&gt;:",H6)</f>
        <v>&lt;1obj&gt;:mu&gt;</v>
      </c>
    </row>
    <row r="7" spans="1:10" x14ac:dyDescent="0.3">
      <c r="A7">
        <v>2</v>
      </c>
      <c r="B7" t="s">
        <v>51</v>
      </c>
      <c r="D7" t="str">
        <f t="shared" ref="D7:D15" si="2">_xlfn.CONCAT("&lt;",A7,"sbj&gt;:",B7)</f>
        <v>&lt;2sbj&gt;:ba&gt;</v>
      </c>
      <c r="G7">
        <v>2</v>
      </c>
      <c r="H7" t="s">
        <v>51</v>
      </c>
      <c r="J7" t="str">
        <f t="shared" si="1"/>
        <v>&lt;2obj&gt;:ba&gt;</v>
      </c>
    </row>
    <row r="8" spans="1:10" x14ac:dyDescent="0.3">
      <c r="A8">
        <v>3</v>
      </c>
      <c r="B8" t="s">
        <v>52</v>
      </c>
      <c r="D8" t="str">
        <f t="shared" si="2"/>
        <v>&lt;3sbj&gt;:gu&gt;</v>
      </c>
      <c r="G8">
        <v>3</v>
      </c>
      <c r="H8" t="s">
        <v>52</v>
      </c>
      <c r="J8" t="str">
        <f t="shared" si="1"/>
        <v>&lt;3obj&gt;:gu&gt;</v>
      </c>
    </row>
    <row r="9" spans="1:10" x14ac:dyDescent="0.3">
      <c r="A9">
        <v>4</v>
      </c>
      <c r="B9" t="s">
        <v>53</v>
      </c>
      <c r="D9" t="str">
        <f t="shared" si="2"/>
        <v>&lt;4sbj&gt;:gi&gt;</v>
      </c>
      <c r="G9">
        <v>4</v>
      </c>
      <c r="H9" t="s">
        <v>53</v>
      </c>
      <c r="J9" t="str">
        <f t="shared" si="1"/>
        <v>&lt;4obj&gt;:gi&gt;</v>
      </c>
    </row>
    <row r="10" spans="1:10" x14ac:dyDescent="0.3">
      <c r="A10">
        <v>5</v>
      </c>
      <c r="B10" t="s">
        <v>54</v>
      </c>
      <c r="D10" t="str">
        <f t="shared" si="2"/>
        <v>&lt;5sbj&gt;:li&gt;</v>
      </c>
      <c r="G10">
        <v>5</v>
      </c>
      <c r="H10" t="s">
        <v>54</v>
      </c>
      <c r="J10" t="str">
        <f t="shared" si="1"/>
        <v>&lt;5obj&gt;:li&gt;</v>
      </c>
    </row>
    <row r="11" spans="1:10" x14ac:dyDescent="0.3">
      <c r="A11">
        <v>6</v>
      </c>
      <c r="B11" t="s">
        <v>55</v>
      </c>
      <c r="D11" t="str">
        <f t="shared" si="2"/>
        <v>&lt;6sbj&gt;:ga&gt;</v>
      </c>
      <c r="G11">
        <v>6</v>
      </c>
      <c r="H11" t="s">
        <v>55</v>
      </c>
      <c r="J11" t="str">
        <f t="shared" si="1"/>
        <v>&lt;6obj&gt;:ga&gt;</v>
      </c>
    </row>
    <row r="12" spans="1:10" x14ac:dyDescent="0.3">
      <c r="A12">
        <v>7</v>
      </c>
      <c r="B12" t="s">
        <v>56</v>
      </c>
      <c r="D12" t="str">
        <f t="shared" si="2"/>
        <v>&lt;7sbj&gt;:ki&gt;</v>
      </c>
      <c r="G12">
        <v>7</v>
      </c>
      <c r="H12" t="s">
        <v>56</v>
      </c>
      <c r="J12" t="str">
        <f t="shared" si="1"/>
        <v>&lt;7obj&gt;:ki&gt;</v>
      </c>
    </row>
    <row r="13" spans="1:10" x14ac:dyDescent="0.3">
      <c r="A13">
        <v>8</v>
      </c>
      <c r="B13" t="s">
        <v>57</v>
      </c>
      <c r="D13" t="str">
        <f t="shared" si="2"/>
        <v>&lt;8sbj&gt;:bi&gt;</v>
      </c>
      <c r="G13">
        <v>8</v>
      </c>
      <c r="H13" t="s">
        <v>57</v>
      </c>
      <c r="J13" t="str">
        <f t="shared" si="1"/>
        <v>&lt;8obj&gt;:bi&gt;</v>
      </c>
    </row>
    <row r="14" spans="1:10" x14ac:dyDescent="0.3">
      <c r="A14">
        <v>9</v>
      </c>
      <c r="B14" t="s">
        <v>64</v>
      </c>
      <c r="D14" t="str">
        <f t="shared" si="2"/>
        <v>&lt;9sbj&gt;:e&gt;</v>
      </c>
      <c r="G14">
        <v>9</v>
      </c>
      <c r="H14" t="s">
        <v>53</v>
      </c>
      <c r="J14" t="str">
        <f t="shared" si="1"/>
        <v>&lt;9obj&gt;:gi&gt;</v>
      </c>
    </row>
    <row r="15" spans="1:10" x14ac:dyDescent="0.3">
      <c r="A15">
        <v>9</v>
      </c>
      <c r="B15" t="s">
        <v>53</v>
      </c>
      <c r="D15" t="str">
        <f t="shared" si="2"/>
        <v>&lt;9sbj&gt;:gi&gt;</v>
      </c>
      <c r="G15">
        <v>10</v>
      </c>
      <c r="H15" t="s">
        <v>58</v>
      </c>
      <c r="J15" t="str">
        <f t="shared" si="1"/>
        <v>&lt;10obj&gt;:zi&gt;</v>
      </c>
    </row>
    <row r="16" spans="1:10" x14ac:dyDescent="0.3">
      <c r="A16">
        <v>10</v>
      </c>
      <c r="B16" t="s">
        <v>58</v>
      </c>
      <c r="D16" t="str">
        <f t="shared" ref="D16:D27" si="3">_xlfn.CONCAT("&lt;",A16,"sbj&gt;:",B16)</f>
        <v>&lt;10sbj&gt;:zi&gt;</v>
      </c>
      <c r="G16">
        <v>11</v>
      </c>
      <c r="H16" t="s">
        <v>59</v>
      </c>
      <c r="J16" t="str">
        <f t="shared" si="1"/>
        <v>&lt;11obj&gt;:lu&gt;</v>
      </c>
    </row>
    <row r="17" spans="1:10" x14ac:dyDescent="0.3">
      <c r="A17">
        <v>11</v>
      </c>
      <c r="B17" t="s">
        <v>59</v>
      </c>
      <c r="D17" t="str">
        <f t="shared" si="3"/>
        <v>&lt;11sbj&gt;:lu&gt;</v>
      </c>
      <c r="G17">
        <v>12</v>
      </c>
      <c r="H17" t="s">
        <v>60</v>
      </c>
      <c r="J17" t="str">
        <f t="shared" si="1"/>
        <v>&lt;12obj&gt;:ka&gt;</v>
      </c>
    </row>
    <row r="18" spans="1:10" x14ac:dyDescent="0.3">
      <c r="A18">
        <v>12</v>
      </c>
      <c r="B18" t="s">
        <v>60</v>
      </c>
      <c r="D18" t="str">
        <f t="shared" si="3"/>
        <v>&lt;12sbj&gt;:ka&gt;</v>
      </c>
      <c r="G18">
        <v>13</v>
      </c>
      <c r="H18" t="s">
        <v>47</v>
      </c>
      <c r="J18" t="str">
        <f t="shared" si="1"/>
        <v>&lt;13obj&gt;:tu&gt;</v>
      </c>
    </row>
    <row r="19" spans="1:10" x14ac:dyDescent="0.3">
      <c r="A19">
        <v>13</v>
      </c>
      <c r="B19" t="s">
        <v>47</v>
      </c>
      <c r="D19" t="str">
        <f t="shared" si="3"/>
        <v>&lt;13sbj&gt;:tu&gt;</v>
      </c>
      <c r="G19">
        <v>14</v>
      </c>
      <c r="H19" t="s">
        <v>61</v>
      </c>
      <c r="J19" t="str">
        <f t="shared" si="1"/>
        <v>&lt;14obj&gt;:bu&gt;</v>
      </c>
    </row>
    <row r="20" spans="1:10" x14ac:dyDescent="0.3">
      <c r="A20">
        <v>14</v>
      </c>
      <c r="B20" t="s">
        <v>61</v>
      </c>
      <c r="D20" t="str">
        <f t="shared" si="3"/>
        <v>&lt;14sbj&gt;:bu&gt;</v>
      </c>
      <c r="G20">
        <v>15</v>
      </c>
      <c r="H20" t="s">
        <v>62</v>
      </c>
      <c r="J20" t="str">
        <f t="shared" si="1"/>
        <v>&lt;15obj&gt;:ku&gt;</v>
      </c>
    </row>
    <row r="21" spans="1:10" x14ac:dyDescent="0.3">
      <c r="A21">
        <v>15</v>
      </c>
      <c r="B21" t="s">
        <v>62</v>
      </c>
      <c r="D21" t="str">
        <f t="shared" si="3"/>
        <v>&lt;15sbj&gt;:ku&gt;</v>
      </c>
      <c r="G21">
        <v>20</v>
      </c>
      <c r="H21" t="s">
        <v>52</v>
      </c>
      <c r="J21" t="str">
        <f t="shared" si="1"/>
        <v>&lt;20obj&gt;:gu&gt;</v>
      </c>
    </row>
    <row r="22" spans="1:10" x14ac:dyDescent="0.3">
      <c r="A22">
        <v>16</v>
      </c>
      <c r="B22" t="s">
        <v>63</v>
      </c>
      <c r="D22" t="str">
        <f t="shared" si="3"/>
        <v>&lt;16sbj&gt;:wa&gt;</v>
      </c>
      <c r="G22">
        <v>22</v>
      </c>
      <c r="H22" t="s">
        <v>55</v>
      </c>
      <c r="J22" t="str">
        <f t="shared" si="1"/>
        <v>&lt;22obj&gt;:ga&gt;</v>
      </c>
    </row>
    <row r="23" spans="1:10" x14ac:dyDescent="0.3">
      <c r="A23">
        <v>17</v>
      </c>
      <c r="B23" t="s">
        <v>62</v>
      </c>
      <c r="D23" t="str">
        <f t="shared" si="3"/>
        <v>&lt;17sbj&gt;:ku&gt;</v>
      </c>
    </row>
    <row r="24" spans="1:10" x14ac:dyDescent="0.3">
      <c r="A24">
        <v>18</v>
      </c>
      <c r="B24" t="s">
        <v>49</v>
      </c>
      <c r="D24" t="str">
        <f t="shared" si="3"/>
        <v>&lt;18sbj&gt;:mu&gt;</v>
      </c>
    </row>
    <row r="25" spans="1:10" x14ac:dyDescent="0.3">
      <c r="A25">
        <v>20</v>
      </c>
      <c r="B25" t="s">
        <v>52</v>
      </c>
      <c r="D25" t="str">
        <f t="shared" si="3"/>
        <v>&lt;20sbj&gt;:gu&gt;</v>
      </c>
    </row>
    <row r="26" spans="1:10" x14ac:dyDescent="0.3">
      <c r="A26">
        <v>22</v>
      </c>
      <c r="B26" t="s">
        <v>55</v>
      </c>
      <c r="D26" t="str">
        <f t="shared" si="3"/>
        <v>&lt;22sbj&gt;:ga&gt;</v>
      </c>
    </row>
    <row r="27" spans="1:10" x14ac:dyDescent="0.3">
      <c r="A27">
        <v>23</v>
      </c>
      <c r="B27" t="s">
        <v>64</v>
      </c>
      <c r="D27" t="str">
        <f t="shared" si="3"/>
        <v>&lt;23sbj&gt;:e&gt;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5270-8C6B-4644-89F4-DB6581ABEBC5}">
  <dimension ref="A1:D14"/>
  <sheetViews>
    <sheetView workbookViewId="0">
      <selection activeCell="D14" sqref="D14"/>
    </sheetView>
  </sheetViews>
  <sheetFormatPr defaultRowHeight="14.4" x14ac:dyDescent="0.3"/>
  <cols>
    <col min="4" max="4" width="10.44140625" bestFit="1" customWidth="1"/>
    <col min="10" max="10" width="10.44140625" bestFit="1" customWidth="1"/>
    <col min="16" max="16" width="10.44140625" bestFit="1" customWidth="1"/>
  </cols>
  <sheetData>
    <row r="1" spans="1:4" x14ac:dyDescent="0.3">
      <c r="A1" s="13" t="s">
        <v>3</v>
      </c>
      <c r="B1" t="s">
        <v>65</v>
      </c>
      <c r="D1" t="s">
        <v>45</v>
      </c>
    </row>
    <row r="2" spans="1:4" x14ac:dyDescent="0.3">
      <c r="A2" t="s">
        <v>66</v>
      </c>
    </row>
    <row r="5" spans="1:4" x14ac:dyDescent="0.3">
      <c r="A5" s="13" t="s">
        <v>15</v>
      </c>
      <c r="B5" t="s">
        <v>65</v>
      </c>
      <c r="D5" t="s">
        <v>45</v>
      </c>
    </row>
    <row r="6" spans="1:4" x14ac:dyDescent="0.3">
      <c r="A6" t="s">
        <v>67</v>
      </c>
      <c r="B6" t="s">
        <v>50</v>
      </c>
      <c r="D6" t="str">
        <f>_xlfn.CONCAT("&lt;",A6,"&gt;:",B6)</f>
        <v>&lt;pst&gt;:a&gt;</v>
      </c>
    </row>
    <row r="7" spans="1:4" x14ac:dyDescent="0.3">
      <c r="A7" t="s">
        <v>68</v>
      </c>
      <c r="B7" t="s">
        <v>50</v>
      </c>
      <c r="D7" t="str">
        <f t="shared" ref="D7:D10" si="0">_xlfn.CONCAT("&lt;",A7,"&gt;:",B7)</f>
        <v>&lt;fut&gt;:a&gt;</v>
      </c>
    </row>
    <row r="8" spans="1:4" x14ac:dyDescent="0.3">
      <c r="A8" t="s">
        <v>69</v>
      </c>
      <c r="B8" t="s">
        <v>54</v>
      </c>
      <c r="D8" t="str">
        <f t="shared" si="0"/>
        <v>&lt;rfut&gt;:li&gt;</v>
      </c>
    </row>
    <row r="9" spans="1:4" x14ac:dyDescent="0.3">
      <c r="A9" t="s">
        <v>70</v>
      </c>
      <c r="B9" t="s">
        <v>62</v>
      </c>
      <c r="D9" t="str">
        <f t="shared" si="0"/>
        <v>&lt;prog&gt;:ku&gt;</v>
      </c>
    </row>
    <row r="10" spans="1:4" x14ac:dyDescent="0.3">
      <c r="A10" t="s">
        <v>74</v>
      </c>
      <c r="B10" t="s">
        <v>73</v>
      </c>
      <c r="D10" t="str">
        <f t="shared" si="0"/>
        <v>&lt;pers&gt;:kya&gt;</v>
      </c>
    </row>
    <row r="13" spans="1:4" x14ac:dyDescent="0.3">
      <c r="A13" s="13" t="s">
        <v>23</v>
      </c>
      <c r="B13" t="s">
        <v>65</v>
      </c>
      <c r="D13" t="s">
        <v>45</v>
      </c>
    </row>
    <row r="14" spans="1:4" x14ac:dyDescent="0.3">
      <c r="A14" t="s">
        <v>71</v>
      </c>
      <c r="B14" t="s">
        <v>72</v>
      </c>
      <c r="D14" t="str">
        <f>_xlfn.CONCAT("&lt;",A14,"&gt;:",B14)</f>
        <v>&lt;hab&gt;:&gt;nga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F25B-CA53-4278-900B-CC159DD8AB3F}">
  <dimension ref="A1:D11"/>
  <sheetViews>
    <sheetView workbookViewId="0">
      <selection activeCell="F5" sqref="F5"/>
    </sheetView>
  </sheetViews>
  <sheetFormatPr defaultRowHeight="14.4" x14ac:dyDescent="0.3"/>
  <cols>
    <col min="4" max="4" width="12.33203125" bestFit="1" customWidth="1"/>
  </cols>
  <sheetData>
    <row r="1" spans="1:4" x14ac:dyDescent="0.3">
      <c r="A1" s="13" t="s">
        <v>5</v>
      </c>
      <c r="B1" t="s">
        <v>65</v>
      </c>
      <c r="D1" t="s">
        <v>45</v>
      </c>
    </row>
    <row r="2" spans="1:4" x14ac:dyDescent="0.3">
      <c r="A2" t="s">
        <v>78</v>
      </c>
      <c r="B2" t="s">
        <v>79</v>
      </c>
      <c r="D2" t="str">
        <f>_xlfn.CONCAT("&lt;",A2,"&gt;:",B2)</f>
        <v>&lt;neg&gt;:ti&gt;</v>
      </c>
    </row>
    <row r="5" spans="1:4" x14ac:dyDescent="0.3">
      <c r="A5" s="13" t="s">
        <v>12</v>
      </c>
      <c r="B5" t="s">
        <v>65</v>
      </c>
      <c r="D5" t="s">
        <v>45</v>
      </c>
    </row>
    <row r="6" spans="1:4" x14ac:dyDescent="0.3">
      <c r="A6" t="s">
        <v>78</v>
      </c>
      <c r="B6" t="s">
        <v>80</v>
      </c>
      <c r="D6" t="str">
        <f>_xlfn.CONCAT("&lt;",A6,"&gt;:",B6)</f>
        <v>&lt;neg&gt;:ta&gt;</v>
      </c>
    </row>
    <row r="9" spans="1:4" x14ac:dyDescent="0.3">
      <c r="A9" s="13" t="s">
        <v>21</v>
      </c>
      <c r="B9" t="s">
        <v>65</v>
      </c>
      <c r="D9" t="s">
        <v>45</v>
      </c>
    </row>
    <row r="10" spans="1:4" x14ac:dyDescent="0.3">
      <c r="A10" t="s">
        <v>82</v>
      </c>
      <c r="B10" t="s">
        <v>83</v>
      </c>
      <c r="D10" t="str">
        <f>_xlfn.CONCAT("&lt;",A10,"&gt;:",B10)</f>
        <v>&lt;fv&gt;:&gt;a</v>
      </c>
    </row>
    <row r="11" spans="1:4" x14ac:dyDescent="0.3">
      <c r="A11" t="s">
        <v>84</v>
      </c>
      <c r="B11" t="s">
        <v>85</v>
      </c>
      <c r="D11" t="str">
        <f>_xlfn.CONCAT("&lt;",A11,"&gt;:",B11)</f>
        <v>&lt;sbjv&gt;:&gt;e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35C2-4BCA-4C68-B885-A8A50B591A7D}">
  <dimension ref="A1:J15"/>
  <sheetViews>
    <sheetView tabSelected="1" workbookViewId="0">
      <selection activeCell="G2" sqref="G2"/>
    </sheetView>
  </sheetViews>
  <sheetFormatPr defaultRowHeight="14.4" x14ac:dyDescent="0.3"/>
  <cols>
    <col min="4" max="4" width="14.44140625" bestFit="1" customWidth="1"/>
    <col min="7" max="7" width="14.5546875" bestFit="1" customWidth="1"/>
    <col min="10" max="10" width="19.33203125" bestFit="1" customWidth="1"/>
  </cols>
  <sheetData>
    <row r="1" spans="1:10" x14ac:dyDescent="0.3">
      <c r="A1" s="13" t="s">
        <v>25</v>
      </c>
      <c r="B1" t="s">
        <v>65</v>
      </c>
      <c r="D1" t="s">
        <v>45</v>
      </c>
      <c r="G1" s="13" t="s">
        <v>111</v>
      </c>
      <c r="H1" t="s">
        <v>65</v>
      </c>
      <c r="J1" t="s">
        <v>45</v>
      </c>
    </row>
    <row r="2" spans="1:10" x14ac:dyDescent="0.3">
      <c r="A2" t="s">
        <v>88</v>
      </c>
      <c r="B2" t="s">
        <v>100</v>
      </c>
      <c r="D2" t="str">
        <f>_xlfn.CONCAT("&lt;",A2,"&gt;:",B2)</f>
        <v>&lt;appl&gt;:&gt;{iX}r</v>
      </c>
      <c r="G2" t="s">
        <v>91</v>
      </c>
      <c r="H2" t="s">
        <v>103</v>
      </c>
      <c r="J2" t="str">
        <f t="shared" ref="J2:J7" si="0">_xlfn.CONCAT("&lt;",G2,"&gt;:",H2)</f>
        <v>&lt;appl:pfv&gt;:{iX}ire</v>
      </c>
    </row>
    <row r="3" spans="1:10" x14ac:dyDescent="0.3">
      <c r="G3" t="s">
        <v>92</v>
      </c>
      <c r="H3" t="s">
        <v>104</v>
      </c>
      <c r="J3" t="str">
        <f t="shared" si="0"/>
        <v>&lt;caus:pfv&gt;:{iX}sirye</v>
      </c>
    </row>
    <row r="4" spans="1:10" x14ac:dyDescent="0.3">
      <c r="G4" t="s">
        <v>92</v>
      </c>
      <c r="H4" t="s">
        <v>105</v>
      </c>
      <c r="J4" t="str">
        <f t="shared" si="0"/>
        <v>&lt;caus:pfv&gt;:{iX}rye</v>
      </c>
    </row>
    <row r="5" spans="1:10" x14ac:dyDescent="0.3">
      <c r="A5" s="13" t="s">
        <v>27</v>
      </c>
      <c r="B5" t="s">
        <v>65</v>
      </c>
      <c r="D5" t="s">
        <v>45</v>
      </c>
      <c r="G5" t="s">
        <v>94</v>
      </c>
      <c r="H5" t="s">
        <v>106</v>
      </c>
      <c r="J5" t="str">
        <f t="shared" si="0"/>
        <v>&lt;appl:caus:pfv&gt;:{iX}irye</v>
      </c>
    </row>
    <row r="6" spans="1:10" x14ac:dyDescent="0.3">
      <c r="A6" t="s">
        <v>89</v>
      </c>
      <c r="B6" t="s">
        <v>101</v>
      </c>
      <c r="D6" t="str">
        <f>_xlfn.CONCAT("&lt;",A6,"&gt;:",B6)</f>
        <v>&lt;caus&gt;:&gt;{iX}sy</v>
      </c>
      <c r="G6" t="s">
        <v>95</v>
      </c>
      <c r="H6" t="s">
        <v>107</v>
      </c>
      <c r="J6" t="str">
        <f t="shared" si="0"/>
        <v>&lt;pass:pfv&gt;:{iX}ibwe</v>
      </c>
    </row>
    <row r="7" spans="1:10" x14ac:dyDescent="0.3">
      <c r="A7" t="s">
        <v>89</v>
      </c>
      <c r="B7" t="s">
        <v>93</v>
      </c>
      <c r="D7" t="str">
        <f>_xlfn.CONCAT("&lt;",A7,"&gt;:",B7)</f>
        <v>&lt;caus&gt;:&gt;y</v>
      </c>
      <c r="G7" t="s">
        <v>97</v>
      </c>
      <c r="H7" t="s">
        <v>96</v>
      </c>
      <c r="J7" t="str">
        <f t="shared" si="0"/>
        <v>&lt;recp:pfv&gt;:angaine</v>
      </c>
    </row>
    <row r="8" spans="1:10" x14ac:dyDescent="0.3">
      <c r="G8" t="s">
        <v>99</v>
      </c>
      <c r="H8" t="s">
        <v>98</v>
      </c>
      <c r="J8" t="str">
        <f>_xlfn.CONCAT("&lt;",G8,"&gt;:",H8)</f>
        <v>&lt;recp:sbjv&gt;:engane</v>
      </c>
    </row>
    <row r="10" spans="1:10" x14ac:dyDescent="0.3">
      <c r="A10" s="13" t="s">
        <v>31</v>
      </c>
      <c r="B10" t="s">
        <v>65</v>
      </c>
      <c r="D10" t="s">
        <v>45</v>
      </c>
    </row>
    <row r="11" spans="1:10" x14ac:dyDescent="0.3">
      <c r="A11" t="s">
        <v>90</v>
      </c>
      <c r="B11" t="s">
        <v>108</v>
      </c>
      <c r="D11" t="str">
        <f>_xlfn.CONCAT("&lt;",A11,"&gt;:",B11)</f>
        <v>&lt;recp&gt;:&gt;angan</v>
      </c>
    </row>
    <row r="14" spans="1:10" x14ac:dyDescent="0.3">
      <c r="A14" s="13" t="s">
        <v>29</v>
      </c>
      <c r="B14" t="s">
        <v>65</v>
      </c>
      <c r="D14" t="s">
        <v>45</v>
      </c>
    </row>
    <row r="15" spans="1:10" x14ac:dyDescent="0.3">
      <c r="A15" t="s">
        <v>81</v>
      </c>
      <c r="B15" t="s">
        <v>102</v>
      </c>
      <c r="D15" t="str">
        <f>_xlfn.CONCAT("&lt;",A15,"&gt;:",B15)</f>
        <v>&lt;pass&gt;:&gt;{iX}bw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General scheme</vt:lpstr>
      <vt:lpstr>Argument indexing</vt:lpstr>
      <vt:lpstr>Tense-Aspect</vt:lpstr>
      <vt:lpstr>Negation and Mood</vt:lpstr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2023-02-10T12:53:40Z</dcterms:modified>
</cp:coreProperties>
</file>