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codeName="ThisWorkbook" autoCompressPictures="0"/>
  <bookViews>
    <workbookView xWindow="2740" yWindow="5280" windowWidth="21080" windowHeight="10000"/>
  </bookViews>
  <sheets>
    <sheet name="Flow" sheetId="1" r:id="rId1"/>
    <sheet name="Sensibilit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F6" i="1"/>
  <c r="J5" i="1"/>
  <c r="I5" i="1"/>
  <c r="H5" i="1"/>
  <c r="G5" i="1"/>
  <c r="F5" i="1"/>
  <c r="E7" i="2"/>
  <c r="D7" i="2"/>
  <c r="C7" i="2"/>
  <c r="E6" i="2"/>
  <c r="D6" i="2"/>
  <c r="C6" i="2"/>
  <c r="E5" i="2"/>
  <c r="D5" i="2"/>
  <c r="C5" i="2"/>
  <c r="O7" i="2"/>
  <c r="N7" i="2"/>
  <c r="M7" i="2"/>
  <c r="L7" i="2"/>
  <c r="O6" i="2"/>
  <c r="N6" i="2"/>
  <c r="M6" i="2"/>
  <c r="L6" i="2"/>
  <c r="O5" i="2"/>
  <c r="N5" i="2"/>
  <c r="M5" i="2"/>
  <c r="H7" i="2"/>
  <c r="G7" i="2"/>
  <c r="F7" i="2"/>
  <c r="H6" i="2"/>
  <c r="G6" i="2"/>
  <c r="F6" i="2"/>
  <c r="H5" i="2"/>
  <c r="G5" i="2"/>
  <c r="F5" i="2"/>
  <c r="K7" i="2"/>
  <c r="J7" i="2"/>
  <c r="K6" i="2"/>
  <c r="J6" i="2"/>
  <c r="L5" i="2"/>
  <c r="K5" i="2"/>
  <c r="J5" i="2"/>
  <c r="E7" i="1"/>
  <c r="F7" i="1"/>
  <c r="H7" i="1"/>
  <c r="J7" i="1"/>
  <c r="G7" i="1"/>
  <c r="I7" i="1"/>
  <c r="E10" i="1"/>
</calcChain>
</file>

<file path=xl/sharedStrings.xml><?xml version="1.0" encoding="utf-8"?>
<sst xmlns="http://schemas.openxmlformats.org/spreadsheetml/2006/main" count="20" uniqueCount="16">
  <si>
    <t>Flow Cash</t>
  </si>
  <si>
    <t>Incomes</t>
  </si>
  <si>
    <t>Costs</t>
  </si>
  <si>
    <t>Utility</t>
  </si>
  <si>
    <t>PV</t>
  </si>
  <si>
    <t>Price</t>
  </si>
  <si>
    <t>Price [CLP]</t>
  </si>
  <si>
    <t>Exchange Rate</t>
  </si>
  <si>
    <t>Cost [USD]</t>
  </si>
  <si>
    <t>Q0</t>
  </si>
  <si>
    <t>Growth Rate</t>
  </si>
  <si>
    <t>Disc. rate</t>
  </si>
  <si>
    <t>Exchange Rate [CLP/USD]</t>
  </si>
  <si>
    <t>Income = Price [CLP] * Q0 * (1 + Growth Rate)^year</t>
  </si>
  <si>
    <t>Costs = Cost [USD] * Exchange Rate [CLP/USD] * Q0 * (1 + Growth Rate)^year</t>
  </si>
  <si>
    <t>Present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</si>
</sst>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9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165" fontId="0" fillId="0" borderId="0" xfId="1" applyNumberFormat="1" applyFont="1"/>
    <xf numFmtId="0" fontId="2" fillId="0" borderId="0" xfId="0" applyFont="1"/>
    <xf numFmtId="9" fontId="2" fillId="0" borderId="0" xfId="0" applyNumberFormat="1" applyFont="1"/>
    <xf numFmtId="165" fontId="0" fillId="0" borderId="0" xfId="0" applyNumberFormat="1"/>
    <xf numFmtId="165" fontId="0" fillId="0" borderId="1" xfId="1" applyNumberFormat="1" applyFont="1" applyBorder="1"/>
    <xf numFmtId="165" fontId="2" fillId="0" borderId="0" xfId="1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169" fontId="0" fillId="0" borderId="0" xfId="2" applyNumberFormat="1" applyFont="1"/>
  </cellXfs>
  <cellStyles count="15">
    <cellStyle name="Comma" xfId="2" builtinId="3"/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3:J14"/>
  <sheetViews>
    <sheetView tabSelected="1" workbookViewId="0">
      <selection activeCell="D5" sqref="D5"/>
    </sheetView>
  </sheetViews>
  <sheetFormatPr baseColWidth="10" defaultColWidth="8.83203125" defaultRowHeight="14" x14ac:dyDescent="0"/>
  <cols>
    <col min="1" max="1" width="20.6640625" bestFit="1" customWidth="1"/>
    <col min="2" max="2" width="11.6640625" bestFit="1" customWidth="1"/>
    <col min="3" max="3" width="8.33203125" customWidth="1"/>
    <col min="4" max="8" width="13.6640625" bestFit="1" customWidth="1"/>
    <col min="9" max="10" width="12.6640625" bestFit="1" customWidth="1"/>
  </cols>
  <sheetData>
    <row r="3" spans="1:10">
      <c r="D3" t="s">
        <v>0</v>
      </c>
    </row>
    <row r="4" spans="1:10">
      <c r="A4" s="3" t="s">
        <v>6</v>
      </c>
      <c r="B4" s="2">
        <v>200000</v>
      </c>
      <c r="E4" s="8">
        <v>0</v>
      </c>
      <c r="F4" s="8">
        <v>1</v>
      </c>
      <c r="G4" s="8">
        <v>2</v>
      </c>
      <c r="H4" s="8">
        <v>3</v>
      </c>
      <c r="I4" s="8">
        <v>4</v>
      </c>
      <c r="J4" s="8">
        <v>5</v>
      </c>
    </row>
    <row r="5" spans="1:10">
      <c r="A5" s="3" t="s">
        <v>10</v>
      </c>
      <c r="B5">
        <v>0.2</v>
      </c>
      <c r="D5" s="9" t="s">
        <v>1</v>
      </c>
      <c r="E5" s="2"/>
      <c r="F5" s="2">
        <f>Flow!$B$4*Flow!$B$8*(1+Flow!$B$5)^Flow!F$4</f>
        <v>240000000</v>
      </c>
      <c r="G5" s="2">
        <f>Flow!$B$4*Flow!$B$8*(1+Flow!$B$5)^Flow!G$4</f>
        <v>288000000</v>
      </c>
      <c r="H5" s="2">
        <f>Flow!$B$4*Flow!$B$8*(1+Flow!$B$5)^Flow!H$4</f>
        <v>345600000</v>
      </c>
      <c r="I5" s="2">
        <f>Flow!$B$4*Flow!$B$8*(1+Flow!$B$5)^Flow!I$4</f>
        <v>414720000</v>
      </c>
      <c r="J5" s="2">
        <f>Flow!$B$4*Flow!$B$8*(1+Flow!$B$5)^Flow!J$4</f>
        <v>497664000</v>
      </c>
    </row>
    <row r="6" spans="1:10">
      <c r="A6" s="3" t="s">
        <v>12</v>
      </c>
      <c r="B6">
        <v>500</v>
      </c>
      <c r="D6" s="10" t="s">
        <v>2</v>
      </c>
      <c r="E6" s="6">
        <v>100000000</v>
      </c>
      <c r="F6" s="6">
        <f>Flow!$B$7*Flow!$B$6*Flow!$B$8*(1+Flow!$B$5)^Flow!F$4</f>
        <v>180000000</v>
      </c>
      <c r="G6" s="6">
        <f>Flow!$B$7*Flow!$B$6*Flow!$B$8*(1+Flow!$B$5)^Flow!G$4</f>
        <v>216000000</v>
      </c>
      <c r="H6" s="6">
        <f>Flow!$B$7*Flow!$B$6*Flow!$B$8*(1+Flow!$B$5)^Flow!H$4</f>
        <v>259200000</v>
      </c>
      <c r="I6" s="6">
        <f>Flow!$B$7*Flow!$B$6*Flow!$B$8*(1+Flow!$B$5)^Flow!I$4</f>
        <v>311040000</v>
      </c>
      <c r="J6" s="6">
        <f>Flow!$B$7*Flow!$B$6*Flow!$B$8*(1+Flow!$B$5)^Flow!J$4</f>
        <v>373248000</v>
      </c>
    </row>
    <row r="7" spans="1:10">
      <c r="A7" s="3" t="s">
        <v>8</v>
      </c>
      <c r="B7">
        <v>300</v>
      </c>
      <c r="D7" s="9" t="s">
        <v>3</v>
      </c>
      <c r="E7" s="2">
        <f>E5-E6</f>
        <v>-100000000</v>
      </c>
      <c r="F7" s="2">
        <f t="shared" ref="F7:J7" si="0">F5-F6</f>
        <v>60000000</v>
      </c>
      <c r="G7" s="2">
        <f t="shared" si="0"/>
        <v>72000000</v>
      </c>
      <c r="H7" s="2">
        <f t="shared" si="0"/>
        <v>86400000</v>
      </c>
      <c r="I7" s="2">
        <f t="shared" si="0"/>
        <v>103680000</v>
      </c>
      <c r="J7" s="2">
        <f t="shared" si="0"/>
        <v>124416000</v>
      </c>
    </row>
    <row r="8" spans="1:10">
      <c r="A8" s="3" t="s">
        <v>9</v>
      </c>
      <c r="B8" s="11">
        <v>1000</v>
      </c>
      <c r="E8" s="5"/>
    </row>
    <row r="10" spans="1:10">
      <c r="D10" s="9" t="s">
        <v>15</v>
      </c>
      <c r="E10" s="7">
        <f>NPV(E11,F7:J7)+E7</f>
        <v>227030567.95673412</v>
      </c>
    </row>
    <row r="11" spans="1:10">
      <c r="D11" s="9" t="s">
        <v>11</v>
      </c>
      <c r="E11" s="1">
        <v>0.1</v>
      </c>
    </row>
    <row r="13" spans="1:10">
      <c r="D13" t="s">
        <v>13</v>
      </c>
    </row>
    <row r="14" spans="1:10">
      <c r="D14" t="s">
        <v>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4:O12"/>
  <sheetViews>
    <sheetView workbookViewId="0">
      <selection activeCell="C6" sqref="C6"/>
    </sheetView>
  </sheetViews>
  <sheetFormatPr baseColWidth="10" defaultColWidth="8.83203125" defaultRowHeight="14" x14ac:dyDescent="0"/>
  <cols>
    <col min="2" max="2" width="14.33203125" bestFit="1" customWidth="1"/>
  </cols>
  <sheetData>
    <row r="4" spans="2:15">
      <c r="C4" s="4">
        <v>-0.6</v>
      </c>
      <c r="D4" s="4">
        <v>-0.5</v>
      </c>
      <c r="E4" s="4">
        <v>-0.4</v>
      </c>
      <c r="F4" s="4">
        <v>-0.3</v>
      </c>
      <c r="G4" s="4">
        <v>-0.2</v>
      </c>
      <c r="H4" s="4">
        <v>-0.1</v>
      </c>
      <c r="I4" s="4">
        <v>0</v>
      </c>
      <c r="J4" s="4">
        <v>0.1</v>
      </c>
      <c r="K4" s="4">
        <v>0.2</v>
      </c>
      <c r="L4" s="4">
        <v>0.3</v>
      </c>
      <c r="M4" s="4">
        <v>0.4</v>
      </c>
      <c r="N4" s="4">
        <v>0.5</v>
      </c>
      <c r="O4" s="4">
        <v>0.6</v>
      </c>
    </row>
    <row r="5" spans="2:15">
      <c r="B5" s="3" t="s">
        <v>5</v>
      </c>
      <c r="C5">
        <f t="shared" ref="C5:E7" si="0">$I5*(1+C$4)</f>
        <v>80000</v>
      </c>
      <c r="D5">
        <f t="shared" si="0"/>
        <v>100000</v>
      </c>
      <c r="E5">
        <f t="shared" si="0"/>
        <v>120000</v>
      </c>
      <c r="F5">
        <f t="shared" ref="F5:H7" si="1">$I5*(1+F$4)</f>
        <v>140000</v>
      </c>
      <c r="G5">
        <f t="shared" si="1"/>
        <v>160000</v>
      </c>
      <c r="H5">
        <f t="shared" si="1"/>
        <v>180000</v>
      </c>
      <c r="I5">
        <v>200000</v>
      </c>
      <c r="J5">
        <f>$I5*(1+J$4)</f>
        <v>220000.00000000003</v>
      </c>
      <c r="K5">
        <f>$I5*(1+K$4)</f>
        <v>240000</v>
      </c>
      <c r="L5">
        <f>$I5*(1+L$4)</f>
        <v>260000</v>
      </c>
      <c r="M5">
        <f t="shared" ref="M5:O7" si="2">$I5*(1+M$4)</f>
        <v>280000</v>
      </c>
      <c r="N5">
        <f t="shared" si="2"/>
        <v>300000</v>
      </c>
      <c r="O5">
        <f t="shared" si="2"/>
        <v>320000</v>
      </c>
    </row>
    <row r="6" spans="2:15">
      <c r="B6" s="3" t="s">
        <v>10</v>
      </c>
      <c r="C6">
        <f t="shared" si="0"/>
        <v>8.0000000000000016E-2</v>
      </c>
      <c r="D6">
        <f t="shared" si="0"/>
        <v>0.1</v>
      </c>
      <c r="E6">
        <f t="shared" si="0"/>
        <v>0.12</v>
      </c>
      <c r="F6">
        <f t="shared" si="1"/>
        <v>0.13999999999999999</v>
      </c>
      <c r="G6">
        <f t="shared" si="1"/>
        <v>0.16000000000000003</v>
      </c>
      <c r="H6">
        <f t="shared" si="1"/>
        <v>0.18000000000000002</v>
      </c>
      <c r="I6">
        <v>0.2</v>
      </c>
      <c r="J6">
        <f>$I6*(1+J$4)</f>
        <v>0.22000000000000003</v>
      </c>
      <c r="K6">
        <f>$I6*(1+K$4)</f>
        <v>0.24</v>
      </c>
      <c r="L6">
        <f t="shared" ref="L6:L7" si="3">$I6*(1+L$4)</f>
        <v>0.26</v>
      </c>
      <c r="M6">
        <f t="shared" si="2"/>
        <v>0.27999999999999997</v>
      </c>
      <c r="N6">
        <f t="shared" si="2"/>
        <v>0.30000000000000004</v>
      </c>
      <c r="O6">
        <f t="shared" si="2"/>
        <v>0.32000000000000006</v>
      </c>
    </row>
    <row r="7" spans="2:15">
      <c r="B7" s="3" t="s">
        <v>7</v>
      </c>
      <c r="C7">
        <f t="shared" si="0"/>
        <v>200</v>
      </c>
      <c r="D7">
        <f t="shared" si="0"/>
        <v>250</v>
      </c>
      <c r="E7">
        <f t="shared" si="0"/>
        <v>300</v>
      </c>
      <c r="F7">
        <f t="shared" si="1"/>
        <v>350</v>
      </c>
      <c r="G7">
        <f t="shared" si="1"/>
        <v>400</v>
      </c>
      <c r="H7">
        <f t="shared" si="1"/>
        <v>450</v>
      </c>
      <c r="I7">
        <v>500</v>
      </c>
      <c r="J7">
        <f>$I7*(1+J$4)</f>
        <v>550</v>
      </c>
      <c r="K7">
        <f>$I7*(1+K$4)</f>
        <v>600</v>
      </c>
      <c r="L7">
        <f t="shared" si="3"/>
        <v>650</v>
      </c>
      <c r="M7">
        <f t="shared" si="2"/>
        <v>700</v>
      </c>
      <c r="N7">
        <f t="shared" si="2"/>
        <v>750</v>
      </c>
      <c r="O7">
        <f t="shared" si="2"/>
        <v>800</v>
      </c>
    </row>
    <row r="9" spans="2:15">
      <c r="B9" s="3" t="s">
        <v>4</v>
      </c>
      <c r="C9" s="4">
        <v>-0.6</v>
      </c>
      <c r="D9" s="4">
        <v>-0.5</v>
      </c>
      <c r="E9" s="4">
        <v>-0.4</v>
      </c>
      <c r="F9" s="4">
        <v>-0.3</v>
      </c>
      <c r="G9" s="4">
        <v>-0.2</v>
      </c>
      <c r="H9" s="4">
        <v>-0.1</v>
      </c>
      <c r="I9" s="4">
        <v>0</v>
      </c>
      <c r="J9" s="4">
        <v>0.1</v>
      </c>
      <c r="K9" s="4">
        <v>0.2</v>
      </c>
      <c r="L9" s="4">
        <v>0.3</v>
      </c>
      <c r="M9" s="4">
        <v>0.4</v>
      </c>
      <c r="N9" s="4">
        <v>0.5</v>
      </c>
      <c r="O9" s="4">
        <v>0.6</v>
      </c>
    </row>
    <row r="10" spans="2:15">
      <c r="B10" s="3" t="s">
        <v>5</v>
      </c>
    </row>
    <row r="11" spans="2:15">
      <c r="B11" s="3" t="s">
        <v>10</v>
      </c>
    </row>
    <row r="12" spans="2:15">
      <c r="B12" s="3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Sensibility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Thraves</cp:lastModifiedBy>
  <dcterms:created xsi:type="dcterms:W3CDTF">2010-10-17T23:30:48Z</dcterms:created>
  <dcterms:modified xsi:type="dcterms:W3CDTF">2017-01-20T17:02:32Z</dcterms:modified>
</cp:coreProperties>
</file>