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hil_parisi_pnnl_gov/Documents/Documents/PNNL/PhilRepo/PondAutomation/"/>
    </mc:Choice>
  </mc:AlternateContent>
  <xr:revisionPtr revIDLastSave="78" documentId="8_{AF74468E-D762-1946-A80C-355D6AE6D023}" xr6:coauthVersionLast="47" xr6:coauthVersionMax="47" xr10:uidLastSave="{26B1975D-C97F-1346-99E7-D19387B2A371}"/>
  <bookViews>
    <workbookView xWindow="-37940" yWindow="500" windowWidth="37080" windowHeight="20160" xr2:uid="{2D907068-437C-2343-876A-B390A66AFB84}"/>
  </bookViews>
  <sheets>
    <sheet name="BOM" sheetId="1" r:id="rId1"/>
    <sheet name="Order 2" sheetId="4" r:id="rId2"/>
    <sheet name="Supplies we have" sheetId="2" r:id="rId3"/>
    <sheet name="Maybe la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9" i="4"/>
  <c r="D12" i="4"/>
  <c r="D11" i="4"/>
  <c r="D10" i="4"/>
  <c r="D6" i="3"/>
  <c r="D5" i="3"/>
  <c r="D7" i="4"/>
  <c r="D8" i="4"/>
  <c r="D6" i="4"/>
  <c r="D37" i="1"/>
  <c r="D36" i="1"/>
  <c r="D15" i="1"/>
  <c r="D27" i="1"/>
  <c r="D28" i="1"/>
  <c r="D29" i="1"/>
  <c r="D30" i="1"/>
  <c r="D13" i="1"/>
  <c r="D11" i="1"/>
  <c r="D26" i="1"/>
  <c r="D9" i="1"/>
  <c r="D10" i="1"/>
  <c r="D12" i="1"/>
  <c r="D14" i="1"/>
  <c r="D19" i="1"/>
  <c r="D20" i="1"/>
  <c r="D25" i="1"/>
  <c r="D44" i="1" l="1"/>
  <c r="D14" i="4"/>
</calcChain>
</file>

<file path=xl/sharedStrings.xml><?xml version="1.0" encoding="utf-8"?>
<sst xmlns="http://schemas.openxmlformats.org/spreadsheetml/2006/main" count="135" uniqueCount="99">
  <si>
    <t>Component</t>
  </si>
  <si>
    <t>Ordered?</t>
  </si>
  <si>
    <t xml:space="preserve">Link (feel free to search elsewhere) </t>
  </si>
  <si>
    <t>DISCOVERY Pond Automation Project</t>
  </si>
  <si>
    <t>zip ties</t>
  </si>
  <si>
    <t>spare tubing</t>
  </si>
  <si>
    <t>cutting equipment</t>
  </si>
  <si>
    <t>wire strippers/cutter</t>
  </si>
  <si>
    <t>heat shrink w/ heat gun</t>
  </si>
  <si>
    <t>RPi Case</t>
  </si>
  <si>
    <t>RPi hdmi converter</t>
  </si>
  <si>
    <t>RPi power supply</t>
  </si>
  <si>
    <t>breadboard for jumpers</t>
  </si>
  <si>
    <t>Qty</t>
  </si>
  <si>
    <t>Solenoid (normally closed)</t>
  </si>
  <si>
    <t>https://www.digikey.com/en/products/detail/adafruit-industries-llc/997/6827136</t>
  </si>
  <si>
    <t>Per Unit Cost</t>
  </si>
  <si>
    <t>Total Line Item Cost</t>
  </si>
  <si>
    <t>TOTAL COST</t>
  </si>
  <si>
    <t>https://www.digikey.com/en/products/detail/raspberry-pi/SC0193-9/10258782</t>
  </si>
  <si>
    <t>RasperryPi 4B (2GB)</t>
  </si>
  <si>
    <t>https://www.digikey.com/en/products/detail/raspberry-pi/SC0224/10258772?s=N4IgTCBcDaILYEsDGAnA9gCQCIFkCSABAC5oHb4gC6AvkA</t>
  </si>
  <si>
    <t>diodes</t>
  </si>
  <si>
    <t>resistor</t>
  </si>
  <si>
    <t>extension cord</t>
  </si>
  <si>
    <t>https://www.digikey.com/en/products/detail/raspberry-pi/SC0445/10258760</t>
  </si>
  <si>
    <t>https://www.digikey.com/en/products/detail/dfrobot/FIT0096/7597069</t>
  </si>
  <si>
    <t>solder boards</t>
  </si>
  <si>
    <t>https://www.digikey.com/en/products/detail/digi-key-electronics/DKS-SOLDERBREAD-02/15970925</t>
  </si>
  <si>
    <t>RPi SD Card 64GB</t>
  </si>
  <si>
    <t>RPi SD card 16GB w/ adapter</t>
  </si>
  <si>
    <t>https://www.digikey.com/en/products/detail/raspberry-pi/SC0252K/13548616</t>
  </si>
  <si>
    <t>https://www.digikey.com/en/products/detail/raspberry-pi/SC0339L/12339165</t>
  </si>
  <si>
    <t>HDMI cable</t>
  </si>
  <si>
    <t>https://www.digikey.com/en/products/detail/tripp-lite/P569-001/6204983</t>
  </si>
  <si>
    <t>https://www.digikey.com/en/products/detail/cui-inc/SWI6-9-N-P5/5415074</t>
  </si>
  <si>
    <t>Green LED</t>
  </si>
  <si>
    <t>Red LED</t>
  </si>
  <si>
    <t>solder and soldering iron</t>
  </si>
  <si>
    <t>jumper wires?</t>
  </si>
  <si>
    <t>https://www.digikey.com/en/products/detail/sparkfun-electronics/PRT-12794/5993859</t>
  </si>
  <si>
    <t>https://www.digikey.com/en/products/detail/sparkfun-electronics/PRT-12795/5993860</t>
  </si>
  <si>
    <t>https://www.digikey.com/en/products/detail/sparkfun-electronics/PRT-12796/5993861</t>
  </si>
  <si>
    <t>don't order these, just nice part to know are around for quick reference if we need them</t>
  </si>
  <si>
    <t>don’t order anything here, this is a list of things we already have</t>
  </si>
  <si>
    <t>RPi fan</t>
  </si>
  <si>
    <t>https://www.digikey.com/en/products/detail/adafruit-industries-llc/3368/6680553</t>
  </si>
  <si>
    <t>Vendor</t>
  </si>
  <si>
    <t>DigiKey</t>
  </si>
  <si>
    <t>Amazon</t>
  </si>
  <si>
    <t>https://www.amazon.com/Strips-Adhesive-Strong-Crafting-Organization/dp/B0BTM8CWTS/ref=sr_1_1_sspa?keywords=velcro%2Bwith%2Badhesive&amp;qid=1698965282&amp;sr=8-1-spons&amp;sp_csd=d2lkZ2V0TmFtZT1zcF9hdGY&amp;th=1</t>
  </si>
  <si>
    <t>Tupperware (housing)</t>
  </si>
  <si>
    <t>https://www.amazon.com/Sistema-Storage-Container-Leftovers-Dishwasher/dp/B00284AG5U/ref=sr_1_2?crid=1DSI9CDS87OM3&amp;keywords=tupperware%2Bcontainer&amp;qid=1698964841&amp;sprefix=tupperware%2Bcontainer%2Caps%2C136&amp;sr=8-2&amp;th=1</t>
  </si>
  <si>
    <t>https://www.digikey.com/en/products/detail/seeed-technology-co-ltd/111100001/10290290</t>
  </si>
  <si>
    <t>Order 2</t>
  </si>
  <si>
    <t>DockerPi Relay</t>
  </si>
  <si>
    <t>4880K775</t>
  </si>
  <si>
    <t>McMasterCarr</t>
  </si>
  <si>
    <t>Right Angle PVC piping</t>
  </si>
  <si>
    <t>https://www.digikey.com/en/products/detail/stewart-connector/SS-60400-030/16053009?s=N4IgTCBcDaIMpwLQDYAMAWVrGoMypAF0BfIA</t>
  </si>
  <si>
    <t>Cat6a passthrough</t>
  </si>
  <si>
    <t>short ethernet (in box)</t>
  </si>
  <si>
    <t>Digikey</t>
  </si>
  <si>
    <t>long ethernet (shielded, lab space)</t>
  </si>
  <si>
    <t>https://www.digikey.com/en/products/detail/tripp-lite/N125-007-GY/4438412</t>
  </si>
  <si>
    <t>https://www.digikey.com/en/products/detail/tripp-lite/N201-06N-BL/7696152</t>
  </si>
  <si>
    <t>Pipe thread tape</t>
  </si>
  <si>
    <t>https://www.amazon.com/Dixon-Valve-TTB75-Industrial-Temperature/dp/B003D7K8E0/ref=sr_1_4?crid=3J93AQYIJEWTC&amp;keywords=pipe+thread+tape&amp;qid=1700098684&amp;sprefix=pipe+thread+tap%2Caps%2C163&amp;sr=8-4</t>
  </si>
  <si>
    <t>PVC adaptor (1/2" hose ID to 1/2" NPT female thread)</t>
  </si>
  <si>
    <t>Tefen Nylon 66 Hose Fitting, Adapter, Gray, 1/2" Hose ID x 1/2" NPT Female (Pack of 10) - 12256708083</t>
  </si>
  <si>
    <t>1/4" x 25ft electrical conduit</t>
  </si>
  <si>
    <t>https://www.amazon.com/MGI-SpeedWare-Corrugated-High-Temperature-Automotive/dp/B0B4X73GRN/ref=sr_1_1_sspa?crid=2FITQC1UVHFBG&amp;keywords=plastic%2Belectrical%2Bconduit&amp;qid=1700099059&amp;sprefix=plastic%2Belectrical%2Bcondui%2Caps%2C149&amp;sr=8-1-spons&amp;sp_csd=d2lkZ2V0TmFtZT1zcF9hdGY&amp;th=1</t>
  </si>
  <si>
    <t>electrical tape</t>
  </si>
  <si>
    <t>https://www.digikey.com/en/products/detail/panduit-corp/ST14-075-60BK/13678936</t>
  </si>
  <si>
    <t>^ MGI SpeedWare Corrugated Non-Split Conduit, Black Wire Tubing for High-Temperature Automotive Harness and Indoor Outdoor Wire Management - 25ft Length (Inner Diameter 1/4")</t>
  </si>
  <si>
    <t xml:space="preserve">These are the LASCO plastic fittings that I think should do well https://www.lascofittings.com/products/1435005 </t>
  </si>
  <si>
    <t>RaspberryPi Parts</t>
  </si>
  <si>
    <t>Solenoid Parts</t>
  </si>
  <si>
    <t xml:space="preserve">This form details the bill of materials needed for creation of an autopond monitoring system. </t>
  </si>
  <si>
    <t>MF jumper cables pack</t>
  </si>
  <si>
    <t>MM jumper cables pack</t>
  </si>
  <si>
    <t>FF jumper cables pack</t>
  </si>
  <si>
    <t>Circuits &amp; Wiring</t>
  </si>
  <si>
    <t>Solenoid power cable</t>
  </si>
  <si>
    <t>also need a mouse, keyboard, and monitor w/ HDMI input</t>
  </si>
  <si>
    <r>
      <t xml:space="preserve">Housing </t>
    </r>
    <r>
      <rPr>
        <sz val="12"/>
        <color theme="1"/>
        <rFont val="Calibri"/>
        <family val="2"/>
        <scheme val="minor"/>
      </rPr>
      <t>(optional depending on your design requirements)</t>
    </r>
  </si>
  <si>
    <t>Velcro Tape</t>
  </si>
  <si>
    <t>Ethernet cable</t>
  </si>
  <si>
    <t>right angle PVC w/ Connector to make 'snorkel' for wires</t>
  </si>
  <si>
    <t>Notes</t>
  </si>
  <si>
    <t>can opt for more RAM such as 4GB or 8GB if desired</t>
  </si>
  <si>
    <t>Blue LED</t>
  </si>
  <si>
    <t>https://www.digikey.com/en/products/detail/sunled/XLFBB12W/4745819</t>
  </si>
  <si>
    <t>https://www.digikey.com/en/products/detail/sunled/XLM2CRK14W/4901607</t>
  </si>
  <si>
    <t>https://www.digikey.com/en/products/detail/sunled/XLM2DG12W/4745831</t>
  </si>
  <si>
    <t>resistors (3), diodes (1), electrical tape, solder + soldering iron, multimeter, wire cutter/strippers, heat shrink + heat gun</t>
  </si>
  <si>
    <t>adaptors for 1/2" male threads on the solenoid to connect with your piping system, pipe tape, hose clamps</t>
  </si>
  <si>
    <t>No backup parts are included, you are encouraged to order spares</t>
  </si>
  <si>
    <t>Power strip (2 plugs 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</si>
</sst>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0" fontId="2" fillId="2" borderId="0" xfId="0" applyFont="1" applyFill="1"/>
    <xf numFmtId="44" fontId="2" fillId="2" borderId="0" xfId="1" applyFont="1" applyFill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0" fontId="5" fillId="0" borderId="0" xfId="2"/>
    <xf numFmtId="0" fontId="6" fillId="0" borderId="0" xfId="0" applyFont="1"/>
    <xf numFmtId="44" fontId="5" fillId="0" borderId="0" xfId="2" applyNumberForma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GI-SpeedWare-Corrugated-High-Temperature-Automotive/dp/B0B4X73GRN/ref=sr_1_1_sspa?crid=2FITQC1UVHFBG&amp;keywords=plastic%2Belectrical%2Bconduit&amp;qid=1700099059&amp;sprefix=plastic%2Belectrical%2Bcondui%2Caps%2C149&amp;sr=8-1-spons&amp;sp_csd=d2lkZ2V0TmFtZT1zcF9hdGY&amp;th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4880K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A36C-AD04-2545-A908-6483A75C8033}">
  <dimension ref="A1:G46"/>
  <sheetViews>
    <sheetView tabSelected="1" topLeftCell="A13" zoomScale="120" zoomScaleNormal="120" workbookViewId="0">
      <selection activeCell="A39" sqref="A39"/>
    </sheetView>
  </sheetViews>
  <sheetFormatPr baseColWidth="10" defaultRowHeight="16" x14ac:dyDescent="0.2"/>
  <cols>
    <col min="1" max="1" width="24.6640625" customWidth="1"/>
    <col min="2" max="2" width="9.5" customWidth="1"/>
    <col min="3" max="3" width="18.6640625" customWidth="1"/>
    <col min="4" max="4" width="18.33203125" customWidth="1"/>
    <col min="5" max="5" width="19" customWidth="1"/>
    <col min="6" max="6" width="70.33203125" bestFit="1" customWidth="1"/>
  </cols>
  <sheetData>
    <row r="1" spans="1:7" x14ac:dyDescent="0.2">
      <c r="A1" s="1" t="s">
        <v>3</v>
      </c>
    </row>
    <row r="2" spans="1:7" x14ac:dyDescent="0.2">
      <c r="A2" t="s">
        <v>78</v>
      </c>
    </row>
    <row r="3" spans="1:7" x14ac:dyDescent="0.2">
      <c r="A3" s="5" t="s">
        <v>97</v>
      </c>
      <c r="B3" s="1"/>
    </row>
    <row r="6" spans="1:7" x14ac:dyDescent="0.2">
      <c r="A6" s="1" t="s">
        <v>0</v>
      </c>
      <c r="B6" s="1" t="s">
        <v>13</v>
      </c>
      <c r="C6" s="1" t="s">
        <v>16</v>
      </c>
      <c r="D6" s="1" t="s">
        <v>17</v>
      </c>
      <c r="E6" s="1" t="s">
        <v>47</v>
      </c>
      <c r="F6" s="1" t="s">
        <v>2</v>
      </c>
      <c r="G6" s="1" t="s">
        <v>89</v>
      </c>
    </row>
    <row r="7" spans="1:7" x14ac:dyDescent="0.2">
      <c r="A7" s="1"/>
      <c r="B7" s="1"/>
      <c r="C7" s="1"/>
      <c r="D7" s="1"/>
      <c r="E7" s="1"/>
      <c r="F7" s="1"/>
    </row>
    <row r="8" spans="1:7" x14ac:dyDescent="0.2">
      <c r="A8" s="1" t="s">
        <v>76</v>
      </c>
      <c r="B8" s="1"/>
      <c r="C8" s="1"/>
      <c r="D8" s="1"/>
      <c r="E8" s="1"/>
      <c r="F8" s="1"/>
    </row>
    <row r="9" spans="1:7" x14ac:dyDescent="0.2">
      <c r="A9" t="s">
        <v>20</v>
      </c>
      <c r="B9">
        <v>1</v>
      </c>
      <c r="C9" s="2">
        <v>45</v>
      </c>
      <c r="D9" s="2">
        <f t="shared" ref="D9:D37" si="0">C9*B9</f>
        <v>45</v>
      </c>
      <c r="E9" t="s">
        <v>48</v>
      </c>
      <c r="F9" t="s">
        <v>19</v>
      </c>
      <c r="G9" t="s">
        <v>90</v>
      </c>
    </row>
    <row r="10" spans="1:7" x14ac:dyDescent="0.2">
      <c r="A10" t="s">
        <v>30</v>
      </c>
      <c r="B10">
        <v>1</v>
      </c>
      <c r="C10" s="2">
        <v>9.2799999999999994</v>
      </c>
      <c r="D10" s="2">
        <f t="shared" si="0"/>
        <v>9.2799999999999994</v>
      </c>
      <c r="E10" t="s">
        <v>48</v>
      </c>
      <c r="F10" t="s">
        <v>31</v>
      </c>
    </row>
    <row r="11" spans="1:7" x14ac:dyDescent="0.2">
      <c r="A11" t="s">
        <v>29</v>
      </c>
      <c r="B11">
        <v>1</v>
      </c>
      <c r="C11" s="2">
        <v>14.1</v>
      </c>
      <c r="D11" s="2">
        <f t="shared" si="0"/>
        <v>14.1</v>
      </c>
      <c r="E11" t="s">
        <v>48</v>
      </c>
      <c r="F11" t="s">
        <v>32</v>
      </c>
    </row>
    <row r="12" spans="1:7" x14ac:dyDescent="0.2">
      <c r="A12" t="s">
        <v>10</v>
      </c>
      <c r="B12">
        <v>1</v>
      </c>
      <c r="C12" s="2">
        <v>3.5</v>
      </c>
      <c r="D12" s="2">
        <f t="shared" si="0"/>
        <v>3.5</v>
      </c>
      <c r="E12" t="s">
        <v>48</v>
      </c>
      <c r="F12" t="s">
        <v>21</v>
      </c>
    </row>
    <row r="13" spans="1:7" x14ac:dyDescent="0.2">
      <c r="A13" t="s">
        <v>33</v>
      </c>
      <c r="B13">
        <v>1</v>
      </c>
      <c r="C13" s="2">
        <v>8.7799999999999994</v>
      </c>
      <c r="D13" s="2">
        <f t="shared" si="0"/>
        <v>8.7799999999999994</v>
      </c>
      <c r="E13" t="s">
        <v>48</v>
      </c>
      <c r="F13" t="s">
        <v>34</v>
      </c>
    </row>
    <row r="14" spans="1:7" x14ac:dyDescent="0.2">
      <c r="A14" t="s">
        <v>11</v>
      </c>
      <c r="B14">
        <v>1</v>
      </c>
      <c r="C14" s="2">
        <v>8</v>
      </c>
      <c r="D14" s="2">
        <f t="shared" si="0"/>
        <v>8</v>
      </c>
      <c r="E14" t="s">
        <v>48</v>
      </c>
      <c r="F14" t="s">
        <v>25</v>
      </c>
    </row>
    <row r="15" spans="1:7" x14ac:dyDescent="0.2">
      <c r="A15" t="s">
        <v>45</v>
      </c>
      <c r="B15">
        <v>1</v>
      </c>
      <c r="C15" s="2">
        <v>3.5</v>
      </c>
      <c r="D15" s="2">
        <f t="shared" si="0"/>
        <v>3.5</v>
      </c>
      <c r="E15" t="s">
        <v>48</v>
      </c>
      <c r="F15" t="s">
        <v>46</v>
      </c>
    </row>
    <row r="16" spans="1:7" x14ac:dyDescent="0.2">
      <c r="A16" t="s">
        <v>84</v>
      </c>
      <c r="C16" s="2"/>
      <c r="D16" s="2"/>
    </row>
    <row r="17" spans="1:6" x14ac:dyDescent="0.2">
      <c r="C17" s="2"/>
      <c r="D17" s="2"/>
    </row>
    <row r="18" spans="1:6" x14ac:dyDescent="0.2">
      <c r="A18" s="1" t="s">
        <v>77</v>
      </c>
      <c r="C18" s="2"/>
      <c r="D18" s="2"/>
    </row>
    <row r="19" spans="1:6" x14ac:dyDescent="0.2">
      <c r="A19" t="s">
        <v>14</v>
      </c>
      <c r="B19">
        <v>1</v>
      </c>
      <c r="C19" s="2">
        <v>6.95</v>
      </c>
      <c r="D19" s="2">
        <f t="shared" si="0"/>
        <v>6.95</v>
      </c>
      <c r="E19" t="s">
        <v>48</v>
      </c>
      <c r="F19" t="s">
        <v>15</v>
      </c>
    </row>
    <row r="20" spans="1:6" x14ac:dyDescent="0.2">
      <c r="A20" t="s">
        <v>83</v>
      </c>
      <c r="B20">
        <v>1</v>
      </c>
      <c r="C20" s="2">
        <v>10.73</v>
      </c>
      <c r="D20" s="2">
        <f t="shared" si="0"/>
        <v>10.73</v>
      </c>
      <c r="E20" t="s">
        <v>48</v>
      </c>
      <c r="F20" t="s">
        <v>35</v>
      </c>
    </row>
    <row r="21" spans="1:6" x14ac:dyDescent="0.2">
      <c r="A21" t="s">
        <v>55</v>
      </c>
      <c r="B21">
        <v>1</v>
      </c>
      <c r="C21" s="2">
        <v>18.989999999999998</v>
      </c>
      <c r="D21" s="2">
        <f t="shared" si="0"/>
        <v>18.989999999999998</v>
      </c>
      <c r="E21" t="s">
        <v>48</v>
      </c>
      <c r="F21" t="s">
        <v>53</v>
      </c>
    </row>
    <row r="22" spans="1:6" x14ac:dyDescent="0.2">
      <c r="A22" t="s">
        <v>96</v>
      </c>
      <c r="C22" s="2"/>
      <c r="D22" s="2"/>
    </row>
    <row r="23" spans="1:6" x14ac:dyDescent="0.2">
      <c r="C23" s="2"/>
      <c r="D23" s="2"/>
    </row>
    <row r="24" spans="1:6" x14ac:dyDescent="0.2">
      <c r="A24" s="1" t="s">
        <v>82</v>
      </c>
      <c r="C24" s="2"/>
      <c r="D24" s="2"/>
    </row>
    <row r="25" spans="1:6" x14ac:dyDescent="0.2">
      <c r="A25" t="s">
        <v>12</v>
      </c>
      <c r="B25">
        <v>1</v>
      </c>
      <c r="C25" s="2">
        <v>2.9</v>
      </c>
      <c r="D25" s="2">
        <f t="shared" si="0"/>
        <v>2.9</v>
      </c>
      <c r="E25" t="s">
        <v>48</v>
      </c>
      <c r="F25" t="s">
        <v>26</v>
      </c>
    </row>
    <row r="26" spans="1:6" x14ac:dyDescent="0.2">
      <c r="A26" t="s">
        <v>27</v>
      </c>
      <c r="B26">
        <v>1</v>
      </c>
      <c r="C26" s="2">
        <v>1.48</v>
      </c>
      <c r="D26" s="2">
        <f t="shared" si="0"/>
        <v>1.48</v>
      </c>
      <c r="E26" t="s">
        <v>48</v>
      </c>
      <c r="F26" t="s">
        <v>28</v>
      </c>
    </row>
    <row r="27" spans="1:6" x14ac:dyDescent="0.2">
      <c r="A27" t="s">
        <v>79</v>
      </c>
      <c r="B27">
        <v>1</v>
      </c>
      <c r="C27" s="2">
        <v>2.1</v>
      </c>
      <c r="D27" s="2">
        <f t="shared" si="0"/>
        <v>2.1</v>
      </c>
      <c r="E27" t="s">
        <v>48</v>
      </c>
      <c r="F27" t="s">
        <v>40</v>
      </c>
    </row>
    <row r="28" spans="1:6" x14ac:dyDescent="0.2">
      <c r="A28" t="s">
        <v>80</v>
      </c>
      <c r="B28">
        <v>1</v>
      </c>
      <c r="C28" s="2">
        <v>2.1</v>
      </c>
      <c r="D28" s="2">
        <f t="shared" si="0"/>
        <v>2.1</v>
      </c>
      <c r="E28" t="s">
        <v>48</v>
      </c>
      <c r="F28" t="s">
        <v>41</v>
      </c>
    </row>
    <row r="29" spans="1:6" x14ac:dyDescent="0.2">
      <c r="A29" t="s">
        <v>81</v>
      </c>
      <c r="B29">
        <v>1</v>
      </c>
      <c r="C29" s="2">
        <v>2.1</v>
      </c>
      <c r="D29" s="2">
        <f t="shared" si="0"/>
        <v>2.1</v>
      </c>
      <c r="E29" t="s">
        <v>48</v>
      </c>
      <c r="F29" t="s">
        <v>42</v>
      </c>
    </row>
    <row r="30" spans="1:6" x14ac:dyDescent="0.2">
      <c r="A30" t="s">
        <v>36</v>
      </c>
      <c r="B30">
        <v>1</v>
      </c>
      <c r="C30" s="2">
        <v>0.97</v>
      </c>
      <c r="D30" s="2">
        <f t="shared" si="0"/>
        <v>0.97</v>
      </c>
      <c r="E30" t="s">
        <v>48</v>
      </c>
      <c r="F30" t="s">
        <v>94</v>
      </c>
    </row>
    <row r="31" spans="1:6" x14ac:dyDescent="0.2">
      <c r="A31" t="s">
        <v>37</v>
      </c>
      <c r="B31">
        <v>1</v>
      </c>
      <c r="C31" s="2">
        <v>0.73</v>
      </c>
      <c r="D31" s="2">
        <v>0.51</v>
      </c>
      <c r="E31" t="s">
        <v>48</v>
      </c>
      <c r="F31" t="s">
        <v>93</v>
      </c>
    </row>
    <row r="32" spans="1:6" x14ac:dyDescent="0.2">
      <c r="A32" t="s">
        <v>91</v>
      </c>
      <c r="B32">
        <v>1</v>
      </c>
      <c r="C32" s="2">
        <v>0.52</v>
      </c>
      <c r="D32" s="2">
        <v>0.64</v>
      </c>
      <c r="E32" t="s">
        <v>48</v>
      </c>
      <c r="F32" t="s">
        <v>92</v>
      </c>
    </row>
    <row r="33" spans="1:6" x14ac:dyDescent="0.2">
      <c r="A33" t="s">
        <v>95</v>
      </c>
      <c r="C33" s="2"/>
      <c r="D33" s="2"/>
    </row>
    <row r="34" spans="1:6" x14ac:dyDescent="0.2">
      <c r="C34" s="2"/>
      <c r="D34" s="2"/>
    </row>
    <row r="35" spans="1:6" x14ac:dyDescent="0.2">
      <c r="A35" s="1" t="s">
        <v>85</v>
      </c>
      <c r="C35" s="2"/>
      <c r="D35" s="2"/>
    </row>
    <row r="36" spans="1:6" x14ac:dyDescent="0.2">
      <c r="A36" t="s">
        <v>86</v>
      </c>
      <c r="B36">
        <v>1</v>
      </c>
      <c r="C36" s="2">
        <v>9.99</v>
      </c>
      <c r="D36" s="2">
        <f t="shared" si="0"/>
        <v>9.99</v>
      </c>
      <c r="E36" t="s">
        <v>49</v>
      </c>
      <c r="F36" t="s">
        <v>50</v>
      </c>
    </row>
    <row r="37" spans="1:6" x14ac:dyDescent="0.2">
      <c r="A37" t="s">
        <v>51</v>
      </c>
      <c r="B37">
        <v>1</v>
      </c>
      <c r="C37" s="2">
        <v>13.72</v>
      </c>
      <c r="D37" s="2">
        <f t="shared" si="0"/>
        <v>13.72</v>
      </c>
      <c r="E37" t="s">
        <v>49</v>
      </c>
      <c r="F37" t="s">
        <v>52</v>
      </c>
    </row>
    <row r="38" spans="1:6" x14ac:dyDescent="0.2">
      <c r="A38" t="s">
        <v>98</v>
      </c>
      <c r="C38" s="2"/>
      <c r="D38" s="2"/>
    </row>
    <row r="39" spans="1:6" x14ac:dyDescent="0.2">
      <c r="A39" t="s">
        <v>87</v>
      </c>
      <c r="C39" s="2"/>
      <c r="D39" s="2"/>
    </row>
    <row r="40" spans="1:6" x14ac:dyDescent="0.2">
      <c r="A40" t="s">
        <v>88</v>
      </c>
      <c r="C40" s="2"/>
      <c r="D40" s="2"/>
    </row>
    <row r="41" spans="1:6" x14ac:dyDescent="0.2">
      <c r="C41" s="2"/>
      <c r="D41" s="2"/>
    </row>
    <row r="42" spans="1:6" x14ac:dyDescent="0.2">
      <c r="A42" s="11"/>
      <c r="C42" s="2"/>
      <c r="D42" s="2"/>
    </row>
    <row r="43" spans="1:6" x14ac:dyDescent="0.2">
      <c r="C43" s="2"/>
      <c r="D43" s="2"/>
    </row>
    <row r="44" spans="1:6" x14ac:dyDescent="0.2">
      <c r="C44" s="3" t="s">
        <v>18</v>
      </c>
      <c r="D44" s="4">
        <f>SUM(D9:D43)</f>
        <v>165.33999999999997</v>
      </c>
    </row>
    <row r="45" spans="1:6" x14ac:dyDescent="0.2">
      <c r="C45" s="5"/>
      <c r="D45" s="2"/>
    </row>
    <row r="46" spans="1:6" x14ac:dyDescent="0.2">
      <c r="D46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FF45-79EA-3449-A2B6-B63568DABB27}">
  <dimension ref="A1:G16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46.6640625" customWidth="1"/>
    <col min="2" max="2" width="9.5" customWidth="1"/>
    <col min="3" max="3" width="18.6640625" customWidth="1"/>
    <col min="4" max="4" width="18.33203125" customWidth="1"/>
    <col min="5" max="6" width="19" customWidth="1"/>
    <col min="7" max="7" width="204.1640625" customWidth="1"/>
  </cols>
  <sheetData>
    <row r="1" spans="1:7" x14ac:dyDescent="0.2">
      <c r="A1" s="1" t="s">
        <v>3</v>
      </c>
    </row>
    <row r="2" spans="1:7" x14ac:dyDescent="0.2">
      <c r="A2" t="s">
        <v>54</v>
      </c>
    </row>
    <row r="5" spans="1:7" x14ac:dyDescent="0.2">
      <c r="A5" s="1" t="s">
        <v>0</v>
      </c>
      <c r="B5" s="1" t="s">
        <v>13</v>
      </c>
      <c r="C5" s="1" t="s">
        <v>16</v>
      </c>
      <c r="D5" s="1" t="s">
        <v>17</v>
      </c>
      <c r="E5" s="1" t="s">
        <v>1</v>
      </c>
      <c r="F5" s="1" t="s">
        <v>47</v>
      </c>
      <c r="G5" s="1" t="s">
        <v>2</v>
      </c>
    </row>
    <row r="6" spans="1:7" x14ac:dyDescent="0.2">
      <c r="A6" t="s">
        <v>55</v>
      </c>
      <c r="B6">
        <v>1</v>
      </c>
      <c r="C6" s="2">
        <v>18.989999999999998</v>
      </c>
      <c r="D6" s="2">
        <f t="shared" ref="D6:D12" si="0">C6*B6</f>
        <v>18.989999999999998</v>
      </c>
      <c r="F6" t="s">
        <v>48</v>
      </c>
      <c r="G6" t="s">
        <v>53</v>
      </c>
    </row>
    <row r="7" spans="1:7" x14ac:dyDescent="0.2">
      <c r="A7" t="s">
        <v>60</v>
      </c>
      <c r="B7">
        <v>1</v>
      </c>
      <c r="C7" s="2">
        <v>11.98</v>
      </c>
      <c r="D7" s="2">
        <f t="shared" si="0"/>
        <v>11.98</v>
      </c>
      <c r="F7" t="s">
        <v>48</v>
      </c>
      <c r="G7" s="7" t="s">
        <v>59</v>
      </c>
    </row>
    <row r="8" spans="1:7" x14ac:dyDescent="0.2">
      <c r="A8" t="s">
        <v>61</v>
      </c>
      <c r="B8">
        <v>1</v>
      </c>
      <c r="C8" s="2">
        <v>3.19</v>
      </c>
      <c r="D8" s="2">
        <f t="shared" si="0"/>
        <v>3.19</v>
      </c>
      <c r="F8" t="s">
        <v>48</v>
      </c>
      <c r="G8" s="7" t="s">
        <v>65</v>
      </c>
    </row>
    <row r="9" spans="1:7" x14ac:dyDescent="0.2">
      <c r="A9" t="s">
        <v>72</v>
      </c>
      <c r="B9">
        <v>1</v>
      </c>
      <c r="C9" s="2">
        <v>1.64</v>
      </c>
      <c r="D9" s="2">
        <f t="shared" si="0"/>
        <v>1.64</v>
      </c>
      <c r="F9" t="s">
        <v>48</v>
      </c>
      <c r="G9" s="7" t="s">
        <v>73</v>
      </c>
    </row>
    <row r="10" spans="1:7" x14ac:dyDescent="0.2">
      <c r="A10" t="s">
        <v>68</v>
      </c>
      <c r="B10">
        <v>1</v>
      </c>
      <c r="C10" s="2">
        <v>9.9700000000000006</v>
      </c>
      <c r="D10" s="2">
        <f t="shared" si="0"/>
        <v>9.9700000000000006</v>
      </c>
      <c r="F10" t="s">
        <v>49</v>
      </c>
      <c r="G10" s="9" t="s">
        <v>69</v>
      </c>
    </row>
    <row r="11" spans="1:7" x14ac:dyDescent="0.2">
      <c r="A11" t="s">
        <v>66</v>
      </c>
      <c r="B11">
        <v>1</v>
      </c>
      <c r="C11" s="2">
        <v>2.19</v>
      </c>
      <c r="D11" s="2">
        <f t="shared" si="0"/>
        <v>2.19</v>
      </c>
      <c r="F11" t="s">
        <v>49</v>
      </c>
      <c r="G11" s="7" t="s">
        <v>67</v>
      </c>
    </row>
    <row r="12" spans="1:7" x14ac:dyDescent="0.2">
      <c r="A12" t="s">
        <v>70</v>
      </c>
      <c r="B12">
        <v>1</v>
      </c>
      <c r="C12" s="2">
        <v>18.989999999999998</v>
      </c>
      <c r="D12" s="2">
        <f t="shared" si="0"/>
        <v>18.989999999999998</v>
      </c>
      <c r="F12" t="s">
        <v>49</v>
      </c>
      <c r="G12" s="10" t="s">
        <v>71</v>
      </c>
    </row>
    <row r="13" spans="1:7" x14ac:dyDescent="0.2">
      <c r="C13" s="2"/>
      <c r="D13" s="2"/>
      <c r="G13" s="7" t="s">
        <v>74</v>
      </c>
    </row>
    <row r="14" spans="1:7" x14ac:dyDescent="0.2">
      <c r="C14" s="3" t="s">
        <v>18</v>
      </c>
      <c r="D14" s="4">
        <f>SUM(D6:D13)</f>
        <v>66.949999999999989</v>
      </c>
    </row>
    <row r="15" spans="1:7" x14ac:dyDescent="0.2">
      <c r="C15" s="5"/>
      <c r="D15" s="2"/>
    </row>
    <row r="16" spans="1:7" x14ac:dyDescent="0.2">
      <c r="D16" s="2"/>
    </row>
  </sheetData>
  <hyperlinks>
    <hyperlink ref="G12" r:id="rId1" display="https://www.amazon.com/MGI-SpeedWare-Corrugated-High-Temperature-Automotive/dp/B0B4X73GRN/ref=sr_1_1_sspa?crid=2FITQC1UVHFBG&amp;keywords=plastic%2Belectrical%2Bconduit&amp;qid=1700099059&amp;sprefix=plastic%2Belectrical%2Bcondui%2Caps%2C149&amp;sr=8-1-spons&amp;sp_csd=d2lkZ2V0TmFtZT1zcF9hdGY&amp;th=1" xr:uid="{45992EFE-4FA2-7240-9AAD-AD6B6684275A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1225-29EB-A949-9413-C15C304AFD50}">
  <dimension ref="A1:A12"/>
  <sheetViews>
    <sheetView workbookViewId="0">
      <selection activeCell="E5" sqref="E5"/>
    </sheetView>
  </sheetViews>
  <sheetFormatPr baseColWidth="10" defaultRowHeight="16" x14ac:dyDescent="0.2"/>
  <sheetData>
    <row r="1" spans="1:1" x14ac:dyDescent="0.2">
      <c r="A1" t="s">
        <v>44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8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39</v>
      </c>
    </row>
    <row r="11" spans="1:1" x14ac:dyDescent="0.2">
      <c r="A11" t="s">
        <v>24</v>
      </c>
    </row>
    <row r="12" spans="1:1" x14ac:dyDescent="0.2">
      <c r="A1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2B0-D28A-2347-B837-E4700720FB0E}">
  <dimension ref="A2:G9"/>
  <sheetViews>
    <sheetView workbookViewId="0">
      <selection activeCell="D21" sqref="D21"/>
    </sheetView>
  </sheetViews>
  <sheetFormatPr baseColWidth="10" defaultRowHeight="16" x14ac:dyDescent="0.2"/>
  <sheetData>
    <row r="2" spans="1:7" x14ac:dyDescent="0.2">
      <c r="A2" t="s">
        <v>43</v>
      </c>
    </row>
    <row r="4" spans="1:7" x14ac:dyDescent="0.2">
      <c r="A4" s="6" t="s">
        <v>9</v>
      </c>
      <c r="B4" s="6">
        <v>1</v>
      </c>
      <c r="C4" s="7">
        <v>3.62</v>
      </c>
      <c r="D4" s="7">
        <v>3.62</v>
      </c>
      <c r="E4" s="6"/>
      <c r="F4" s="6" t="s">
        <v>19</v>
      </c>
    </row>
    <row r="5" spans="1:7" x14ac:dyDescent="0.2">
      <c r="A5" t="s">
        <v>63</v>
      </c>
      <c r="B5">
        <v>1</v>
      </c>
      <c r="C5" s="2">
        <v>9.7899999999999991</v>
      </c>
      <c r="D5" s="2">
        <f t="shared" ref="D5:D6" si="0">C5*B5</f>
        <v>9.7899999999999991</v>
      </c>
      <c r="F5" t="s">
        <v>62</v>
      </c>
      <c r="G5" s="7" t="s">
        <v>64</v>
      </c>
    </row>
    <row r="6" spans="1:7" x14ac:dyDescent="0.2">
      <c r="A6" t="s">
        <v>58</v>
      </c>
      <c r="B6">
        <v>2</v>
      </c>
      <c r="C6" s="2">
        <v>4.41</v>
      </c>
      <c r="D6" s="2">
        <f t="shared" si="0"/>
        <v>8.82</v>
      </c>
      <c r="F6" t="s">
        <v>57</v>
      </c>
      <c r="G6" s="8" t="s">
        <v>56</v>
      </c>
    </row>
    <row r="9" spans="1:7" x14ac:dyDescent="0.2">
      <c r="A9" t="s">
        <v>75</v>
      </c>
    </row>
  </sheetData>
  <hyperlinks>
    <hyperlink ref="G6" r:id="rId1" display="https://www.mcmaster.com/4880K775" xr:uid="{AAA94CBE-6A44-2544-B2B9-8EDF6D828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Order 2</vt:lpstr>
      <vt:lpstr>Supplies we have</vt:lpstr>
      <vt:lpstr>Maybe 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Parisi, Phil</cp:lastModifiedBy>
  <dcterms:created xsi:type="dcterms:W3CDTF">2023-11-02T19:27:14Z</dcterms:created>
  <dcterms:modified xsi:type="dcterms:W3CDTF">2023-12-08T19:02:31Z</dcterms:modified>
</cp:coreProperties>
</file>