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PhilRepo\gpr_ms_thesis\post_processing\"/>
    </mc:Choice>
  </mc:AlternateContent>
  <xr:revisionPtr revIDLastSave="0" documentId="13_ncr:1_{F743F645-579F-4E53-A191-4C155E3CD16C}" xr6:coauthVersionLast="47" xr6:coauthVersionMax="47" xr10:uidLastSave="{00000000-0000-0000-0000-000000000000}"/>
  <bookViews>
    <workbookView xWindow="0" yWindow="0" windowWidth="11520" windowHeight="12504" activeTab="3" xr2:uid="{CD67D51D-A573-4111-BD5E-BD0B8ABCC759}"/>
  </bookViews>
  <sheets>
    <sheet name="Sheet1" sheetId="1" r:id="rId1"/>
    <sheet name="train" sheetId="2" r:id="rId2"/>
    <sheet name="inference" sheetId="3" r:id="rId3"/>
    <sheet name="inference_bet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4" l="1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" i="4"/>
  <c r="I32" i="3"/>
  <c r="H56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2" i="3"/>
  <c r="I5" i="3"/>
  <c r="I6" i="3"/>
  <c r="I7" i="3"/>
  <c r="I8" i="3"/>
  <c r="I9" i="3"/>
  <c r="I10" i="3"/>
  <c r="I11" i="3"/>
  <c r="I12" i="3"/>
  <c r="I13" i="3"/>
  <c r="I4" i="3"/>
</calcChain>
</file>

<file path=xl/sharedStrings.xml><?xml version="1.0" encoding="utf-8"?>
<sst xmlns="http://schemas.openxmlformats.org/spreadsheetml/2006/main" count="677" uniqueCount="134">
  <si>
    <t>exact</t>
  </si>
  <si>
    <t>method</t>
  </si>
  <si>
    <t>downsample percent</t>
  </si>
  <si>
    <t>length</t>
  </si>
  <si>
    <t>process</t>
  </si>
  <si>
    <t>xmin</t>
  </si>
  <si>
    <t>xmax</t>
  </si>
  <si>
    <t>ymin</t>
  </si>
  <si>
    <t>ymax</t>
  </si>
  <si>
    <t>div</t>
  </si>
  <si>
    <t>sensor noise should be 0.004 for everything</t>
  </si>
  <si>
    <t>note: K2 has 4.0 length, 0.1 process noise</t>
  </si>
  <si>
    <t>random</t>
  </si>
  <si>
    <t>hybrid</t>
  </si>
  <si>
    <t>neighbor</t>
  </si>
  <si>
    <t>systematic</t>
  </si>
  <si>
    <t>average</t>
  </si>
  <si>
    <t>kmeans</t>
  </si>
  <si>
    <t>these were the inputs to make the  "gpr_train_random10.png"</t>
  </si>
  <si>
    <t>Ok so then I started outputting CSVs so I can get a better look at things, here's each csv file name and the corresponding inputs to get the results</t>
  </si>
  <si>
    <t>CSV name</t>
  </si>
  <si>
    <t>lml</t>
  </si>
  <si>
    <t>exact_100_lml.csv</t>
  </si>
  <si>
    <t>hybrid_90_lml.csv</t>
  </si>
  <si>
    <t>hybrid_80_lml.csv</t>
  </si>
  <si>
    <t>hybrid_70_lml.csv</t>
  </si>
  <si>
    <t>hybrid_60_lml.csv</t>
  </si>
  <si>
    <t>hybrid_50_lml.csv</t>
  </si>
  <si>
    <t>hybrid_40_lml.csv</t>
  </si>
  <si>
    <t>hybrid_30_lml.csv</t>
  </si>
  <si>
    <t>sensorvariance</t>
  </si>
  <si>
    <t>hybrid_20_lml.csv</t>
  </si>
  <si>
    <t>hybrid_10_lml.csv</t>
  </si>
  <si>
    <t>hybrid_10_lml_big.csv</t>
  </si>
  <si>
    <t>exact_100_big_lml.csv</t>
  </si>
  <si>
    <t>kmeans_90_lml.csv</t>
  </si>
  <si>
    <t>kmeans_80_lml.csv</t>
  </si>
  <si>
    <t>kmeans_70_lml.csv</t>
  </si>
  <si>
    <t>kmeans_60_lml.csv</t>
  </si>
  <si>
    <t>kmeans_50_lml.csv</t>
  </si>
  <si>
    <t>kmeans_40_lml.csv</t>
  </si>
  <si>
    <t>kmeans_30_lml.csv</t>
  </si>
  <si>
    <t>kmeans_20_lml.csv</t>
  </si>
  <si>
    <t>kmeans_10_lml.csv</t>
  </si>
  <si>
    <t>neighbor_90_lml.csv</t>
  </si>
  <si>
    <t>neighbor_80_lml.csv</t>
  </si>
  <si>
    <t>neighbor_70_lml.csv</t>
  </si>
  <si>
    <t>neighbor_60_lml.csv</t>
  </si>
  <si>
    <t>neighbor_50_lml.csv</t>
  </si>
  <si>
    <t>neighbor_40_lml.csv</t>
  </si>
  <si>
    <t>neighbor_30_lml.csv</t>
  </si>
  <si>
    <t>neighbor_20_lml.csv</t>
  </si>
  <si>
    <t>neighbor_10_lml.csv</t>
  </si>
  <si>
    <t>random_90_lml.csv</t>
  </si>
  <si>
    <t>random_80_lml.csv</t>
  </si>
  <si>
    <t>random_70_lml.csv</t>
  </si>
  <si>
    <t>random_70_big_lml.csv</t>
  </si>
  <si>
    <t>random_60_lml.csv</t>
  </si>
  <si>
    <t>random_50_lml.csv</t>
  </si>
  <si>
    <t>random_40_lml.csv</t>
  </si>
  <si>
    <t>random_30_lml.csv</t>
  </si>
  <si>
    <t>random_20_lml.csv</t>
  </si>
  <si>
    <t>random_10_lml.csv</t>
  </si>
  <si>
    <t>systematic_50_lml.csv</t>
  </si>
  <si>
    <t>note, K2 has lengthscale = 4, but P2 trained on a more aggressive area so lengthscale is smaller</t>
  </si>
  <si>
    <t>systematic_33_lml.csv</t>
  </si>
  <si>
    <t>systematic_20_lml.csv</t>
  </si>
  <si>
    <t>systematic_25_lml.csv</t>
  </si>
  <si>
    <t>systematic_10_lml.csv</t>
  </si>
  <si>
    <t>average_50_lml.csv</t>
  </si>
  <si>
    <t>average_33_lml.csv</t>
  </si>
  <si>
    <t>average_25_lml.csv</t>
  </si>
  <si>
    <t>average_20_lml.csv</t>
  </si>
  <si>
    <t>average_10_lml.csv</t>
  </si>
  <si>
    <t>in matlab, run the script, select best</t>
  </si>
  <si>
    <t>kmeans_40_big_lml.csv</t>
  </si>
  <si>
    <t>kmeans_30_big_lml.csv</t>
  </si>
  <si>
    <t>kmeans_20_big_lml.csv</t>
  </si>
  <si>
    <t>kmeans_10_big_lml.csv</t>
  </si>
  <si>
    <t>neighbor_30_big_lml.csv</t>
  </si>
  <si>
    <t>neighbor_20_big_lml.csv</t>
  </si>
  <si>
    <t>neighbor_10_big_lml.csv</t>
  </si>
  <si>
    <t>need to re run with more samples in y process noise</t>
  </si>
  <si>
    <t>random_30_big_lml.csv</t>
  </si>
  <si>
    <t>random_10_big_lml.csv</t>
  </si>
  <si>
    <t>random_70_big2_lml.csv</t>
  </si>
  <si>
    <t>average_10_big_lml.csv</t>
  </si>
  <si>
    <t>systematic_20_big_lml.csv</t>
  </si>
  <si>
    <t>systematic_10_big_lml.csv</t>
  </si>
  <si>
    <t>red pt</t>
  </si>
  <si>
    <t>hybrid_20_big_lml.csv</t>
  </si>
  <si>
    <t xml:space="preserve">this is getting crazy… </t>
  </si>
  <si>
    <t>wacky process noise here!</t>
  </si>
  <si>
    <t>random_20_lml_big.csv</t>
  </si>
  <si>
    <t>bad</t>
  </si>
  <si>
    <t>something is hella screwed up here, may need to make a new bag and bathy and training centered and everything….</t>
  </si>
  <si>
    <t>percent</t>
  </si>
  <si>
    <t>block size</t>
  </si>
  <si>
    <t>tile xdim</t>
  </si>
  <si>
    <t>tile ydim</t>
  </si>
  <si>
    <t>xMargin</t>
  </si>
  <si>
    <t>yMargin</t>
  </si>
  <si>
    <t>topic</t>
  </si>
  <si>
    <t>frame</t>
  </si>
  <si>
    <t>length_scale</t>
  </si>
  <si>
    <t>process_noise</t>
  </si>
  <si>
    <t>blockulator</t>
  </si>
  <si>
    <t>basic</t>
  </si>
  <si>
    <t>/wassp/detections</t>
  </si>
  <si>
    <t>utm_local</t>
  </si>
  <si>
    <t>total pcds</t>
  </si>
  <si>
    <t>swath divisions</t>
  </si>
  <si>
    <t>n/a</t>
  </si>
  <si>
    <t>ENDED UP CREATING CSVS INSTEAD OF EYEBALLING THE TRAINING</t>
  </si>
  <si>
    <t>rosrun sensor_stream_ros gpr_mapper_average_downsample_bag 'wiggles_curve_main.bag' 'average_50_inference'</t>
  </si>
  <si>
    <t>RMSE</t>
  </si>
  <si>
    <t>MAE</t>
  </si>
  <si>
    <t>Runtime</t>
  </si>
  <si>
    <t>but close to the edge^</t>
  </si>
  <si>
    <t>time/pcd</t>
  </si>
  <si>
    <t>hybrid_10_big2_lml.csv</t>
  </si>
  <si>
    <t>day 1</t>
  </si>
  <si>
    <t>day 2</t>
  </si>
  <si>
    <t>day2 was 92.34</t>
  </si>
  <si>
    <t>looked at both plots</t>
  </si>
  <si>
    <t>kinda way out there if we wanted… process noise was like 4 but didn't offer toooo much benefit so kept it smaller</t>
  </si>
  <si>
    <t>kmeans was being weird when I started the script… it didn't begin processing the data until 20 seconds after running…</t>
  </si>
  <si>
    <t>it also used significantly less pcds…. Fewer prediction tiles in general, is something off with the block numbers for the qeueing algo?</t>
  </si>
  <si>
    <t>didn't want to jack up the process noise</t>
  </si>
  <si>
    <t>may need to rerun if 70 doesn't converge, watch sparsity closesly</t>
  </si>
  <si>
    <t>day 3</t>
  </si>
  <si>
    <t>THIS SHEET HAS UPDATED THE THREE SLOW METHODS (KMEANS, HYBRID, AND NEIGHBOR) WITH PROPERLY ORDERED BLOCKS FOR FASTER COMPUTATION TIME AND IMPROVED INFERENCE</t>
  </si>
  <si>
    <t>FIXED BLOCK ERROR</t>
  </si>
  <si>
    <t>kmeans still took about 20 seconds before getting into the actual processing, not sure why this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</si>
</sst>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1" fillId="2" borderId="0" xfId="0" applyFont="1" applyFill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1" fillId="5" borderId="0" xfId="0" applyFont="1" applyFill="1"/>
    <xf numFmtId="0" fontId="1" fillId="6" borderId="0" xfId="0" applyFont="1" applyFill="1"/>
    <xf numFmtId="0" fontId="1" fillId="5" borderId="1" xfId="0" applyFont="1" applyFill="1" applyBorder="1"/>
    <xf numFmtId="0" fontId="0" fillId="6" borderId="1" xfId="0" applyFill="1" applyBorder="1"/>
    <xf numFmtId="0" fontId="1" fillId="3" borderId="0" xfId="0" applyFont="1" applyFill="1"/>
    <xf numFmtId="164" fontId="0" fillId="3" borderId="0" xfId="0" applyNumberFormat="1" applyFill="1"/>
    <xf numFmtId="2" fontId="0" fillId="3" borderId="0" xfId="0" applyNumberFormat="1" applyFill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0" xfId="0" applyFill="1" applyBorder="1"/>
    <xf numFmtId="0" fontId="0" fillId="3" borderId="1" xfId="0" applyFill="1" applyBorder="1"/>
    <xf numFmtId="165" fontId="0" fillId="3" borderId="0" xfId="0" applyNumberFormat="1" applyFill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E7-A0DB-4DC4-A42E-6AC2BCECFD0C}">
  <dimension ref="A1:M48"/>
  <sheetViews>
    <sheetView workbookViewId="0">
      <selection activeCell="K18" sqref="K18"/>
    </sheetView>
  </sheetViews>
  <sheetFormatPr defaultRowHeight="14.4" x14ac:dyDescent="0.3"/>
  <cols>
    <col min="1" max="1" width="12.44140625" customWidth="1"/>
    <col min="2" max="2" width="18.886718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9</v>
      </c>
      <c r="M1" s="1" t="s">
        <v>10</v>
      </c>
    </row>
    <row r="2" spans="1:13" x14ac:dyDescent="0.3">
      <c r="A2" s="2" t="s">
        <v>0</v>
      </c>
      <c r="B2" s="3">
        <v>100</v>
      </c>
      <c r="C2" s="4">
        <v>1.1499999999999999</v>
      </c>
      <c r="D2" s="4">
        <v>0.08</v>
      </c>
      <c r="E2" s="3">
        <v>1</v>
      </c>
      <c r="F2" s="3">
        <v>20</v>
      </c>
      <c r="G2" s="3">
        <v>20</v>
      </c>
      <c r="H2" s="3">
        <v>0.02</v>
      </c>
      <c r="I2" s="3">
        <v>0.3</v>
      </c>
      <c r="J2" s="3">
        <v>10</v>
      </c>
      <c r="M2" t="s">
        <v>11</v>
      </c>
    </row>
    <row r="3" spans="1:13" x14ac:dyDescent="0.3">
      <c r="A3" t="s">
        <v>12</v>
      </c>
      <c r="B3">
        <v>90</v>
      </c>
      <c r="C3" s="1">
        <v>1.2</v>
      </c>
      <c r="D3" s="1">
        <v>8.5000000000000006E-2</v>
      </c>
      <c r="E3">
        <v>1</v>
      </c>
      <c r="F3">
        <v>20</v>
      </c>
      <c r="G3">
        <v>20</v>
      </c>
      <c r="H3">
        <v>0.02</v>
      </c>
      <c r="I3">
        <v>0.3</v>
      </c>
      <c r="J3">
        <v>10</v>
      </c>
    </row>
    <row r="4" spans="1:13" x14ac:dyDescent="0.3">
      <c r="A4" t="s">
        <v>12</v>
      </c>
      <c r="B4">
        <v>80</v>
      </c>
      <c r="C4" s="1">
        <v>1.2</v>
      </c>
      <c r="D4" s="1">
        <v>9.5000000000000001E-2</v>
      </c>
      <c r="E4">
        <v>1</v>
      </c>
      <c r="F4">
        <v>20</v>
      </c>
      <c r="G4">
        <v>20</v>
      </c>
      <c r="H4">
        <v>0.02</v>
      </c>
      <c r="I4">
        <v>0.3</v>
      </c>
      <c r="J4">
        <v>10</v>
      </c>
    </row>
    <row r="5" spans="1:13" x14ac:dyDescent="0.3">
      <c r="A5" t="s">
        <v>12</v>
      </c>
      <c r="B5">
        <v>70</v>
      </c>
      <c r="C5" s="1">
        <v>1.2</v>
      </c>
      <c r="D5" s="1">
        <v>0.11</v>
      </c>
      <c r="E5">
        <v>1</v>
      </c>
      <c r="F5">
        <v>2</v>
      </c>
      <c r="G5">
        <v>20</v>
      </c>
      <c r="H5">
        <v>0.01</v>
      </c>
      <c r="I5">
        <v>0.3</v>
      </c>
      <c r="J5">
        <v>25</v>
      </c>
    </row>
    <row r="6" spans="1:13" x14ac:dyDescent="0.3">
      <c r="A6" t="s">
        <v>12</v>
      </c>
      <c r="B6">
        <v>60</v>
      </c>
      <c r="C6" s="1">
        <v>1.2</v>
      </c>
      <c r="D6" s="1">
        <v>0.13</v>
      </c>
      <c r="E6">
        <v>1</v>
      </c>
      <c r="F6">
        <v>20</v>
      </c>
      <c r="G6">
        <v>20</v>
      </c>
      <c r="H6">
        <v>0.01</v>
      </c>
      <c r="I6">
        <v>0.2</v>
      </c>
      <c r="J6">
        <v>40</v>
      </c>
    </row>
    <row r="7" spans="1:13" x14ac:dyDescent="0.3">
      <c r="A7" t="s">
        <v>12</v>
      </c>
      <c r="B7">
        <v>50</v>
      </c>
      <c r="C7" s="1">
        <v>1.1499999999999999</v>
      </c>
      <c r="D7" s="1">
        <v>0.15</v>
      </c>
      <c r="E7">
        <v>1</v>
      </c>
      <c r="F7">
        <v>5</v>
      </c>
      <c r="G7">
        <v>15</v>
      </c>
      <c r="H7">
        <v>0.01</v>
      </c>
      <c r="I7">
        <v>0.3</v>
      </c>
      <c r="J7">
        <v>30</v>
      </c>
    </row>
    <row r="8" spans="1:13" x14ac:dyDescent="0.3">
      <c r="A8" t="s">
        <v>12</v>
      </c>
      <c r="B8">
        <v>40</v>
      </c>
      <c r="C8" s="1">
        <v>1.1499999999999999</v>
      </c>
      <c r="D8" s="1">
        <v>0.18</v>
      </c>
      <c r="E8">
        <v>0.5</v>
      </c>
      <c r="F8">
        <v>5</v>
      </c>
      <c r="G8">
        <v>15</v>
      </c>
      <c r="H8">
        <v>0.01</v>
      </c>
      <c r="I8">
        <v>0.4</v>
      </c>
      <c r="J8">
        <v>35</v>
      </c>
    </row>
    <row r="9" spans="1:13" x14ac:dyDescent="0.3">
      <c r="A9" t="s">
        <v>12</v>
      </c>
      <c r="B9">
        <v>30</v>
      </c>
      <c r="C9" s="1">
        <v>1.25</v>
      </c>
      <c r="D9" s="1">
        <v>0.25</v>
      </c>
      <c r="E9">
        <v>0.5</v>
      </c>
      <c r="F9">
        <v>10</v>
      </c>
      <c r="G9">
        <v>25</v>
      </c>
      <c r="H9">
        <v>0.01</v>
      </c>
      <c r="I9">
        <v>1</v>
      </c>
      <c r="J9">
        <v>50</v>
      </c>
    </row>
    <row r="10" spans="1:13" x14ac:dyDescent="0.3">
      <c r="A10" t="s">
        <v>12</v>
      </c>
      <c r="B10">
        <v>20</v>
      </c>
      <c r="C10" s="1">
        <v>1.5</v>
      </c>
      <c r="D10" s="1">
        <v>0.3</v>
      </c>
      <c r="E10">
        <v>0.5</v>
      </c>
      <c r="F10">
        <v>10</v>
      </c>
      <c r="G10">
        <v>25</v>
      </c>
      <c r="H10">
        <v>0.01</v>
      </c>
      <c r="I10">
        <v>1</v>
      </c>
      <c r="J10">
        <v>50</v>
      </c>
    </row>
    <row r="11" spans="1:13" x14ac:dyDescent="0.3">
      <c r="A11" s="3" t="s">
        <v>12</v>
      </c>
      <c r="B11" s="3">
        <v>10</v>
      </c>
      <c r="C11" s="4">
        <v>1.7</v>
      </c>
      <c r="D11" s="4">
        <v>0.8</v>
      </c>
      <c r="E11" s="3">
        <v>0.5</v>
      </c>
      <c r="F11" s="3">
        <v>10</v>
      </c>
      <c r="G11" s="3">
        <v>25</v>
      </c>
      <c r="H11" s="3">
        <v>0.01</v>
      </c>
      <c r="I11" s="3">
        <v>1</v>
      </c>
      <c r="J11" s="3">
        <v>50</v>
      </c>
      <c r="K11" t="s">
        <v>18</v>
      </c>
    </row>
    <row r="12" spans="1:13" x14ac:dyDescent="0.3">
      <c r="A12" t="s">
        <v>13</v>
      </c>
      <c r="B12">
        <v>90</v>
      </c>
      <c r="C12" s="1">
        <v>1.2</v>
      </c>
      <c r="D12" s="1">
        <v>0.08</v>
      </c>
      <c r="E12">
        <v>0.5</v>
      </c>
      <c r="F12">
        <v>3</v>
      </c>
      <c r="G12">
        <v>20</v>
      </c>
      <c r="H12">
        <v>0.01</v>
      </c>
      <c r="I12">
        <v>0.5</v>
      </c>
      <c r="J12">
        <v>25</v>
      </c>
      <c r="K12">
        <v>0.65</v>
      </c>
      <c r="L12">
        <v>0.25</v>
      </c>
    </row>
    <row r="13" spans="1:13" x14ac:dyDescent="0.3">
      <c r="A13" t="s">
        <v>13</v>
      </c>
      <c r="B13">
        <v>80</v>
      </c>
      <c r="C13" s="1">
        <v>1.4</v>
      </c>
      <c r="D13" s="1">
        <v>8.5000000000000006E-2</v>
      </c>
      <c r="E13">
        <v>0.5</v>
      </c>
      <c r="F13">
        <v>4</v>
      </c>
      <c r="G13">
        <v>20</v>
      </c>
      <c r="H13">
        <v>0.01</v>
      </c>
      <c r="I13">
        <v>0.5</v>
      </c>
      <c r="J13">
        <v>20</v>
      </c>
    </row>
    <row r="14" spans="1:13" x14ac:dyDescent="0.3">
      <c r="A14" t="s">
        <v>13</v>
      </c>
      <c r="B14">
        <v>70</v>
      </c>
      <c r="C14" s="1">
        <v>1.4</v>
      </c>
      <c r="D14" s="1">
        <v>8.5000000000000006E-2</v>
      </c>
      <c r="E14">
        <v>0.5</v>
      </c>
      <c r="F14">
        <v>3</v>
      </c>
      <c r="G14">
        <v>20</v>
      </c>
      <c r="H14">
        <v>0.01</v>
      </c>
      <c r="I14">
        <v>0.5</v>
      </c>
      <c r="J14">
        <v>20</v>
      </c>
    </row>
    <row r="15" spans="1:13" x14ac:dyDescent="0.3">
      <c r="A15" t="s">
        <v>13</v>
      </c>
      <c r="B15">
        <v>60</v>
      </c>
      <c r="C15" s="1">
        <v>1.45</v>
      </c>
      <c r="D15" s="1">
        <v>8.5000000000000006E-2</v>
      </c>
      <c r="E15">
        <v>0.5</v>
      </c>
      <c r="F15">
        <v>10</v>
      </c>
      <c r="G15">
        <v>30</v>
      </c>
      <c r="H15">
        <v>0.01</v>
      </c>
      <c r="I15">
        <v>1</v>
      </c>
      <c r="J15">
        <v>30</v>
      </c>
    </row>
    <row r="16" spans="1:13" x14ac:dyDescent="0.3">
      <c r="A16" t="s">
        <v>13</v>
      </c>
      <c r="B16">
        <v>50</v>
      </c>
      <c r="C16" s="1">
        <v>1.5</v>
      </c>
      <c r="D16" s="1">
        <v>0.09</v>
      </c>
      <c r="E16">
        <v>0.5</v>
      </c>
      <c r="F16">
        <v>10</v>
      </c>
      <c r="G16">
        <v>30</v>
      </c>
      <c r="H16">
        <v>0.01</v>
      </c>
      <c r="I16">
        <v>1</v>
      </c>
      <c r="J16">
        <v>30</v>
      </c>
    </row>
    <row r="17" spans="1:13" x14ac:dyDescent="0.3">
      <c r="A17" t="s">
        <v>13</v>
      </c>
      <c r="B17">
        <v>40</v>
      </c>
      <c r="C17" s="1">
        <v>1.5</v>
      </c>
      <c r="D17" s="1">
        <v>0.09</v>
      </c>
      <c r="E17">
        <v>0.5</v>
      </c>
      <c r="F17">
        <v>10</v>
      </c>
      <c r="G17">
        <v>30</v>
      </c>
      <c r="H17">
        <v>0.01</v>
      </c>
      <c r="I17">
        <v>1</v>
      </c>
      <c r="J17">
        <v>30</v>
      </c>
    </row>
    <row r="18" spans="1:13" x14ac:dyDescent="0.3">
      <c r="A18" t="s">
        <v>13</v>
      </c>
      <c r="B18">
        <v>30</v>
      </c>
    </row>
    <row r="19" spans="1:13" x14ac:dyDescent="0.3">
      <c r="A19" t="s">
        <v>13</v>
      </c>
      <c r="B19">
        <v>20</v>
      </c>
    </row>
    <row r="20" spans="1:13" x14ac:dyDescent="0.3">
      <c r="A20" s="3" t="s">
        <v>13</v>
      </c>
      <c r="B20" s="3">
        <v>10</v>
      </c>
      <c r="C20" s="3"/>
      <c r="D20" s="3"/>
      <c r="E20" s="3"/>
      <c r="F20" s="3"/>
      <c r="G20" s="3"/>
      <c r="H20" s="3"/>
      <c r="I20" s="3"/>
      <c r="J20" s="3"/>
    </row>
    <row r="21" spans="1:13" x14ac:dyDescent="0.3">
      <c r="A21" t="s">
        <v>14</v>
      </c>
      <c r="B21">
        <v>90</v>
      </c>
    </row>
    <row r="22" spans="1:13" x14ac:dyDescent="0.3">
      <c r="A22" t="s">
        <v>14</v>
      </c>
      <c r="B22">
        <v>80</v>
      </c>
      <c r="G22" s="7" t="s">
        <v>113</v>
      </c>
      <c r="H22" s="7"/>
      <c r="I22" s="7"/>
      <c r="J22" s="7"/>
      <c r="K22" s="7"/>
      <c r="L22" s="7"/>
      <c r="M22" s="7"/>
    </row>
    <row r="23" spans="1:13" x14ac:dyDescent="0.3">
      <c r="A23" t="s">
        <v>14</v>
      </c>
      <c r="B23">
        <v>70</v>
      </c>
    </row>
    <row r="24" spans="1:13" x14ac:dyDescent="0.3">
      <c r="A24" t="s">
        <v>14</v>
      </c>
      <c r="B24">
        <v>60</v>
      </c>
    </row>
    <row r="25" spans="1:13" x14ac:dyDescent="0.3">
      <c r="A25" t="s">
        <v>14</v>
      </c>
      <c r="B25">
        <v>50</v>
      </c>
    </row>
    <row r="26" spans="1:13" x14ac:dyDescent="0.3">
      <c r="A26" t="s">
        <v>14</v>
      </c>
      <c r="B26">
        <v>40</v>
      </c>
    </row>
    <row r="27" spans="1:13" x14ac:dyDescent="0.3">
      <c r="A27" t="s">
        <v>14</v>
      </c>
      <c r="B27">
        <v>30</v>
      </c>
    </row>
    <row r="28" spans="1:13" x14ac:dyDescent="0.3">
      <c r="A28" t="s">
        <v>14</v>
      </c>
      <c r="B28">
        <v>20</v>
      </c>
    </row>
    <row r="29" spans="1:13" x14ac:dyDescent="0.3">
      <c r="A29" s="3" t="s">
        <v>14</v>
      </c>
      <c r="B29" s="3">
        <v>10</v>
      </c>
      <c r="C29" s="3"/>
      <c r="D29" s="3"/>
      <c r="E29" s="3"/>
      <c r="F29" s="3"/>
      <c r="G29" s="3"/>
      <c r="H29" s="3"/>
      <c r="I29" s="3"/>
      <c r="J29" s="3"/>
    </row>
    <row r="30" spans="1:13" x14ac:dyDescent="0.3">
      <c r="A30" t="s">
        <v>17</v>
      </c>
      <c r="B30">
        <v>90</v>
      </c>
    </row>
    <row r="31" spans="1:13" x14ac:dyDescent="0.3">
      <c r="A31" t="s">
        <v>17</v>
      </c>
      <c r="B31">
        <v>80</v>
      </c>
    </row>
    <row r="32" spans="1:13" x14ac:dyDescent="0.3">
      <c r="A32" t="s">
        <v>17</v>
      </c>
      <c r="B32">
        <v>70</v>
      </c>
    </row>
    <row r="33" spans="1:10" x14ac:dyDescent="0.3">
      <c r="A33" t="s">
        <v>17</v>
      </c>
      <c r="B33">
        <v>60</v>
      </c>
    </row>
    <row r="34" spans="1:10" x14ac:dyDescent="0.3">
      <c r="A34" t="s">
        <v>17</v>
      </c>
      <c r="B34">
        <v>50</v>
      </c>
    </row>
    <row r="35" spans="1:10" x14ac:dyDescent="0.3">
      <c r="A35" t="s">
        <v>17</v>
      </c>
      <c r="B35">
        <v>40</v>
      </c>
    </row>
    <row r="36" spans="1:10" x14ac:dyDescent="0.3">
      <c r="A36" t="s">
        <v>17</v>
      </c>
      <c r="B36">
        <v>30</v>
      </c>
    </row>
    <row r="37" spans="1:10" x14ac:dyDescent="0.3">
      <c r="A37" t="s">
        <v>17</v>
      </c>
      <c r="B37">
        <v>20</v>
      </c>
    </row>
    <row r="38" spans="1:10" x14ac:dyDescent="0.3">
      <c r="A38" t="s">
        <v>17</v>
      </c>
      <c r="B38" s="3">
        <v>10</v>
      </c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t="s">
        <v>15</v>
      </c>
      <c r="B39">
        <v>50</v>
      </c>
    </row>
    <row r="40" spans="1:10" x14ac:dyDescent="0.3">
      <c r="A40" t="s">
        <v>15</v>
      </c>
      <c r="B40">
        <v>33</v>
      </c>
    </row>
    <row r="41" spans="1:10" x14ac:dyDescent="0.3">
      <c r="A41" t="s">
        <v>15</v>
      </c>
      <c r="B41">
        <v>25</v>
      </c>
    </row>
    <row r="42" spans="1:10" x14ac:dyDescent="0.3">
      <c r="A42" t="s">
        <v>15</v>
      </c>
      <c r="B42">
        <v>20</v>
      </c>
    </row>
    <row r="43" spans="1:10" x14ac:dyDescent="0.3">
      <c r="A43" s="3" t="s">
        <v>15</v>
      </c>
      <c r="B43" s="3">
        <v>10</v>
      </c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t="s">
        <v>16</v>
      </c>
      <c r="B44">
        <v>50</v>
      </c>
    </row>
    <row r="45" spans="1:10" x14ac:dyDescent="0.3">
      <c r="A45" t="s">
        <v>16</v>
      </c>
      <c r="B45">
        <v>33</v>
      </c>
    </row>
    <row r="46" spans="1:10" x14ac:dyDescent="0.3">
      <c r="A46" t="s">
        <v>16</v>
      </c>
      <c r="B46">
        <v>25</v>
      </c>
    </row>
    <row r="47" spans="1:10" x14ac:dyDescent="0.3">
      <c r="A47" t="s">
        <v>16</v>
      </c>
      <c r="B47">
        <v>20</v>
      </c>
    </row>
    <row r="48" spans="1:10" x14ac:dyDescent="0.3">
      <c r="A48" t="s">
        <v>16</v>
      </c>
      <c r="B4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5A4-C3DD-4FD3-A5E3-106D216233DB}">
  <dimension ref="A1:AF69"/>
  <sheetViews>
    <sheetView topLeftCell="A41" workbookViewId="0">
      <selection activeCell="J43" sqref="J43:L56"/>
    </sheetView>
  </sheetViews>
  <sheetFormatPr defaultRowHeight="14.4" x14ac:dyDescent="0.3"/>
  <cols>
    <col min="1" max="1" width="23" customWidth="1"/>
    <col min="8" max="9" width="15.33203125" customWidth="1"/>
  </cols>
  <sheetData>
    <row r="1" spans="1:22" x14ac:dyDescent="0.3">
      <c r="A1" t="s">
        <v>19</v>
      </c>
    </row>
    <row r="2" spans="1:22" x14ac:dyDescent="0.3">
      <c r="J2" t="s">
        <v>74</v>
      </c>
      <c r="O2" t="s">
        <v>64</v>
      </c>
    </row>
    <row r="3" spans="1:22" x14ac:dyDescent="0.3">
      <c r="A3" s="1" t="s">
        <v>20</v>
      </c>
      <c r="B3" s="1" t="s">
        <v>5</v>
      </c>
      <c r="C3" s="1" t="s">
        <v>6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30</v>
      </c>
      <c r="I3" s="1"/>
      <c r="J3" s="1" t="s">
        <v>3</v>
      </c>
      <c r="K3" s="1" t="s">
        <v>4</v>
      </c>
      <c r="L3" s="1" t="s">
        <v>21</v>
      </c>
    </row>
    <row r="4" spans="1:22" x14ac:dyDescent="0.3">
      <c r="A4" t="s">
        <v>34</v>
      </c>
      <c r="B4">
        <v>0.5</v>
      </c>
      <c r="C4">
        <v>15</v>
      </c>
      <c r="D4">
        <v>50</v>
      </c>
      <c r="E4">
        <v>0.01</v>
      </c>
      <c r="F4">
        <v>1</v>
      </c>
      <c r="G4">
        <v>50</v>
      </c>
      <c r="H4">
        <v>4.0000000000000001E-3</v>
      </c>
      <c r="J4">
        <v>0.8</v>
      </c>
      <c r="K4">
        <v>7.0000000000000007E-2</v>
      </c>
      <c r="L4">
        <v>-175514</v>
      </c>
    </row>
    <row r="5" spans="1:22" x14ac:dyDescent="0.3">
      <c r="A5" s="3" t="s">
        <v>22</v>
      </c>
      <c r="B5" s="3">
        <v>0.5</v>
      </c>
      <c r="C5" s="3">
        <v>5</v>
      </c>
      <c r="D5" s="3">
        <v>25</v>
      </c>
      <c r="E5" s="3">
        <v>0.01</v>
      </c>
      <c r="F5" s="3">
        <v>0.5</v>
      </c>
      <c r="G5" s="3">
        <v>25</v>
      </c>
      <c r="H5" s="3">
        <v>4.0000000000000001E-3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3">
      <c r="A6" t="s">
        <v>23</v>
      </c>
      <c r="B6">
        <v>0.5</v>
      </c>
      <c r="C6">
        <v>5</v>
      </c>
      <c r="D6">
        <v>25</v>
      </c>
      <c r="E6">
        <v>0.01</v>
      </c>
      <c r="F6">
        <v>0.5</v>
      </c>
      <c r="G6">
        <v>25</v>
      </c>
      <c r="H6">
        <v>4.0000000000000001E-3</v>
      </c>
      <c r="J6" s="1">
        <v>1.06</v>
      </c>
      <c r="K6" s="1">
        <v>0.11</v>
      </c>
      <c r="L6">
        <v>-95430</v>
      </c>
      <c r="N6">
        <v>0.69</v>
      </c>
      <c r="O6">
        <v>0.19</v>
      </c>
      <c r="P6">
        <v>-87050</v>
      </c>
    </row>
    <row r="7" spans="1:22" x14ac:dyDescent="0.3">
      <c r="A7" t="s">
        <v>24</v>
      </c>
      <c r="B7">
        <v>0.5</v>
      </c>
      <c r="C7">
        <v>5</v>
      </c>
      <c r="D7">
        <v>25</v>
      </c>
      <c r="E7">
        <v>0.01</v>
      </c>
      <c r="F7">
        <v>0.5</v>
      </c>
      <c r="G7">
        <v>25</v>
      </c>
      <c r="H7">
        <v>4.0000000000000001E-3</v>
      </c>
      <c r="J7" s="1">
        <v>1.06</v>
      </c>
      <c r="K7" s="1">
        <v>0.11</v>
      </c>
      <c r="L7">
        <v>-89820</v>
      </c>
      <c r="N7">
        <v>0.69</v>
      </c>
      <c r="O7">
        <v>0.214</v>
      </c>
      <c r="P7">
        <v>-80000</v>
      </c>
    </row>
    <row r="8" spans="1:22" x14ac:dyDescent="0.3">
      <c r="A8" t="s">
        <v>25</v>
      </c>
      <c r="B8">
        <v>0.5</v>
      </c>
      <c r="C8">
        <v>5</v>
      </c>
      <c r="D8">
        <v>25</v>
      </c>
      <c r="E8">
        <v>0.01</v>
      </c>
      <c r="F8">
        <v>0.5</v>
      </c>
      <c r="G8">
        <v>25</v>
      </c>
      <c r="H8">
        <v>4.0000000000000001E-3</v>
      </c>
      <c r="J8" s="1">
        <v>1.06</v>
      </c>
      <c r="K8" s="1">
        <v>0.11</v>
      </c>
      <c r="L8">
        <v>-90850</v>
      </c>
      <c r="N8">
        <v>0.69</v>
      </c>
      <c r="O8">
        <v>0.23</v>
      </c>
      <c r="P8">
        <v>-76250</v>
      </c>
    </row>
    <row r="9" spans="1:22" x14ac:dyDescent="0.3">
      <c r="A9" t="s">
        <v>26</v>
      </c>
      <c r="B9">
        <v>0.5</v>
      </c>
      <c r="C9">
        <v>5</v>
      </c>
      <c r="D9">
        <v>25</v>
      </c>
      <c r="E9">
        <v>0.01</v>
      </c>
      <c r="F9">
        <v>0.5</v>
      </c>
      <c r="G9">
        <v>25</v>
      </c>
      <c r="H9">
        <v>4.0000000000000001E-3</v>
      </c>
      <c r="J9" s="1">
        <v>1.06</v>
      </c>
      <c r="K9" s="1">
        <v>0.15</v>
      </c>
      <c r="L9">
        <v>-70050</v>
      </c>
      <c r="N9">
        <v>0.69</v>
      </c>
      <c r="O9">
        <v>0.23</v>
      </c>
      <c r="P9">
        <v>-71387</v>
      </c>
    </row>
    <row r="10" spans="1:22" x14ac:dyDescent="0.3">
      <c r="A10" t="s">
        <v>27</v>
      </c>
      <c r="B10">
        <v>0.5</v>
      </c>
      <c r="C10">
        <v>10</v>
      </c>
      <c r="D10">
        <v>50</v>
      </c>
      <c r="E10">
        <v>0.01</v>
      </c>
      <c r="F10">
        <v>0.5</v>
      </c>
      <c r="G10">
        <v>50</v>
      </c>
      <c r="H10">
        <v>4.0000000000000001E-3</v>
      </c>
      <c r="J10" s="1">
        <v>1.08</v>
      </c>
      <c r="K10" s="1">
        <v>0.19</v>
      </c>
      <c r="L10">
        <v>-53704</v>
      </c>
      <c r="N10">
        <v>0.69</v>
      </c>
      <c r="O10">
        <v>0.32</v>
      </c>
      <c r="P10">
        <v>-50820</v>
      </c>
    </row>
    <row r="11" spans="1:22" x14ac:dyDescent="0.3">
      <c r="A11" t="s">
        <v>28</v>
      </c>
      <c r="B11">
        <v>0.5</v>
      </c>
      <c r="C11">
        <v>10</v>
      </c>
      <c r="D11">
        <v>50</v>
      </c>
      <c r="E11">
        <v>0.01</v>
      </c>
      <c r="F11">
        <v>0.5</v>
      </c>
      <c r="G11">
        <v>50</v>
      </c>
      <c r="H11">
        <v>4.0000000000000001E-3</v>
      </c>
      <c r="J11" s="1">
        <v>1.08</v>
      </c>
      <c r="K11" s="1">
        <v>0.23</v>
      </c>
      <c r="L11">
        <v>-47470</v>
      </c>
      <c r="N11">
        <v>0.69</v>
      </c>
      <c r="O11">
        <v>0.41</v>
      </c>
      <c r="P11">
        <v>-41895</v>
      </c>
    </row>
    <row r="12" spans="1:22" x14ac:dyDescent="0.3">
      <c r="A12" t="s">
        <v>29</v>
      </c>
      <c r="B12">
        <v>0.5</v>
      </c>
      <c r="C12">
        <v>10</v>
      </c>
      <c r="D12">
        <v>50</v>
      </c>
      <c r="E12">
        <v>0.01</v>
      </c>
      <c r="F12">
        <v>0.5</v>
      </c>
      <c r="G12">
        <v>50</v>
      </c>
      <c r="H12">
        <v>4.0000000000000001E-3</v>
      </c>
      <c r="J12" s="1">
        <v>1.08</v>
      </c>
      <c r="K12" s="1">
        <v>0.3</v>
      </c>
      <c r="L12">
        <v>-30816</v>
      </c>
      <c r="N12">
        <v>0.69</v>
      </c>
      <c r="O12">
        <v>0.46</v>
      </c>
      <c r="P12">
        <v>-33884</v>
      </c>
    </row>
    <row r="13" spans="1:22" x14ac:dyDescent="0.3">
      <c r="A13" t="s">
        <v>31</v>
      </c>
      <c r="B13">
        <v>0.5</v>
      </c>
      <c r="C13">
        <v>10</v>
      </c>
      <c r="D13">
        <v>50</v>
      </c>
      <c r="E13">
        <v>0.01</v>
      </c>
      <c r="F13">
        <v>0.5</v>
      </c>
      <c r="G13">
        <v>50</v>
      </c>
      <c r="H13">
        <v>4.0000000000000001E-3</v>
      </c>
      <c r="J13" s="14"/>
      <c r="K13" s="14"/>
      <c r="L13" s="14"/>
    </row>
    <row r="14" spans="1:22" x14ac:dyDescent="0.3">
      <c r="A14" t="s">
        <v>90</v>
      </c>
      <c r="B14">
        <v>0.3</v>
      </c>
      <c r="C14">
        <v>3</v>
      </c>
      <c r="D14">
        <v>50</v>
      </c>
      <c r="E14">
        <v>0.01</v>
      </c>
      <c r="F14">
        <v>10</v>
      </c>
      <c r="G14">
        <v>200</v>
      </c>
      <c r="H14">
        <v>4.0000000000000001E-3</v>
      </c>
      <c r="J14" s="1">
        <v>1.08</v>
      </c>
      <c r="K14" s="1">
        <v>0.5</v>
      </c>
      <c r="L14">
        <v>-19950</v>
      </c>
      <c r="R14">
        <v>0.56999999999999995</v>
      </c>
      <c r="S14">
        <v>5.31</v>
      </c>
      <c r="T14">
        <v>-10310</v>
      </c>
    </row>
    <row r="15" spans="1:22" x14ac:dyDescent="0.3">
      <c r="A15" t="s">
        <v>33</v>
      </c>
      <c r="B15">
        <v>0.5</v>
      </c>
      <c r="C15">
        <v>20</v>
      </c>
      <c r="D15">
        <v>50</v>
      </c>
      <c r="E15">
        <v>0.01</v>
      </c>
      <c r="F15">
        <v>1</v>
      </c>
      <c r="G15">
        <v>50</v>
      </c>
      <c r="H15">
        <v>4.0000000000000001E-3</v>
      </c>
      <c r="J15" s="14"/>
      <c r="K15" s="14"/>
      <c r="L15" s="14"/>
    </row>
    <row r="16" spans="1:22" x14ac:dyDescent="0.3">
      <c r="A16" t="s">
        <v>32</v>
      </c>
      <c r="B16">
        <v>0.5</v>
      </c>
      <c r="C16">
        <v>10</v>
      </c>
      <c r="D16">
        <v>50</v>
      </c>
      <c r="E16">
        <v>0.01</v>
      </c>
      <c r="F16">
        <v>0.5</v>
      </c>
      <c r="G16">
        <v>50</v>
      </c>
      <c r="H16">
        <v>4.0000000000000001E-3</v>
      </c>
      <c r="J16" s="14"/>
      <c r="K16" s="14"/>
      <c r="L16" s="14"/>
      <c r="N16">
        <v>0.69</v>
      </c>
      <c r="O16">
        <v>5.0999999999999996</v>
      </c>
      <c r="P16">
        <v>-2840</v>
      </c>
      <c r="R16">
        <v>1.3</v>
      </c>
      <c r="S16">
        <v>0.47</v>
      </c>
      <c r="T16">
        <v>-12520</v>
      </c>
      <c r="V16" t="s">
        <v>91</v>
      </c>
    </row>
    <row r="17" spans="1:24" x14ac:dyDescent="0.3">
      <c r="A17" s="3" t="s">
        <v>120</v>
      </c>
      <c r="B17" s="3">
        <v>0.3</v>
      </c>
      <c r="C17" s="3">
        <v>3</v>
      </c>
      <c r="D17" s="3">
        <v>50</v>
      </c>
      <c r="E17" s="3">
        <v>0.01</v>
      </c>
      <c r="F17" s="3">
        <v>10</v>
      </c>
      <c r="G17" s="3">
        <v>200</v>
      </c>
      <c r="H17" s="3">
        <v>4.0000000000000001E-3</v>
      </c>
      <c r="I17" s="3"/>
      <c r="J17" s="4">
        <v>1.18</v>
      </c>
      <c r="K17" s="4">
        <v>0.62</v>
      </c>
      <c r="L17" s="3">
        <v>-10000</v>
      </c>
      <c r="M17" s="3"/>
      <c r="N17" s="3"/>
      <c r="O17" s="3"/>
      <c r="P17" s="3"/>
      <c r="Q17" s="3"/>
      <c r="R17" s="3"/>
      <c r="S17" s="3"/>
      <c r="T17" s="3"/>
      <c r="U17" s="3"/>
      <c r="V17">
        <v>0.63</v>
      </c>
      <c r="W17">
        <v>5.7</v>
      </c>
      <c r="X17">
        <v>-2922</v>
      </c>
    </row>
    <row r="18" spans="1:24" x14ac:dyDescent="0.3">
      <c r="A18" t="s">
        <v>35</v>
      </c>
      <c r="B18">
        <v>0.5</v>
      </c>
      <c r="C18">
        <v>5</v>
      </c>
      <c r="D18">
        <v>25</v>
      </c>
      <c r="E18">
        <v>0.01</v>
      </c>
      <c r="F18">
        <v>1</v>
      </c>
      <c r="G18">
        <v>25</v>
      </c>
      <c r="H18">
        <v>4.0000000000000001E-3</v>
      </c>
      <c r="J18">
        <v>1.06</v>
      </c>
      <c r="K18">
        <v>0.09</v>
      </c>
      <c r="L18">
        <v>-120566</v>
      </c>
      <c r="N18" s="1">
        <v>0.88</v>
      </c>
      <c r="O18" s="1">
        <v>0.13</v>
      </c>
      <c r="P18" s="1">
        <v>-102060</v>
      </c>
    </row>
    <row r="19" spans="1:24" x14ac:dyDescent="0.3">
      <c r="A19" t="s">
        <v>36</v>
      </c>
      <c r="B19">
        <v>0.5</v>
      </c>
      <c r="C19">
        <v>5</v>
      </c>
      <c r="D19">
        <v>25</v>
      </c>
      <c r="E19">
        <v>0.01</v>
      </c>
      <c r="F19">
        <v>0.5</v>
      </c>
      <c r="G19">
        <v>25</v>
      </c>
      <c r="H19">
        <v>4.0000000000000001E-3</v>
      </c>
      <c r="J19">
        <v>1.06</v>
      </c>
      <c r="K19">
        <v>0.19</v>
      </c>
      <c r="L19">
        <v>-41320</v>
      </c>
      <c r="N19" s="1">
        <v>1.06</v>
      </c>
      <c r="O19" s="1">
        <v>0.17</v>
      </c>
      <c r="P19" s="1">
        <v>-45165</v>
      </c>
      <c r="R19">
        <v>1.25</v>
      </c>
      <c r="S19">
        <v>0.13</v>
      </c>
      <c r="T19">
        <v>-49234</v>
      </c>
    </row>
    <row r="20" spans="1:24" x14ac:dyDescent="0.3">
      <c r="A20" t="s">
        <v>37</v>
      </c>
      <c r="B20">
        <v>0.5</v>
      </c>
      <c r="C20">
        <v>5</v>
      </c>
      <c r="D20">
        <v>25</v>
      </c>
      <c r="E20">
        <v>0.01</v>
      </c>
      <c r="F20">
        <v>0.5</v>
      </c>
      <c r="G20">
        <v>25</v>
      </c>
      <c r="H20">
        <v>4.0000000000000001E-3</v>
      </c>
      <c r="J20">
        <v>1.06</v>
      </c>
      <c r="K20">
        <v>0.19</v>
      </c>
      <c r="L20">
        <v>-58090</v>
      </c>
      <c r="N20" s="1">
        <v>1.06</v>
      </c>
      <c r="O20" s="1">
        <v>0.17</v>
      </c>
      <c r="P20" s="1">
        <v>-62000</v>
      </c>
    </row>
    <row r="21" spans="1:24" x14ac:dyDescent="0.3">
      <c r="A21" t="s">
        <v>38</v>
      </c>
      <c r="B21">
        <v>0.5</v>
      </c>
      <c r="C21">
        <v>5</v>
      </c>
      <c r="D21">
        <v>25</v>
      </c>
      <c r="E21">
        <v>0.01</v>
      </c>
      <c r="F21">
        <v>0.5</v>
      </c>
      <c r="G21">
        <v>25</v>
      </c>
      <c r="H21">
        <v>4.0000000000000001E-3</v>
      </c>
      <c r="J21">
        <v>1.06</v>
      </c>
      <c r="K21">
        <v>0.17</v>
      </c>
      <c r="L21">
        <v>-66578</v>
      </c>
      <c r="N21" s="1">
        <v>1.06</v>
      </c>
      <c r="O21" s="1">
        <v>0.17</v>
      </c>
      <c r="P21" s="1">
        <v>-66580</v>
      </c>
      <c r="R21">
        <v>1.25</v>
      </c>
      <c r="S21">
        <v>0.11</v>
      </c>
      <c r="T21">
        <v>-82526</v>
      </c>
    </row>
    <row r="22" spans="1:24" x14ac:dyDescent="0.3">
      <c r="A22" t="s">
        <v>39</v>
      </c>
      <c r="B22">
        <v>0.5</v>
      </c>
      <c r="C22">
        <v>5</v>
      </c>
      <c r="D22">
        <v>50</v>
      </c>
      <c r="E22">
        <v>0.01</v>
      </c>
      <c r="F22">
        <v>0.5</v>
      </c>
      <c r="G22">
        <v>50</v>
      </c>
      <c r="H22">
        <v>4.0000000000000001E-3</v>
      </c>
      <c r="J22">
        <v>1.05</v>
      </c>
      <c r="K22">
        <v>0.23</v>
      </c>
      <c r="L22">
        <v>-49160</v>
      </c>
      <c r="N22" s="1">
        <v>1.1399999999999999</v>
      </c>
      <c r="O22" s="1">
        <v>0.19</v>
      </c>
      <c r="P22" s="1">
        <v>-54345</v>
      </c>
    </row>
    <row r="23" spans="1:24" x14ac:dyDescent="0.3">
      <c r="A23" t="s">
        <v>40</v>
      </c>
      <c r="B23">
        <v>0.5</v>
      </c>
      <c r="C23">
        <v>5</v>
      </c>
      <c r="D23">
        <v>50</v>
      </c>
      <c r="E23">
        <v>0.01</v>
      </c>
      <c r="F23">
        <v>0.5</v>
      </c>
      <c r="G23">
        <v>50</v>
      </c>
      <c r="H23">
        <v>4.0000000000000001E-3</v>
      </c>
      <c r="J23">
        <v>1.05</v>
      </c>
      <c r="K23">
        <v>0.31</v>
      </c>
      <c r="L23">
        <v>-36785</v>
      </c>
      <c r="N23" s="1">
        <v>1.23</v>
      </c>
      <c r="O23" s="1">
        <v>0.22</v>
      </c>
      <c r="P23" s="1">
        <v>-43593</v>
      </c>
    </row>
    <row r="24" spans="1:24" x14ac:dyDescent="0.3">
      <c r="A24" t="s">
        <v>75</v>
      </c>
      <c r="B24">
        <v>0.5</v>
      </c>
      <c r="C24">
        <v>3</v>
      </c>
      <c r="D24">
        <v>50</v>
      </c>
      <c r="E24">
        <v>0.01</v>
      </c>
      <c r="F24">
        <v>2</v>
      </c>
      <c r="G24">
        <v>50</v>
      </c>
      <c r="H24">
        <v>4.0000000000000001E-3</v>
      </c>
      <c r="N24" s="14" t="s">
        <v>124</v>
      </c>
      <c r="O24" s="17"/>
      <c r="P24" s="17"/>
    </row>
    <row r="25" spans="1:24" x14ac:dyDescent="0.3">
      <c r="A25" t="s">
        <v>41</v>
      </c>
      <c r="B25">
        <v>0.5</v>
      </c>
      <c r="C25">
        <v>5</v>
      </c>
      <c r="D25">
        <v>50</v>
      </c>
      <c r="E25">
        <v>0.01</v>
      </c>
      <c r="F25">
        <v>1</v>
      </c>
      <c r="G25">
        <v>50</v>
      </c>
      <c r="H25">
        <v>4.0000000000000001E-3</v>
      </c>
      <c r="J25">
        <v>1.05</v>
      </c>
      <c r="K25">
        <v>0.41</v>
      </c>
      <c r="L25">
        <v>-35735</v>
      </c>
      <c r="N25" s="1">
        <v>1.05</v>
      </c>
      <c r="O25" s="1">
        <v>0.39</v>
      </c>
      <c r="P25" s="1">
        <v>-36610</v>
      </c>
    </row>
    <row r="26" spans="1:24" x14ac:dyDescent="0.3">
      <c r="A26" t="s">
        <v>76</v>
      </c>
      <c r="B26">
        <v>0.5</v>
      </c>
      <c r="C26">
        <v>3</v>
      </c>
      <c r="D26">
        <v>50</v>
      </c>
      <c r="E26">
        <v>0.01</v>
      </c>
      <c r="F26">
        <v>2</v>
      </c>
      <c r="G26">
        <v>50</v>
      </c>
      <c r="H26">
        <v>4.0000000000000001E-3</v>
      </c>
      <c r="N26" s="14" t="s">
        <v>124</v>
      </c>
      <c r="O26" s="17"/>
      <c r="P26" s="17"/>
      <c r="R26">
        <v>0.65</v>
      </c>
      <c r="S26">
        <v>0.86</v>
      </c>
      <c r="T26">
        <v>-27304</v>
      </c>
    </row>
    <row r="27" spans="1:24" x14ac:dyDescent="0.3">
      <c r="A27" t="s">
        <v>42</v>
      </c>
      <c r="B27">
        <v>0.5</v>
      </c>
      <c r="C27">
        <v>5</v>
      </c>
      <c r="D27">
        <v>50</v>
      </c>
      <c r="E27">
        <v>0.01</v>
      </c>
      <c r="F27">
        <v>0.5</v>
      </c>
      <c r="G27">
        <v>50</v>
      </c>
      <c r="H27">
        <v>4.0000000000000001E-3</v>
      </c>
      <c r="J27">
        <v>1.05</v>
      </c>
      <c r="K27">
        <v>0.5</v>
      </c>
      <c r="L27">
        <v>-21551</v>
      </c>
      <c r="N27" s="1">
        <v>1.01</v>
      </c>
      <c r="O27" s="1">
        <v>0.7</v>
      </c>
      <c r="P27" s="1">
        <v>-17960</v>
      </c>
      <c r="R27">
        <v>1.33</v>
      </c>
      <c r="S27">
        <v>0.46</v>
      </c>
      <c r="T27">
        <v>-24774</v>
      </c>
    </row>
    <row r="28" spans="1:24" x14ac:dyDescent="0.3">
      <c r="A28" t="s">
        <v>77</v>
      </c>
      <c r="B28">
        <v>0.5</v>
      </c>
      <c r="C28">
        <v>3</v>
      </c>
      <c r="D28">
        <v>50</v>
      </c>
      <c r="E28">
        <v>0.01</v>
      </c>
      <c r="F28">
        <v>2</v>
      </c>
      <c r="G28">
        <v>50</v>
      </c>
      <c r="H28">
        <v>4.0000000000000001E-3</v>
      </c>
      <c r="N28" s="14" t="s">
        <v>124</v>
      </c>
      <c r="O28" s="17"/>
      <c r="P28" s="17"/>
    </row>
    <row r="29" spans="1:24" x14ac:dyDescent="0.3">
      <c r="A29" t="s">
        <v>43</v>
      </c>
      <c r="B29">
        <v>0.5</v>
      </c>
      <c r="C29">
        <v>5</v>
      </c>
      <c r="D29">
        <v>50</v>
      </c>
      <c r="E29">
        <v>0.01</v>
      </c>
      <c r="F29">
        <v>0.5</v>
      </c>
      <c r="G29">
        <v>50</v>
      </c>
      <c r="H29">
        <v>4.0000000000000001E-3</v>
      </c>
      <c r="J29">
        <v>1.23</v>
      </c>
      <c r="K29">
        <v>0.5</v>
      </c>
      <c r="L29">
        <v>-25832</v>
      </c>
      <c r="M29" t="s">
        <v>89</v>
      </c>
      <c r="N29" s="1">
        <v>1.01</v>
      </c>
      <c r="O29" s="1">
        <v>1.64</v>
      </c>
      <c r="P29" s="1">
        <v>-17930</v>
      </c>
      <c r="Q29" t="s">
        <v>125</v>
      </c>
    </row>
    <row r="30" spans="1:24" x14ac:dyDescent="0.3">
      <c r="A30" s="3" t="s">
        <v>78</v>
      </c>
      <c r="B30" s="3">
        <v>0.5</v>
      </c>
      <c r="C30" s="3">
        <v>3</v>
      </c>
      <c r="D30" s="3">
        <v>50</v>
      </c>
      <c r="E30" s="3">
        <v>0.01</v>
      </c>
      <c r="F30" s="3">
        <v>5</v>
      </c>
      <c r="G30" s="3">
        <v>100</v>
      </c>
      <c r="H30" s="3">
        <v>4.0000000000000001E-3</v>
      </c>
      <c r="I30" s="3"/>
      <c r="J30" s="4"/>
      <c r="K30" s="4"/>
      <c r="L30" s="4"/>
      <c r="M30" s="3"/>
      <c r="N30" s="19" t="s">
        <v>124</v>
      </c>
      <c r="O30" s="18"/>
      <c r="P30" s="18"/>
      <c r="Q30" s="3"/>
      <c r="R30" s="3"/>
      <c r="S30" s="3"/>
      <c r="T30" s="3"/>
      <c r="U30" s="3"/>
    </row>
    <row r="31" spans="1:24" x14ac:dyDescent="0.3">
      <c r="A31" t="s">
        <v>44</v>
      </c>
      <c r="B31">
        <v>0.5</v>
      </c>
      <c r="C31">
        <v>5</v>
      </c>
      <c r="D31">
        <v>25</v>
      </c>
      <c r="E31">
        <v>0.01</v>
      </c>
      <c r="F31">
        <v>0.5</v>
      </c>
      <c r="G31">
        <v>25</v>
      </c>
      <c r="H31">
        <v>4.0000000000000001E-3</v>
      </c>
      <c r="J31" s="1">
        <v>1.25</v>
      </c>
      <c r="K31" s="1">
        <v>0.09</v>
      </c>
      <c r="L31">
        <v>-89370</v>
      </c>
      <c r="N31">
        <v>1.06</v>
      </c>
      <c r="O31">
        <v>0.09</v>
      </c>
      <c r="P31">
        <v>-94635</v>
      </c>
    </row>
    <row r="32" spans="1:24" x14ac:dyDescent="0.3">
      <c r="A32" t="s">
        <v>45</v>
      </c>
      <c r="B32">
        <v>0.5</v>
      </c>
      <c r="C32">
        <v>5</v>
      </c>
      <c r="D32">
        <v>25</v>
      </c>
      <c r="E32">
        <v>0.01</v>
      </c>
      <c r="F32">
        <v>0.5</v>
      </c>
      <c r="G32">
        <v>25</v>
      </c>
      <c r="H32">
        <v>4.0000000000000001E-3</v>
      </c>
      <c r="J32" s="1">
        <v>1.06</v>
      </c>
      <c r="K32" s="1">
        <v>0.09</v>
      </c>
      <c r="L32">
        <v>-99030</v>
      </c>
      <c r="N32">
        <v>1.25</v>
      </c>
      <c r="O32">
        <v>7.0000000000000007E-2</v>
      </c>
      <c r="P32">
        <v>-109572</v>
      </c>
    </row>
    <row r="33" spans="1:32" x14ac:dyDescent="0.3">
      <c r="A33" t="s">
        <v>46</v>
      </c>
      <c r="B33">
        <v>0.5</v>
      </c>
      <c r="C33">
        <v>5</v>
      </c>
      <c r="D33">
        <v>25</v>
      </c>
      <c r="E33">
        <v>0.01</v>
      </c>
      <c r="F33">
        <v>0.5</v>
      </c>
      <c r="G33">
        <v>25</v>
      </c>
      <c r="H33">
        <v>4.0000000000000001E-3</v>
      </c>
      <c r="J33" s="1">
        <v>1.06</v>
      </c>
      <c r="K33" s="1">
        <v>0.11</v>
      </c>
      <c r="L33">
        <v>-86730</v>
      </c>
      <c r="N33">
        <v>1.25</v>
      </c>
      <c r="O33">
        <v>7.0000000000000007E-2</v>
      </c>
      <c r="P33">
        <v>-109572</v>
      </c>
    </row>
    <row r="34" spans="1:32" x14ac:dyDescent="0.3">
      <c r="A34" t="s">
        <v>47</v>
      </c>
      <c r="B34">
        <v>0.5</v>
      </c>
      <c r="C34">
        <v>5</v>
      </c>
      <c r="D34">
        <v>25</v>
      </c>
      <c r="E34">
        <v>0.01</v>
      </c>
      <c r="F34">
        <v>0.5</v>
      </c>
      <c r="G34">
        <v>25</v>
      </c>
      <c r="H34">
        <v>4.0000000000000001E-3</v>
      </c>
      <c r="J34" s="1">
        <v>1.06</v>
      </c>
      <c r="K34" s="1">
        <v>0.13</v>
      </c>
      <c r="L34">
        <v>-65120</v>
      </c>
      <c r="N34">
        <v>1.44</v>
      </c>
      <c r="O34">
        <v>7.0000000000000007E-2</v>
      </c>
      <c r="P34">
        <v>-83349</v>
      </c>
      <c r="R34">
        <v>1.06</v>
      </c>
      <c r="S34">
        <v>0.13</v>
      </c>
      <c r="T34">
        <v>-65116</v>
      </c>
      <c r="Z34">
        <v>1.06</v>
      </c>
      <c r="AA34">
        <v>0.13</v>
      </c>
      <c r="AB34">
        <v>-65116</v>
      </c>
    </row>
    <row r="35" spans="1:32" x14ac:dyDescent="0.3">
      <c r="A35" t="s">
        <v>48</v>
      </c>
      <c r="B35">
        <v>0.5</v>
      </c>
      <c r="C35">
        <v>5</v>
      </c>
      <c r="D35">
        <v>25</v>
      </c>
      <c r="E35">
        <v>0.01</v>
      </c>
      <c r="F35">
        <v>0.5</v>
      </c>
      <c r="G35">
        <v>25</v>
      </c>
      <c r="H35">
        <v>4.0000000000000001E-3</v>
      </c>
      <c r="J35" s="1">
        <v>1.06</v>
      </c>
      <c r="K35" s="1">
        <v>0.21</v>
      </c>
      <c r="L35">
        <v>-41760</v>
      </c>
      <c r="N35">
        <v>1.44</v>
      </c>
      <c r="O35">
        <v>0.15</v>
      </c>
      <c r="P35">
        <v>-48002</v>
      </c>
      <c r="R35">
        <v>1.06</v>
      </c>
      <c r="S35">
        <v>0.19</v>
      </c>
      <c r="T35">
        <v>-44941</v>
      </c>
      <c r="Z35">
        <v>1.06</v>
      </c>
      <c r="AA35">
        <v>0.19</v>
      </c>
      <c r="AB35">
        <v>-44941</v>
      </c>
    </row>
    <row r="36" spans="1:32" x14ac:dyDescent="0.3">
      <c r="A36" t="s">
        <v>49</v>
      </c>
      <c r="B36">
        <v>0.5</v>
      </c>
      <c r="C36">
        <v>8</v>
      </c>
      <c r="D36">
        <v>50</v>
      </c>
      <c r="E36">
        <v>0.01</v>
      </c>
      <c r="F36">
        <v>0.75</v>
      </c>
      <c r="G36">
        <v>50</v>
      </c>
      <c r="H36">
        <v>4.0000000000000001E-3</v>
      </c>
      <c r="J36" s="1">
        <v>0.96</v>
      </c>
      <c r="K36" s="1">
        <v>0.31</v>
      </c>
      <c r="L36">
        <v>-34000</v>
      </c>
      <c r="N36">
        <v>1.42</v>
      </c>
      <c r="O36">
        <v>0.22</v>
      </c>
      <c r="P36">
        <v>-45277</v>
      </c>
      <c r="R36">
        <v>1.1100000000000001</v>
      </c>
      <c r="S36">
        <v>0.21</v>
      </c>
      <c r="T36">
        <v>-43136</v>
      </c>
      <c r="Z36">
        <v>1.1100000000000001</v>
      </c>
      <c r="AA36">
        <v>0.21</v>
      </c>
      <c r="AB36">
        <v>-43136</v>
      </c>
    </row>
    <row r="37" spans="1:32" x14ac:dyDescent="0.3">
      <c r="A37" t="s">
        <v>50</v>
      </c>
      <c r="B37">
        <v>0.5</v>
      </c>
      <c r="C37">
        <v>8</v>
      </c>
      <c r="D37">
        <v>50</v>
      </c>
      <c r="E37">
        <v>0.01</v>
      </c>
      <c r="F37">
        <v>0.75</v>
      </c>
      <c r="G37">
        <v>50</v>
      </c>
      <c r="H37">
        <v>4.0000000000000001E-3</v>
      </c>
      <c r="J37" s="1">
        <v>0.96</v>
      </c>
      <c r="K37" s="1">
        <v>0.39</v>
      </c>
      <c r="L37">
        <v>-28390</v>
      </c>
      <c r="N37">
        <v>1.42</v>
      </c>
      <c r="O37">
        <v>0.28000000000000003</v>
      </c>
      <c r="P37">
        <v>-35391</v>
      </c>
      <c r="R37">
        <v>1.1100000000000001</v>
      </c>
      <c r="S37">
        <v>0.39</v>
      </c>
      <c r="T37">
        <v>-27238</v>
      </c>
      <c r="Z37">
        <v>1.1100000000000001</v>
      </c>
      <c r="AA37">
        <v>0.39</v>
      </c>
      <c r="AB37">
        <v>-27238</v>
      </c>
    </row>
    <row r="38" spans="1:32" x14ac:dyDescent="0.3">
      <c r="A38" t="s">
        <v>79</v>
      </c>
      <c r="B38">
        <v>0.3</v>
      </c>
      <c r="C38">
        <v>3</v>
      </c>
      <c r="D38">
        <v>50</v>
      </c>
      <c r="E38">
        <v>0.01</v>
      </c>
      <c r="F38">
        <v>5</v>
      </c>
      <c r="G38">
        <v>200</v>
      </c>
      <c r="H38">
        <v>4.0000000000000001E-3</v>
      </c>
      <c r="J38" s="21" t="s">
        <v>128</v>
      </c>
      <c r="K38" s="24"/>
      <c r="L38" s="21"/>
      <c r="M38" s="21"/>
      <c r="N38">
        <v>0.96</v>
      </c>
      <c r="O38">
        <v>0.52</v>
      </c>
      <c r="P38">
        <v>-23150</v>
      </c>
      <c r="V38">
        <v>0.47</v>
      </c>
      <c r="W38">
        <v>3.47</v>
      </c>
      <c r="X38">
        <v>-14240</v>
      </c>
      <c r="AD38">
        <v>0.47</v>
      </c>
      <c r="AE38">
        <v>3.47</v>
      </c>
      <c r="AF38">
        <v>-14240</v>
      </c>
    </row>
    <row r="39" spans="1:32" x14ac:dyDescent="0.3">
      <c r="A39" t="s">
        <v>51</v>
      </c>
      <c r="B39">
        <v>0.5</v>
      </c>
      <c r="C39">
        <v>8</v>
      </c>
      <c r="D39">
        <v>50</v>
      </c>
      <c r="E39">
        <v>0.01</v>
      </c>
      <c r="F39">
        <v>0.75</v>
      </c>
      <c r="G39">
        <v>50</v>
      </c>
      <c r="H39">
        <v>4.0000000000000001E-3</v>
      </c>
      <c r="J39" s="1">
        <v>0.96</v>
      </c>
      <c r="K39" s="1">
        <v>0.49</v>
      </c>
      <c r="L39">
        <v>-22240</v>
      </c>
      <c r="M39" s="23"/>
      <c r="N39" s="23"/>
      <c r="O39" s="5"/>
      <c r="P39" s="5"/>
      <c r="Q39" s="5"/>
      <c r="R39" s="5"/>
      <c r="S39" s="5"/>
      <c r="T39" s="5"/>
      <c r="U39" s="5"/>
      <c r="V39">
        <v>1.42</v>
      </c>
      <c r="W39">
        <v>0.34</v>
      </c>
      <c r="X39">
        <v>-25976</v>
      </c>
      <c r="Y39" s="5"/>
      <c r="Z39" s="5"/>
      <c r="AA39" s="5"/>
      <c r="AB39" s="5"/>
      <c r="AC39" s="5"/>
      <c r="AD39">
        <v>1.42</v>
      </c>
      <c r="AE39">
        <v>0.34</v>
      </c>
      <c r="AF39">
        <v>-25976</v>
      </c>
    </row>
    <row r="40" spans="1:32" x14ac:dyDescent="0.3">
      <c r="A40" t="s">
        <v>80</v>
      </c>
      <c r="B40">
        <v>0.3</v>
      </c>
      <c r="C40">
        <v>3</v>
      </c>
      <c r="D40">
        <v>50</v>
      </c>
      <c r="E40">
        <v>0.01</v>
      </c>
      <c r="F40">
        <v>5</v>
      </c>
      <c r="G40">
        <v>200</v>
      </c>
      <c r="H40">
        <v>4.0000000000000001E-3</v>
      </c>
      <c r="J40" s="21" t="s">
        <v>128</v>
      </c>
      <c r="K40" s="24"/>
      <c r="L40" s="21"/>
      <c r="M40" s="21"/>
      <c r="N40">
        <v>1.02</v>
      </c>
      <c r="O40">
        <v>0.72</v>
      </c>
      <c r="P40">
        <v>-16952</v>
      </c>
      <c r="V40">
        <v>0.52</v>
      </c>
      <c r="W40">
        <v>3.68</v>
      </c>
      <c r="X40">
        <v>-11770</v>
      </c>
      <c r="AD40">
        <v>0.52</v>
      </c>
      <c r="AE40">
        <v>3.68</v>
      </c>
      <c r="AF40">
        <v>-11770</v>
      </c>
    </row>
    <row r="41" spans="1:32" x14ac:dyDescent="0.3">
      <c r="A41" t="s">
        <v>52</v>
      </c>
      <c r="B41">
        <v>0.5</v>
      </c>
      <c r="C41">
        <v>10</v>
      </c>
      <c r="D41">
        <v>70</v>
      </c>
      <c r="E41">
        <v>0.01</v>
      </c>
      <c r="F41">
        <v>1</v>
      </c>
      <c r="G41">
        <v>70</v>
      </c>
      <c r="H41">
        <v>4.0000000000000001E-3</v>
      </c>
      <c r="J41" s="25">
        <v>0.96</v>
      </c>
      <c r="K41" s="25">
        <v>0.71</v>
      </c>
      <c r="L41" s="23">
        <v>-20950</v>
      </c>
      <c r="M41" s="23"/>
      <c r="N41" s="23"/>
      <c r="O41" s="5"/>
      <c r="P41" s="5"/>
      <c r="Q41" s="5"/>
      <c r="R41" s="5"/>
      <c r="S41" s="5"/>
      <c r="T41" s="5"/>
      <c r="U41" s="5"/>
      <c r="V41">
        <v>1.46</v>
      </c>
      <c r="W41">
        <v>0.74</v>
      </c>
      <c r="X41">
        <v>-25053</v>
      </c>
      <c r="Y41" s="5"/>
      <c r="Z41" s="5"/>
      <c r="AA41" s="5"/>
      <c r="AB41" s="5"/>
      <c r="AC41" s="5"/>
      <c r="AD41">
        <v>1.46</v>
      </c>
      <c r="AE41">
        <v>0.74</v>
      </c>
      <c r="AF41">
        <v>-25053</v>
      </c>
    </row>
    <row r="42" spans="1:32" x14ac:dyDescent="0.3">
      <c r="A42" s="3" t="s">
        <v>81</v>
      </c>
      <c r="B42" s="3">
        <v>0.5</v>
      </c>
      <c r="C42" s="3">
        <v>8</v>
      </c>
      <c r="D42" s="3">
        <v>50</v>
      </c>
      <c r="E42" s="3">
        <v>0.01</v>
      </c>
      <c r="F42" s="3">
        <v>0.75</v>
      </c>
      <c r="G42" s="3">
        <v>50</v>
      </c>
      <c r="H42" s="3">
        <v>4.0000000000000001E-3</v>
      </c>
      <c r="I42" s="3"/>
      <c r="J42" s="22" t="s">
        <v>128</v>
      </c>
      <c r="K42" s="26"/>
      <c r="L42" s="22"/>
      <c r="M42" s="22"/>
      <c r="N42" s="3">
        <v>0.74</v>
      </c>
      <c r="O42" s="3">
        <v>3.47</v>
      </c>
      <c r="P42" s="3">
        <v>-9720</v>
      </c>
      <c r="Q42" s="3"/>
      <c r="R42" s="3"/>
      <c r="S42" s="3"/>
      <c r="T42" s="3"/>
      <c r="U42" s="3"/>
      <c r="V42" s="3">
        <v>0.96</v>
      </c>
      <c r="W42" s="3">
        <v>3.68</v>
      </c>
      <c r="X42" s="3">
        <v>-10720</v>
      </c>
      <c r="Y42" s="3"/>
      <c r="Z42" s="3"/>
      <c r="AA42" s="3"/>
      <c r="AB42" s="3"/>
      <c r="AC42" s="3"/>
      <c r="AD42" s="3">
        <v>0.96</v>
      </c>
      <c r="AE42" s="3">
        <v>3.68</v>
      </c>
      <c r="AF42" s="3">
        <v>-10720</v>
      </c>
    </row>
    <row r="43" spans="1:32" x14ac:dyDescent="0.3">
      <c r="A43" t="s">
        <v>53</v>
      </c>
      <c r="B43">
        <v>0.5</v>
      </c>
      <c r="C43">
        <v>5</v>
      </c>
      <c r="D43">
        <v>25</v>
      </c>
      <c r="E43">
        <v>0.01</v>
      </c>
      <c r="F43">
        <v>0.5</v>
      </c>
      <c r="G43">
        <v>25</v>
      </c>
      <c r="H43">
        <v>4.0000000000000001E-3</v>
      </c>
      <c r="J43" s="1">
        <v>1.06</v>
      </c>
      <c r="K43" s="1">
        <v>0.09</v>
      </c>
      <c r="L43" s="1">
        <v>-104180</v>
      </c>
      <c r="R43">
        <v>1.06</v>
      </c>
      <c r="S43">
        <v>0.09</v>
      </c>
      <c r="T43">
        <v>-104176</v>
      </c>
      <c r="V43">
        <v>0.69</v>
      </c>
      <c r="W43">
        <v>0.17</v>
      </c>
      <c r="X43">
        <v>-92757</v>
      </c>
    </row>
    <row r="44" spans="1:32" x14ac:dyDescent="0.3">
      <c r="A44" t="s">
        <v>54</v>
      </c>
      <c r="B44">
        <v>0.5</v>
      </c>
      <c r="C44">
        <v>5</v>
      </c>
      <c r="D44">
        <v>25</v>
      </c>
      <c r="E44">
        <v>0.01</v>
      </c>
      <c r="F44">
        <v>0.5</v>
      </c>
      <c r="G44">
        <v>25</v>
      </c>
      <c r="H44">
        <v>4.0000000000000001E-3</v>
      </c>
      <c r="J44" s="1">
        <v>1.06</v>
      </c>
      <c r="K44" s="1">
        <v>0.11</v>
      </c>
      <c r="L44" s="1">
        <v>-88420</v>
      </c>
      <c r="R44">
        <v>1.06</v>
      </c>
      <c r="S44">
        <v>0.11</v>
      </c>
      <c r="T44">
        <v>-88422</v>
      </c>
      <c r="V44">
        <v>0.69</v>
      </c>
      <c r="W44">
        <v>0.24</v>
      </c>
      <c r="X44">
        <v>-76100</v>
      </c>
    </row>
    <row r="45" spans="1:32" x14ac:dyDescent="0.3">
      <c r="A45" t="s">
        <v>55</v>
      </c>
      <c r="B45">
        <v>0.5</v>
      </c>
      <c r="C45">
        <v>5</v>
      </c>
      <c r="D45">
        <v>25</v>
      </c>
      <c r="E45">
        <v>0.01</v>
      </c>
      <c r="F45">
        <v>0.5</v>
      </c>
      <c r="G45">
        <v>25</v>
      </c>
      <c r="H45">
        <v>4.0000000000000001E-3</v>
      </c>
      <c r="J45" s="1">
        <v>1.06</v>
      </c>
      <c r="K45" s="1">
        <v>0.15</v>
      </c>
      <c r="L45" s="1">
        <v>-78730</v>
      </c>
      <c r="R45" s="5"/>
      <c r="S45" s="5"/>
      <c r="T45" s="5"/>
      <c r="U45" s="5"/>
      <c r="V45" s="5"/>
      <c r="W45" s="5"/>
      <c r="X45" s="5"/>
      <c r="Y45" s="5"/>
      <c r="Z45" t="s">
        <v>82</v>
      </c>
    </row>
    <row r="46" spans="1:32" x14ac:dyDescent="0.3">
      <c r="A46" t="s">
        <v>56</v>
      </c>
      <c r="B46">
        <v>0.5</v>
      </c>
      <c r="C46">
        <v>25</v>
      </c>
      <c r="D46">
        <v>50</v>
      </c>
      <c r="E46">
        <v>0.01</v>
      </c>
      <c r="F46">
        <v>1</v>
      </c>
      <c r="G46">
        <v>50</v>
      </c>
      <c r="H46">
        <v>4.0000000000000001E-3</v>
      </c>
      <c r="J46" s="14" t="s">
        <v>129</v>
      </c>
      <c r="K46" s="17"/>
      <c r="L46" s="17"/>
      <c r="R46" s="5"/>
      <c r="S46" s="5"/>
      <c r="T46" s="5"/>
      <c r="U46" s="5"/>
      <c r="V46" s="5"/>
      <c r="W46" s="5"/>
      <c r="X46" s="5"/>
      <c r="Y46" s="5"/>
    </row>
    <row r="47" spans="1:32" x14ac:dyDescent="0.3">
      <c r="A47" t="s">
        <v>85</v>
      </c>
      <c r="B47">
        <v>0.5</v>
      </c>
      <c r="C47">
        <v>3</v>
      </c>
      <c r="D47">
        <v>50</v>
      </c>
      <c r="E47">
        <v>0.01</v>
      </c>
      <c r="F47">
        <v>3</v>
      </c>
      <c r="G47">
        <v>100</v>
      </c>
      <c r="H47">
        <v>4.0000000000000001E-3</v>
      </c>
      <c r="J47" s="17"/>
      <c r="K47" s="17"/>
      <c r="L47" s="17"/>
      <c r="R47" t="s">
        <v>95</v>
      </c>
    </row>
    <row r="48" spans="1:32" x14ac:dyDescent="0.3">
      <c r="A48" t="s">
        <v>57</v>
      </c>
      <c r="B48">
        <v>0.5</v>
      </c>
      <c r="C48">
        <v>10</v>
      </c>
      <c r="D48">
        <v>50</v>
      </c>
      <c r="E48">
        <v>0.01</v>
      </c>
      <c r="F48">
        <v>0.75</v>
      </c>
      <c r="G48">
        <v>50</v>
      </c>
      <c r="H48">
        <v>4.0000000000000001E-3</v>
      </c>
      <c r="J48" s="1">
        <v>1.06</v>
      </c>
      <c r="K48" s="1">
        <v>0.15</v>
      </c>
      <c r="L48" s="1">
        <v>-66300</v>
      </c>
      <c r="R48">
        <v>1.08</v>
      </c>
      <c r="S48">
        <v>0.16</v>
      </c>
      <c r="T48">
        <v>-62166</v>
      </c>
      <c r="V48">
        <v>0.69</v>
      </c>
      <c r="W48">
        <v>0.27</v>
      </c>
      <c r="X48">
        <v>-59638</v>
      </c>
    </row>
    <row r="49" spans="1:29" x14ac:dyDescent="0.3">
      <c r="A49" t="s">
        <v>58</v>
      </c>
      <c r="B49">
        <v>0.5</v>
      </c>
      <c r="C49">
        <v>10</v>
      </c>
      <c r="D49">
        <v>50</v>
      </c>
      <c r="E49">
        <v>0.01</v>
      </c>
      <c r="F49">
        <v>0.75</v>
      </c>
      <c r="G49">
        <v>50</v>
      </c>
      <c r="H49">
        <v>4.0000000000000001E-3</v>
      </c>
      <c r="J49" s="1">
        <v>1.06</v>
      </c>
      <c r="K49" s="1">
        <v>0.19</v>
      </c>
      <c r="L49" s="1">
        <v>-53290</v>
      </c>
      <c r="R49">
        <v>1.08</v>
      </c>
      <c r="S49">
        <v>0.18</v>
      </c>
      <c r="T49">
        <v>-59682</v>
      </c>
      <c r="V49">
        <v>0.69</v>
      </c>
      <c r="W49">
        <v>0.34</v>
      </c>
      <c r="X49">
        <v>-46780</v>
      </c>
    </row>
    <row r="50" spans="1:29" x14ac:dyDescent="0.3">
      <c r="A50" t="s">
        <v>59</v>
      </c>
      <c r="B50">
        <v>0.5</v>
      </c>
      <c r="C50">
        <v>10</v>
      </c>
      <c r="D50">
        <v>50</v>
      </c>
      <c r="E50">
        <v>0.01</v>
      </c>
      <c r="F50">
        <v>0.75</v>
      </c>
      <c r="G50">
        <v>50</v>
      </c>
      <c r="H50">
        <v>4.0000000000000001E-3</v>
      </c>
      <c r="J50" s="1">
        <v>1.06</v>
      </c>
      <c r="K50" s="1">
        <v>0.24</v>
      </c>
      <c r="L50" s="1">
        <v>-42050</v>
      </c>
      <c r="R50">
        <v>1.08</v>
      </c>
      <c r="S50">
        <v>0.24</v>
      </c>
      <c r="T50">
        <v>-42050</v>
      </c>
      <c r="V50">
        <v>0.69</v>
      </c>
      <c r="W50">
        <v>0.43</v>
      </c>
      <c r="X50">
        <v>-36400</v>
      </c>
    </row>
    <row r="51" spans="1:29" x14ac:dyDescent="0.3">
      <c r="A51" t="s">
        <v>60</v>
      </c>
      <c r="B51">
        <v>0.5</v>
      </c>
      <c r="C51">
        <v>10</v>
      </c>
      <c r="D51">
        <v>50</v>
      </c>
      <c r="E51">
        <v>0.01</v>
      </c>
      <c r="F51">
        <v>0.75</v>
      </c>
      <c r="G51">
        <v>50</v>
      </c>
      <c r="H51">
        <v>4.0000000000000001E-3</v>
      </c>
      <c r="J51" s="1">
        <v>1.27</v>
      </c>
      <c r="K51" s="1">
        <v>0.25</v>
      </c>
      <c r="L51" s="1">
        <v>-35950</v>
      </c>
      <c r="R51" s="5"/>
      <c r="S51" s="5"/>
      <c r="T51" s="5"/>
      <c r="U51" s="5"/>
      <c r="V51" s="5"/>
      <c r="W51" s="5"/>
      <c r="X51" s="5"/>
      <c r="Y51" s="5"/>
      <c r="Z51" s="5"/>
      <c r="AA51" t="s">
        <v>92</v>
      </c>
    </row>
    <row r="52" spans="1:29" x14ac:dyDescent="0.3">
      <c r="A52" t="s">
        <v>83</v>
      </c>
      <c r="B52">
        <v>0.3</v>
      </c>
      <c r="C52">
        <v>3</v>
      </c>
      <c r="D52">
        <v>50</v>
      </c>
      <c r="E52">
        <v>0.01</v>
      </c>
      <c r="F52">
        <v>4</v>
      </c>
      <c r="G52">
        <v>100</v>
      </c>
      <c r="H52">
        <v>4.0000000000000001E-3</v>
      </c>
      <c r="J52" s="17"/>
      <c r="K52" s="17"/>
      <c r="L52" s="17"/>
      <c r="R52">
        <v>1.07</v>
      </c>
      <c r="S52">
        <v>0.34</v>
      </c>
      <c r="T52">
        <v>-33072</v>
      </c>
      <c r="V52">
        <v>0.69</v>
      </c>
      <c r="W52">
        <v>1.07</v>
      </c>
      <c r="X52">
        <v>-20117</v>
      </c>
      <c r="Z52">
        <v>0.46</v>
      </c>
      <c r="AA52">
        <v>4.9000000000000004</v>
      </c>
      <c r="AB52">
        <v>-12370</v>
      </c>
    </row>
    <row r="53" spans="1:29" x14ac:dyDescent="0.3">
      <c r="A53" t="s">
        <v>61</v>
      </c>
      <c r="B53">
        <v>0.5</v>
      </c>
      <c r="C53">
        <v>10</v>
      </c>
      <c r="D53">
        <v>50</v>
      </c>
      <c r="E53">
        <v>0.01</v>
      </c>
      <c r="F53">
        <v>0.75</v>
      </c>
      <c r="G53">
        <v>50</v>
      </c>
      <c r="H53">
        <v>4.0000000000000001E-3</v>
      </c>
      <c r="J53" s="1">
        <v>1.27</v>
      </c>
      <c r="K53" s="1">
        <v>0.39</v>
      </c>
      <c r="L53" s="1">
        <v>-22000</v>
      </c>
      <c r="R53" s="5"/>
      <c r="S53" s="5"/>
      <c r="T53" s="5"/>
      <c r="U53" s="5"/>
      <c r="V53" s="5"/>
      <c r="W53" s="5"/>
      <c r="X53" s="5"/>
      <c r="Y53" s="5"/>
      <c r="Z53" s="5"/>
    </row>
    <row r="54" spans="1:29" x14ac:dyDescent="0.3">
      <c r="A54" t="s">
        <v>93</v>
      </c>
      <c r="B54">
        <v>0.3</v>
      </c>
      <c r="C54">
        <v>3</v>
      </c>
      <c r="D54">
        <v>50</v>
      </c>
      <c r="E54">
        <v>0.01</v>
      </c>
      <c r="F54">
        <v>4</v>
      </c>
      <c r="G54">
        <v>100</v>
      </c>
      <c r="H54">
        <v>4.0000000000000001E-3</v>
      </c>
      <c r="J54" s="17"/>
      <c r="K54" s="17"/>
      <c r="L54" s="17"/>
      <c r="R54">
        <v>1.07</v>
      </c>
      <c r="S54">
        <v>0.57999999999999996</v>
      </c>
      <c r="T54">
        <v>-19230</v>
      </c>
      <c r="V54">
        <v>0.69</v>
      </c>
      <c r="W54">
        <v>3.19</v>
      </c>
      <c r="X54">
        <v>-9953</v>
      </c>
      <c r="Z54">
        <v>0.63</v>
      </c>
      <c r="AA54">
        <v>6.2</v>
      </c>
      <c r="AB54">
        <v>-8914</v>
      </c>
    </row>
    <row r="55" spans="1:29" x14ac:dyDescent="0.3">
      <c r="A55" t="s">
        <v>62</v>
      </c>
      <c r="B55">
        <v>0.5</v>
      </c>
      <c r="C55">
        <v>20</v>
      </c>
      <c r="D55">
        <v>80</v>
      </c>
      <c r="E55">
        <v>0.01</v>
      </c>
      <c r="F55">
        <v>1.5</v>
      </c>
      <c r="G55">
        <v>80</v>
      </c>
      <c r="H55">
        <v>4.0000000000000001E-3</v>
      </c>
      <c r="J55" s="1">
        <v>1.45</v>
      </c>
      <c r="K55" s="1">
        <v>0.6</v>
      </c>
      <c r="L55" s="1">
        <v>-15070</v>
      </c>
      <c r="R55" s="5"/>
      <c r="S55" s="5"/>
      <c r="T55" s="5"/>
      <c r="U55" s="5"/>
      <c r="V55" s="5"/>
      <c r="W55" s="5"/>
      <c r="X55" s="5"/>
      <c r="Y55" s="5"/>
      <c r="Z55" s="5"/>
    </row>
    <row r="56" spans="1:29" x14ac:dyDescent="0.3">
      <c r="A56" s="3" t="s">
        <v>84</v>
      </c>
      <c r="B56" s="3">
        <v>0.3</v>
      </c>
      <c r="C56" s="3">
        <v>3</v>
      </c>
      <c r="D56" s="3">
        <v>50</v>
      </c>
      <c r="E56" s="3">
        <v>0.01</v>
      </c>
      <c r="F56" s="3">
        <v>3</v>
      </c>
      <c r="G56" s="3">
        <v>100</v>
      </c>
      <c r="H56" s="3">
        <v>4.0000000000000001E-3</v>
      </c>
      <c r="I56" s="3"/>
      <c r="J56" s="18"/>
      <c r="K56" s="18"/>
      <c r="L56" s="18"/>
      <c r="M56" s="3"/>
      <c r="N56" s="3"/>
      <c r="O56" s="3"/>
      <c r="P56" s="3"/>
      <c r="Q56" s="3"/>
      <c r="R56" s="3">
        <v>1.07</v>
      </c>
      <c r="S56" s="3">
        <v>7.0000000000000007E-2</v>
      </c>
      <c r="T56" s="3">
        <v>-126192</v>
      </c>
      <c r="U56" s="2" t="s">
        <v>94</v>
      </c>
      <c r="V56" s="3">
        <v>0.69</v>
      </c>
      <c r="W56" s="3">
        <v>0.32</v>
      </c>
      <c r="X56" s="3">
        <v>-67030</v>
      </c>
      <c r="Y56" s="3"/>
      <c r="Z56" s="3">
        <v>0.36</v>
      </c>
      <c r="AA56" s="3">
        <v>0.68</v>
      </c>
      <c r="AB56" s="3">
        <v>-73685</v>
      </c>
      <c r="AC56" s="3"/>
    </row>
    <row r="57" spans="1:29" x14ac:dyDescent="0.3">
      <c r="A57" t="s">
        <v>63</v>
      </c>
      <c r="B57">
        <v>0.5</v>
      </c>
      <c r="C57">
        <v>10</v>
      </c>
      <c r="D57">
        <v>50</v>
      </c>
      <c r="E57">
        <v>0.01</v>
      </c>
      <c r="F57">
        <v>0.75</v>
      </c>
      <c r="G57">
        <v>50</v>
      </c>
      <c r="H57">
        <v>4.0000000000000001E-3</v>
      </c>
      <c r="J57" s="1">
        <v>1.06</v>
      </c>
      <c r="K57" s="1">
        <v>0.17599999999999999</v>
      </c>
      <c r="L57">
        <v>-58920</v>
      </c>
      <c r="N57">
        <v>0.66</v>
      </c>
      <c r="O57">
        <v>0.33</v>
      </c>
      <c r="P57">
        <v>-54650</v>
      </c>
      <c r="R57" s="5">
        <v>0.86</v>
      </c>
      <c r="S57">
        <v>0.33</v>
      </c>
      <c r="T57">
        <v>-37990</v>
      </c>
    </row>
    <row r="58" spans="1:29" x14ac:dyDescent="0.3">
      <c r="A58" t="s">
        <v>65</v>
      </c>
      <c r="B58">
        <v>0.5</v>
      </c>
      <c r="C58">
        <v>10</v>
      </c>
      <c r="D58">
        <v>50</v>
      </c>
      <c r="E58">
        <v>0.01</v>
      </c>
      <c r="F58">
        <v>0.75</v>
      </c>
      <c r="G58">
        <v>50</v>
      </c>
      <c r="H58">
        <v>4.0000000000000001E-3</v>
      </c>
      <c r="J58" s="1">
        <v>1.06</v>
      </c>
      <c r="K58" s="1">
        <v>0.27</v>
      </c>
      <c r="L58">
        <v>-38970</v>
      </c>
      <c r="N58">
        <v>0.66</v>
      </c>
      <c r="O58">
        <v>0.51</v>
      </c>
      <c r="P58">
        <v>-35272</v>
      </c>
      <c r="R58" t="s">
        <v>118</v>
      </c>
    </row>
    <row r="59" spans="1:29" x14ac:dyDescent="0.3">
      <c r="A59" t="s">
        <v>67</v>
      </c>
      <c r="B59">
        <v>0.5</v>
      </c>
      <c r="C59">
        <v>10</v>
      </c>
      <c r="D59">
        <v>50</v>
      </c>
      <c r="E59">
        <v>0.01</v>
      </c>
      <c r="F59">
        <v>0.75</v>
      </c>
      <c r="G59">
        <v>50</v>
      </c>
      <c r="H59">
        <v>4.0000000000000001E-3</v>
      </c>
      <c r="J59" s="1">
        <v>1.06</v>
      </c>
      <c r="K59" s="1">
        <v>0.36</v>
      </c>
      <c r="L59">
        <v>-26930</v>
      </c>
      <c r="N59">
        <v>0.66</v>
      </c>
      <c r="O59">
        <v>0.66</v>
      </c>
      <c r="P59">
        <v>-27490</v>
      </c>
    </row>
    <row r="60" spans="1:29" x14ac:dyDescent="0.3">
      <c r="A60" t="s">
        <v>66</v>
      </c>
      <c r="B60">
        <v>0.5</v>
      </c>
      <c r="C60">
        <v>10</v>
      </c>
      <c r="D60">
        <v>50</v>
      </c>
      <c r="E60">
        <v>0.01</v>
      </c>
      <c r="F60">
        <v>0.75</v>
      </c>
      <c r="G60">
        <v>50</v>
      </c>
      <c r="H60">
        <v>4.0000000000000001E-3</v>
      </c>
      <c r="J60" s="10"/>
      <c r="K60" s="10"/>
      <c r="L60" s="5"/>
      <c r="M60" s="5"/>
      <c r="N60" s="5"/>
      <c r="O60" s="5"/>
      <c r="P60" s="5"/>
      <c r="Q60" s="5"/>
    </row>
    <row r="61" spans="1:29" x14ac:dyDescent="0.3">
      <c r="A61" t="s">
        <v>87</v>
      </c>
      <c r="B61">
        <v>0.3</v>
      </c>
      <c r="C61">
        <v>3</v>
      </c>
      <c r="D61">
        <v>50</v>
      </c>
      <c r="E61">
        <v>0.01</v>
      </c>
      <c r="F61">
        <v>3</v>
      </c>
      <c r="G61">
        <v>100</v>
      </c>
      <c r="H61">
        <v>4.0000000000000001E-3</v>
      </c>
      <c r="J61" s="1">
        <v>1.07</v>
      </c>
      <c r="K61" s="1">
        <v>0.62</v>
      </c>
      <c r="L61">
        <v>-17710</v>
      </c>
      <c r="N61">
        <v>0.68</v>
      </c>
      <c r="O61">
        <v>1.54</v>
      </c>
      <c r="P61">
        <v>-14140</v>
      </c>
      <c r="R61">
        <v>0.47</v>
      </c>
      <c r="S61">
        <v>5.26</v>
      </c>
      <c r="T61">
        <v>-11700</v>
      </c>
    </row>
    <row r="62" spans="1:29" x14ac:dyDescent="0.3">
      <c r="A62" t="s">
        <v>68</v>
      </c>
      <c r="B62">
        <v>0.5</v>
      </c>
      <c r="C62">
        <v>10</v>
      </c>
      <c r="D62">
        <v>50</v>
      </c>
      <c r="E62">
        <v>0.01</v>
      </c>
      <c r="F62">
        <v>0.75</v>
      </c>
      <c r="G62">
        <v>50</v>
      </c>
      <c r="H62">
        <v>4.0000000000000001E-3</v>
      </c>
      <c r="J62" s="10"/>
      <c r="K62" s="10"/>
      <c r="L62" s="5"/>
      <c r="M62" s="5"/>
      <c r="N62" s="5"/>
      <c r="O62" s="5"/>
      <c r="P62" s="5"/>
      <c r="Q62" s="5"/>
    </row>
    <row r="63" spans="1:29" x14ac:dyDescent="0.3">
      <c r="A63" s="3" t="s">
        <v>88</v>
      </c>
      <c r="B63" s="3">
        <v>0.3</v>
      </c>
      <c r="C63" s="3">
        <v>3</v>
      </c>
      <c r="D63" s="3">
        <v>50</v>
      </c>
      <c r="E63" s="3">
        <v>0.01</v>
      </c>
      <c r="F63" s="3">
        <v>3</v>
      </c>
      <c r="G63" s="3">
        <v>100</v>
      </c>
      <c r="H63" s="3">
        <v>4.0000000000000001E-3</v>
      </c>
      <c r="I63" s="3"/>
      <c r="J63" s="4">
        <v>1.01</v>
      </c>
      <c r="K63" s="4">
        <v>1.1200000000000001</v>
      </c>
      <c r="L63" s="3">
        <v>-12450</v>
      </c>
      <c r="M63" s="3"/>
      <c r="N63" s="3">
        <v>0.74</v>
      </c>
      <c r="O63" s="3">
        <v>3.85</v>
      </c>
      <c r="P63" s="3">
        <v>-8459</v>
      </c>
      <c r="Q63" s="3"/>
      <c r="R63" s="3"/>
      <c r="S63" s="3"/>
      <c r="T63" s="3"/>
      <c r="U63" s="3"/>
    </row>
    <row r="64" spans="1:29" x14ac:dyDescent="0.3">
      <c r="A64" t="s">
        <v>69</v>
      </c>
      <c r="B64">
        <v>0.5</v>
      </c>
      <c r="C64">
        <v>10</v>
      </c>
      <c r="D64">
        <v>50</v>
      </c>
      <c r="E64">
        <v>0.01</v>
      </c>
      <c r="F64">
        <v>0.75</v>
      </c>
      <c r="G64">
        <v>50</v>
      </c>
      <c r="H64">
        <v>4.0000000000000001E-3</v>
      </c>
      <c r="J64" s="1">
        <v>1.08</v>
      </c>
      <c r="K64" s="1">
        <v>0.16</v>
      </c>
      <c r="L64">
        <v>-66690</v>
      </c>
      <c r="N64">
        <v>0.69</v>
      </c>
      <c r="O64">
        <v>0.28000000000000003</v>
      </c>
      <c r="P64">
        <v>-60460</v>
      </c>
    </row>
    <row r="65" spans="1:21" x14ac:dyDescent="0.3">
      <c r="A65" t="s">
        <v>70</v>
      </c>
      <c r="B65">
        <v>0.5</v>
      </c>
      <c r="C65">
        <v>10</v>
      </c>
      <c r="D65">
        <v>50</v>
      </c>
      <c r="E65">
        <v>0.01</v>
      </c>
      <c r="F65">
        <v>0.75</v>
      </c>
      <c r="G65">
        <v>50</v>
      </c>
      <c r="H65">
        <v>4.0000000000000001E-3</v>
      </c>
      <c r="J65" s="1">
        <v>1.08</v>
      </c>
      <c r="K65" s="1">
        <v>0.28000000000000003</v>
      </c>
      <c r="L65">
        <v>-35157</v>
      </c>
      <c r="N65">
        <v>0.69</v>
      </c>
      <c r="O65">
        <v>0.49</v>
      </c>
      <c r="P65">
        <v>-32668</v>
      </c>
    </row>
    <row r="66" spans="1:21" x14ac:dyDescent="0.3">
      <c r="A66" t="s">
        <v>71</v>
      </c>
      <c r="B66">
        <v>0.5</v>
      </c>
      <c r="C66">
        <v>10</v>
      </c>
      <c r="D66">
        <v>50</v>
      </c>
      <c r="E66">
        <v>0.01</v>
      </c>
      <c r="F66">
        <v>0.75</v>
      </c>
      <c r="G66">
        <v>50</v>
      </c>
      <c r="H66">
        <v>4.0000000000000001E-3</v>
      </c>
      <c r="J66" s="1">
        <v>1.08</v>
      </c>
      <c r="K66" s="1">
        <v>0.39</v>
      </c>
      <c r="L66">
        <v>-26520</v>
      </c>
      <c r="N66">
        <v>0.69</v>
      </c>
      <c r="O66">
        <v>0.67</v>
      </c>
      <c r="P66">
        <v>-25400</v>
      </c>
    </row>
    <row r="67" spans="1:21" x14ac:dyDescent="0.3">
      <c r="A67" t="s">
        <v>72</v>
      </c>
      <c r="B67">
        <v>0.5</v>
      </c>
      <c r="C67">
        <v>10</v>
      </c>
      <c r="D67">
        <v>50</v>
      </c>
      <c r="E67">
        <v>0.01</v>
      </c>
      <c r="F67">
        <v>0.75</v>
      </c>
      <c r="G67">
        <v>50</v>
      </c>
      <c r="H67">
        <v>4.0000000000000001E-3</v>
      </c>
      <c r="J67" s="1">
        <v>1.08</v>
      </c>
      <c r="K67" s="1">
        <v>0.46</v>
      </c>
      <c r="L67">
        <v>-21460</v>
      </c>
      <c r="N67">
        <v>0.88</v>
      </c>
      <c r="O67">
        <v>0.55000000000000004</v>
      </c>
      <c r="P67">
        <v>-21693</v>
      </c>
    </row>
    <row r="68" spans="1:21" x14ac:dyDescent="0.3">
      <c r="A68" t="s">
        <v>73</v>
      </c>
      <c r="B68">
        <v>0.5</v>
      </c>
      <c r="C68">
        <v>10</v>
      </c>
      <c r="D68">
        <v>50</v>
      </c>
      <c r="E68">
        <v>0.01</v>
      </c>
      <c r="F68">
        <v>0.75</v>
      </c>
      <c r="G68">
        <v>50</v>
      </c>
      <c r="H68">
        <v>4.0000000000000001E-3</v>
      </c>
      <c r="J68" s="10"/>
      <c r="K68" s="10"/>
      <c r="L68" s="5"/>
      <c r="M68" s="5"/>
      <c r="N68" s="5"/>
      <c r="O68" s="5"/>
      <c r="P68" s="5"/>
    </row>
    <row r="69" spans="1:21" x14ac:dyDescent="0.3">
      <c r="A69" s="3" t="s">
        <v>86</v>
      </c>
      <c r="B69" s="3">
        <v>0.3</v>
      </c>
      <c r="C69" s="3">
        <v>3</v>
      </c>
      <c r="D69" s="3">
        <v>50</v>
      </c>
      <c r="E69" s="3">
        <v>0.01</v>
      </c>
      <c r="F69" s="3">
        <v>3</v>
      </c>
      <c r="G69" s="3">
        <v>100</v>
      </c>
      <c r="H69" s="3">
        <v>4.0000000000000001E-3</v>
      </c>
      <c r="I69" s="3"/>
      <c r="J69" s="4">
        <v>1.1100000000000001</v>
      </c>
      <c r="K69" s="4">
        <v>1.6</v>
      </c>
      <c r="L69" s="3">
        <v>-16550</v>
      </c>
      <c r="M69" s="3"/>
      <c r="N69" s="3">
        <v>0.8</v>
      </c>
      <c r="O69" s="3">
        <v>2.8</v>
      </c>
      <c r="P69" s="3">
        <v>-17631</v>
      </c>
      <c r="Q69" s="3"/>
      <c r="R69" s="3"/>
      <c r="S69" s="3"/>
      <c r="T69" s="3"/>
      <c r="U6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C004-2E8C-4251-AC07-3F29427A8F54}">
  <dimension ref="A1:V76"/>
  <sheetViews>
    <sheetView workbookViewId="0">
      <pane ySplit="1" topLeftCell="A23" activePane="bottomLeft" state="frozen"/>
      <selection pane="bottomLeft" activeCell="H51" sqref="H51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0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t="s">
        <v>13</v>
      </c>
      <c r="B14">
        <v>90</v>
      </c>
      <c r="C14" s="8">
        <v>8.5099999999999995E-2</v>
      </c>
      <c r="D14" s="8">
        <v>5.2200000000000003E-2</v>
      </c>
      <c r="E14" s="15">
        <v>110.15</v>
      </c>
      <c r="F14">
        <v>1.06</v>
      </c>
      <c r="G14">
        <v>0.11</v>
      </c>
      <c r="H14">
        <v>297</v>
      </c>
      <c r="I14" s="11">
        <f t="shared" si="0"/>
        <v>0.37087542087542091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t="s">
        <v>13</v>
      </c>
      <c r="B15">
        <v>80</v>
      </c>
      <c r="C15" s="8">
        <v>0.1047</v>
      </c>
      <c r="D15" s="8">
        <v>5.9499999999999997E-2</v>
      </c>
      <c r="E15" s="15">
        <v>89.53</v>
      </c>
      <c r="F15">
        <v>1.06</v>
      </c>
      <c r="G15">
        <v>0.11</v>
      </c>
      <c r="H15">
        <v>291</v>
      </c>
      <c r="I15" s="11">
        <f t="shared" si="0"/>
        <v>0.30766323024054981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t="s">
        <v>13</v>
      </c>
      <c r="B16">
        <v>70</v>
      </c>
      <c r="C16" s="8">
        <v>7.2700000000000001E-2</v>
      </c>
      <c r="D16" s="8">
        <v>4.36E-2</v>
      </c>
      <c r="E16" s="15">
        <v>73.28</v>
      </c>
      <c r="F16">
        <v>1.06</v>
      </c>
      <c r="G16">
        <v>0.11</v>
      </c>
      <c r="H16">
        <v>300</v>
      </c>
      <c r="I16" s="11">
        <f t="shared" si="0"/>
        <v>0.24426666666666666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1" x14ac:dyDescent="0.3">
      <c r="A17" t="s">
        <v>13</v>
      </c>
      <c r="B17">
        <v>60</v>
      </c>
      <c r="C17" s="8">
        <v>8.5099999999999995E-2</v>
      </c>
      <c r="D17" s="8">
        <v>5.0900000000000001E-2</v>
      </c>
      <c r="E17" s="15">
        <v>65.94</v>
      </c>
      <c r="F17">
        <v>1.06</v>
      </c>
      <c r="G17">
        <v>0.15</v>
      </c>
      <c r="H17">
        <v>292</v>
      </c>
      <c r="I17" s="11">
        <f t="shared" si="0"/>
        <v>0.22582191780821917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</row>
    <row r="18" spans="1:21" x14ac:dyDescent="0.3">
      <c r="A18" t="s">
        <v>13</v>
      </c>
      <c r="B18">
        <v>50</v>
      </c>
      <c r="C18" s="8">
        <v>9.7900000000000001E-2</v>
      </c>
      <c r="D18" s="8">
        <v>5.7599999999999998E-2</v>
      </c>
      <c r="E18" s="15">
        <v>54.77</v>
      </c>
      <c r="F18">
        <v>1.08</v>
      </c>
      <c r="G18">
        <v>0.19</v>
      </c>
      <c r="H18">
        <v>272</v>
      </c>
      <c r="I18" s="11">
        <f t="shared" si="0"/>
        <v>0.20136029411764708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1" x14ac:dyDescent="0.3">
      <c r="A19" t="s">
        <v>13</v>
      </c>
      <c r="B19">
        <v>40</v>
      </c>
      <c r="C19" s="8">
        <v>9.64E-2</v>
      </c>
      <c r="D19" s="8">
        <v>5.8599999999999999E-2</v>
      </c>
      <c r="E19" s="15">
        <v>43.44</v>
      </c>
      <c r="F19">
        <v>1.08</v>
      </c>
      <c r="G19">
        <v>0.23</v>
      </c>
      <c r="H19">
        <v>271</v>
      </c>
      <c r="I19" s="11">
        <f t="shared" si="0"/>
        <v>0.16029520295202951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1" x14ac:dyDescent="0.3">
      <c r="A20" t="s">
        <v>13</v>
      </c>
      <c r="B20">
        <v>30</v>
      </c>
      <c r="C20" s="8">
        <v>8.6400000000000005E-2</v>
      </c>
      <c r="D20" s="8">
        <v>5.2600000000000001E-2</v>
      </c>
      <c r="E20" s="15">
        <v>30.46</v>
      </c>
      <c r="F20">
        <v>1.08</v>
      </c>
      <c r="G20">
        <v>0.3</v>
      </c>
      <c r="H20">
        <v>278</v>
      </c>
      <c r="I20" s="11">
        <f t="shared" si="0"/>
        <v>0.109568345323741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1" x14ac:dyDescent="0.3">
      <c r="A21" t="s">
        <v>13</v>
      </c>
      <c r="B21">
        <v>20</v>
      </c>
      <c r="C21" s="8">
        <v>0.1162</v>
      </c>
      <c r="D21" s="8">
        <v>6.7599999999999993E-2</v>
      </c>
      <c r="E21" s="15">
        <v>20.5</v>
      </c>
      <c r="F21">
        <v>1.08</v>
      </c>
      <c r="G21">
        <v>0.5</v>
      </c>
      <c r="H21">
        <v>248</v>
      </c>
      <c r="I21" s="11">
        <f t="shared" si="0"/>
        <v>8.2661290322580641E-2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1" x14ac:dyDescent="0.3">
      <c r="A22" s="3" t="s">
        <v>13</v>
      </c>
      <c r="B22" s="3">
        <v>10</v>
      </c>
      <c r="C22" s="3">
        <v>0.16589999999999999</v>
      </c>
      <c r="D22" s="3">
        <v>0.1009</v>
      </c>
      <c r="E22" s="16">
        <v>10.83</v>
      </c>
      <c r="F22" s="3">
        <v>1.18</v>
      </c>
      <c r="G22" s="3">
        <v>0.62</v>
      </c>
      <c r="H22" s="3">
        <v>196</v>
      </c>
      <c r="I22" s="13">
        <f t="shared" si="0"/>
        <v>5.525510204081633E-2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1" x14ac:dyDescent="0.3">
      <c r="A23" t="s">
        <v>17</v>
      </c>
      <c r="B23">
        <v>90</v>
      </c>
      <c r="C23" s="8">
        <v>0.12809999999999999</v>
      </c>
      <c r="D23" s="8">
        <v>7.2900000000000006E-2</v>
      </c>
      <c r="E23" s="15">
        <v>150.76</v>
      </c>
      <c r="F23">
        <v>0.88</v>
      </c>
      <c r="G23">
        <v>0.13</v>
      </c>
      <c r="H23">
        <v>177</v>
      </c>
      <c r="I23" s="11">
        <f t="shared" si="0"/>
        <v>0.85175141242937846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 t="s">
        <v>126</v>
      </c>
    </row>
    <row r="24" spans="1:21" x14ac:dyDescent="0.3">
      <c r="A24" t="s">
        <v>17</v>
      </c>
      <c r="B24">
        <v>80</v>
      </c>
      <c r="C24" s="8">
        <v>0.1085</v>
      </c>
      <c r="D24" s="8">
        <v>6.1899999999999997E-2</v>
      </c>
      <c r="E24" s="15">
        <v>125.29</v>
      </c>
      <c r="F24">
        <v>1.06</v>
      </c>
      <c r="G24">
        <v>0.17</v>
      </c>
      <c r="H24">
        <v>177</v>
      </c>
      <c r="I24" s="11">
        <f t="shared" si="0"/>
        <v>0.7078531073446328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U24" t="s">
        <v>127</v>
      </c>
    </row>
    <row r="25" spans="1:21" x14ac:dyDescent="0.3">
      <c r="A25" t="s">
        <v>17</v>
      </c>
      <c r="B25">
        <v>70</v>
      </c>
      <c r="C25" s="8">
        <v>0.11269999999999999</v>
      </c>
      <c r="D25" s="8">
        <v>6.3200000000000006E-2</v>
      </c>
      <c r="E25" s="15">
        <v>103.57</v>
      </c>
      <c r="F25">
        <v>1.06</v>
      </c>
      <c r="G25">
        <v>0.17</v>
      </c>
      <c r="H25">
        <v>172</v>
      </c>
      <c r="I25" s="11">
        <f t="shared" si="0"/>
        <v>0.60215116279069758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1" x14ac:dyDescent="0.3">
      <c r="A26" t="s">
        <v>17</v>
      </c>
      <c r="B26">
        <v>60</v>
      </c>
      <c r="C26" s="8">
        <v>0.12429999999999999</v>
      </c>
      <c r="D26" s="8">
        <v>7.0900000000000005E-2</v>
      </c>
      <c r="E26" s="15">
        <v>82.77</v>
      </c>
      <c r="F26">
        <v>1.06</v>
      </c>
      <c r="G26">
        <v>0.17</v>
      </c>
      <c r="H26">
        <v>176</v>
      </c>
      <c r="I26" s="11">
        <f t="shared" si="0"/>
        <v>0.4702840909090909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1" x14ac:dyDescent="0.3">
      <c r="A27" t="s">
        <v>17</v>
      </c>
      <c r="B27">
        <v>50</v>
      </c>
      <c r="C27" s="8">
        <v>0.1111</v>
      </c>
      <c r="D27" s="8">
        <v>6.3500000000000001E-2</v>
      </c>
      <c r="E27" s="15">
        <v>67.3</v>
      </c>
      <c r="F27">
        <v>1.1399999999999999</v>
      </c>
      <c r="G27">
        <v>0.19</v>
      </c>
      <c r="H27">
        <v>173</v>
      </c>
      <c r="I27" s="11">
        <f t="shared" si="0"/>
        <v>0.38901734104046243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1" x14ac:dyDescent="0.3">
      <c r="A28" t="s">
        <v>17</v>
      </c>
      <c r="B28">
        <v>40</v>
      </c>
      <c r="C28" s="8">
        <v>9.4899999999999998E-2</v>
      </c>
      <c r="D28" s="8">
        <v>5.6500000000000002E-2</v>
      </c>
      <c r="E28" s="15">
        <v>49.68</v>
      </c>
      <c r="F28">
        <v>1.23</v>
      </c>
      <c r="G28">
        <v>0.22</v>
      </c>
      <c r="H28">
        <v>164</v>
      </c>
      <c r="I28" s="11">
        <f t="shared" si="0"/>
        <v>0.30292682926829267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1" x14ac:dyDescent="0.3">
      <c r="A29" t="s">
        <v>17</v>
      </c>
      <c r="B29">
        <v>30</v>
      </c>
      <c r="C29" s="8">
        <v>0.106</v>
      </c>
      <c r="D29" s="8">
        <v>6.2399999999999997E-2</v>
      </c>
      <c r="E29" s="15">
        <v>35.69</v>
      </c>
      <c r="F29">
        <v>1.05</v>
      </c>
      <c r="G29">
        <v>0.39</v>
      </c>
      <c r="H29">
        <v>167</v>
      </c>
      <c r="I29" s="11">
        <f t="shared" si="0"/>
        <v>0.21371257485029937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1" x14ac:dyDescent="0.3">
      <c r="A30" t="s">
        <v>17</v>
      </c>
      <c r="B30">
        <v>20</v>
      </c>
      <c r="C30" s="8">
        <v>0.10100000000000001</v>
      </c>
      <c r="D30" s="8">
        <v>6.2600000000000003E-2</v>
      </c>
      <c r="E30" s="15">
        <v>21.34</v>
      </c>
      <c r="F30">
        <v>1.01</v>
      </c>
      <c r="G30">
        <v>0.7</v>
      </c>
      <c r="H30">
        <v>162</v>
      </c>
      <c r="I30" s="11">
        <f t="shared" si="0"/>
        <v>0.1317283950617284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1" x14ac:dyDescent="0.3">
      <c r="A31" s="3" t="s">
        <v>17</v>
      </c>
      <c r="B31" s="3">
        <v>10</v>
      </c>
      <c r="C31" s="3">
        <v>0.15129999999999999</v>
      </c>
      <c r="D31" s="3">
        <v>9.3899999999999997E-2</v>
      </c>
      <c r="E31" s="16">
        <v>10.29</v>
      </c>
      <c r="F31" s="3">
        <v>1.01</v>
      </c>
      <c r="G31" s="3">
        <v>1.64</v>
      </c>
      <c r="H31" s="3">
        <v>140</v>
      </c>
      <c r="I31" s="13">
        <f t="shared" si="0"/>
        <v>7.3499999999999996E-2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1" x14ac:dyDescent="0.3">
      <c r="A32" t="s">
        <v>14</v>
      </c>
      <c r="B32">
        <v>90</v>
      </c>
      <c r="C32" s="8">
        <v>0.12130000000000001</v>
      </c>
      <c r="D32" s="8">
        <v>7.2300000000000003E-2</v>
      </c>
      <c r="E32" s="15">
        <v>158</v>
      </c>
      <c r="F32">
        <v>1.25</v>
      </c>
      <c r="G32">
        <v>0.09</v>
      </c>
      <c r="H32">
        <v>189</v>
      </c>
      <c r="I32" s="11">
        <f>E32/H32</f>
        <v>0.83597883597883593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  <c r="T32" t="s">
        <v>130</v>
      </c>
    </row>
    <row r="33" spans="1:20" x14ac:dyDescent="0.3">
      <c r="A33" t="s">
        <v>14</v>
      </c>
      <c r="B33">
        <v>80</v>
      </c>
      <c r="C33" s="8">
        <v>0.1308</v>
      </c>
      <c r="D33" s="8">
        <v>8.14E-2</v>
      </c>
      <c r="E33" s="15">
        <v>119.32</v>
      </c>
      <c r="F33">
        <v>1.06</v>
      </c>
      <c r="G33">
        <v>0.09</v>
      </c>
      <c r="H33">
        <v>185</v>
      </c>
      <c r="I33" s="11">
        <f t="shared" si="0"/>
        <v>0.64497297297297296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  <c r="T33" t="s">
        <v>130</v>
      </c>
    </row>
    <row r="34" spans="1:20" x14ac:dyDescent="0.3">
      <c r="A34" t="s">
        <v>14</v>
      </c>
      <c r="B34">
        <v>70</v>
      </c>
      <c r="C34" s="8">
        <v>0.12189999999999999</v>
      </c>
      <c r="D34" s="8">
        <v>7.4899999999999994E-2</v>
      </c>
      <c r="E34" s="15">
        <v>97.72</v>
      </c>
      <c r="F34">
        <v>1.06</v>
      </c>
      <c r="G34">
        <v>0.11</v>
      </c>
      <c r="H34">
        <v>183</v>
      </c>
      <c r="I34" s="11">
        <f t="shared" si="0"/>
        <v>0.53398907103825133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  <c r="T34" t="s">
        <v>130</v>
      </c>
    </row>
    <row r="35" spans="1:20" x14ac:dyDescent="0.3">
      <c r="A35" t="s">
        <v>14</v>
      </c>
      <c r="B35">
        <v>60</v>
      </c>
      <c r="C35" s="8">
        <v>0.1636</v>
      </c>
      <c r="D35" s="8">
        <v>9.1899999999999996E-2</v>
      </c>
      <c r="E35" s="15">
        <v>72.81</v>
      </c>
      <c r="F35">
        <v>1.06</v>
      </c>
      <c r="G35">
        <v>0.13</v>
      </c>
      <c r="H35">
        <v>185</v>
      </c>
      <c r="I35" s="11">
        <f t="shared" si="0"/>
        <v>0.39356756756756756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  <c r="T35" t="s">
        <v>130</v>
      </c>
    </row>
    <row r="36" spans="1:20" x14ac:dyDescent="0.3">
      <c r="A36" t="s">
        <v>14</v>
      </c>
      <c r="B36">
        <v>50</v>
      </c>
      <c r="C36" s="8">
        <v>0.125</v>
      </c>
      <c r="D36" s="8">
        <v>7.2800000000000004E-2</v>
      </c>
      <c r="E36" s="15">
        <v>56.88</v>
      </c>
      <c r="F36">
        <v>1.06</v>
      </c>
      <c r="G36">
        <v>0.21</v>
      </c>
      <c r="H36">
        <v>178</v>
      </c>
      <c r="I36" s="11">
        <f t="shared" si="0"/>
        <v>0.31955056179775282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  <c r="T36" t="s">
        <v>130</v>
      </c>
    </row>
    <row r="37" spans="1:20" x14ac:dyDescent="0.3">
      <c r="A37" t="s">
        <v>14</v>
      </c>
      <c r="B37">
        <v>40</v>
      </c>
      <c r="C37" s="8">
        <v>0.1348</v>
      </c>
      <c r="D37" s="8">
        <v>8.2799999999999999E-2</v>
      </c>
      <c r="E37" s="15">
        <v>39.44</v>
      </c>
      <c r="F37">
        <v>0.96</v>
      </c>
      <c r="G37">
        <v>0.31</v>
      </c>
      <c r="H37">
        <v>180</v>
      </c>
      <c r="I37" s="11">
        <f t="shared" si="0"/>
        <v>0.21911111111111109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  <c r="T37" t="s">
        <v>130</v>
      </c>
    </row>
    <row r="38" spans="1:20" x14ac:dyDescent="0.3">
      <c r="A38" t="s">
        <v>14</v>
      </c>
      <c r="B38">
        <v>30</v>
      </c>
      <c r="C38" s="8">
        <v>0.14019999999999999</v>
      </c>
      <c r="D38" s="8">
        <v>9.1700000000000004E-2</v>
      </c>
      <c r="E38" s="15">
        <v>27.93</v>
      </c>
      <c r="F38">
        <v>0.96</v>
      </c>
      <c r="G38">
        <v>0.39</v>
      </c>
      <c r="H38">
        <v>181</v>
      </c>
      <c r="I38" s="11">
        <f t="shared" si="0"/>
        <v>0.15430939226519336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  <c r="T38" t="s">
        <v>130</v>
      </c>
    </row>
    <row r="39" spans="1:20" x14ac:dyDescent="0.3">
      <c r="A39" t="s">
        <v>14</v>
      </c>
      <c r="B39">
        <v>20</v>
      </c>
      <c r="C39" s="8">
        <v>0.16309999999999999</v>
      </c>
      <c r="D39" s="8">
        <v>0.1094</v>
      </c>
      <c r="E39" s="15">
        <v>17.03</v>
      </c>
      <c r="F39">
        <v>0.96</v>
      </c>
      <c r="G39">
        <v>0.49</v>
      </c>
      <c r="H39">
        <v>168</v>
      </c>
      <c r="I39" s="11">
        <f t="shared" si="0"/>
        <v>0.10136904761904762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  <c r="T39" t="s">
        <v>130</v>
      </c>
    </row>
    <row r="40" spans="1:20" x14ac:dyDescent="0.3">
      <c r="A40" s="3" t="s">
        <v>14</v>
      </c>
      <c r="B40" s="3">
        <v>10</v>
      </c>
      <c r="C40" s="9">
        <v>0.19789999999999999</v>
      </c>
      <c r="D40" s="9">
        <v>0.1376</v>
      </c>
      <c r="E40" s="16">
        <v>9.9</v>
      </c>
      <c r="F40" s="27">
        <v>0.96</v>
      </c>
      <c r="G40" s="27">
        <v>0.71</v>
      </c>
      <c r="H40" s="3">
        <v>161</v>
      </c>
      <c r="I40" s="13">
        <f t="shared" si="0"/>
        <v>6.1490683229813665E-2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  <c r="T40" t="s">
        <v>130</v>
      </c>
    </row>
    <row r="41" spans="1:20" x14ac:dyDescent="0.3">
      <c r="A41" t="s">
        <v>12</v>
      </c>
      <c r="B41">
        <v>90</v>
      </c>
      <c r="C41" s="8">
        <v>5.1700000000000003E-2</v>
      </c>
      <c r="D41" s="8">
        <v>3.1899999999999998E-2</v>
      </c>
      <c r="E41" s="15">
        <v>84.08</v>
      </c>
      <c r="F41">
        <v>1.06</v>
      </c>
      <c r="G41">
        <v>0.09</v>
      </c>
      <c r="H41">
        <v>353</v>
      </c>
      <c r="I41" s="11">
        <f t="shared" ref="I41" si="1">E41/H41</f>
        <v>0.23818696883852691</v>
      </c>
      <c r="J41">
        <v>400</v>
      </c>
      <c r="K41">
        <v>4</v>
      </c>
      <c r="L41">
        <v>4</v>
      </c>
      <c r="M41">
        <v>3</v>
      </c>
      <c r="N41">
        <v>3</v>
      </c>
      <c r="O41" t="s">
        <v>108</v>
      </c>
      <c r="P41" t="s">
        <v>109</v>
      </c>
      <c r="Q41" t="s">
        <v>12</v>
      </c>
      <c r="R41">
        <v>4</v>
      </c>
      <c r="T41" t="s">
        <v>130</v>
      </c>
    </row>
    <row r="42" spans="1:20" x14ac:dyDescent="0.3">
      <c r="A42" t="s">
        <v>12</v>
      </c>
      <c r="B42">
        <v>80</v>
      </c>
      <c r="C42" s="8">
        <v>5.4300000000000001E-2</v>
      </c>
      <c r="D42" s="8">
        <v>3.4599999999999999E-2</v>
      </c>
      <c r="E42" s="15">
        <v>72.5</v>
      </c>
      <c r="F42">
        <v>1.06</v>
      </c>
      <c r="G42">
        <v>0.11</v>
      </c>
      <c r="H42">
        <v>344</v>
      </c>
      <c r="I42" s="11">
        <f t="shared" ref="I42:I49" si="2">E42/H42</f>
        <v>0.21075581395348839</v>
      </c>
      <c r="J42">
        <v>400</v>
      </c>
      <c r="K42">
        <v>4</v>
      </c>
      <c r="L42">
        <v>4</v>
      </c>
      <c r="M42">
        <v>3</v>
      </c>
      <c r="N42">
        <v>3</v>
      </c>
      <c r="O42" t="s">
        <v>108</v>
      </c>
      <c r="P42" t="s">
        <v>109</v>
      </c>
      <c r="Q42" t="s">
        <v>12</v>
      </c>
      <c r="R42">
        <v>4</v>
      </c>
      <c r="T42" t="s">
        <v>130</v>
      </c>
    </row>
    <row r="43" spans="1:20" x14ac:dyDescent="0.3">
      <c r="A43" t="s">
        <v>12</v>
      </c>
      <c r="B43">
        <v>70</v>
      </c>
      <c r="C43" s="8">
        <v>7.4399999999999994E-2</v>
      </c>
      <c r="D43" s="8">
        <v>4.0800000000000003E-2</v>
      </c>
      <c r="E43" s="15">
        <v>63.67</v>
      </c>
      <c r="F43">
        <v>1.06</v>
      </c>
      <c r="G43">
        <v>0.15</v>
      </c>
      <c r="H43">
        <v>344</v>
      </c>
      <c r="I43" s="11">
        <f t="shared" si="2"/>
        <v>0.18508720930232558</v>
      </c>
      <c r="J43">
        <v>400</v>
      </c>
      <c r="K43">
        <v>4</v>
      </c>
      <c r="L43">
        <v>4</v>
      </c>
      <c r="M43">
        <v>3</v>
      </c>
      <c r="N43">
        <v>3</v>
      </c>
      <c r="O43" t="s">
        <v>108</v>
      </c>
      <c r="P43" t="s">
        <v>109</v>
      </c>
      <c r="Q43" t="s">
        <v>12</v>
      </c>
      <c r="R43">
        <v>4</v>
      </c>
      <c r="T43" t="s">
        <v>130</v>
      </c>
    </row>
    <row r="44" spans="1:20" x14ac:dyDescent="0.3">
      <c r="A44" t="s">
        <v>12</v>
      </c>
      <c r="B44">
        <v>60</v>
      </c>
      <c r="C44" s="8">
        <v>6.6500000000000004E-2</v>
      </c>
      <c r="D44" s="8">
        <v>3.6999999999999998E-2</v>
      </c>
      <c r="E44" s="15">
        <v>53.4</v>
      </c>
      <c r="F44">
        <v>1.06</v>
      </c>
      <c r="G44">
        <v>0.15</v>
      </c>
      <c r="H44">
        <v>340</v>
      </c>
      <c r="I44" s="11">
        <f t="shared" si="2"/>
        <v>0.15705882352941175</v>
      </c>
      <c r="J44">
        <v>400</v>
      </c>
      <c r="K44">
        <v>4</v>
      </c>
      <c r="L44">
        <v>4</v>
      </c>
      <c r="M44">
        <v>3</v>
      </c>
      <c r="N44">
        <v>3</v>
      </c>
      <c r="O44" t="s">
        <v>108</v>
      </c>
      <c r="P44" t="s">
        <v>109</v>
      </c>
      <c r="Q44" t="s">
        <v>12</v>
      </c>
      <c r="R44">
        <v>4</v>
      </c>
      <c r="T44" t="s">
        <v>130</v>
      </c>
    </row>
    <row r="45" spans="1:20" x14ac:dyDescent="0.3">
      <c r="A45" t="s">
        <v>12</v>
      </c>
      <c r="B45">
        <v>50</v>
      </c>
      <c r="C45" s="8">
        <v>6.3799999999999996E-2</v>
      </c>
      <c r="D45" s="8">
        <v>3.85E-2</v>
      </c>
      <c r="E45" s="15">
        <v>45.43</v>
      </c>
      <c r="F45">
        <v>1.06</v>
      </c>
      <c r="G45">
        <v>0.19</v>
      </c>
      <c r="H45">
        <v>339</v>
      </c>
      <c r="I45" s="11">
        <f t="shared" si="2"/>
        <v>0.1340117994100295</v>
      </c>
      <c r="J45">
        <v>400</v>
      </c>
      <c r="K45">
        <v>4</v>
      </c>
      <c r="L45">
        <v>4</v>
      </c>
      <c r="M45">
        <v>3</v>
      </c>
      <c r="N45">
        <v>3</v>
      </c>
      <c r="O45" t="s">
        <v>108</v>
      </c>
      <c r="P45" t="s">
        <v>109</v>
      </c>
      <c r="Q45" t="s">
        <v>12</v>
      </c>
      <c r="R45">
        <v>4</v>
      </c>
      <c r="T45" t="s">
        <v>130</v>
      </c>
    </row>
    <row r="46" spans="1:20" x14ac:dyDescent="0.3">
      <c r="A46" t="s">
        <v>12</v>
      </c>
      <c r="B46">
        <v>40</v>
      </c>
      <c r="C46" s="8">
        <v>6.25E-2</v>
      </c>
      <c r="D46" s="8">
        <v>3.8399999999999997E-2</v>
      </c>
      <c r="E46" s="15">
        <v>36.81</v>
      </c>
      <c r="F46">
        <v>1.06</v>
      </c>
      <c r="G46">
        <v>0.24</v>
      </c>
      <c r="H46">
        <v>331</v>
      </c>
      <c r="I46" s="11">
        <f t="shared" si="2"/>
        <v>0.11120845921450152</v>
      </c>
      <c r="J46">
        <v>400</v>
      </c>
      <c r="K46">
        <v>4</v>
      </c>
      <c r="L46">
        <v>4</v>
      </c>
      <c r="M46">
        <v>3</v>
      </c>
      <c r="N46">
        <v>3</v>
      </c>
      <c r="O46" t="s">
        <v>108</v>
      </c>
      <c r="P46" t="s">
        <v>109</v>
      </c>
      <c r="Q46" t="s">
        <v>12</v>
      </c>
      <c r="R46">
        <v>4</v>
      </c>
      <c r="T46" t="s">
        <v>130</v>
      </c>
    </row>
    <row r="47" spans="1:20" x14ac:dyDescent="0.3">
      <c r="A47" t="s">
        <v>12</v>
      </c>
      <c r="B47">
        <v>30</v>
      </c>
      <c r="C47" s="8">
        <v>8.3000000000000004E-2</v>
      </c>
      <c r="D47" s="8">
        <v>4.4600000000000001E-2</v>
      </c>
      <c r="E47" s="15">
        <v>28.65</v>
      </c>
      <c r="F47">
        <v>1.27</v>
      </c>
      <c r="G47">
        <v>0.25</v>
      </c>
      <c r="H47">
        <v>321</v>
      </c>
      <c r="I47" s="11">
        <f t="shared" si="2"/>
        <v>8.9252336448598132E-2</v>
      </c>
      <c r="J47">
        <v>400</v>
      </c>
      <c r="K47">
        <v>4</v>
      </c>
      <c r="L47">
        <v>4</v>
      </c>
      <c r="M47">
        <v>3</v>
      </c>
      <c r="N47">
        <v>3</v>
      </c>
      <c r="O47" t="s">
        <v>108</v>
      </c>
      <c r="P47" t="s">
        <v>109</v>
      </c>
      <c r="Q47" t="s">
        <v>12</v>
      </c>
      <c r="R47">
        <v>4</v>
      </c>
      <c r="T47" t="s">
        <v>130</v>
      </c>
    </row>
    <row r="48" spans="1:20" x14ac:dyDescent="0.3">
      <c r="A48" t="s">
        <v>12</v>
      </c>
      <c r="B48">
        <v>20</v>
      </c>
      <c r="C48" s="8">
        <v>8.3000000000000004E-2</v>
      </c>
      <c r="D48" s="8">
        <v>4.7699999999999999E-2</v>
      </c>
      <c r="E48" s="15">
        <v>18.989999999999998</v>
      </c>
      <c r="F48">
        <v>1.27</v>
      </c>
      <c r="G48">
        <v>0.39</v>
      </c>
      <c r="H48">
        <v>303</v>
      </c>
      <c r="I48" s="11">
        <f t="shared" si="2"/>
        <v>6.2673267326732673E-2</v>
      </c>
      <c r="J48">
        <v>400</v>
      </c>
      <c r="K48">
        <v>4</v>
      </c>
      <c r="L48">
        <v>4</v>
      </c>
      <c r="M48">
        <v>3</v>
      </c>
      <c r="N48">
        <v>3</v>
      </c>
      <c r="O48" t="s">
        <v>108</v>
      </c>
      <c r="P48" t="s">
        <v>109</v>
      </c>
      <c r="Q48" t="s">
        <v>12</v>
      </c>
      <c r="R48">
        <v>4</v>
      </c>
      <c r="T48" t="s">
        <v>130</v>
      </c>
    </row>
    <row r="49" spans="1:20" x14ac:dyDescent="0.3">
      <c r="A49" s="3" t="s">
        <v>12</v>
      </c>
      <c r="B49" s="3">
        <v>10</v>
      </c>
      <c r="C49" s="3">
        <v>0.18190000000000001</v>
      </c>
      <c r="D49" s="3">
        <v>8.4900000000000003E-2</v>
      </c>
      <c r="E49" s="16">
        <v>11</v>
      </c>
      <c r="F49" s="3">
        <v>1.45</v>
      </c>
      <c r="G49" s="3">
        <v>0.6</v>
      </c>
      <c r="H49" s="3">
        <v>236</v>
      </c>
      <c r="I49" s="13">
        <f t="shared" si="2"/>
        <v>4.6610169491525424E-2</v>
      </c>
      <c r="J49" s="3">
        <v>400</v>
      </c>
      <c r="K49" s="3">
        <v>4</v>
      </c>
      <c r="L49" s="3">
        <v>4</v>
      </c>
      <c r="M49" s="3">
        <v>3</v>
      </c>
      <c r="N49" s="3">
        <v>3</v>
      </c>
      <c r="O49" s="3" t="s">
        <v>108</v>
      </c>
      <c r="P49" s="3" t="s">
        <v>109</v>
      </c>
      <c r="Q49" s="3" t="s">
        <v>12</v>
      </c>
      <c r="R49" s="3">
        <v>4</v>
      </c>
      <c r="T49" t="s">
        <v>130</v>
      </c>
    </row>
    <row r="56" spans="1:20" x14ac:dyDescent="0.3">
      <c r="H56">
        <f>SUM(H1:H49)</f>
        <v>11868</v>
      </c>
    </row>
    <row r="63" spans="1:20" x14ac:dyDescent="0.3">
      <c r="D63">
        <v>50</v>
      </c>
      <c r="E63" s="8">
        <v>5.8000000000000003E-2</v>
      </c>
      <c r="F63" s="8">
        <v>3.5499999999999997E-2</v>
      </c>
      <c r="G63">
        <v>1.08</v>
      </c>
      <c r="H63">
        <v>0.16</v>
      </c>
      <c r="I63" s="11">
        <v>0.1341265060240964</v>
      </c>
    </row>
    <row r="64" spans="1:20" x14ac:dyDescent="0.3">
      <c r="D64">
        <v>33</v>
      </c>
      <c r="E64" s="8">
        <v>6.83E-2</v>
      </c>
      <c r="F64" s="8">
        <v>4.1200000000000001E-2</v>
      </c>
      <c r="G64">
        <v>1.08</v>
      </c>
      <c r="H64">
        <v>0.28000000000000003</v>
      </c>
      <c r="I64" s="11">
        <v>8.8359133126934983E-2</v>
      </c>
    </row>
    <row r="65" spans="3:9" x14ac:dyDescent="0.3">
      <c r="D65">
        <v>25</v>
      </c>
      <c r="E65" s="8">
        <v>8.4699999999999998E-2</v>
      </c>
      <c r="F65" s="8">
        <v>4.5999999999999999E-2</v>
      </c>
      <c r="G65">
        <v>1.08</v>
      </c>
      <c r="H65">
        <v>0.39</v>
      </c>
      <c r="I65" s="11">
        <v>7.2261146496815296E-2</v>
      </c>
    </row>
    <row r="66" spans="3:9" x14ac:dyDescent="0.3">
      <c r="D66">
        <v>20</v>
      </c>
      <c r="E66" s="8">
        <v>0.1047</v>
      </c>
      <c r="F66" s="8">
        <v>5.3100000000000001E-2</v>
      </c>
      <c r="G66">
        <v>1.08</v>
      </c>
      <c r="H66">
        <v>0.46</v>
      </c>
      <c r="I66" s="11">
        <v>6.1344262295081969E-2</v>
      </c>
    </row>
    <row r="67" spans="3:9" x14ac:dyDescent="0.3">
      <c r="D67" s="3">
        <v>10</v>
      </c>
      <c r="E67" s="9">
        <v>0.1663</v>
      </c>
      <c r="F67" s="9">
        <v>9.5299999999999996E-2</v>
      </c>
      <c r="G67" s="3">
        <v>1.1100000000000001</v>
      </c>
      <c r="H67" s="3">
        <v>1.6</v>
      </c>
      <c r="I67" s="13">
        <v>4.6695652173913048E-2</v>
      </c>
    </row>
    <row r="68" spans="3:9" x14ac:dyDescent="0.3">
      <c r="E68" s="8"/>
      <c r="F68" s="8"/>
      <c r="I68" s="11"/>
    </row>
    <row r="69" spans="3:9" x14ac:dyDescent="0.3">
      <c r="E69" s="8"/>
      <c r="F69" s="8"/>
      <c r="I69" s="11"/>
    </row>
    <row r="70" spans="3:9" x14ac:dyDescent="0.3">
      <c r="E70" s="8"/>
      <c r="F70" s="8"/>
      <c r="I70" s="11"/>
    </row>
    <row r="71" spans="3:9" x14ac:dyDescent="0.3">
      <c r="D71" s="3"/>
      <c r="E71" s="3"/>
      <c r="F71" s="3"/>
      <c r="G71" s="3"/>
      <c r="H71" s="3"/>
      <c r="I71" s="13"/>
    </row>
    <row r="72" spans="3:9" x14ac:dyDescent="0.3">
      <c r="D72" s="8"/>
      <c r="E72" s="8"/>
      <c r="H72" s="11"/>
    </row>
    <row r="73" spans="3:9" x14ac:dyDescent="0.3">
      <c r="D73" s="8"/>
      <c r="E73" s="8"/>
      <c r="H73" s="11"/>
    </row>
    <row r="74" spans="3:9" x14ac:dyDescent="0.3">
      <c r="D74" s="8"/>
      <c r="E74" s="8"/>
      <c r="H74" s="11"/>
    </row>
    <row r="75" spans="3:9" x14ac:dyDescent="0.3">
      <c r="D75" s="8"/>
      <c r="E75" s="8"/>
      <c r="H75" s="11"/>
    </row>
    <row r="76" spans="3:9" x14ac:dyDescent="0.3">
      <c r="C76" s="3"/>
      <c r="D76" s="9"/>
      <c r="E76" s="9"/>
      <c r="F76" s="27"/>
      <c r="G76" s="27"/>
      <c r="H76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A57-D6F4-4382-85C6-FE786990F422}">
  <dimension ref="A1:V76"/>
  <sheetViews>
    <sheetView tabSelected="1" workbookViewId="0">
      <pane ySplit="1" topLeftCell="A19" activePane="bottomLeft" state="frozen"/>
      <selection pane="bottomLeft" activeCell="E30" sqref="E30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3" spans="1:22" x14ac:dyDescent="0.3">
      <c r="A3" s="28" t="s">
        <v>131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9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t="s">
        <v>13</v>
      </c>
      <c r="B14">
        <v>90</v>
      </c>
      <c r="C14" s="29">
        <v>5.4300000000000001E-2</v>
      </c>
      <c r="D14" s="29">
        <v>3.61E-2</v>
      </c>
      <c r="E14" s="30">
        <v>81.91</v>
      </c>
      <c r="F14">
        <v>1.06</v>
      </c>
      <c r="G14">
        <v>0.11</v>
      </c>
      <c r="H14" s="7">
        <v>344</v>
      </c>
      <c r="I14" s="35">
        <f t="shared" si="0"/>
        <v>0.23811046511627906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t="s">
        <v>13</v>
      </c>
      <c r="B15">
        <v>80</v>
      </c>
      <c r="C15" s="29">
        <v>5.4699999999999999E-2</v>
      </c>
      <c r="D15" s="29">
        <v>3.3700000000000001E-2</v>
      </c>
      <c r="E15" s="30">
        <v>72.09</v>
      </c>
      <c r="F15">
        <v>1.06</v>
      </c>
      <c r="G15">
        <v>0.11</v>
      </c>
      <c r="H15" s="7">
        <v>346</v>
      </c>
      <c r="I15" s="35">
        <f t="shared" si="0"/>
        <v>0.20835260115606938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t="s">
        <v>13</v>
      </c>
      <c r="B16">
        <v>70</v>
      </c>
      <c r="C16" s="29">
        <v>4.5100000000000001E-2</v>
      </c>
      <c r="D16" s="29">
        <v>2.9000000000000001E-2</v>
      </c>
      <c r="E16" s="30">
        <v>62.03</v>
      </c>
      <c r="F16">
        <v>1.06</v>
      </c>
      <c r="G16">
        <v>0.11</v>
      </c>
      <c r="H16" s="7">
        <v>340</v>
      </c>
      <c r="I16" s="35">
        <f t="shared" si="0"/>
        <v>0.18244117647058825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2" x14ac:dyDescent="0.3">
      <c r="A17" t="s">
        <v>13</v>
      </c>
      <c r="B17">
        <v>60</v>
      </c>
      <c r="C17" s="29">
        <v>5.3499999999999999E-2</v>
      </c>
      <c r="D17" s="29">
        <v>3.4099999999999998E-2</v>
      </c>
      <c r="E17" s="30">
        <v>53.52</v>
      </c>
      <c r="F17">
        <v>1.06</v>
      </c>
      <c r="G17">
        <v>0.15</v>
      </c>
      <c r="H17" s="7">
        <v>342</v>
      </c>
      <c r="I17" s="35">
        <f t="shared" si="0"/>
        <v>0.15649122807017546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  <c r="V17" t="s">
        <v>132</v>
      </c>
    </row>
    <row r="18" spans="1:22" x14ac:dyDescent="0.3">
      <c r="A18" t="s">
        <v>13</v>
      </c>
      <c r="B18">
        <v>50</v>
      </c>
      <c r="C18" s="29">
        <v>6.25E-2</v>
      </c>
      <c r="D18" s="29">
        <v>3.9399999999999998E-2</v>
      </c>
      <c r="E18" s="30">
        <v>42.53</v>
      </c>
      <c r="F18">
        <v>1.08</v>
      </c>
      <c r="G18">
        <v>0.19</v>
      </c>
      <c r="H18" s="7">
        <v>335</v>
      </c>
      <c r="I18" s="35">
        <f t="shared" si="0"/>
        <v>0.12695522388059702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2" x14ac:dyDescent="0.3">
      <c r="A19" t="s">
        <v>13</v>
      </c>
      <c r="B19">
        <v>40</v>
      </c>
      <c r="C19" s="29">
        <v>6.8000000000000005E-2</v>
      </c>
      <c r="D19" s="29">
        <v>3.8800000000000001E-2</v>
      </c>
      <c r="E19" s="30">
        <v>35.61</v>
      </c>
      <c r="F19">
        <v>1.08</v>
      </c>
      <c r="G19">
        <v>0.23</v>
      </c>
      <c r="H19" s="7">
        <v>323</v>
      </c>
      <c r="I19" s="35">
        <f t="shared" si="0"/>
        <v>0.11024767801857585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2" x14ac:dyDescent="0.3">
      <c r="A20" t="s">
        <v>13</v>
      </c>
      <c r="B20">
        <v>30</v>
      </c>
      <c r="C20" s="29">
        <v>7.46E-2</v>
      </c>
      <c r="D20" s="29">
        <v>4.1599999999999998E-2</v>
      </c>
      <c r="E20" s="30">
        <v>26.65</v>
      </c>
      <c r="F20">
        <v>1.08</v>
      </c>
      <c r="G20">
        <v>0.3</v>
      </c>
      <c r="H20" s="7">
        <v>314</v>
      </c>
      <c r="I20" s="35">
        <f t="shared" si="0"/>
        <v>8.4872611464968148E-2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2" x14ac:dyDescent="0.3">
      <c r="A21" t="s">
        <v>13</v>
      </c>
      <c r="B21">
        <v>20</v>
      </c>
      <c r="C21" s="29">
        <v>9.6500000000000002E-2</v>
      </c>
      <c r="D21" s="29">
        <v>5.2900000000000003E-2</v>
      </c>
      <c r="E21" s="30">
        <v>18.8</v>
      </c>
      <c r="F21">
        <v>1.08</v>
      </c>
      <c r="G21">
        <v>0.5</v>
      </c>
      <c r="H21" s="7">
        <v>312</v>
      </c>
      <c r="I21" s="35">
        <f t="shared" si="0"/>
        <v>6.0256410256410257E-2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2" x14ac:dyDescent="0.3">
      <c r="A22" s="3" t="s">
        <v>13</v>
      </c>
      <c r="B22" s="3">
        <v>10</v>
      </c>
      <c r="C22" s="34">
        <v>0.1618</v>
      </c>
      <c r="D22" s="34">
        <v>9.0300000000000005E-2</v>
      </c>
      <c r="E22" s="32">
        <v>10.52</v>
      </c>
      <c r="F22" s="3">
        <v>1.18</v>
      </c>
      <c r="G22" s="3">
        <v>0.62</v>
      </c>
      <c r="H22" s="34">
        <v>222</v>
      </c>
      <c r="I22" s="36">
        <f t="shared" si="0"/>
        <v>4.7387387387387382E-2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2" x14ac:dyDescent="0.3">
      <c r="A23" t="s">
        <v>17</v>
      </c>
      <c r="B23">
        <v>90</v>
      </c>
      <c r="C23" s="29">
        <v>4.4499999999999998E-2</v>
      </c>
      <c r="D23" s="29">
        <v>2.9700000000000001E-2</v>
      </c>
      <c r="E23" s="30">
        <v>80.040000000000006</v>
      </c>
      <c r="F23">
        <v>0.88</v>
      </c>
      <c r="G23">
        <v>0.13</v>
      </c>
      <c r="H23" s="7">
        <v>348</v>
      </c>
      <c r="I23" s="35">
        <f t="shared" si="0"/>
        <v>0.23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/>
    </row>
    <row r="24" spans="1:22" x14ac:dyDescent="0.3">
      <c r="A24" t="s">
        <v>17</v>
      </c>
      <c r="B24">
        <v>80</v>
      </c>
      <c r="C24" s="29">
        <v>7.5399999999999995E-2</v>
      </c>
      <c r="D24" s="29">
        <v>4.7800000000000002E-2</v>
      </c>
      <c r="E24" s="30">
        <v>71.569999999999993</v>
      </c>
      <c r="F24">
        <v>1.06</v>
      </c>
      <c r="G24">
        <v>0.17</v>
      </c>
      <c r="H24" s="7">
        <v>344</v>
      </c>
      <c r="I24" s="35">
        <f t="shared" si="0"/>
        <v>0.20805232558139533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V24" t="s">
        <v>133</v>
      </c>
    </row>
    <row r="25" spans="1:22" x14ac:dyDescent="0.3">
      <c r="A25" t="s">
        <v>17</v>
      </c>
      <c r="B25">
        <v>70</v>
      </c>
      <c r="C25" s="29">
        <v>6.54E-2</v>
      </c>
      <c r="D25" s="29">
        <v>4.2999999999999997E-2</v>
      </c>
      <c r="E25" s="30">
        <v>62.14</v>
      </c>
      <c r="F25">
        <v>1.06</v>
      </c>
      <c r="G25">
        <v>0.17</v>
      </c>
      <c r="H25" s="7">
        <v>344</v>
      </c>
      <c r="I25" s="35">
        <f t="shared" si="0"/>
        <v>0.18063953488372092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2" x14ac:dyDescent="0.3">
      <c r="A26" t="s">
        <v>17</v>
      </c>
      <c r="B26">
        <v>60</v>
      </c>
      <c r="C26" s="29">
        <v>6.1899999999999997E-2</v>
      </c>
      <c r="D26" s="29">
        <v>3.9399999999999998E-2</v>
      </c>
      <c r="E26" s="30">
        <v>52.96</v>
      </c>
      <c r="F26">
        <v>1.06</v>
      </c>
      <c r="G26">
        <v>0.17</v>
      </c>
      <c r="H26" s="7">
        <v>342</v>
      </c>
      <c r="I26" s="35">
        <f t="shared" si="0"/>
        <v>0.15485380116959063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2" x14ac:dyDescent="0.3">
      <c r="A27" t="s">
        <v>17</v>
      </c>
      <c r="B27">
        <v>50</v>
      </c>
      <c r="C27" s="29">
        <v>6.4699999999999994E-2</v>
      </c>
      <c r="D27" s="29">
        <v>4.1300000000000003E-2</v>
      </c>
      <c r="E27" s="30">
        <v>44.64</v>
      </c>
      <c r="F27">
        <v>1.1399999999999999</v>
      </c>
      <c r="G27">
        <v>0.19</v>
      </c>
      <c r="H27" s="7">
        <v>339</v>
      </c>
      <c r="I27" s="35">
        <f t="shared" si="0"/>
        <v>0.13168141592920354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2" x14ac:dyDescent="0.3">
      <c r="A28" t="s">
        <v>17</v>
      </c>
      <c r="B28">
        <v>40</v>
      </c>
      <c r="C28" s="29">
        <v>7.8899999999999998E-2</v>
      </c>
      <c r="D28" s="29">
        <v>4.6300000000000001E-2</v>
      </c>
      <c r="E28" s="30">
        <v>35.65</v>
      </c>
      <c r="F28">
        <v>1.23</v>
      </c>
      <c r="G28">
        <v>0.22</v>
      </c>
      <c r="H28" s="7">
        <v>330</v>
      </c>
      <c r="I28" s="35">
        <f t="shared" si="0"/>
        <v>0.10803030303030303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2" x14ac:dyDescent="0.3">
      <c r="A29" t="s">
        <v>17</v>
      </c>
      <c r="B29">
        <v>30</v>
      </c>
      <c r="C29" s="29">
        <v>7.9299999999999995E-2</v>
      </c>
      <c r="D29" s="29">
        <v>4.5999999999999999E-2</v>
      </c>
      <c r="E29" s="30">
        <v>26.29</v>
      </c>
      <c r="F29">
        <v>1.05</v>
      </c>
      <c r="G29">
        <v>0.39</v>
      </c>
      <c r="H29" s="7">
        <v>317</v>
      </c>
      <c r="I29" s="35">
        <f t="shared" si="0"/>
        <v>8.293375394321767E-2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2" x14ac:dyDescent="0.3">
      <c r="A30" t="s">
        <v>17</v>
      </c>
      <c r="B30">
        <v>20</v>
      </c>
      <c r="C30" s="29">
        <v>9.7199999999999995E-2</v>
      </c>
      <c r="D30" s="29">
        <v>5.5300000000000002E-2</v>
      </c>
      <c r="E30" s="30">
        <v>19.37</v>
      </c>
      <c r="F30">
        <v>1.01</v>
      </c>
      <c r="G30" s="15">
        <v>0.7</v>
      </c>
      <c r="H30" s="7">
        <v>317</v>
      </c>
      <c r="I30" s="35">
        <f t="shared" si="0"/>
        <v>6.1104100946372246E-2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2" x14ac:dyDescent="0.3">
      <c r="A31" s="3" t="s">
        <v>17</v>
      </c>
      <c r="B31" s="3">
        <v>10</v>
      </c>
      <c r="C31" s="34">
        <v>0.17780000000000001</v>
      </c>
      <c r="D31" s="34">
        <v>9.5200000000000007E-2</v>
      </c>
      <c r="E31" s="32">
        <v>10.41</v>
      </c>
      <c r="F31" s="3">
        <v>1.01</v>
      </c>
      <c r="G31" s="3">
        <v>1.64</v>
      </c>
      <c r="H31" s="34">
        <v>234</v>
      </c>
      <c r="I31" s="36">
        <f t="shared" si="0"/>
        <v>4.4487179487179486E-2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2" x14ac:dyDescent="0.3">
      <c r="A32" t="s">
        <v>14</v>
      </c>
      <c r="B32">
        <v>90</v>
      </c>
      <c r="C32" s="29">
        <v>9.11E-2</v>
      </c>
      <c r="D32" s="29">
        <v>5.5399999999999998E-2</v>
      </c>
      <c r="E32" s="30">
        <v>89.26</v>
      </c>
      <c r="F32">
        <v>1.25</v>
      </c>
      <c r="G32">
        <v>0.09</v>
      </c>
      <c r="H32" s="33">
        <v>367</v>
      </c>
      <c r="I32" s="35">
        <f>E32/H32</f>
        <v>0.24321525885558584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  <c r="T32" t="s">
        <v>130</v>
      </c>
    </row>
    <row r="33" spans="1:22" x14ac:dyDescent="0.3">
      <c r="A33" t="s">
        <v>14</v>
      </c>
      <c r="B33">
        <v>80</v>
      </c>
      <c r="C33" s="29">
        <v>5.7500000000000002E-2</v>
      </c>
      <c r="D33" s="29">
        <v>3.44E-2</v>
      </c>
      <c r="E33" s="30">
        <v>73.14</v>
      </c>
      <c r="F33">
        <v>1.06</v>
      </c>
      <c r="G33">
        <v>0.09</v>
      </c>
      <c r="H33" s="33">
        <v>343</v>
      </c>
      <c r="I33" s="35">
        <f t="shared" si="0"/>
        <v>0.21323615160349854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  <c r="T33" t="s">
        <v>130</v>
      </c>
    </row>
    <row r="34" spans="1:22" x14ac:dyDescent="0.3">
      <c r="A34" t="s">
        <v>14</v>
      </c>
      <c r="B34">
        <v>70</v>
      </c>
      <c r="C34" s="29">
        <v>0.1018</v>
      </c>
      <c r="D34" s="29">
        <v>4.48E-2</v>
      </c>
      <c r="E34" s="30">
        <v>60.43</v>
      </c>
      <c r="F34">
        <v>1.06</v>
      </c>
      <c r="G34">
        <v>0.11</v>
      </c>
      <c r="H34" s="7">
        <v>350</v>
      </c>
      <c r="I34" s="35">
        <f t="shared" si="0"/>
        <v>0.17265714285714287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  <c r="T34" t="s">
        <v>130</v>
      </c>
    </row>
    <row r="35" spans="1:22" x14ac:dyDescent="0.3">
      <c r="A35" t="s">
        <v>14</v>
      </c>
      <c r="B35">
        <v>60</v>
      </c>
      <c r="C35" s="29">
        <v>8.9300000000000004E-2</v>
      </c>
      <c r="D35" s="29">
        <v>5.28E-2</v>
      </c>
      <c r="E35" s="30">
        <v>51.07</v>
      </c>
      <c r="F35">
        <v>1.06</v>
      </c>
      <c r="G35">
        <v>0.13</v>
      </c>
      <c r="H35" s="7">
        <v>318</v>
      </c>
      <c r="I35" s="35">
        <f t="shared" si="0"/>
        <v>0.16059748427672957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  <c r="T35" t="s">
        <v>130</v>
      </c>
    </row>
    <row r="36" spans="1:22" x14ac:dyDescent="0.3">
      <c r="A36" t="s">
        <v>14</v>
      </c>
      <c r="B36">
        <v>50</v>
      </c>
      <c r="C36" s="29">
        <v>7.7100000000000002E-2</v>
      </c>
      <c r="D36" s="29">
        <v>4.9799999999999997E-2</v>
      </c>
      <c r="E36" s="30">
        <v>43.1</v>
      </c>
      <c r="F36">
        <v>1.06</v>
      </c>
      <c r="G36">
        <v>0.21</v>
      </c>
      <c r="H36" s="7">
        <v>343</v>
      </c>
      <c r="I36" s="35">
        <f t="shared" si="0"/>
        <v>0.12565597667638484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  <c r="T36" t="s">
        <v>130</v>
      </c>
      <c r="V36" t="s">
        <v>132</v>
      </c>
    </row>
    <row r="37" spans="1:22" x14ac:dyDescent="0.3">
      <c r="A37" t="s">
        <v>14</v>
      </c>
      <c r="B37">
        <v>40</v>
      </c>
      <c r="C37" s="29">
        <v>0.13150000000000001</v>
      </c>
      <c r="D37" s="29">
        <v>7.7799999999999994E-2</v>
      </c>
      <c r="E37" s="30">
        <v>32.700000000000003</v>
      </c>
      <c r="F37">
        <v>0.96</v>
      </c>
      <c r="G37">
        <v>0.31</v>
      </c>
      <c r="H37" s="7">
        <v>302</v>
      </c>
      <c r="I37" s="35">
        <f t="shared" si="0"/>
        <v>0.10827814569536424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  <c r="T37" t="s">
        <v>130</v>
      </c>
    </row>
    <row r="38" spans="1:22" x14ac:dyDescent="0.3">
      <c r="A38" t="s">
        <v>14</v>
      </c>
      <c r="B38">
        <v>30</v>
      </c>
      <c r="C38" s="29">
        <v>0.127</v>
      </c>
      <c r="D38" s="29">
        <v>7.5700000000000003E-2</v>
      </c>
      <c r="E38" s="30">
        <v>25.73</v>
      </c>
      <c r="F38">
        <v>0.96</v>
      </c>
      <c r="G38">
        <v>0.39</v>
      </c>
      <c r="H38" s="7">
        <v>307</v>
      </c>
      <c r="I38" s="35">
        <f t="shared" si="0"/>
        <v>8.3811074918566777E-2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  <c r="T38" t="s">
        <v>130</v>
      </c>
    </row>
    <row r="39" spans="1:22" x14ac:dyDescent="0.3">
      <c r="A39" t="s">
        <v>14</v>
      </c>
      <c r="B39">
        <v>20</v>
      </c>
      <c r="C39" s="29">
        <v>0.1676</v>
      </c>
      <c r="D39" s="29">
        <v>0.10829999999999999</v>
      </c>
      <c r="E39" s="30">
        <v>16.440000000000001</v>
      </c>
      <c r="F39">
        <v>0.96</v>
      </c>
      <c r="G39">
        <v>0.49</v>
      </c>
      <c r="H39" s="7">
        <v>166</v>
      </c>
      <c r="I39" s="35">
        <f t="shared" si="0"/>
        <v>9.9036144578313265E-2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  <c r="T39" t="s">
        <v>130</v>
      </c>
    </row>
    <row r="40" spans="1:22" x14ac:dyDescent="0.3">
      <c r="A40" s="3" t="s">
        <v>14</v>
      </c>
      <c r="B40" s="3">
        <v>10</v>
      </c>
      <c r="C40" s="31">
        <v>0.20269999999999999</v>
      </c>
      <c r="D40" s="31">
        <v>0.1404</v>
      </c>
      <c r="E40" s="32">
        <v>10.210000000000001</v>
      </c>
      <c r="F40" s="27">
        <v>0.96</v>
      </c>
      <c r="G40" s="27">
        <v>0.71</v>
      </c>
      <c r="H40" s="34">
        <v>167</v>
      </c>
      <c r="I40" s="36">
        <f t="shared" si="0"/>
        <v>6.1137724550898206E-2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  <c r="T40" t="s">
        <v>130</v>
      </c>
    </row>
    <row r="41" spans="1:22" x14ac:dyDescent="0.3">
      <c r="A41" t="s">
        <v>12</v>
      </c>
      <c r="B41">
        <v>90</v>
      </c>
      <c r="C41" s="8">
        <v>5.1700000000000003E-2</v>
      </c>
      <c r="D41" s="8">
        <v>3.1899999999999998E-2</v>
      </c>
      <c r="E41" s="15">
        <v>84.08</v>
      </c>
      <c r="F41">
        <v>1.06</v>
      </c>
      <c r="G41">
        <v>0.09</v>
      </c>
      <c r="H41">
        <v>353</v>
      </c>
      <c r="I41" s="11">
        <f t="shared" si="0"/>
        <v>0.23818696883852691</v>
      </c>
      <c r="J41">
        <v>400</v>
      </c>
      <c r="K41">
        <v>4</v>
      </c>
      <c r="L41">
        <v>4</v>
      </c>
      <c r="M41">
        <v>3</v>
      </c>
      <c r="N41">
        <v>3</v>
      </c>
      <c r="O41" t="s">
        <v>108</v>
      </c>
      <c r="P41" t="s">
        <v>109</v>
      </c>
      <c r="Q41" t="s">
        <v>12</v>
      </c>
      <c r="R41">
        <v>4</v>
      </c>
      <c r="T41" t="s">
        <v>130</v>
      </c>
    </row>
    <row r="42" spans="1:22" x14ac:dyDescent="0.3">
      <c r="A42" t="s">
        <v>12</v>
      </c>
      <c r="B42">
        <v>80</v>
      </c>
      <c r="C42" s="8">
        <v>5.4300000000000001E-2</v>
      </c>
      <c r="D42" s="8">
        <v>3.4599999999999999E-2</v>
      </c>
      <c r="E42" s="15">
        <v>72.5</v>
      </c>
      <c r="F42">
        <v>1.06</v>
      </c>
      <c r="G42">
        <v>0.11</v>
      </c>
      <c r="H42">
        <v>344</v>
      </c>
      <c r="I42" s="11">
        <f t="shared" si="0"/>
        <v>0.21075581395348839</v>
      </c>
      <c r="J42">
        <v>400</v>
      </c>
      <c r="K42">
        <v>4</v>
      </c>
      <c r="L42">
        <v>4</v>
      </c>
      <c r="M42">
        <v>3</v>
      </c>
      <c r="N42">
        <v>3</v>
      </c>
      <c r="O42" t="s">
        <v>108</v>
      </c>
      <c r="P42" t="s">
        <v>109</v>
      </c>
      <c r="Q42" t="s">
        <v>12</v>
      </c>
      <c r="R42">
        <v>4</v>
      </c>
      <c r="T42" t="s">
        <v>130</v>
      </c>
    </row>
    <row r="43" spans="1:22" x14ac:dyDescent="0.3">
      <c r="A43" t="s">
        <v>12</v>
      </c>
      <c r="B43">
        <v>70</v>
      </c>
      <c r="C43" s="8">
        <v>7.4399999999999994E-2</v>
      </c>
      <c r="D43" s="8">
        <v>4.0800000000000003E-2</v>
      </c>
      <c r="E43" s="15">
        <v>63.67</v>
      </c>
      <c r="F43">
        <v>1.06</v>
      </c>
      <c r="G43">
        <v>0.15</v>
      </c>
      <c r="H43">
        <v>344</v>
      </c>
      <c r="I43" s="11">
        <f t="shared" si="0"/>
        <v>0.18508720930232558</v>
      </c>
      <c r="J43">
        <v>400</v>
      </c>
      <c r="K43">
        <v>4</v>
      </c>
      <c r="L43">
        <v>4</v>
      </c>
      <c r="M43">
        <v>3</v>
      </c>
      <c r="N43">
        <v>3</v>
      </c>
      <c r="O43" t="s">
        <v>108</v>
      </c>
      <c r="P43" t="s">
        <v>109</v>
      </c>
      <c r="Q43" t="s">
        <v>12</v>
      </c>
      <c r="R43">
        <v>4</v>
      </c>
      <c r="T43" t="s">
        <v>130</v>
      </c>
    </row>
    <row r="44" spans="1:22" x14ac:dyDescent="0.3">
      <c r="A44" t="s">
        <v>12</v>
      </c>
      <c r="B44">
        <v>60</v>
      </c>
      <c r="C44" s="8">
        <v>6.6500000000000004E-2</v>
      </c>
      <c r="D44" s="8">
        <v>3.6999999999999998E-2</v>
      </c>
      <c r="E44" s="15">
        <v>53.4</v>
      </c>
      <c r="F44">
        <v>1.06</v>
      </c>
      <c r="G44">
        <v>0.15</v>
      </c>
      <c r="H44">
        <v>340</v>
      </c>
      <c r="I44" s="11">
        <f t="shared" si="0"/>
        <v>0.15705882352941175</v>
      </c>
      <c r="J44">
        <v>400</v>
      </c>
      <c r="K44">
        <v>4</v>
      </c>
      <c r="L44">
        <v>4</v>
      </c>
      <c r="M44">
        <v>3</v>
      </c>
      <c r="N44">
        <v>3</v>
      </c>
      <c r="O44" t="s">
        <v>108</v>
      </c>
      <c r="P44" t="s">
        <v>109</v>
      </c>
      <c r="Q44" t="s">
        <v>12</v>
      </c>
      <c r="R44">
        <v>4</v>
      </c>
      <c r="T44" t="s">
        <v>130</v>
      </c>
    </row>
    <row r="45" spans="1:22" x14ac:dyDescent="0.3">
      <c r="A45" t="s">
        <v>12</v>
      </c>
      <c r="B45">
        <v>50</v>
      </c>
      <c r="C45" s="8">
        <v>6.3799999999999996E-2</v>
      </c>
      <c r="D45" s="8">
        <v>3.85E-2</v>
      </c>
      <c r="E45" s="15">
        <v>45.43</v>
      </c>
      <c r="F45">
        <v>1.06</v>
      </c>
      <c r="G45">
        <v>0.19</v>
      </c>
      <c r="H45">
        <v>339</v>
      </c>
      <c r="I45" s="11">
        <f t="shared" si="0"/>
        <v>0.1340117994100295</v>
      </c>
      <c r="J45">
        <v>400</v>
      </c>
      <c r="K45">
        <v>4</v>
      </c>
      <c r="L45">
        <v>4</v>
      </c>
      <c r="M45">
        <v>3</v>
      </c>
      <c r="N45">
        <v>3</v>
      </c>
      <c r="O45" t="s">
        <v>108</v>
      </c>
      <c r="P45" t="s">
        <v>109</v>
      </c>
      <c r="Q45" t="s">
        <v>12</v>
      </c>
      <c r="R45">
        <v>4</v>
      </c>
      <c r="T45" t="s">
        <v>130</v>
      </c>
    </row>
    <row r="46" spans="1:22" x14ac:dyDescent="0.3">
      <c r="A46" t="s">
        <v>12</v>
      </c>
      <c r="B46">
        <v>40</v>
      </c>
      <c r="C46" s="8">
        <v>6.25E-2</v>
      </c>
      <c r="D46" s="8">
        <v>3.8399999999999997E-2</v>
      </c>
      <c r="E46" s="15">
        <v>36.81</v>
      </c>
      <c r="F46">
        <v>1.06</v>
      </c>
      <c r="G46">
        <v>0.24</v>
      </c>
      <c r="H46">
        <v>331</v>
      </c>
      <c r="I46" s="11">
        <f t="shared" si="0"/>
        <v>0.11120845921450152</v>
      </c>
      <c r="J46">
        <v>400</v>
      </c>
      <c r="K46">
        <v>4</v>
      </c>
      <c r="L46">
        <v>4</v>
      </c>
      <c r="M46">
        <v>3</v>
      </c>
      <c r="N46">
        <v>3</v>
      </c>
      <c r="O46" t="s">
        <v>108</v>
      </c>
      <c r="P46" t="s">
        <v>109</v>
      </c>
      <c r="Q46" t="s">
        <v>12</v>
      </c>
      <c r="R46">
        <v>4</v>
      </c>
      <c r="T46" t="s">
        <v>130</v>
      </c>
    </row>
    <row r="47" spans="1:22" x14ac:dyDescent="0.3">
      <c r="A47" t="s">
        <v>12</v>
      </c>
      <c r="B47">
        <v>30</v>
      </c>
      <c r="C47" s="8">
        <v>8.3000000000000004E-2</v>
      </c>
      <c r="D47" s="8">
        <v>4.4600000000000001E-2</v>
      </c>
      <c r="E47" s="15">
        <v>28.65</v>
      </c>
      <c r="F47">
        <v>1.27</v>
      </c>
      <c r="G47">
        <v>0.25</v>
      </c>
      <c r="H47">
        <v>321</v>
      </c>
      <c r="I47" s="11">
        <f t="shared" si="0"/>
        <v>8.9252336448598132E-2</v>
      </c>
      <c r="J47">
        <v>400</v>
      </c>
      <c r="K47">
        <v>4</v>
      </c>
      <c r="L47">
        <v>4</v>
      </c>
      <c r="M47">
        <v>3</v>
      </c>
      <c r="N47">
        <v>3</v>
      </c>
      <c r="O47" t="s">
        <v>108</v>
      </c>
      <c r="P47" t="s">
        <v>109</v>
      </c>
      <c r="Q47" t="s">
        <v>12</v>
      </c>
      <c r="R47">
        <v>4</v>
      </c>
      <c r="T47" t="s">
        <v>130</v>
      </c>
    </row>
    <row r="48" spans="1:22" x14ac:dyDescent="0.3">
      <c r="A48" t="s">
        <v>12</v>
      </c>
      <c r="B48">
        <v>20</v>
      </c>
      <c r="C48" s="8">
        <v>8.3000000000000004E-2</v>
      </c>
      <c r="D48" s="8">
        <v>4.7699999999999999E-2</v>
      </c>
      <c r="E48" s="15">
        <v>18.989999999999998</v>
      </c>
      <c r="F48">
        <v>1.27</v>
      </c>
      <c r="G48">
        <v>0.39</v>
      </c>
      <c r="H48">
        <v>303</v>
      </c>
      <c r="I48" s="11">
        <f t="shared" si="0"/>
        <v>6.2673267326732673E-2</v>
      </c>
      <c r="J48">
        <v>400</v>
      </c>
      <c r="K48">
        <v>4</v>
      </c>
      <c r="L48">
        <v>4</v>
      </c>
      <c r="M48">
        <v>3</v>
      </c>
      <c r="N48">
        <v>3</v>
      </c>
      <c r="O48" t="s">
        <v>108</v>
      </c>
      <c r="P48" t="s">
        <v>109</v>
      </c>
      <c r="Q48" t="s">
        <v>12</v>
      </c>
      <c r="R48">
        <v>4</v>
      </c>
      <c r="T48" t="s">
        <v>130</v>
      </c>
    </row>
    <row r="49" spans="1:20" x14ac:dyDescent="0.3">
      <c r="A49" s="3" t="s">
        <v>12</v>
      </c>
      <c r="B49" s="3">
        <v>10</v>
      </c>
      <c r="C49" s="3">
        <v>0.18190000000000001</v>
      </c>
      <c r="D49" s="3">
        <v>8.4900000000000003E-2</v>
      </c>
      <c r="E49" s="16">
        <v>11</v>
      </c>
      <c r="F49" s="3">
        <v>1.45</v>
      </c>
      <c r="G49" s="3">
        <v>0.6</v>
      </c>
      <c r="H49" s="3">
        <v>236</v>
      </c>
      <c r="I49" s="13">
        <f t="shared" si="0"/>
        <v>4.6610169491525424E-2</v>
      </c>
      <c r="J49" s="3">
        <v>400</v>
      </c>
      <c r="K49" s="3">
        <v>4</v>
      </c>
      <c r="L49" s="3">
        <v>4</v>
      </c>
      <c r="M49" s="3">
        <v>3</v>
      </c>
      <c r="N49" s="3">
        <v>3</v>
      </c>
      <c r="O49" s="3" t="s">
        <v>108</v>
      </c>
      <c r="P49" s="3" t="s">
        <v>109</v>
      </c>
      <c r="Q49" s="3" t="s">
        <v>12</v>
      </c>
      <c r="R49" s="3">
        <v>4</v>
      </c>
      <c r="T49" t="s">
        <v>130</v>
      </c>
    </row>
    <row r="56" spans="1:20" x14ac:dyDescent="0.3">
      <c r="H56">
        <f>SUM(H1:H49)</f>
        <v>14761</v>
      </c>
    </row>
    <row r="63" spans="1:20" x14ac:dyDescent="0.3">
      <c r="D63">
        <v>50</v>
      </c>
      <c r="E63" s="8">
        <v>5.8000000000000003E-2</v>
      </c>
      <c r="F63" s="8">
        <v>3.5499999999999997E-2</v>
      </c>
      <c r="G63">
        <v>1.08</v>
      </c>
      <c r="H63">
        <v>0.16</v>
      </c>
      <c r="I63" s="11">
        <v>0.1341265060240964</v>
      </c>
    </row>
    <row r="64" spans="1:20" x14ac:dyDescent="0.3">
      <c r="D64">
        <v>33</v>
      </c>
      <c r="E64" s="8">
        <v>6.83E-2</v>
      </c>
      <c r="F64" s="8">
        <v>4.1200000000000001E-2</v>
      </c>
      <c r="G64">
        <v>1.08</v>
      </c>
      <c r="H64">
        <v>0.28000000000000003</v>
      </c>
      <c r="I64" s="11">
        <v>8.8359133126934983E-2</v>
      </c>
    </row>
    <row r="65" spans="3:9" x14ac:dyDescent="0.3">
      <c r="D65">
        <v>25</v>
      </c>
      <c r="E65" s="8">
        <v>8.4699999999999998E-2</v>
      </c>
      <c r="F65" s="8">
        <v>4.5999999999999999E-2</v>
      </c>
      <c r="G65">
        <v>1.08</v>
      </c>
      <c r="H65">
        <v>0.39</v>
      </c>
      <c r="I65" s="11">
        <v>7.2261146496815296E-2</v>
      </c>
    </row>
    <row r="66" spans="3:9" x14ac:dyDescent="0.3">
      <c r="D66">
        <v>20</v>
      </c>
      <c r="E66" s="8">
        <v>0.1047</v>
      </c>
      <c r="F66" s="8">
        <v>5.3100000000000001E-2</v>
      </c>
      <c r="G66">
        <v>1.08</v>
      </c>
      <c r="H66">
        <v>0.46</v>
      </c>
      <c r="I66" s="11">
        <v>6.1344262295081969E-2</v>
      </c>
    </row>
    <row r="67" spans="3:9" x14ac:dyDescent="0.3">
      <c r="D67" s="3">
        <v>10</v>
      </c>
      <c r="E67" s="9">
        <v>0.1663</v>
      </c>
      <c r="F67" s="9">
        <v>9.5299999999999996E-2</v>
      </c>
      <c r="G67" s="3">
        <v>1.1100000000000001</v>
      </c>
      <c r="H67" s="3">
        <v>1.6</v>
      </c>
      <c r="I67" s="13">
        <v>4.6695652173913048E-2</v>
      </c>
    </row>
    <row r="68" spans="3:9" x14ac:dyDescent="0.3">
      <c r="E68" s="8"/>
      <c r="F68" s="8"/>
      <c r="I68" s="11"/>
    </row>
    <row r="69" spans="3:9" x14ac:dyDescent="0.3">
      <c r="E69" s="8"/>
      <c r="F69" s="8"/>
      <c r="I69" s="11"/>
    </row>
    <row r="70" spans="3:9" x14ac:dyDescent="0.3">
      <c r="E70" s="8"/>
      <c r="F70" s="8"/>
      <c r="I70" s="11"/>
    </row>
    <row r="71" spans="3:9" x14ac:dyDescent="0.3">
      <c r="D71" s="3"/>
      <c r="E71" s="3"/>
      <c r="F71" s="3"/>
      <c r="G71" s="3"/>
      <c r="H71" s="3"/>
      <c r="I71" s="13"/>
    </row>
    <row r="72" spans="3:9" x14ac:dyDescent="0.3">
      <c r="D72" s="8"/>
      <c r="E72" s="8"/>
      <c r="H72" s="11"/>
    </row>
    <row r="73" spans="3:9" x14ac:dyDescent="0.3">
      <c r="D73" s="8"/>
      <c r="E73" s="8"/>
      <c r="H73" s="11"/>
    </row>
    <row r="74" spans="3:9" x14ac:dyDescent="0.3">
      <c r="D74" s="8"/>
      <c r="E74" s="8"/>
      <c r="H74" s="11"/>
    </row>
    <row r="75" spans="3:9" x14ac:dyDescent="0.3">
      <c r="D75" s="8"/>
      <c r="E75" s="8"/>
      <c r="H75" s="11"/>
    </row>
    <row r="76" spans="3:9" x14ac:dyDescent="0.3">
      <c r="C76" s="3"/>
      <c r="D76" s="9"/>
      <c r="E76" s="9"/>
      <c r="F76" s="27"/>
      <c r="G76" s="27"/>
      <c r="H7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train</vt:lpstr>
      <vt:lpstr>inference</vt:lpstr>
      <vt:lpstr>inference_better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Parisi</dc:creator>
  <cp:lastModifiedBy>Phillip Parisi</cp:lastModifiedBy>
  <dcterms:created xsi:type="dcterms:W3CDTF">2023-03-24T18:57:31Z</dcterms:created>
  <dcterms:modified xsi:type="dcterms:W3CDTF">2023-04-04T18:45:53Z</dcterms:modified>
</cp:coreProperties>
</file>