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minimized="1" xWindow="28680" yWindow="-45" windowWidth="29040" windowHeight="15840" tabRatio="842" firstSheet="6" activeTab="10"/>
  </bookViews>
  <sheets>
    <sheet name="IT DEVEL" sheetId="6" state="hidden" r:id="rId1"/>
    <sheet name="00. DATAGATE MODULES" sheetId="14" r:id="rId2"/>
    <sheet name="01. DEFINE ARCHITECTURE" sheetId="8" r:id="rId3"/>
    <sheet name="01A. SITEMAP" sheetId="9" r:id="rId4"/>
    <sheet name="02. LOGIN" sheetId="15" r:id="rId5"/>
    <sheet name="02A. LOGIN ROLES" sheetId="11" r:id="rId6"/>
    <sheet name="02B. ACCESS - PERMISSIONS" sheetId="13" r:id="rId7"/>
    <sheet name="02C. USERS PERMISSIONS" sheetId="12" r:id="rId8"/>
    <sheet name="03. SOFTWARE ARCHITECTURE" sheetId="10" r:id="rId9"/>
    <sheet name="DETAIL DB MODULES" sheetId="3" r:id="rId10"/>
    <sheet name="MODULE-ACTIVITY MATRIX" sheetId="1" r:id="rId11"/>
    <sheet name="MODULES DEPENDENCES" sheetId="5" r:id="rId12"/>
  </sheets>
  <externalReferences>
    <externalReference r:id="rId13"/>
  </externalReferences>
  <definedNames>
    <definedName name="_xlnm._FilterDatabase" localSheetId="2" hidden="1">'01. DEFINE ARCHITECTURE'!#REF!</definedName>
    <definedName name="_xlnm._FilterDatabase" localSheetId="9" hidden="1">'DETAIL DB MODULES'!#REF!</definedName>
    <definedName name="_xlnm._FilterDatabase" localSheetId="10" hidden="1">'MODULE-ACTIVITY MATRIX'!$A$5:$T$46</definedName>
    <definedName name="_xlnm._FilterDatabase" localSheetId="11" hidden="1">'MODULES DEPENDENCES'!#REF!</definedName>
    <definedName name="aaa">[1]LEGEND!#REF!</definedName>
    <definedName name="daygrid">days+weeks*7</definedName>
    <definedName name="daypattern">{1,1,2,2,3,3,4,4,5,5,6,6,7}</definedName>
    <definedName name="days">{0,1,2,3,4,5,6}</definedName>
    <definedName name="DayToStart">[1]April!$E$1</definedName>
    <definedName name="Display_Week">'IT DEVEL'!$E$4</definedName>
    <definedName name="months">{"January","February","March","April","May","June","July","August","September","October","November","December"}</definedName>
    <definedName name="names_list" localSheetId="2">[1]LEGEND!#REF!</definedName>
    <definedName name="names_list">[1]LEGEND!#REF!</definedName>
    <definedName name="_xlnm.Print_Titles" localSheetId="0">'IT DEVEL'!$4:$6</definedName>
    <definedName name="Project_Start">'IT DEVEL'!$E$3</definedName>
    <definedName name="task_end" localSheetId="0">'IT DEVEL'!$G1</definedName>
    <definedName name="task_progress" localSheetId="0">'IT DEVEL'!$D1</definedName>
    <definedName name="task_start" localSheetId="0">'IT DEVEL'!$E1</definedName>
    <definedName name="today" localSheetId="0">TODAY()</definedName>
    <definedName name="weekday_option">MATCH(DayToStart,weekdays_reversed,0)-2</definedName>
    <definedName name="weekdays">{"Monday","Tuesday","Wednesday","Thursday","Friday","Saturday","Sunday"}</definedName>
    <definedName name="weekdays_reversed">{"Sunday","Saturday","Friday","Thursday","Wednesday","Tuesday","Monday"}</definedName>
    <definedName name="weeks">{0;1;2;3;4;5;6}</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5" i="6" l="1"/>
  <c r="J4" i="6" s="1"/>
  <c r="I7" i="6"/>
  <c r="I8" i="6"/>
  <c r="G9" i="6"/>
  <c r="I9" i="6"/>
  <c r="E10" i="6"/>
  <c r="G10" i="6"/>
  <c r="E11" i="6"/>
  <c r="G11" i="6"/>
  <c r="E17" i="6" s="1"/>
  <c r="F17" i="6" s="1"/>
  <c r="I18" i="6"/>
  <c r="I19" i="6"/>
  <c r="I22" i="6"/>
  <c r="I23" i="6"/>
  <c r="I24" i="6"/>
  <c r="I27" i="6"/>
  <c r="I28" i="6"/>
  <c r="I29" i="6"/>
  <c r="I30" i="6"/>
  <c r="I31" i="6"/>
  <c r="I32" i="6"/>
  <c r="I33" i="6"/>
  <c r="I34" i="6"/>
  <c r="I35" i="6"/>
  <c r="I36" i="6"/>
  <c r="I37" i="6"/>
  <c r="I38" i="6"/>
  <c r="I39" i="6"/>
  <c r="I40" i="6"/>
  <c r="I41" i="6"/>
  <c r="K5" i="6" l="1"/>
  <c r="L5" i="6" s="1"/>
  <c r="M5" i="6" s="1"/>
  <c r="N5" i="6" s="1"/>
  <c r="N6" i="6" s="1"/>
  <c r="M6" i="6"/>
  <c r="K6" i="6"/>
  <c r="O5" i="6"/>
  <c r="P5" i="6" s="1"/>
  <c r="L6" i="6"/>
  <c r="I17" i="6"/>
  <c r="I11" i="6"/>
  <c r="I10" i="6"/>
  <c r="J6" i="6"/>
  <c r="P4" i="1"/>
  <c r="O6" i="6" l="1"/>
  <c r="Q5" i="6"/>
  <c r="P6" i="6"/>
  <c r="D5" i="1"/>
  <c r="E5" i="1"/>
  <c r="F5" i="1"/>
  <c r="G5" i="1"/>
  <c r="H5" i="1"/>
  <c r="I5" i="1"/>
  <c r="J5" i="1"/>
  <c r="K5" i="1"/>
  <c r="L5" i="1"/>
  <c r="M5" i="1"/>
  <c r="N5" i="1"/>
  <c r="O5" i="1"/>
  <c r="P5" i="1"/>
  <c r="Q5" i="1"/>
  <c r="R5" i="1"/>
  <c r="S5" i="1"/>
  <c r="T5" i="1"/>
  <c r="C5" i="1"/>
  <c r="Q6" i="6" l="1"/>
  <c r="R5" i="6"/>
  <c r="Q4" i="6"/>
  <c r="E4" i="1"/>
  <c r="D4" i="1"/>
  <c r="F4" i="1"/>
  <c r="G4" i="1"/>
  <c r="I4" i="1"/>
  <c r="J4" i="1"/>
  <c r="K4" i="1"/>
  <c r="L4" i="1"/>
  <c r="M4" i="1"/>
  <c r="N4" i="1"/>
  <c r="O4" i="1"/>
  <c r="Q4" i="1"/>
  <c r="R4" i="1"/>
  <c r="S4" i="1"/>
  <c r="T4" i="1"/>
  <c r="C4" i="1"/>
  <c r="S5" i="6" l="1"/>
  <c r="R6" i="6"/>
  <c r="T5" i="6" l="1"/>
  <c r="S6" i="6"/>
  <c r="T6" i="6" l="1"/>
  <c r="U5" i="6"/>
  <c r="U6" i="6" l="1"/>
  <c r="V5" i="6"/>
  <c r="V6" i="6" l="1"/>
  <c r="W5" i="6"/>
  <c r="X5" i="6" l="1"/>
  <c r="W6" i="6"/>
  <c r="Y5" i="6" l="1"/>
  <c r="X4" i="6"/>
  <c r="X6" i="6"/>
  <c r="Z5" i="6" l="1"/>
  <c r="Y6" i="6"/>
  <c r="AA5" i="6" l="1"/>
  <c r="Z6" i="6"/>
  <c r="AB5" i="6" l="1"/>
  <c r="AA6" i="6"/>
  <c r="AB6" i="6" l="1"/>
  <c r="AC5" i="6"/>
  <c r="AD5" i="6" l="1"/>
  <c r="AC6" i="6"/>
  <c r="AD6" i="6" l="1"/>
  <c r="AE5" i="6"/>
  <c r="AE6" i="6" l="1"/>
  <c r="AF5" i="6"/>
  <c r="AE4" i="6"/>
  <c r="AG5" i="6" l="1"/>
  <c r="AF6" i="6"/>
  <c r="AH5" i="6" l="1"/>
  <c r="AG6" i="6"/>
  <c r="AH6" i="6" l="1"/>
  <c r="AI5" i="6"/>
  <c r="AJ5" i="6" l="1"/>
  <c r="AI6" i="6"/>
  <c r="AK5" i="6" l="1"/>
  <c r="AJ6" i="6"/>
  <c r="AL5" i="6" l="1"/>
  <c r="AK6" i="6"/>
  <c r="AM5" i="6" l="1"/>
  <c r="AL4" i="6"/>
  <c r="AL6" i="6"/>
  <c r="AN5" i="6" l="1"/>
  <c r="AM6" i="6"/>
  <c r="AN6" i="6" l="1"/>
  <c r="AO5" i="6"/>
  <c r="AP5" i="6" l="1"/>
  <c r="AO6" i="6"/>
  <c r="AP6" i="6" l="1"/>
  <c r="AQ5" i="6"/>
  <c r="AR5" i="6" l="1"/>
  <c r="AQ6" i="6"/>
  <c r="AS5" i="6" l="1"/>
  <c r="AR6" i="6"/>
  <c r="AS6" i="6" l="1"/>
  <c r="AS4" i="6"/>
  <c r="AT5" i="6"/>
  <c r="AT6" i="6" l="1"/>
  <c r="AU5" i="6"/>
  <c r="AV5" i="6" l="1"/>
  <c r="AU6" i="6"/>
  <c r="AW5" i="6" l="1"/>
  <c r="AV6" i="6"/>
  <c r="AX5" i="6" l="1"/>
  <c r="AW6" i="6"/>
  <c r="AX6" i="6" l="1"/>
  <c r="AY5" i="6"/>
  <c r="AZ5" i="6" l="1"/>
  <c r="AY6" i="6"/>
  <c r="BA5" i="6" l="1"/>
  <c r="AZ4" i="6"/>
  <c r="AZ6" i="6"/>
  <c r="BB5" i="6" l="1"/>
  <c r="BA6" i="6"/>
  <c r="BC5" i="6" l="1"/>
  <c r="BB6" i="6"/>
  <c r="BD5" i="6" l="1"/>
  <c r="BC6" i="6"/>
  <c r="BE5" i="6" l="1"/>
  <c r="BD6" i="6"/>
  <c r="BF5" i="6" l="1"/>
  <c r="BE6" i="6"/>
  <c r="BF6" i="6" l="1"/>
  <c r="BG5" i="6"/>
  <c r="BG6" i="6" l="1"/>
  <c r="BH5" i="6"/>
  <c r="BG4" i="6"/>
  <c r="BI5" i="6" l="1"/>
  <c r="BH6" i="6"/>
  <c r="BJ5" i="6" l="1"/>
  <c r="BI6" i="6"/>
  <c r="BJ6" i="6" l="1"/>
  <c r="BK5" i="6"/>
  <c r="BL5" i="6" l="1"/>
  <c r="BK6" i="6"/>
  <c r="BM5" i="6" l="1"/>
  <c r="BL6" i="6"/>
  <c r="BN5" i="6" l="1"/>
  <c r="BM6" i="6"/>
  <c r="BO5" i="6" l="1"/>
  <c r="BN4" i="6"/>
  <c r="BN6" i="6"/>
  <c r="BP5" i="6" l="1"/>
  <c r="BO6" i="6"/>
  <c r="BP6" i="6" l="1"/>
  <c r="BQ5" i="6"/>
  <c r="BR5" i="6" l="1"/>
  <c r="BQ6" i="6"/>
  <c r="BR6" i="6" l="1"/>
  <c r="BS5" i="6"/>
  <c r="BT5" i="6" l="1"/>
  <c r="BS6" i="6"/>
  <c r="BU5" i="6" l="1"/>
  <c r="BT6" i="6"/>
  <c r="BU6" i="6" l="1"/>
  <c r="BU4" i="6"/>
  <c r="BV5" i="6"/>
  <c r="BV6" i="6" l="1"/>
  <c r="BW5" i="6"/>
  <c r="BX5" i="6" l="1"/>
  <c r="BW6" i="6"/>
  <c r="BY5" i="6" l="1"/>
  <c r="BX6" i="6"/>
  <c r="BZ5" i="6" l="1"/>
  <c r="BY6" i="6"/>
  <c r="BZ6" i="6" l="1"/>
  <c r="CA5" i="6"/>
  <c r="CB5" i="6" l="1"/>
  <c r="CA6" i="6"/>
  <c r="CC5" i="6" l="1"/>
  <c r="CB4" i="6"/>
  <c r="CB6" i="6"/>
  <c r="CD5" i="6" l="1"/>
  <c r="CC6" i="6"/>
  <c r="CE5" i="6" l="1"/>
  <c r="CD6" i="6"/>
  <c r="CF5" i="6" l="1"/>
  <c r="CE6" i="6"/>
  <c r="CG5" i="6" l="1"/>
  <c r="CF6" i="6"/>
  <c r="CH5" i="6" l="1"/>
  <c r="CG6" i="6"/>
  <c r="CH6" i="6" l="1"/>
  <c r="CI5" i="6"/>
  <c r="CI6" i="6" l="1"/>
  <c r="CJ5" i="6"/>
  <c r="CI4" i="6"/>
  <c r="CK5" i="6" l="1"/>
  <c r="CJ6" i="6"/>
  <c r="CL5" i="6" l="1"/>
  <c r="CK6" i="6"/>
  <c r="CM5" i="6" l="1"/>
  <c r="CL6" i="6"/>
  <c r="CN5" i="6" l="1"/>
  <c r="CM6" i="6"/>
  <c r="CO5" i="6" l="1"/>
  <c r="CN6" i="6"/>
  <c r="CP5" i="6" l="1"/>
  <c r="CO6" i="6"/>
  <c r="CQ5" i="6" l="1"/>
  <c r="CP4" i="6"/>
  <c r="CP6" i="6"/>
  <c r="CR5" i="6" l="1"/>
  <c r="CQ6" i="6"/>
  <c r="CR6" i="6" l="1"/>
  <c r="CS5" i="6"/>
  <c r="CT5" i="6" l="1"/>
  <c r="CS6" i="6"/>
  <c r="CT6" i="6" l="1"/>
  <c r="CU5" i="6"/>
  <c r="CU6" i="6" l="1"/>
  <c r="CV5" i="6"/>
  <c r="CW5" i="6" l="1"/>
  <c r="CV6" i="6"/>
  <c r="CW4" i="6" l="1"/>
  <c r="CX5" i="6"/>
  <c r="CW6" i="6"/>
  <c r="CX6" i="6" l="1"/>
  <c r="CY5" i="6"/>
  <c r="CZ5" i="6" l="1"/>
  <c r="CY6" i="6"/>
  <c r="DA5" i="6" l="1"/>
  <c r="CZ6" i="6"/>
  <c r="DB5" i="6" l="1"/>
  <c r="DA6" i="6"/>
  <c r="DB6" i="6" l="1"/>
  <c r="DC5" i="6"/>
  <c r="DD5" i="6" l="1"/>
  <c r="DC6" i="6"/>
  <c r="DE5" i="6" l="1"/>
  <c r="DD4" i="6"/>
  <c r="DD6" i="6"/>
  <c r="DF5" i="6" l="1"/>
  <c r="DE6" i="6"/>
  <c r="DG5" i="6" l="1"/>
  <c r="DF6" i="6"/>
  <c r="DH5" i="6" l="1"/>
  <c r="DG6" i="6"/>
  <c r="DI5" i="6" l="1"/>
  <c r="DH6" i="6"/>
  <c r="DJ5" i="6" l="1"/>
  <c r="DI6" i="6"/>
  <c r="DJ6" i="6" l="1"/>
  <c r="DK5" i="6"/>
  <c r="DK6" i="6" l="1"/>
  <c r="DL5" i="6"/>
  <c r="DK4" i="6"/>
  <c r="DM5" i="6" l="1"/>
  <c r="DL6" i="6"/>
  <c r="DN5" i="6" l="1"/>
  <c r="DM6" i="6"/>
  <c r="DN6" i="6" l="1"/>
  <c r="DO5" i="6"/>
  <c r="DP5" i="6" l="1"/>
  <c r="DO6" i="6"/>
  <c r="DQ5" i="6" l="1"/>
  <c r="DP6" i="6"/>
  <c r="DR5" i="6" l="1"/>
  <c r="DQ6" i="6"/>
  <c r="DS5" i="6" l="1"/>
  <c r="DR4" i="6"/>
  <c r="DR6" i="6"/>
  <c r="DT5" i="6" l="1"/>
  <c r="DS6" i="6"/>
  <c r="DT6" i="6" l="1"/>
  <c r="DU5" i="6"/>
  <c r="DV5" i="6" l="1"/>
  <c r="DU6" i="6"/>
  <c r="DV6" i="6" l="1"/>
  <c r="DW5" i="6"/>
  <c r="DX5" i="6" l="1"/>
  <c r="DW6" i="6"/>
  <c r="DX6" i="6" l="1"/>
  <c r="DY5" i="6"/>
  <c r="DY6" i="6" l="1"/>
  <c r="DZ5" i="6"/>
  <c r="DY4" i="6"/>
  <c r="EA5" i="6" l="1"/>
  <c r="DZ6" i="6"/>
  <c r="EA6" i="6" l="1"/>
  <c r="EB5" i="6"/>
  <c r="EC5" i="6" l="1"/>
  <c r="EB6" i="6"/>
  <c r="EC6" i="6" l="1"/>
  <c r="ED5" i="6"/>
  <c r="EE5" i="6" l="1"/>
  <c r="ED6" i="6"/>
  <c r="EF5" i="6" l="1"/>
  <c r="EE6" i="6"/>
  <c r="EG5" i="6" l="1"/>
  <c r="EF4" i="6"/>
  <c r="EF6" i="6"/>
  <c r="EH5" i="6" l="1"/>
  <c r="EG6" i="6"/>
  <c r="EI5" i="6" l="1"/>
  <c r="EH6" i="6"/>
  <c r="EJ5" i="6" l="1"/>
  <c r="EI6" i="6"/>
  <c r="EK5" i="6" l="1"/>
  <c r="EJ6" i="6"/>
  <c r="EK6" i="6" l="1"/>
  <c r="EL5" i="6"/>
  <c r="EL6" i="6" l="1"/>
  <c r="EM5" i="6"/>
  <c r="EN5" i="6" l="1"/>
  <c r="EM4" i="6"/>
  <c r="EM6" i="6"/>
  <c r="EN6" i="6" l="1"/>
  <c r="EO5" i="6"/>
  <c r="EO6" i="6" l="1"/>
  <c r="EP5" i="6"/>
  <c r="EP6" i="6" l="1"/>
  <c r="EQ5" i="6"/>
  <c r="ER5" i="6" l="1"/>
  <c r="EQ6" i="6"/>
  <c r="ES5" i="6" l="1"/>
  <c r="ER6" i="6"/>
  <c r="ET5" i="6" l="1"/>
  <c r="ES6" i="6"/>
  <c r="ET6" i="6" l="1"/>
  <c r="ET4" i="6"/>
  <c r="EU5" i="6"/>
  <c r="EV5" i="6" l="1"/>
  <c r="EU6" i="6"/>
  <c r="EV6" i="6" l="1"/>
  <c r="EW5" i="6"/>
  <c r="EX5" i="6" l="1"/>
  <c r="EW6" i="6"/>
  <c r="EX6" i="6" l="1"/>
  <c r="EY5" i="6"/>
  <c r="EZ5" i="6" l="1"/>
  <c r="EY6" i="6"/>
  <c r="FA5" i="6" l="1"/>
  <c r="EZ6" i="6"/>
  <c r="FA6" i="6" l="1"/>
  <c r="FA4" i="6"/>
  <c r="FB5" i="6"/>
  <c r="FB6" i="6" l="1"/>
  <c r="FC5" i="6"/>
  <c r="FD5" i="6" l="1"/>
  <c r="FC6" i="6"/>
  <c r="FD6" i="6" l="1"/>
  <c r="FE5" i="6"/>
  <c r="FF5" i="6" l="1"/>
  <c r="FE6" i="6"/>
  <c r="FF6" i="6" l="1"/>
  <c r="FG5" i="6"/>
  <c r="FH5" i="6" l="1"/>
  <c r="FG6" i="6"/>
  <c r="FH4" i="6" l="1"/>
  <c r="FI5" i="6"/>
  <c r="FH6" i="6"/>
  <c r="FI6" i="6" l="1"/>
  <c r="FJ5" i="6"/>
  <c r="FJ6" i="6" l="1"/>
  <c r="FK5" i="6"/>
  <c r="FL5" i="6" l="1"/>
  <c r="FK6" i="6"/>
  <c r="FL6" i="6" l="1"/>
  <c r="FM5" i="6"/>
  <c r="FN5" i="6" l="1"/>
  <c r="FM6" i="6"/>
  <c r="FN6" i="6" l="1"/>
  <c r="FO5" i="6"/>
  <c r="FO6" i="6" l="1"/>
  <c r="FP5" i="6"/>
  <c r="FO4" i="6"/>
  <c r="FQ5" i="6" l="1"/>
  <c r="FP6" i="6"/>
  <c r="FQ6" i="6" l="1"/>
  <c r="FR5" i="6"/>
  <c r="FR6" i="6" l="1"/>
  <c r="FS5" i="6"/>
  <c r="FT5" i="6" l="1"/>
  <c r="FS6" i="6"/>
  <c r="FT6" i="6" l="1"/>
  <c r="FU5" i="6"/>
  <c r="FV5" i="6" l="1"/>
  <c r="FU6" i="6"/>
  <c r="FV4" i="6" l="1"/>
  <c r="FV6" i="6"/>
  <c r="FW5" i="6"/>
  <c r="FX5" i="6" l="1"/>
  <c r="FW6" i="6"/>
  <c r="FX6" i="6" l="1"/>
  <c r="FY5" i="6"/>
  <c r="FZ5" i="6" l="1"/>
  <c r="FY6" i="6"/>
  <c r="GA5" i="6" l="1"/>
  <c r="FZ6" i="6"/>
  <c r="GB5" i="6" l="1"/>
  <c r="GA6" i="6"/>
  <c r="GB6" i="6" l="1"/>
  <c r="GC5" i="6"/>
  <c r="GC6" i="6" l="1"/>
  <c r="GC4" i="6"/>
  <c r="GD5" i="6"/>
  <c r="GD6" i="6" l="1"/>
  <c r="GE5" i="6"/>
  <c r="GF5" i="6" l="1"/>
  <c r="GE6" i="6"/>
  <c r="GG5" i="6" l="1"/>
  <c r="GF6" i="6"/>
  <c r="GH5" i="6" l="1"/>
  <c r="GG6" i="6"/>
  <c r="GH6" i="6" l="1"/>
  <c r="GI5" i="6"/>
  <c r="GJ5" i="6" l="1"/>
  <c r="GI6" i="6"/>
  <c r="GJ4" i="6" l="1"/>
  <c r="GJ6" i="6"/>
  <c r="GK5" i="6"/>
  <c r="GL5" i="6" l="1"/>
  <c r="GK6" i="6"/>
  <c r="GM5" i="6" l="1"/>
  <c r="GL6" i="6"/>
  <c r="GN5" i="6" l="1"/>
  <c r="GM6" i="6"/>
  <c r="GO5" i="6" l="1"/>
  <c r="GN6" i="6"/>
  <c r="GO6" i="6" l="1"/>
  <c r="GP5" i="6"/>
  <c r="GQ5" i="6" l="1"/>
  <c r="GP6" i="6"/>
  <c r="GR5" i="6" l="1"/>
  <c r="GQ4" i="6"/>
  <c r="GQ6" i="6"/>
  <c r="GR6" i="6" l="1"/>
  <c r="GS5" i="6"/>
  <c r="GS6" i="6" l="1"/>
  <c r="GT5" i="6"/>
  <c r="GT6" i="6" l="1"/>
  <c r="GU5" i="6"/>
  <c r="GV5" i="6" l="1"/>
  <c r="GU6" i="6"/>
  <c r="GW5" i="6" l="1"/>
  <c r="GV6" i="6"/>
  <c r="GW6" i="6" l="1"/>
  <c r="GX5" i="6"/>
  <c r="GY5" i="6" l="1"/>
  <c r="GX4" i="6"/>
  <c r="GX6" i="6"/>
  <c r="GZ5" i="6" l="1"/>
  <c r="GY6" i="6"/>
  <c r="HA5" i="6" l="1"/>
  <c r="GZ6" i="6"/>
  <c r="HB5" i="6" l="1"/>
  <c r="HA6" i="6"/>
  <c r="HB6" i="6" l="1"/>
  <c r="HC5" i="6"/>
  <c r="HD5" i="6" l="1"/>
  <c r="HC6" i="6"/>
  <c r="HE5" i="6" l="1"/>
  <c r="HD6" i="6"/>
  <c r="HE6" i="6" l="1"/>
  <c r="HE4" i="6"/>
  <c r="HF5" i="6"/>
  <c r="HG5" i="6" l="1"/>
  <c r="HF6" i="6"/>
  <c r="HH5" i="6" l="1"/>
  <c r="HG6" i="6"/>
  <c r="HH6" i="6" l="1"/>
  <c r="HI5" i="6"/>
  <c r="HJ5" i="6" l="1"/>
  <c r="HI6" i="6"/>
  <c r="HJ6" i="6" l="1"/>
  <c r="HK5" i="6"/>
  <c r="HL5" i="6" l="1"/>
  <c r="HK6" i="6"/>
  <c r="HL4" i="6" l="1"/>
  <c r="HM5" i="6"/>
  <c r="HL6" i="6"/>
  <c r="HN5" i="6" l="1"/>
  <c r="HM6" i="6"/>
  <c r="HO5" i="6" l="1"/>
  <c r="HN6" i="6"/>
  <c r="HP5" i="6" l="1"/>
  <c r="HO6" i="6"/>
  <c r="HP6" i="6" l="1"/>
  <c r="HQ5" i="6"/>
  <c r="HR5" i="6" l="1"/>
  <c r="HQ6" i="6"/>
  <c r="HR6" i="6" l="1"/>
  <c r="HS5" i="6"/>
  <c r="HS6" i="6" l="1"/>
  <c r="HT5" i="6"/>
  <c r="HS4" i="6"/>
  <c r="HU5" i="6" l="1"/>
  <c r="HT6" i="6"/>
  <c r="HU6" i="6" l="1"/>
  <c r="HV5" i="6"/>
  <c r="HW5" i="6" l="1"/>
  <c r="HV6" i="6"/>
  <c r="HX5" i="6" l="1"/>
  <c r="HW6" i="6"/>
  <c r="HX6" i="6" l="1"/>
  <c r="HY5" i="6"/>
  <c r="HZ5" i="6" l="1"/>
  <c r="HY6" i="6"/>
  <c r="HZ4" i="6" l="1"/>
  <c r="HZ6" i="6"/>
  <c r="IA5" i="6"/>
  <c r="IB5" i="6" l="1"/>
  <c r="IA6" i="6"/>
  <c r="IB6" i="6" l="1"/>
  <c r="IC5" i="6"/>
  <c r="IC6" i="6" l="1"/>
  <c r="ID5" i="6"/>
  <c r="ID6" i="6" l="1"/>
  <c r="IE5" i="6"/>
  <c r="IF5" i="6" l="1"/>
  <c r="IE6" i="6"/>
  <c r="IF6" i="6" l="1"/>
  <c r="IG5" i="6"/>
  <c r="IG6" i="6" l="1"/>
  <c r="IG4" i="6"/>
  <c r="IH5" i="6"/>
  <c r="IH6" i="6" l="1"/>
  <c r="II5" i="6"/>
  <c r="IJ5" i="6" l="1"/>
  <c r="II6" i="6"/>
  <c r="IK5" i="6" l="1"/>
  <c r="IJ6" i="6"/>
  <c r="IL5" i="6" l="1"/>
  <c r="IK6" i="6"/>
  <c r="IM5" i="6" l="1"/>
  <c r="IM6" i="6" s="1"/>
  <c r="IL6" i="6"/>
</calcChain>
</file>

<file path=xl/comments1.xml><?xml version="1.0" encoding="utf-8"?>
<comments xmlns="http://schemas.openxmlformats.org/spreadsheetml/2006/main">
  <authors>
    <author>Author</author>
  </authors>
  <commentList>
    <comment ref="E7" authorId="0" shapeId="0">
      <text>
        <r>
          <rPr>
            <b/>
            <sz val="9"/>
            <color indexed="81"/>
            <rFont val="Tahoma"/>
            <family val="2"/>
          </rPr>
          <t>Author:</t>
        </r>
        <r>
          <rPr>
            <sz val="9"/>
            <color indexed="81"/>
            <rFont val="Tahoma"/>
            <family val="2"/>
          </rPr>
          <t xml:space="preserve">
●Entity code (eg share)
●Fee code (link to dom fee)
●Fee start date
●Fee end date</t>
        </r>
      </text>
    </comment>
  </commentList>
</comments>
</file>

<file path=xl/sharedStrings.xml><?xml version="1.0" encoding="utf-8"?>
<sst xmlns="http://schemas.openxmlformats.org/spreadsheetml/2006/main" count="645" uniqueCount="290">
  <si>
    <t>RISK</t>
  </si>
  <si>
    <t>Shareclass
Subfund 
Fund</t>
  </si>
  <si>
    <t>Shareclasses AUM, 
subred 
NAV</t>
  </si>
  <si>
    <t xml:space="preserve">Fees </t>
  </si>
  <si>
    <t>Companies &amp;
Agreements</t>
  </si>
  <si>
    <t>BASIC MODULES</t>
  </si>
  <si>
    <t>RISK MODULES</t>
  </si>
  <si>
    <t>CREDIT RISK</t>
  </si>
  <si>
    <t>LIQUIDITY RISK</t>
  </si>
  <si>
    <t>MARKET RISK</t>
  </si>
  <si>
    <t>COUNTERPARTY RISK</t>
  </si>
  <si>
    <t>OPERATIONAL RISK</t>
  </si>
  <si>
    <t>Asset liquidity risk</t>
  </si>
  <si>
    <t>Rating Allocation</t>
  </si>
  <si>
    <t>Fund credit risk</t>
  </si>
  <si>
    <t>Spread allocation</t>
  </si>
  <si>
    <t>Bond Specifics</t>
  </si>
  <si>
    <t>Bond Classification</t>
  </si>
  <si>
    <t>x</t>
  </si>
  <si>
    <t>Funding Liquidity risk</t>
  </si>
  <si>
    <t>ACTIVITIES</t>
  </si>
  <si>
    <t>DEP</t>
  </si>
  <si>
    <t>AIF Leverage</t>
  </si>
  <si>
    <t>UCTIS Leverage</t>
  </si>
  <si>
    <t>UCTIS Commitment</t>
  </si>
  <si>
    <t>AIFMD Report</t>
  </si>
  <si>
    <t>CSSF Risk Report</t>
  </si>
  <si>
    <t>Eligibilty</t>
  </si>
  <si>
    <t>Investment Restriction Monitoring</t>
  </si>
  <si>
    <t>Stale Price Monitoring</t>
  </si>
  <si>
    <t>SRRI</t>
  </si>
  <si>
    <t>Manco Fees</t>
  </si>
  <si>
    <t>TER</t>
  </si>
  <si>
    <t>Performance Fees</t>
  </si>
  <si>
    <t>Ongoing Charges</t>
  </si>
  <si>
    <t>Trailer Fees</t>
  </si>
  <si>
    <t>Othes Fees</t>
  </si>
  <si>
    <t>Global Fees</t>
  </si>
  <si>
    <t>Risk Fee</t>
  </si>
  <si>
    <t>KPI</t>
  </si>
  <si>
    <t>RSA</t>
  </si>
  <si>
    <t>Breach monitoring</t>
  </si>
  <si>
    <t>NEW Project Setup</t>
  </si>
  <si>
    <t>ALL</t>
  </si>
  <si>
    <t>Hedging SC monitoring</t>
  </si>
  <si>
    <t>TBD</t>
  </si>
  <si>
    <t>Board Pack Risk Report</t>
  </si>
  <si>
    <t>KIID Report</t>
  </si>
  <si>
    <t>Factsheet Report</t>
  </si>
  <si>
    <t>Overshight NAV</t>
  </si>
  <si>
    <t>AUM Report</t>
  </si>
  <si>
    <t>Portfolios with Asset details</t>
  </si>
  <si>
    <t>VaR storage (Via serv prov)</t>
  </si>
  <si>
    <t>Backtest (Via serv prov)</t>
  </si>
  <si>
    <t>Stress Test (Via serv prov)</t>
  </si>
  <si>
    <t>EPT/EMT (Via serv prov)</t>
  </si>
  <si>
    <t>Solvency Report  (Via serv prov)</t>
  </si>
  <si>
    <t>OTHER MODULES</t>
  </si>
  <si>
    <t>tb_fund</t>
  </si>
  <si>
    <t xml:space="preserve">tb_subfund </t>
  </si>
  <si>
    <t>tb_shareclass</t>
  </si>
  <si>
    <t>tb_map_f_sf</t>
  </si>
  <si>
    <t>tb_map_sf_sc</t>
  </si>
  <si>
    <t>tb_service_agreements</t>
  </si>
  <si>
    <t>tb_dom_service_type</t>
  </si>
  <si>
    <t>tb_companies</t>
  </si>
  <si>
    <t>tb_dom_share_type</t>
  </si>
  <si>
    <t>tb_dom_macro_type</t>
  </si>
  <si>
    <t>tb_dom_accounting_code</t>
  </si>
  <si>
    <t>tb_dom_share_status</t>
  </si>
  <si>
    <t>tb_dom_fund_status</t>
  </si>
  <si>
    <t>tb_dom_sf_status</t>
  </si>
  <si>
    <t>tb_dom_global_exposure</t>
  </si>
  <si>
    <t>tb_calendar</t>
  </si>
  <si>
    <t>tb_dom_nav_frequency</t>
  </si>
  <si>
    <t>tb_dom_derivatives</t>
  </si>
  <si>
    <t>tb_dom_deriv_exposure</t>
  </si>
  <si>
    <t>tb_dom_valuation_date</t>
  </si>
  <si>
    <t>tb_dom_calculation_date</t>
  </si>
  <si>
    <t>tb_dom_legal_form</t>
  </si>
  <si>
    <t>tB_dom_legal_type</t>
  </si>
  <si>
    <t>tB_dom_legal_subtype</t>
  </si>
  <si>
    <t>tb_map_currency_country</t>
  </si>
  <si>
    <t>tb_dom_investor_type</t>
  </si>
  <si>
    <t>tb_share_price</t>
  </si>
  <si>
    <t>tb_dom_iso_countries</t>
  </si>
  <si>
    <t>tb_dom_iso_currencies</t>
  </si>
  <si>
    <t>tb_dom_asset_subtype</t>
  </si>
  <si>
    <t>tb_dom_asset_type</t>
  </si>
  <si>
    <t>tb_dom_calendar_type</t>
  </si>
  <si>
    <t>tb_dom_target_fund_type</t>
  </si>
  <si>
    <t>Transactions</t>
  </si>
  <si>
    <t>PTR</t>
  </si>
  <si>
    <t>tb_map_asset_subtype</t>
  </si>
  <si>
    <t>tb_bond_values</t>
  </si>
  <si>
    <t>tb_bond</t>
  </si>
  <si>
    <t>tb_countries_ratings</t>
  </si>
  <si>
    <t>tb_equities</t>
  </si>
  <si>
    <t>tb_equities_values</t>
  </si>
  <si>
    <t>tb_derivatives</t>
  </si>
  <si>
    <t>tb_target funds</t>
  </si>
  <si>
    <t>tb_transactions</t>
  </si>
  <si>
    <t>tb_fees</t>
  </si>
  <si>
    <t>tb_dom_transactions</t>
  </si>
  <si>
    <t>tb_dom_fees</t>
  </si>
  <si>
    <t>Subfund statistics report</t>
  </si>
  <si>
    <t>tb_rating</t>
  </si>
  <si>
    <t>tb_dom_rating</t>
  </si>
  <si>
    <t>This module contains all the registry of share classes, sub-funds and funds. Historic values and all relative domain tables(eg.currency, country)</t>
  </si>
  <si>
    <t>This module collects every day the shareclasses AuM, subred and NAV</t>
  </si>
  <si>
    <t xml:space="preserve">This module contains all the  service agreements and relative codes. Plus a table of companies and contacts </t>
  </si>
  <si>
    <t>This module contains all the  fee table and historic values</t>
  </si>
  <si>
    <t>Performance Analysis</t>
  </si>
  <si>
    <t>Performance Analysis
(Contribution)</t>
  </si>
  <si>
    <t>This module contains all the transaction for each portoflio</t>
  </si>
  <si>
    <t>This module collects all asset registry, all the position at nav date and relative domain and mapping tables</t>
  </si>
  <si>
    <t>This module is created for credit risk analysis containing all the function/stored procedure for the model and analysis</t>
  </si>
  <si>
    <t>fn_average_rating</t>
  </si>
  <si>
    <t>This module contains all the function/storede procedure useful for liquidity risk monitoring</t>
  </si>
  <si>
    <t>fn_avg_volume</t>
  </si>
  <si>
    <t>tb_dom_economic_sector</t>
  </si>
  <si>
    <t>GPM lines RISK and Perf monitoring</t>
  </si>
  <si>
    <t>INVESTMENT  R. OVERSIGHT</t>
  </si>
  <si>
    <t>New Project SET-UP</t>
  </si>
  <si>
    <t>COMPLIANCE</t>
  </si>
  <si>
    <t>This module allows to store VaR data and Commitment coming from 3rd parties (in the future will be possbile to calculate it with proprietary models)</t>
  </si>
  <si>
    <t>The scope of this module is to be able to imlement the investment restrictions rules (prospectus, low etc) and be able to internally perform the activity</t>
  </si>
  <si>
    <t>Insert new rows ABOVE this one</t>
  </si>
  <si>
    <t>This row marks the end of the Project Schedule. DO NOT enter anything in this row. 
Insert new rows ABOVE this one to continue building out your Project Schedule.</t>
  </si>
  <si>
    <t>This is an empty row</t>
  </si>
  <si>
    <t>date</t>
  </si>
  <si>
    <t>Task 5</t>
  </si>
  <si>
    <t>Task 4</t>
  </si>
  <si>
    <t>Task 3</t>
  </si>
  <si>
    <t>Task 2</t>
  </si>
  <si>
    <t>Task 1</t>
  </si>
  <si>
    <t>Phase 4 Title</t>
  </si>
  <si>
    <t>Sample phase title block</t>
  </si>
  <si>
    <t>Phase 3 Title</t>
  </si>
  <si>
    <t xml:space="preserve">Creation of </t>
  </si>
  <si>
    <t>Creation of user login</t>
  </si>
  <si>
    <t>Environment setup</t>
  </si>
  <si>
    <t>Development</t>
  </si>
  <si>
    <t>Project</t>
  </si>
  <si>
    <t>Creation of DATAGATE application</t>
  </si>
  <si>
    <t>Release</t>
  </si>
  <si>
    <t>Validation</t>
  </si>
  <si>
    <t>Production</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</si>
  <si>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</si>
  <si>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</si>
  <si>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</si>
  <si>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Do not delete this row. This row is hidden to preserve a formula that is used to highlight the curren day within the project schedule. </t>
  </si>
  <si>
    <t>DAYS</t>
  </si>
  <si>
    <t>END</t>
  </si>
  <si>
    <t>N DAYS</t>
  </si>
  <si>
    <t>START</t>
  </si>
  <si>
    <t>PROGRESS</t>
  </si>
  <si>
    <t>ASSIGNED
TO</t>
  </si>
  <si>
    <t>TASK</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</si>
  <si>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</si>
  <si>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</si>
  <si>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Display Week:</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</si>
  <si>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</si>
  <si>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Project Start:</t>
  </si>
  <si>
    <t>Enter the name of the Project Lead in cell B3. Enter the Project Start date in cell E3. Pooject Start: label is in cell C3.</t>
  </si>
  <si>
    <t>Enter Company Name in cell B2.</t>
  </si>
  <si>
    <t>DATAGATE DEVELOPMENT</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</si>
  <si>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</si>
  <si>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DATABASE  MODULES</t>
  </si>
  <si>
    <t>This module contains the stored procedure  and functions to be used for colaculating the counterparty risk (Σ pos&gt;0 /nav)</t>
  </si>
  <si>
    <t>In this module, function, stored procedure and table allow to keep history of oiperational risk measures (nav delay, nav error etc)</t>
  </si>
  <si>
    <t xml:space="preserve">This module is created to perform the performacne analysis and calcualtion (based on shares prices) </t>
  </si>
  <si>
    <t>This module is created to perform the performacne analysis thanks to transactions and reconciliate with performance calculation</t>
  </si>
  <si>
    <t>This module inherits all the functions, stored procedures, and tables used for ptf, and applies the same to GPM lines</t>
  </si>
  <si>
    <t>This module can leverage the basic module to have more information collected (AML/Compliance point of view)</t>
  </si>
  <si>
    <t>This module is specific to create centralization project setup</t>
  </si>
  <si>
    <t>Define Architecture and instruments needed</t>
  </si>
  <si>
    <t>Define languages for Front, back, reporting, libraries needed etc</t>
  </si>
  <si>
    <t>Define global scope</t>
  </si>
  <si>
    <t>Define global architecture, sitemap, content</t>
  </si>
  <si>
    <t>Define Security</t>
  </si>
  <si>
    <t>Define versioning</t>
  </si>
  <si>
    <t>Define backup</t>
  </si>
  <si>
    <t>Set up developer tools: server , software etc</t>
  </si>
  <si>
    <t>fn_min_rating</t>
  </si>
  <si>
    <t>fn_portoflio_rating(date)</t>
  </si>
  <si>
    <t>b_dom_fees_type</t>
  </si>
  <si>
    <t>Languages</t>
  </si>
  <si>
    <t>Security</t>
  </si>
  <si>
    <t>Versioning</t>
  </si>
  <si>
    <t>Backup</t>
  </si>
  <si>
    <t>Developer tools</t>
  </si>
  <si>
    <t>Server - MS SQL Server</t>
  </si>
  <si>
    <t>Docker</t>
  </si>
  <si>
    <t>Testing and Deployment</t>
  </si>
  <si>
    <t>GIT to track changes</t>
  </si>
  <si>
    <t>System</t>
  </si>
  <si>
    <t>Network, switch, router</t>
  </si>
  <si>
    <t>Wireless Authentication-WEP;WPA/WPA2</t>
  </si>
  <si>
    <t>Cloud</t>
  </si>
  <si>
    <t>Software - Visual Studio, VS Code, Resharper, StarUml</t>
  </si>
  <si>
    <t>Homepage</t>
  </si>
  <si>
    <t>Login</t>
  </si>
  <si>
    <t>About</t>
  </si>
  <si>
    <t>Products &amp; Services</t>
  </si>
  <si>
    <t>Github profile</t>
  </si>
  <si>
    <t>MVC</t>
  </si>
  <si>
    <t>SOLID</t>
  </si>
  <si>
    <t>Design</t>
  </si>
  <si>
    <t>Requirements</t>
  </si>
  <si>
    <t>Remote Desktop Connection, SQL Server</t>
  </si>
  <si>
    <t>Admin</t>
  </si>
  <si>
    <t>Risk</t>
  </si>
  <si>
    <t>Compliance</t>
  </si>
  <si>
    <t>Investment</t>
  </si>
  <si>
    <t>Special</t>
  </si>
  <si>
    <t>3, 2, 1 - 3 copies of data, 2 copies on different storage,one copy offsite</t>
  </si>
  <si>
    <t>Reporting</t>
  </si>
  <si>
    <t xml:space="preserve">Legal </t>
  </si>
  <si>
    <t>LOGIN ROLES</t>
  </si>
  <si>
    <t>SITEMAP</t>
  </si>
  <si>
    <t>SOFTWARE ARCHITECTURE</t>
  </si>
  <si>
    <t>StatPro, Allocare</t>
  </si>
  <si>
    <t>DEFINE ARCHITECTURE</t>
  </si>
  <si>
    <t>Web - SQL Injection, Cross site scripting (XSS), Windows Application Firewall (WAF)</t>
  </si>
  <si>
    <t>Authentfication</t>
  </si>
  <si>
    <t>Controls</t>
  </si>
  <si>
    <t>Roles, Permissions</t>
  </si>
  <si>
    <t xml:space="preserve">Contact </t>
  </si>
  <si>
    <t>Partners</t>
  </si>
  <si>
    <t>PERMISSIONS</t>
  </si>
  <si>
    <t>ROLE</t>
  </si>
  <si>
    <t>USERS</t>
  </si>
  <si>
    <t>1. Luigi</t>
  </si>
  <si>
    <t>2. Fabio</t>
  </si>
  <si>
    <t>UserAdmin</t>
  </si>
  <si>
    <t>Authorization - OAuth 2.0</t>
  </si>
  <si>
    <t>Features</t>
  </si>
  <si>
    <t>Refresh Claims???</t>
  </si>
  <si>
    <t>Public Access</t>
  </si>
  <si>
    <t>Admin Access</t>
  </si>
  <si>
    <t>Legal Access</t>
  </si>
  <si>
    <t>CanAddNewSubFund</t>
  </si>
  <si>
    <t>Risk Access</t>
  </si>
  <si>
    <t>Compliance Access</t>
  </si>
  <si>
    <t>Investment Access</t>
  </si>
  <si>
    <t>4. Pietro</t>
  </si>
  <si>
    <t>3. Marco</t>
  </si>
  <si>
    <t>5. Andrea</t>
  </si>
  <si>
    <t>6. Oscar</t>
  </si>
  <si>
    <t>7.Sabrina</t>
  </si>
  <si>
    <t>8. Zita</t>
  </si>
  <si>
    <t>9. Chantal</t>
  </si>
  <si>
    <t>ConsultReports</t>
  </si>
  <si>
    <t>ViewProjects</t>
  </si>
  <si>
    <t xml:space="preserve">
ViewCalendar</t>
  </si>
  <si>
    <t>CRUD User</t>
  </si>
  <si>
    <t xml:space="preserve">
CRUD RoleUser</t>
  </si>
  <si>
    <t>CRUD Permission</t>
  </si>
  <si>
    <t>CanReadUsers - list</t>
  </si>
  <si>
    <t>CanPerformRiskControl</t>
  </si>
  <si>
    <t>Authorization Stage 1  - Role Choice</t>
  </si>
  <si>
    <t>Authorization Stage 2 - Get Permissions</t>
  </si>
  <si>
    <t>Authorization Stage 3 - Paid For Modules</t>
  </si>
  <si>
    <t>Log-in</t>
  </si>
  <si>
    <t>Departments views</t>
  </si>
  <si>
    <t>Define different user settings by using role based authorization</t>
  </si>
  <si>
    <t xml:space="preserve">Define main scope of each page </t>
  </si>
  <si>
    <t>Create general views with common data access</t>
  </si>
  <si>
    <t>Create Aum View:possibility to filter for date, fund, etc</t>
  </si>
  <si>
    <t>Assess security</t>
  </si>
  <si>
    <t>Create Fund view with all data and registration/update for shareclasses, sf, fund, companies and agreements</t>
  </si>
  <si>
    <t>Define log system and bug tracking</t>
  </si>
  <si>
    <t>LOGIN</t>
  </si>
  <si>
    <t>PERMISSIONS-VIEWS</t>
  </si>
  <si>
    <t>Log System</t>
  </si>
  <si>
    <t>Login Controls</t>
  </si>
  <si>
    <t>Secure Sockets Layer</t>
  </si>
  <si>
    <t>Nlog - Nuget</t>
  </si>
  <si>
    <t>Legal SubFund Access</t>
  </si>
  <si>
    <t>Verification Access</t>
  </si>
  <si>
    <t>Public, Admin, Legal SubFund, Verification</t>
  </si>
  <si>
    <t>ConfirmAction</t>
  </si>
  <si>
    <t>Back - C# .NetCore</t>
  </si>
  <si>
    <t>Patterns</t>
  </si>
  <si>
    <t>Database - SQL with robust approach</t>
  </si>
  <si>
    <t>JasperSoft</t>
  </si>
  <si>
    <t>Reporting 
Standard -  VBA (existing)
Dashboards 
Ad hoc???</t>
  </si>
  <si>
    <t>Front - JavaScript Rest API - Node,  React</t>
  </si>
  <si>
    <t>Keep track of user logs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</si>
</sst>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
    <numFmt numFmtId="165" formatCode="m/d/yy;@"/>
    <numFmt numFmtId="166" formatCode="[$-409]d\-mmm\-yyyy;@"/>
    <numFmt numFmtId="167" formatCode="d"/>
    <numFmt numFmtId="168" formatCode="mmm\ d\,\ yyyy"/>
    <numFmt numFmtId="169" formatCode="ddd\,\ m/d/yyyy"/>
  </numFmts>
  <fonts count="26" x14ac:knownFonts="1">
    <font>
      <sz val="11"/>
      <color theme="1"/>
      <name val="Calibri"/>
      <family val="2"/>
      <scheme val="minor"/>
    </font>
    <font>
      <b/>
      <sz val="11"/>
      <color theme="1"/>
      <name val="Calibri"/>
      <family val="2"/>
      <scheme val="minor"/>
    </font>
    <font>
      <sz val="11"/>
      <color theme="0"/>
      <name val="Calibri"/>
      <family val="2"/>
      <scheme val="minor"/>
    </font>
    <font>
      <sz val="14"/>
      <color theme="1"/>
      <name val="Calibri"/>
      <family val="2"/>
      <scheme val="minor"/>
    </font>
    <font>
      <sz val="11"/>
      <color theme="4" tint="-0.499984740745262"/>
      <name val="Calibri"/>
      <family val="2"/>
      <scheme val="minor"/>
    </font>
    <font>
      <sz val="11"/>
      <color theme="0" tint="-0.14999847407452621"/>
      <name val="Calibri"/>
      <family val="2"/>
      <scheme val="minor"/>
    </font>
    <font>
      <sz val="11"/>
      <name val="Calibri"/>
      <family val="2"/>
      <scheme val="minor"/>
    </font>
    <font>
      <sz val="9"/>
      <color indexed="81"/>
      <name val="Tahoma"/>
      <family val="2"/>
    </font>
    <font>
      <b/>
      <sz val="9"/>
      <color indexed="81"/>
      <name val="Tahoma"/>
      <family val="2"/>
    </font>
    <font>
      <sz val="1"/>
      <color theme="4" tint="-0.499984740745262"/>
      <name val="Calibri"/>
      <family val="2"/>
      <scheme val="minor"/>
    </font>
    <font>
      <sz val="1"/>
      <color theme="0" tint="-0.14999847407452621"/>
      <name val="Calibri"/>
      <family val="2"/>
      <scheme val="minor"/>
    </font>
    <font>
      <sz val="1"/>
      <color theme="1"/>
      <name val="Calibri"/>
      <family val="2"/>
      <scheme val="minor"/>
    </font>
    <font>
      <sz val="11"/>
      <color theme="1"/>
      <name val="Calibri"/>
      <family val="2"/>
      <scheme val="minor"/>
    </font>
    <font>
      <u/>
      <sz val="11"/>
      <color indexed="12"/>
      <name val="Arial"/>
      <family val="2"/>
    </font>
    <font>
      <sz val="10"/>
      <color theme="1" tint="0.499984740745262"/>
      <name val="Arial"/>
      <family val="2"/>
    </font>
    <font>
      <b/>
      <sz val="11"/>
      <color theme="1" tint="0.499984740745262"/>
      <name val="Calibri"/>
      <family val="2"/>
      <scheme val="minor"/>
    </font>
    <font>
      <sz val="10"/>
      <color theme="1" tint="0.499984740745262"/>
      <name val="Calibri"/>
      <family val="2"/>
      <scheme val="minor"/>
    </font>
    <font>
      <i/>
      <sz val="9"/>
      <color theme="1"/>
      <name val="Calibri"/>
      <family val="2"/>
      <scheme val="minor"/>
    </font>
    <font>
      <sz val="8"/>
      <color theme="0"/>
      <name val="Calibri"/>
      <family val="2"/>
      <scheme val="minor"/>
    </font>
    <font>
      <b/>
      <sz val="9"/>
      <color theme="0"/>
      <name val="Calibri"/>
      <family val="2"/>
      <scheme val="minor"/>
    </font>
    <font>
      <sz val="9"/>
      <name val="Calibri"/>
      <family val="2"/>
      <scheme val="minor"/>
    </font>
    <font>
      <sz val="10"/>
      <name val="Calibri"/>
      <family val="2"/>
      <scheme val="minor"/>
    </font>
    <font>
      <b/>
      <sz val="20"/>
      <color theme="4" tint="-0.249977111117893"/>
      <name val="Calibri Light"/>
      <family val="2"/>
      <scheme val="major"/>
    </font>
    <font>
      <b/>
      <sz val="22"/>
      <color theme="1" tint="0.34998626667073579"/>
      <name val="Calibri Light"/>
      <family val="2"/>
      <scheme val="major"/>
    </font>
    <font>
      <b/>
      <sz val="11"/>
      <color rgb="FFFFFF00"/>
      <name val="Calibri"/>
      <family val="2"/>
      <scheme val="minor"/>
    </font>
    <font>
      <sz val="14"/>
      <color rgb="FFFF0000"/>
      <name val="Calibri"/>
      <family val="2"/>
      <scheme val="minor"/>
    </font>
  </fonts>
  <fills count="18">
    <fill>
      <patternFill patternType="none"/>
    </fill>
    <fill>
      <patternFill patternType="gray125"/>
    </fill>
    <fill>
      <patternFill patternType="solid">
        <fgColor theme="4" tint="-0.49998474074526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2" tint="-0.499984740745262"/>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4" tint="-0.249977111117893"/>
        <bgColor indexed="64"/>
      </patternFill>
    </fill>
    <fill>
      <patternFill patternType="solid">
        <fgColor rgb="FF92D050"/>
        <bgColor indexed="64"/>
      </patternFill>
    </fill>
  </fills>
  <borders count="25">
    <border>
      <left/>
      <right/>
      <top/>
      <bottom/>
      <diagonal/>
    </border>
    <border>
      <left/>
      <right/>
      <top/>
      <bottom style="medium">
        <color theme="0"/>
      </bottom>
      <diagonal/>
    </border>
    <border>
      <left style="medium">
        <color theme="0"/>
      </left>
      <right style="medium">
        <color theme="0"/>
      </right>
      <top style="medium">
        <color theme="0"/>
      </top>
      <bottom/>
      <diagonal/>
    </border>
    <border>
      <left style="medium">
        <color theme="0"/>
      </left>
      <right style="medium">
        <color theme="0"/>
      </right>
      <top style="medium">
        <color theme="0"/>
      </top>
      <bottom style="medium">
        <color theme="0"/>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bottom style="medium">
        <color theme="0" tint="-0.14996795556505021"/>
      </bottom>
      <diagonal/>
    </border>
    <border>
      <left/>
      <right/>
      <top style="thin">
        <color theme="0" tint="-0.34998626667073579"/>
      </top>
      <bottom/>
      <diagonal/>
    </border>
    <border>
      <left/>
      <right style="thin">
        <color theme="0" tint="-0.34998626667073579"/>
      </right>
      <top/>
      <bottom/>
      <diagonal/>
    </border>
    <border>
      <left style="thin">
        <color theme="0" tint="-0.34998626667073579"/>
      </left>
      <right/>
      <top/>
      <bottom/>
      <diagonal/>
    </border>
    <border>
      <left/>
      <right/>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style="medium">
        <color theme="0"/>
      </right>
      <top/>
      <bottom style="medium">
        <color theme="0"/>
      </bottom>
      <diagonal/>
    </border>
    <border>
      <left style="thin">
        <color indexed="64"/>
      </left>
      <right style="thin">
        <color indexed="64"/>
      </right>
      <top style="thin">
        <color indexed="64"/>
      </top>
      <bottom style="medium">
        <color theme="0"/>
      </bottom>
      <diagonal/>
    </border>
    <border>
      <left style="thin">
        <color indexed="64"/>
      </left>
      <right style="thin">
        <color indexed="64"/>
      </right>
      <top style="medium">
        <color theme="0"/>
      </top>
      <bottom style="medium">
        <color theme="0"/>
      </bottom>
      <diagonal/>
    </border>
    <border>
      <left style="thin">
        <color indexed="64"/>
      </left>
      <right style="thin">
        <color indexed="64"/>
      </right>
      <top style="medium">
        <color theme="0"/>
      </top>
      <bottom style="thin">
        <color indexed="64"/>
      </bottom>
      <diagonal/>
    </border>
    <border>
      <left style="thin">
        <color indexed="64"/>
      </left>
      <right style="thin">
        <color indexed="64"/>
      </right>
      <top style="thin">
        <color indexed="64"/>
      </top>
      <bottom/>
      <diagonal/>
    </border>
  </borders>
  <cellStyleXfs count="12">
    <xf numFmtId="0" fontId="0" fillId="0" borderId="0"/>
    <xf numFmtId="9" fontId="12" fillId="0" borderId="0" applyFont="0" applyFill="0" applyBorder="0" applyAlignment="0" applyProtection="0"/>
    <xf numFmtId="0" fontId="2" fillId="0" borderId="0"/>
    <xf numFmtId="0" fontId="13" fillId="0" borderId="0" applyNumberFormat="0" applyFill="0" applyBorder="0" applyAlignment="0" applyProtection="0">
      <alignment vertical="top"/>
      <protection locked="0"/>
    </xf>
    <xf numFmtId="165" fontId="12" fillId="0" borderId="5" applyFill="0">
      <alignment horizontal="center" vertical="center"/>
    </xf>
    <xf numFmtId="0" fontId="12" fillId="0" borderId="5" applyFill="0">
      <alignment horizontal="center" vertical="center"/>
    </xf>
    <xf numFmtId="0" fontId="12" fillId="0" borderId="5" applyFill="0">
      <alignment horizontal="left" vertical="center" indent="2"/>
    </xf>
    <xf numFmtId="0" fontId="12" fillId="0" borderId="0" applyNumberFormat="0" applyFill="0" applyProtection="0">
      <alignment horizontal="right" indent="1"/>
    </xf>
    <xf numFmtId="169" fontId="12" fillId="0" borderId="13">
      <alignment horizontal="center" vertical="center"/>
    </xf>
    <xf numFmtId="0" fontId="3" fillId="0" borderId="0" applyNumberFormat="0" applyFill="0" applyProtection="0">
      <alignment vertical="top"/>
    </xf>
    <xf numFmtId="0" fontId="3" fillId="0" borderId="0" applyNumberFormat="0" applyFill="0" applyAlignment="0" applyProtection="0"/>
    <xf numFmtId="0" fontId="23" fillId="0" borderId="0" applyNumberFormat="0" applyFill="0" applyBorder="0" applyAlignment="0" applyProtection="0"/>
  </cellStyleXfs>
  <cellXfs count="138">
    <xf numFmtId="0" fontId="0" fillId="0" borderId="0" xfId="0"/>
    <xf numFmtId="0" fontId="0" fillId="0" borderId="0" xfId="0" applyAlignment="1">
      <alignment horizontal="center"/>
    </xf>
    <xf numFmtId="0" fontId="0" fillId="0" borderId="0" xfId="0" applyAlignment="1">
      <alignment horizontal="center" vertical="center"/>
    </xf>
    <xf numFmtId="0" fontId="2" fillId="2" borderId="2" xfId="0" applyFont="1" applyFill="1" applyBorder="1" applyAlignment="1">
      <alignment horizontal="center" vertical="center" wrapText="1"/>
    </xf>
    <xf numFmtId="0" fontId="4" fillId="3" borderId="0" xfId="0" applyFont="1" applyFill="1" applyBorder="1" applyAlignment="1">
      <alignment horizontal="center" vertical="center"/>
    </xf>
    <xf numFmtId="0" fontId="2" fillId="3" borderId="0" xfId="0" applyFont="1" applyFill="1"/>
    <xf numFmtId="0" fontId="1" fillId="0" borderId="0" xfId="0" applyFont="1"/>
    <xf numFmtId="0" fontId="1" fillId="0" borderId="0" xfId="0" applyFont="1" applyAlignment="1">
      <alignment vertical="top" wrapText="1"/>
    </xf>
    <xf numFmtId="0" fontId="5" fillId="3" borderId="0" xfId="0" applyFont="1" applyFill="1" applyBorder="1" applyAlignment="1">
      <alignment horizontal="center" wrapText="1"/>
    </xf>
    <xf numFmtId="0" fontId="0" fillId="0" borderId="0" xfId="0" applyAlignment="1">
      <alignment horizontal="left" vertical="center"/>
    </xf>
    <xf numFmtId="0" fontId="6" fillId="0" borderId="0" xfId="0" applyFont="1" applyAlignment="1">
      <alignment horizontal="center" vertical="center"/>
    </xf>
    <xf numFmtId="164" fontId="9" fillId="3" borderId="0" xfId="0" applyNumberFormat="1" applyFont="1" applyFill="1" applyBorder="1" applyAlignment="1">
      <alignment horizontal="left" vertical="top"/>
    </xf>
    <xf numFmtId="164" fontId="10" fillId="3" borderId="0" xfId="0" applyNumberFormat="1" applyFont="1" applyFill="1" applyBorder="1" applyAlignment="1">
      <alignment horizontal="left" vertical="top" wrapText="1"/>
    </xf>
    <xf numFmtId="164" fontId="11" fillId="0" borderId="0" xfId="0" applyNumberFormat="1" applyFont="1" applyAlignment="1">
      <alignment horizontal="left" vertical="top"/>
    </xf>
    <xf numFmtId="0" fontId="0" fillId="7" borderId="3" xfId="0" applyFill="1" applyBorder="1" applyAlignment="1">
      <alignment horizontal="left" vertical="center" wrapText="1"/>
    </xf>
    <xf numFmtId="0" fontId="2" fillId="0" borderId="0" xfId="0" applyFont="1" applyFill="1"/>
    <xf numFmtId="2" fontId="0" fillId="0" borderId="0" xfId="0" applyNumberFormat="1" applyAlignment="1">
      <alignment horizontal="center"/>
    </xf>
    <xf numFmtId="0" fontId="2" fillId="0" borderId="0" xfId="2"/>
    <xf numFmtId="0" fontId="14" fillId="0" borderId="0" xfId="3" applyFont="1" applyAlignment="1" applyProtection="1"/>
    <xf numFmtId="0" fontId="2" fillId="0" borderId="0" xfId="0" applyFont="1" applyAlignment="1">
      <alignment horizontal="center"/>
    </xf>
    <xf numFmtId="0" fontId="15" fillId="0" borderId="0" xfId="0" applyFont="1"/>
    <xf numFmtId="0" fontId="0" fillId="0" borderId="0" xfId="0" applyAlignment="1">
      <alignment horizontal="right" vertical="center"/>
    </xf>
    <xf numFmtId="0" fontId="0" fillId="0" borderId="0" xfId="0" applyAlignment="1">
      <alignment vertical="center"/>
    </xf>
    <xf numFmtId="0" fontId="0" fillId="7" borderId="4" xfId="0" applyFill="1" applyBorder="1" applyAlignment="1">
      <alignment vertical="center"/>
    </xf>
    <xf numFmtId="0" fontId="6" fillId="7" borderId="5" xfId="0" applyFont="1" applyFill="1" applyBorder="1" applyAlignment="1">
      <alignment horizontal="center" vertical="center"/>
    </xf>
    <xf numFmtId="165" fontId="6" fillId="7" borderId="5" xfId="0" applyNumberFormat="1" applyFont="1" applyFill="1" applyBorder="1" applyAlignment="1">
      <alignment horizontal="center" vertical="center"/>
    </xf>
    <xf numFmtId="2" fontId="16" fillId="7" borderId="5" xfId="0" applyNumberFormat="1" applyFont="1" applyFill="1" applyBorder="1" applyAlignment="1">
      <alignment horizontal="left" vertical="center"/>
    </xf>
    <xf numFmtId="165" fontId="16" fillId="7" borderId="5" xfId="0" applyNumberFormat="1" applyFont="1" applyFill="1" applyBorder="1" applyAlignment="1">
      <alignment horizontal="left" vertical="center"/>
    </xf>
    <xf numFmtId="9" fontId="6" fillId="7" borderId="5" xfId="1" applyFont="1" applyFill="1" applyBorder="1" applyAlignment="1">
      <alignment horizontal="center" vertical="center"/>
    </xf>
    <xf numFmtId="0" fontId="17" fillId="7" borderId="5" xfId="0" applyFont="1" applyFill="1" applyBorder="1" applyAlignment="1">
      <alignment horizontal="center" vertical="center"/>
    </xf>
    <xf numFmtId="0" fontId="17" fillId="7" borderId="5" xfId="0" applyFont="1" applyFill="1" applyBorder="1" applyAlignment="1">
      <alignment horizontal="left" vertical="center" indent="1"/>
    </xf>
    <xf numFmtId="0" fontId="2" fillId="0" borderId="0" xfId="2" applyAlignment="1">
      <alignment wrapText="1"/>
    </xf>
    <xf numFmtId="0" fontId="0" fillId="0" borderId="4" xfId="0" applyBorder="1" applyAlignment="1">
      <alignment vertical="center"/>
    </xf>
    <xf numFmtId="0" fontId="6" fillId="0" borderId="5" xfId="0" applyFont="1" applyBorder="1" applyAlignment="1">
      <alignment horizontal="center" vertical="center"/>
    </xf>
    <xf numFmtId="165" fontId="12" fillId="0" borderId="5" xfId="4">
      <alignment horizontal="center" vertical="center"/>
    </xf>
    <xf numFmtId="2" fontId="12" fillId="0" borderId="5" xfId="4" applyNumberFormat="1">
      <alignment horizontal="center" vertical="center"/>
    </xf>
    <xf numFmtId="9" fontId="6" fillId="0" borderId="5" xfId="1" applyFont="1" applyBorder="1" applyAlignment="1">
      <alignment horizontal="center" vertical="center"/>
    </xf>
    <xf numFmtId="0" fontId="12" fillId="0" borderId="5" xfId="5">
      <alignment horizontal="center" vertical="center"/>
    </xf>
    <xf numFmtId="0" fontId="12" fillId="0" borderId="5" xfId="6">
      <alignment horizontal="left" vertical="center" indent="2"/>
    </xf>
    <xf numFmtId="166" fontId="12" fillId="8" borderId="5" xfId="4" applyNumberFormat="1" applyFill="1">
      <alignment horizontal="center" vertical="center"/>
    </xf>
    <xf numFmtId="2" fontId="12" fillId="8" borderId="5" xfId="4" applyNumberFormat="1" applyFill="1">
      <alignment horizontal="center" vertical="center"/>
    </xf>
    <xf numFmtId="9" fontId="6" fillId="8" borderId="5" xfId="1" applyFont="1" applyFill="1" applyBorder="1" applyAlignment="1">
      <alignment horizontal="center" vertical="center"/>
    </xf>
    <xf numFmtId="0" fontId="12" fillId="8" borderId="5" xfId="5" applyFill="1">
      <alignment horizontal="center" vertical="center"/>
    </xf>
    <xf numFmtId="0" fontId="12" fillId="8" borderId="5" xfId="6" applyFill="1">
      <alignment horizontal="left" vertical="center" indent="2"/>
    </xf>
    <xf numFmtId="166" fontId="6" fillId="9" borderId="5" xfId="0" applyNumberFormat="1" applyFont="1" applyFill="1" applyBorder="1" applyAlignment="1">
      <alignment horizontal="center" vertical="center"/>
    </xf>
    <xf numFmtId="2" fontId="0" fillId="9" borderId="5" xfId="0" applyNumberFormat="1" applyFill="1" applyBorder="1" applyAlignment="1">
      <alignment horizontal="center" vertical="center"/>
    </xf>
    <xf numFmtId="166" fontId="0" fillId="9" borderId="5" xfId="0" applyNumberFormat="1" applyFill="1" applyBorder="1" applyAlignment="1">
      <alignment horizontal="center" vertical="center"/>
    </xf>
    <xf numFmtId="9" fontId="6" fillId="9" borderId="5" xfId="1" applyFont="1" applyFill="1" applyBorder="1" applyAlignment="1">
      <alignment horizontal="center" vertical="center"/>
    </xf>
    <xf numFmtId="0" fontId="12" fillId="9" borderId="5" xfId="5" applyFill="1">
      <alignment horizontal="center" vertical="center"/>
    </xf>
    <xf numFmtId="0" fontId="1" fillId="9" borderId="5" xfId="0" applyFont="1" applyFill="1" applyBorder="1" applyAlignment="1">
      <alignment horizontal="left" vertical="center" indent="1"/>
    </xf>
    <xf numFmtId="166" fontId="12" fillId="10" borderId="5" xfId="4" applyNumberFormat="1" applyFill="1">
      <alignment horizontal="center" vertical="center"/>
    </xf>
    <xf numFmtId="2" fontId="12" fillId="10" borderId="5" xfId="4" applyNumberFormat="1" applyFill="1">
      <alignment horizontal="center" vertical="center"/>
    </xf>
    <xf numFmtId="9" fontId="6" fillId="10" borderId="5" xfId="1" applyFont="1" applyFill="1" applyBorder="1" applyAlignment="1">
      <alignment horizontal="center" vertical="center"/>
    </xf>
    <xf numFmtId="0" fontId="12" fillId="10" borderId="5" xfId="5" applyFill="1">
      <alignment horizontal="center" vertical="center"/>
    </xf>
    <xf numFmtId="0" fontId="12" fillId="10" borderId="5" xfId="6" applyFill="1">
      <alignment horizontal="left" vertical="center" indent="2"/>
    </xf>
    <xf numFmtId="166" fontId="6" fillId="11" borderId="5" xfId="0" applyNumberFormat="1" applyFont="1" applyFill="1" applyBorder="1" applyAlignment="1">
      <alignment horizontal="center" vertical="center"/>
    </xf>
    <xf numFmtId="2" fontId="0" fillId="11" borderId="5" xfId="0" applyNumberFormat="1" applyFill="1" applyBorder="1" applyAlignment="1">
      <alignment horizontal="center" vertical="center"/>
    </xf>
    <xf numFmtId="166" fontId="0" fillId="11" borderId="5" xfId="0" applyNumberFormat="1" applyFill="1" applyBorder="1" applyAlignment="1">
      <alignment horizontal="center" vertical="center"/>
    </xf>
    <xf numFmtId="9" fontId="6" fillId="11" borderId="5" xfId="1" applyFont="1" applyFill="1" applyBorder="1" applyAlignment="1">
      <alignment horizontal="center" vertical="center"/>
    </xf>
    <xf numFmtId="0" fontId="12" fillId="11" borderId="5" xfId="5" applyFill="1">
      <alignment horizontal="center" vertical="center"/>
    </xf>
    <xf numFmtId="0" fontId="1" fillId="11" borderId="5" xfId="0" applyFont="1" applyFill="1" applyBorder="1" applyAlignment="1">
      <alignment horizontal="left" vertical="center" indent="1"/>
    </xf>
    <xf numFmtId="166" fontId="12" fillId="5" borderId="5" xfId="4" applyNumberFormat="1" applyFill="1">
      <alignment horizontal="center" vertical="center"/>
    </xf>
    <xf numFmtId="2" fontId="12" fillId="5" borderId="5" xfId="4" applyNumberFormat="1" applyFill="1">
      <alignment horizontal="center" vertical="center"/>
    </xf>
    <xf numFmtId="9" fontId="6" fillId="5" borderId="5" xfId="1" applyFont="1" applyFill="1" applyBorder="1" applyAlignment="1">
      <alignment horizontal="center" vertical="center"/>
    </xf>
    <xf numFmtId="0" fontId="0" fillId="0" borderId="4" xfId="0" applyBorder="1" applyAlignment="1">
      <alignment horizontal="right" vertical="center"/>
    </xf>
    <xf numFmtId="0" fontId="12" fillId="5" borderId="5" xfId="5" applyFill="1">
      <alignment horizontal="center" vertical="center"/>
    </xf>
    <xf numFmtId="0" fontId="12" fillId="5" borderId="5" xfId="6" applyFill="1">
      <alignment horizontal="left" vertical="center" indent="2"/>
    </xf>
    <xf numFmtId="166" fontId="6" fillId="12" borderId="5" xfId="0" applyNumberFormat="1" applyFont="1" applyFill="1" applyBorder="1" applyAlignment="1">
      <alignment horizontal="center" vertical="center"/>
    </xf>
    <xf numFmtId="2" fontId="0" fillId="12" borderId="5" xfId="0" applyNumberFormat="1" applyFill="1" applyBorder="1" applyAlignment="1">
      <alignment horizontal="center" vertical="center"/>
    </xf>
    <xf numFmtId="166" fontId="0" fillId="12" borderId="5" xfId="0" applyNumberFormat="1" applyFill="1" applyBorder="1" applyAlignment="1">
      <alignment horizontal="center" vertical="center"/>
    </xf>
    <xf numFmtId="9" fontId="6" fillId="12" borderId="5" xfId="1" applyFont="1" applyFill="1" applyBorder="1" applyAlignment="1">
      <alignment horizontal="center" vertical="center"/>
    </xf>
    <xf numFmtId="0" fontId="12" fillId="12" borderId="5" xfId="5" applyFill="1">
      <alignment horizontal="center" vertical="center"/>
    </xf>
    <xf numFmtId="0" fontId="1" fillId="12" borderId="5" xfId="0" applyFont="1" applyFill="1" applyBorder="1" applyAlignment="1">
      <alignment horizontal="left" vertical="center" indent="1"/>
    </xf>
    <xf numFmtId="166" fontId="12" fillId="13" borderId="5" xfId="4" applyNumberFormat="1" applyFill="1">
      <alignment horizontal="center" vertical="center"/>
    </xf>
    <xf numFmtId="1" fontId="12" fillId="13" borderId="5" xfId="4" applyNumberFormat="1" applyFill="1">
      <alignment horizontal="center" vertical="center"/>
    </xf>
    <xf numFmtId="9" fontId="6" fillId="13" borderId="5" xfId="1" applyFont="1" applyFill="1" applyBorder="1" applyAlignment="1">
      <alignment horizontal="center" vertical="center"/>
    </xf>
    <xf numFmtId="0" fontId="12" fillId="13" borderId="5" xfId="5" applyFill="1">
      <alignment horizontal="center" vertical="center"/>
    </xf>
    <xf numFmtId="0" fontId="12" fillId="13" borderId="5" xfId="6" applyFill="1">
      <alignment horizontal="left" vertical="center" indent="2"/>
    </xf>
    <xf numFmtId="165" fontId="6" fillId="4" borderId="5" xfId="0" applyNumberFormat="1" applyFont="1" applyFill="1" applyBorder="1" applyAlignment="1">
      <alignment horizontal="center" vertical="center"/>
    </xf>
    <xf numFmtId="2" fontId="0" fillId="4" borderId="5" xfId="0" applyNumberFormat="1" applyFill="1" applyBorder="1" applyAlignment="1">
      <alignment horizontal="center" vertical="center"/>
    </xf>
    <xf numFmtId="165" fontId="0" fillId="4" borderId="5" xfId="0" applyNumberFormat="1" applyFill="1" applyBorder="1" applyAlignment="1">
      <alignment horizontal="center" vertical="center"/>
    </xf>
    <xf numFmtId="9" fontId="6" fillId="4" borderId="5" xfId="1" applyFont="1" applyFill="1" applyBorder="1" applyAlignment="1">
      <alignment horizontal="center" vertical="center"/>
    </xf>
    <xf numFmtId="0" fontId="12" fillId="4" borderId="5" xfId="5" applyFill="1">
      <alignment horizontal="center" vertical="center"/>
    </xf>
    <xf numFmtId="0" fontId="1" fillId="4" borderId="5" xfId="0" applyFont="1" applyFill="1" applyBorder="1" applyAlignment="1">
      <alignment horizontal="left" vertical="center" indent="1"/>
    </xf>
    <xf numFmtId="0" fontId="0" fillId="0" borderId="0" xfId="0" applyAlignment="1">
      <alignment wrapText="1"/>
    </xf>
    <xf numFmtId="0" fontId="18" fillId="14" borderId="6" xfId="0" applyFont="1" applyFill="1" applyBorder="1" applyAlignment="1">
      <alignment horizontal="center" vertical="center" shrinkToFit="1"/>
    </xf>
    <xf numFmtId="0" fontId="19" fillId="15" borderId="7" xfId="0" applyFont="1" applyFill="1" applyBorder="1" applyAlignment="1">
      <alignment horizontal="center" vertical="center" wrapText="1"/>
    </xf>
    <xf numFmtId="0" fontId="19" fillId="15" borderId="7" xfId="0" applyFont="1" applyFill="1" applyBorder="1" applyAlignment="1">
      <alignment horizontal="left" vertical="center" indent="1"/>
    </xf>
    <xf numFmtId="167" fontId="20" fillId="3" borderId="8" xfId="0" applyNumberFormat="1" applyFont="1" applyFill="1" applyBorder="1" applyAlignment="1">
      <alignment horizontal="center" vertical="center"/>
    </xf>
    <xf numFmtId="167" fontId="20" fillId="3" borderId="0" xfId="0" applyNumberFormat="1" applyFont="1" applyFill="1" applyAlignment="1">
      <alignment horizontal="center" vertical="center"/>
    </xf>
    <xf numFmtId="167" fontId="20" fillId="3" borderId="9" xfId="0" applyNumberFormat="1" applyFont="1" applyFill="1" applyBorder="1" applyAlignment="1">
      <alignment horizontal="center" vertical="center"/>
    </xf>
    <xf numFmtId="0" fontId="0" fillId="0" borderId="13" xfId="0" applyBorder="1" applyAlignment="1">
      <alignment horizontal="center" vertical="center"/>
    </xf>
    <xf numFmtId="0" fontId="3" fillId="0" borderId="0" xfId="9">
      <alignment vertical="top"/>
    </xf>
    <xf numFmtId="0" fontId="3" fillId="0" borderId="0" xfId="10"/>
    <xf numFmtId="0" fontId="21" fillId="0" borderId="0" xfId="0" applyFont="1"/>
    <xf numFmtId="0" fontId="21" fillId="0" borderId="0" xfId="0" applyFont="1" applyAlignment="1">
      <alignment horizontal="center" vertical="center"/>
    </xf>
    <xf numFmtId="0" fontId="21" fillId="0" borderId="0" xfId="0" applyFont="1" applyAlignment="1">
      <alignment horizontal="center"/>
    </xf>
    <xf numFmtId="0" fontId="22" fillId="0" borderId="0" xfId="0" applyFont="1" applyAlignment="1">
      <alignment horizontal="left"/>
    </xf>
    <xf numFmtId="0" fontId="23" fillId="0" borderId="0" xfId="11" applyAlignment="1">
      <alignment horizontal="left"/>
    </xf>
    <xf numFmtId="0" fontId="2" fillId="16" borderId="2" xfId="0" applyFont="1" applyFill="1" applyBorder="1" applyAlignment="1">
      <alignment horizontal="center" vertical="center" wrapText="1"/>
    </xf>
    <xf numFmtId="0" fontId="0" fillId="0" borderId="0" xfId="0" applyAlignment="1">
      <alignment horizontal="right" vertical="top"/>
    </xf>
    <xf numFmtId="14" fontId="0" fillId="7" borderId="3" xfId="0" applyNumberFormat="1" applyFill="1" applyBorder="1" applyAlignment="1">
      <alignment horizontal="left" vertical="center" wrapText="1"/>
    </xf>
    <xf numFmtId="0" fontId="24" fillId="6" borderId="0" xfId="0" applyFont="1" applyFill="1" applyAlignment="1">
      <alignment horizontal="center" vertical="center"/>
    </xf>
    <xf numFmtId="0" fontId="0" fillId="7" borderId="16" xfId="0" applyFill="1" applyBorder="1" applyAlignment="1">
      <alignment horizontal="center" vertical="center" wrapText="1"/>
    </xf>
    <xf numFmtId="0" fontId="25" fillId="6" borderId="0" xfId="0" applyFont="1" applyFill="1" applyAlignment="1">
      <alignment horizontal="center" vertical="center"/>
    </xf>
    <xf numFmtId="0" fontId="0" fillId="7" borderId="20" xfId="0" applyFill="1" applyBorder="1" applyAlignment="1">
      <alignment horizontal="left" vertical="center" wrapText="1"/>
    </xf>
    <xf numFmtId="0" fontId="0" fillId="7" borderId="16" xfId="0" applyFill="1" applyBorder="1" applyAlignment="1">
      <alignment horizontal="left" vertical="center" wrapText="1"/>
    </xf>
    <xf numFmtId="0" fontId="0" fillId="7" borderId="21" xfId="0" applyFill="1" applyBorder="1" applyAlignment="1">
      <alignment horizontal="left" vertical="center" wrapText="1"/>
    </xf>
    <xf numFmtId="0" fontId="0" fillId="7" borderId="22" xfId="0" applyFill="1" applyBorder="1" applyAlignment="1">
      <alignment horizontal="left" vertical="center" wrapText="1"/>
    </xf>
    <xf numFmtId="0" fontId="0" fillId="7" borderId="23" xfId="0" applyFill="1" applyBorder="1" applyAlignment="1">
      <alignment horizontal="left" vertical="center" wrapText="1"/>
    </xf>
    <xf numFmtId="0" fontId="2" fillId="16" borderId="19" xfId="0" applyFont="1" applyFill="1" applyBorder="1" applyAlignment="1">
      <alignment horizontal="center" vertical="center" wrapText="1"/>
    </xf>
    <xf numFmtId="0" fontId="2" fillId="16" borderId="24" xfId="0" applyFont="1" applyFill="1" applyBorder="1" applyAlignment="1">
      <alignment horizontal="center" vertical="center" wrapText="1"/>
    </xf>
    <xf numFmtId="0" fontId="0" fillId="17" borderId="22" xfId="0" applyFill="1" applyBorder="1" applyAlignment="1">
      <alignment horizontal="left" vertical="center" wrapText="1"/>
    </xf>
    <xf numFmtId="0" fontId="6" fillId="7" borderId="22" xfId="0" applyFont="1" applyFill="1" applyBorder="1" applyAlignment="1">
      <alignment horizontal="left" vertical="center" wrapText="1"/>
    </xf>
    <xf numFmtId="0" fontId="12" fillId="5" borderId="5" xfId="6" applyFill="1" applyAlignment="1">
      <alignment horizontal="right" vertical="center"/>
    </xf>
    <xf numFmtId="168" fontId="0" fillId="3" borderId="12" xfId="0" applyNumberFormat="1" applyFill="1" applyBorder="1" applyAlignment="1">
      <alignment horizontal="left" vertical="center" wrapText="1" indent="1"/>
    </xf>
    <xf numFmtId="168" fontId="0" fillId="3" borderId="7" xfId="0" applyNumberFormat="1" applyFill="1" applyBorder="1" applyAlignment="1">
      <alignment horizontal="left" vertical="center" wrapText="1" indent="1"/>
    </xf>
    <xf numFmtId="168" fontId="0" fillId="3" borderId="11" xfId="0" applyNumberFormat="1" applyFill="1" applyBorder="1" applyAlignment="1">
      <alignment horizontal="left" vertical="center" wrapText="1" indent="1"/>
    </xf>
    <xf numFmtId="0" fontId="0" fillId="0" borderId="10" xfId="0" applyBorder="1"/>
    <xf numFmtId="0" fontId="12" fillId="0" borderId="0" xfId="7">
      <alignment horizontal="right" indent="1"/>
    </xf>
    <xf numFmtId="0" fontId="12" fillId="0" borderId="8" xfId="7" applyBorder="1">
      <alignment horizontal="right" indent="1"/>
    </xf>
    <xf numFmtId="169" fontId="12" fillId="0" borderId="13" xfId="8">
      <alignment horizontal="center" vertical="center"/>
    </xf>
    <xf numFmtId="0" fontId="3" fillId="6" borderId="1" xfId="0" applyFont="1" applyFill="1" applyBorder="1" applyAlignment="1">
      <alignment horizontal="center" vertical="center"/>
    </xf>
    <xf numFmtId="0" fontId="3" fillId="6" borderId="0" xfId="0" applyFont="1" applyFill="1" applyBorder="1" applyAlignment="1">
      <alignment horizontal="center" vertical="center"/>
    </xf>
    <xf numFmtId="0" fontId="25" fillId="6" borderId="1" xfId="0" applyFont="1" applyFill="1" applyBorder="1" applyAlignment="1">
      <alignment horizontal="center" vertical="center"/>
    </xf>
    <xf numFmtId="0" fontId="0" fillId="7" borderId="14" xfId="0" applyFill="1" applyBorder="1" applyAlignment="1">
      <alignment horizontal="center" vertical="center" wrapText="1"/>
    </xf>
    <xf numFmtId="0" fontId="0" fillId="7" borderId="15" xfId="0" applyFill="1" applyBorder="1" applyAlignment="1">
      <alignment horizontal="center" vertical="center" wrapText="1"/>
    </xf>
    <xf numFmtId="0" fontId="0" fillId="7" borderId="16" xfId="0" applyFill="1" applyBorder="1" applyAlignment="1">
      <alignment horizontal="center" vertical="center" wrapText="1"/>
    </xf>
    <xf numFmtId="0" fontId="6" fillId="7" borderId="14" xfId="0" applyFont="1" applyFill="1" applyBorder="1" applyAlignment="1">
      <alignment horizontal="left" vertical="top" wrapText="1"/>
    </xf>
    <xf numFmtId="0" fontId="6" fillId="7" borderId="15" xfId="0" applyFont="1" applyFill="1" applyBorder="1" applyAlignment="1">
      <alignment horizontal="left" vertical="top" wrapText="1"/>
    </xf>
    <xf numFmtId="0" fontId="6" fillId="7" borderId="16" xfId="0" applyFont="1" applyFill="1" applyBorder="1" applyAlignment="1">
      <alignment horizontal="left" vertical="top" wrapText="1"/>
    </xf>
    <xf numFmtId="0" fontId="6" fillId="7" borderId="17" xfId="0" applyFont="1" applyFill="1" applyBorder="1" applyAlignment="1">
      <alignment horizontal="center" vertical="center" wrapText="1"/>
    </xf>
    <xf numFmtId="0" fontId="6" fillId="7" borderId="18" xfId="0" applyFont="1" applyFill="1" applyBorder="1" applyAlignment="1">
      <alignment horizontal="center" vertical="center" wrapText="1"/>
    </xf>
    <xf numFmtId="0" fontId="6" fillId="7" borderId="14" xfId="0" applyFont="1" applyFill="1" applyBorder="1" applyAlignment="1">
      <alignment horizontal="center" vertical="center" wrapText="1"/>
    </xf>
    <xf numFmtId="0" fontId="6" fillId="7" borderId="15" xfId="0" applyFont="1" applyFill="1" applyBorder="1" applyAlignment="1">
      <alignment horizontal="center" vertical="center" wrapText="1"/>
    </xf>
    <xf numFmtId="0" fontId="6" fillId="7" borderId="16" xfId="0" applyFont="1" applyFill="1" applyBorder="1" applyAlignment="1">
      <alignment horizontal="center" vertical="center" wrapText="1"/>
    </xf>
    <xf numFmtId="0" fontId="3" fillId="4" borderId="1" xfId="0" applyFont="1" applyFill="1" applyBorder="1" applyAlignment="1">
      <alignment horizontal="center" vertical="center"/>
    </xf>
    <xf numFmtId="0" fontId="3" fillId="5" borderId="1" xfId="0" applyFont="1" applyFill="1" applyBorder="1" applyAlignment="1">
      <alignment horizontal="center" vertical="center"/>
    </xf>
  </cellXfs>
  <cellStyles count="12">
    <cellStyle name="Date" xfId="4"/>
    <cellStyle name="Heading 1 3" xfId="10"/>
    <cellStyle name="Heading 2 3" xfId="9"/>
    <cellStyle name="Heading 3 3" xfId="7"/>
    <cellStyle name="Hyperlink 2" xfId="3"/>
    <cellStyle name="Name" xfId="5"/>
    <cellStyle name="Normal" xfId="0" builtinId="0"/>
    <cellStyle name="Percent" xfId="1" builtinId="5"/>
    <cellStyle name="Project Start" xfId="8"/>
    <cellStyle name="Task" xfId="6"/>
    <cellStyle name="Title 3" xfId="11"/>
    <cellStyle name="zHiddenText" xfId="2"/>
  </cellStyles>
  <dxfs count="16">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0" tint="-0.499984740745262"/>
        </patternFill>
      </fill>
      <border>
        <left/>
        <right/>
      </border>
    </dxf>
    <dxf>
      <fill>
        <patternFill>
          <bgColor rgb="FF223B78"/>
        </patternFill>
      </fill>
    </dxf>
    <dxf>
      <border>
        <left style="thin">
          <color rgb="FFC00000"/>
        </left>
        <right style="thin">
          <color rgb="FFC00000"/>
        </right>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1</xdr:row>
      <xdr:rowOff>66675</xdr:rowOff>
    </xdr:from>
    <xdr:to>
      <xdr:col>0</xdr:col>
      <xdr:colOff>1193426</xdr:colOff>
      <xdr:row>2</xdr:row>
      <xdr:rowOff>830713</xdr:rowOff>
    </xdr:to>
    <xdr:pic>
      <xdr:nvPicPr>
        <xdr:cNvPr id="2" name="Picture 1">
          <a:extLst>
            <a:ext uri="{FF2B5EF4-FFF2-40B4-BE49-F238E27FC236}">
              <a16:creationId xmlns:a16="http://schemas.microsoft.com/office/drawing/2014/main" xmlns="" id="{F658DC65-D6A8-46F3-9104-6A471FF24F49}"/>
            </a:ext>
          </a:extLst>
        </xdr:cNvPr>
        <xdr:cNvPicPr>
          <a:picLocks noChangeAspect="1"/>
        </xdr:cNvPicPr>
      </xdr:nvPicPr>
      <xdr:blipFill>
        <a:blip xmlns:r="http://schemas.openxmlformats.org/officeDocument/2006/relationships" r:embed="rId1"/>
        <a:stretch>
          <a:fillRect/>
        </a:stretch>
      </xdr:blipFill>
      <xdr:spPr>
        <a:xfrm>
          <a:off x="95250" y="133350"/>
          <a:ext cx="1098176" cy="11736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1</xdr:row>
      <xdr:rowOff>66675</xdr:rowOff>
    </xdr:from>
    <xdr:to>
      <xdr:col>0</xdr:col>
      <xdr:colOff>1193426</xdr:colOff>
      <xdr:row>2</xdr:row>
      <xdr:rowOff>830713</xdr:rowOff>
    </xdr:to>
    <xdr:pic>
      <xdr:nvPicPr>
        <xdr:cNvPr id="2" name="Picture 1">
          <a:extLst>
            <a:ext uri="{FF2B5EF4-FFF2-40B4-BE49-F238E27FC236}">
              <a16:creationId xmlns:a16="http://schemas.microsoft.com/office/drawing/2014/main" xmlns="" id="{6BE2DB18-2FD2-44FE-B716-5DC73AB96622}"/>
            </a:ext>
          </a:extLst>
        </xdr:cNvPr>
        <xdr:cNvPicPr>
          <a:picLocks noChangeAspect="1"/>
        </xdr:cNvPicPr>
      </xdr:nvPicPr>
      <xdr:blipFill>
        <a:blip xmlns:r="http://schemas.openxmlformats.org/officeDocument/2006/relationships" r:embed="rId1"/>
        <a:stretch>
          <a:fillRect/>
        </a:stretch>
      </xdr:blipFill>
      <xdr:spPr>
        <a:xfrm>
          <a:off x="95250" y="66675"/>
          <a:ext cx="1098176" cy="117361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369794</xdr:colOff>
      <xdr:row>0</xdr:row>
      <xdr:rowOff>56029</xdr:rowOff>
    </xdr:from>
    <xdr:to>
      <xdr:col>0</xdr:col>
      <xdr:colOff>1622682</xdr:colOff>
      <xdr:row>2</xdr:row>
      <xdr:rowOff>885264</xdr:rowOff>
    </xdr:to>
    <xdr:pic>
      <xdr:nvPicPr>
        <xdr:cNvPr id="2" name="Picture 1">
          <a:extLst>
            <a:ext uri="{FF2B5EF4-FFF2-40B4-BE49-F238E27FC236}">
              <a16:creationId xmlns:a16="http://schemas.microsoft.com/office/drawing/2014/main" xmlns="" id="{CCEF4E86-ABA1-4EB3-A30E-6C81564A5C16}"/>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369794" y="56029"/>
          <a:ext cx="1252888" cy="13447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67236</xdr:rowOff>
    </xdr:from>
    <xdr:to>
      <xdr:col>0</xdr:col>
      <xdr:colOff>1098176</xdr:colOff>
      <xdr:row>2</xdr:row>
      <xdr:rowOff>531836</xdr:rowOff>
    </xdr:to>
    <xdr:pic>
      <xdr:nvPicPr>
        <xdr:cNvPr id="2" name="Picture 1">
          <a:extLst>
            <a:ext uri="{FF2B5EF4-FFF2-40B4-BE49-F238E27FC236}">
              <a16:creationId xmlns:a16="http://schemas.microsoft.com/office/drawing/2014/main" xmlns="" id="{AE909F77-1DC1-4BBB-8EA1-F34957617365}"/>
            </a:ext>
          </a:extLst>
        </xdr:cNvPr>
        <xdr:cNvPicPr>
          <a:picLocks noChangeAspect="1"/>
        </xdr:cNvPicPr>
      </xdr:nvPicPr>
      <xdr:blipFill>
        <a:blip xmlns:r="http://schemas.openxmlformats.org/officeDocument/2006/relationships" r:embed="rId1"/>
        <a:stretch>
          <a:fillRect/>
        </a:stretch>
      </xdr:blipFill>
      <xdr:spPr>
        <a:xfrm>
          <a:off x="0" y="134471"/>
          <a:ext cx="1098176" cy="1170571"/>
        </a:xfrm>
        <a:prstGeom prst="rect">
          <a:avLst/>
        </a:prstGeom>
      </xdr:spPr>
    </xdr:pic>
    <xdr:clientData/>
  </xdr:twoCellAnchor>
  <xdr:twoCellAnchor>
    <xdr:from>
      <xdr:col>5</xdr:col>
      <xdr:colOff>1645227</xdr:colOff>
      <xdr:row>6</xdr:row>
      <xdr:rowOff>503465</xdr:rowOff>
    </xdr:from>
    <xdr:to>
      <xdr:col>7</xdr:col>
      <xdr:colOff>9525</xdr:colOff>
      <xdr:row>6</xdr:row>
      <xdr:rowOff>503465</xdr:rowOff>
    </xdr:to>
    <xdr:cxnSp macro="">
      <xdr:nvCxnSpPr>
        <xdr:cNvPr id="4" name="Straight Arrow Connector 3">
          <a:extLst>
            <a:ext uri="{FF2B5EF4-FFF2-40B4-BE49-F238E27FC236}">
              <a16:creationId xmlns:a16="http://schemas.microsoft.com/office/drawing/2014/main" xmlns="" id="{A17A307C-6382-485F-A1A1-B1905703A4B1}"/>
            </a:ext>
          </a:extLst>
        </xdr:cNvPr>
        <xdr:cNvCxnSpPr/>
      </xdr:nvCxnSpPr>
      <xdr:spPr>
        <a:xfrm>
          <a:off x="6234545" y="3378283"/>
          <a:ext cx="1689389"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351234</xdr:colOff>
      <xdr:row>13</xdr:row>
      <xdr:rowOff>451758</xdr:rowOff>
    </xdr:from>
    <xdr:to>
      <xdr:col>7</xdr:col>
      <xdr:colOff>10886</xdr:colOff>
      <xdr:row>13</xdr:row>
      <xdr:rowOff>451758</xdr:rowOff>
    </xdr:to>
    <xdr:cxnSp macro="">
      <xdr:nvCxnSpPr>
        <xdr:cNvPr id="11" name="Straight Arrow Connector 10">
          <a:extLst>
            <a:ext uri="{FF2B5EF4-FFF2-40B4-BE49-F238E27FC236}">
              <a16:creationId xmlns:a16="http://schemas.microsoft.com/office/drawing/2014/main" xmlns="" id="{F12E6F9D-EA9A-4BD8-AA66-E16C9F1DA7BF}"/>
            </a:ext>
          </a:extLst>
        </xdr:cNvPr>
        <xdr:cNvCxnSpPr/>
      </xdr:nvCxnSpPr>
      <xdr:spPr>
        <a:xfrm>
          <a:off x="6619875" y="6571571"/>
          <a:ext cx="1326527"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345864</xdr:colOff>
      <xdr:row>2</xdr:row>
      <xdr:rowOff>447933</xdr:rowOff>
    </xdr:from>
    <xdr:to>
      <xdr:col>6</xdr:col>
      <xdr:colOff>345864</xdr:colOff>
      <xdr:row>13</xdr:row>
      <xdr:rowOff>452437</xdr:rowOff>
    </xdr:to>
    <xdr:cxnSp macro="">
      <xdr:nvCxnSpPr>
        <xdr:cNvPr id="13" name="Straight Connector 12">
          <a:extLst>
            <a:ext uri="{FF2B5EF4-FFF2-40B4-BE49-F238E27FC236}">
              <a16:creationId xmlns:a16="http://schemas.microsoft.com/office/drawing/2014/main" xmlns="" id="{218871EC-7597-499E-BA98-CCD5C1E41DDD}"/>
            </a:ext>
          </a:extLst>
        </xdr:cNvPr>
        <xdr:cNvCxnSpPr/>
      </xdr:nvCxnSpPr>
      <xdr:spPr>
        <a:xfrm>
          <a:off x="9835145" y="1221839"/>
          <a:ext cx="0" cy="1035103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347382</xdr:colOff>
      <xdr:row>6</xdr:row>
      <xdr:rowOff>504265</xdr:rowOff>
    </xdr:from>
    <xdr:to>
      <xdr:col>7</xdr:col>
      <xdr:colOff>7034</xdr:colOff>
      <xdr:row>6</xdr:row>
      <xdr:rowOff>504265</xdr:rowOff>
    </xdr:to>
    <xdr:cxnSp macro="">
      <xdr:nvCxnSpPr>
        <xdr:cNvPr id="17" name="Straight Arrow Connector 16">
          <a:extLst>
            <a:ext uri="{FF2B5EF4-FFF2-40B4-BE49-F238E27FC236}">
              <a16:creationId xmlns:a16="http://schemas.microsoft.com/office/drawing/2014/main" xmlns="" id="{0730BFBD-B1F7-4088-A680-2CA55C10BC6B}"/>
            </a:ext>
          </a:extLst>
        </xdr:cNvPr>
        <xdr:cNvCxnSpPr/>
      </xdr:nvCxnSpPr>
      <xdr:spPr>
        <a:xfrm>
          <a:off x="6622676" y="8516471"/>
          <a:ext cx="1329329"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347383</xdr:colOff>
      <xdr:row>4</xdr:row>
      <xdr:rowOff>459441</xdr:rowOff>
    </xdr:from>
    <xdr:to>
      <xdr:col>7</xdr:col>
      <xdr:colOff>7035</xdr:colOff>
      <xdr:row>4</xdr:row>
      <xdr:rowOff>459441</xdr:rowOff>
    </xdr:to>
    <xdr:cxnSp macro="">
      <xdr:nvCxnSpPr>
        <xdr:cNvPr id="19" name="Straight Arrow Connector 18">
          <a:extLst>
            <a:ext uri="{FF2B5EF4-FFF2-40B4-BE49-F238E27FC236}">
              <a16:creationId xmlns:a16="http://schemas.microsoft.com/office/drawing/2014/main" xmlns="" id="{9CED2F72-7F73-40D0-A38F-B3248207A80E}"/>
            </a:ext>
          </a:extLst>
        </xdr:cNvPr>
        <xdr:cNvCxnSpPr/>
      </xdr:nvCxnSpPr>
      <xdr:spPr>
        <a:xfrm>
          <a:off x="6622677" y="2823882"/>
          <a:ext cx="1329329"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624466</xdr:colOff>
      <xdr:row>5</xdr:row>
      <xdr:rowOff>480391</xdr:rowOff>
    </xdr:from>
    <xdr:to>
      <xdr:col>9</xdr:col>
      <xdr:colOff>7627</xdr:colOff>
      <xdr:row>5</xdr:row>
      <xdr:rowOff>480391</xdr:rowOff>
    </xdr:to>
    <xdr:cxnSp macro="">
      <xdr:nvCxnSpPr>
        <xdr:cNvPr id="26" name="Straight Arrow Connector 25">
          <a:extLst>
            <a:ext uri="{FF2B5EF4-FFF2-40B4-BE49-F238E27FC236}">
              <a16:creationId xmlns:a16="http://schemas.microsoft.com/office/drawing/2014/main" xmlns="" id="{89FBD545-C626-4165-8C3D-1578EA9CA2AE}"/>
            </a:ext>
          </a:extLst>
        </xdr:cNvPr>
        <xdr:cNvCxnSpPr/>
      </xdr:nvCxnSpPr>
      <xdr:spPr>
        <a:xfrm>
          <a:off x="10169519" y="3628654"/>
          <a:ext cx="982358"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622939</xdr:colOff>
      <xdr:row>7</xdr:row>
      <xdr:rowOff>488674</xdr:rowOff>
    </xdr:from>
    <xdr:to>
      <xdr:col>9</xdr:col>
      <xdr:colOff>5446</xdr:colOff>
      <xdr:row>7</xdr:row>
      <xdr:rowOff>488674</xdr:rowOff>
    </xdr:to>
    <xdr:cxnSp macro="">
      <xdr:nvCxnSpPr>
        <xdr:cNvPr id="27" name="Straight Arrow Connector 26">
          <a:extLst>
            <a:ext uri="{FF2B5EF4-FFF2-40B4-BE49-F238E27FC236}">
              <a16:creationId xmlns:a16="http://schemas.microsoft.com/office/drawing/2014/main" xmlns="" id="{E5D98425-6B48-4AD5-A3A1-B850896A49EE}"/>
            </a:ext>
          </a:extLst>
        </xdr:cNvPr>
        <xdr:cNvCxnSpPr/>
      </xdr:nvCxnSpPr>
      <xdr:spPr>
        <a:xfrm>
          <a:off x="10167992" y="5521885"/>
          <a:ext cx="981704"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624509</xdr:colOff>
      <xdr:row>9</xdr:row>
      <xdr:rowOff>516835</xdr:rowOff>
    </xdr:from>
    <xdr:to>
      <xdr:col>9</xdr:col>
      <xdr:colOff>7670</xdr:colOff>
      <xdr:row>9</xdr:row>
      <xdr:rowOff>516835</xdr:rowOff>
    </xdr:to>
    <xdr:cxnSp macro="">
      <xdr:nvCxnSpPr>
        <xdr:cNvPr id="28" name="Straight Arrow Connector 27">
          <a:extLst>
            <a:ext uri="{FF2B5EF4-FFF2-40B4-BE49-F238E27FC236}">
              <a16:creationId xmlns:a16="http://schemas.microsoft.com/office/drawing/2014/main" xmlns="" id="{6DC3107A-7571-4EC3-989E-BA1E0D044732}"/>
            </a:ext>
          </a:extLst>
        </xdr:cNvPr>
        <xdr:cNvCxnSpPr/>
      </xdr:nvCxnSpPr>
      <xdr:spPr>
        <a:xfrm>
          <a:off x="10149509" y="7449378"/>
          <a:ext cx="981704"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621279</xdr:colOff>
      <xdr:row>5</xdr:row>
      <xdr:rowOff>489858</xdr:rowOff>
    </xdr:from>
    <xdr:to>
      <xdr:col>8</xdr:col>
      <xdr:colOff>621279</xdr:colOff>
      <xdr:row>11</xdr:row>
      <xdr:rowOff>530087</xdr:rowOff>
    </xdr:to>
    <xdr:cxnSp macro="">
      <xdr:nvCxnSpPr>
        <xdr:cNvPr id="29" name="Straight Connector 28">
          <a:extLst>
            <a:ext uri="{FF2B5EF4-FFF2-40B4-BE49-F238E27FC236}">
              <a16:creationId xmlns:a16="http://schemas.microsoft.com/office/drawing/2014/main" xmlns="" id="{14F729D9-C125-4DB3-AAEB-6A7C76E2E78F}"/>
            </a:ext>
          </a:extLst>
        </xdr:cNvPr>
        <xdr:cNvCxnSpPr/>
      </xdr:nvCxnSpPr>
      <xdr:spPr>
        <a:xfrm>
          <a:off x="13376496" y="4092793"/>
          <a:ext cx="0" cy="570553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1589943</xdr:colOff>
      <xdr:row>6</xdr:row>
      <xdr:rowOff>498231</xdr:rowOff>
    </xdr:from>
    <xdr:to>
      <xdr:col>8</xdr:col>
      <xdr:colOff>601743</xdr:colOff>
      <xdr:row>6</xdr:row>
      <xdr:rowOff>498231</xdr:rowOff>
    </xdr:to>
    <xdr:cxnSp macro="">
      <xdr:nvCxnSpPr>
        <xdr:cNvPr id="35" name="Straight Arrow Connector 34">
          <a:extLst>
            <a:ext uri="{FF2B5EF4-FFF2-40B4-BE49-F238E27FC236}">
              <a16:creationId xmlns:a16="http://schemas.microsoft.com/office/drawing/2014/main" xmlns="" id="{6334077F-8B23-4ED7-ACBB-458BE11AA3EF}"/>
            </a:ext>
          </a:extLst>
        </xdr:cNvPr>
        <xdr:cNvCxnSpPr/>
      </xdr:nvCxnSpPr>
      <xdr:spPr>
        <a:xfrm>
          <a:off x="9524268" y="4593981"/>
          <a:ext cx="6120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1592036</xdr:colOff>
      <xdr:row>7</xdr:row>
      <xdr:rowOff>476250</xdr:rowOff>
    </xdr:from>
    <xdr:to>
      <xdr:col>11</xdr:col>
      <xdr:colOff>2286</xdr:colOff>
      <xdr:row>7</xdr:row>
      <xdr:rowOff>476250</xdr:rowOff>
    </xdr:to>
    <xdr:cxnSp macro="">
      <xdr:nvCxnSpPr>
        <xdr:cNvPr id="36" name="Straight Arrow Connector 35">
          <a:extLst>
            <a:ext uri="{FF2B5EF4-FFF2-40B4-BE49-F238E27FC236}">
              <a16:creationId xmlns:a16="http://schemas.microsoft.com/office/drawing/2014/main" xmlns="" id="{6C15088C-2618-4412-9E6F-D80C200AF312}"/>
            </a:ext>
          </a:extLst>
        </xdr:cNvPr>
        <xdr:cNvCxnSpPr/>
      </xdr:nvCxnSpPr>
      <xdr:spPr>
        <a:xfrm>
          <a:off x="12763500" y="4299857"/>
          <a:ext cx="1621536"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619125</xdr:colOff>
      <xdr:row>5</xdr:row>
      <xdr:rowOff>495300</xdr:rowOff>
    </xdr:from>
    <xdr:to>
      <xdr:col>10</xdr:col>
      <xdr:colOff>619125</xdr:colOff>
      <xdr:row>11</xdr:row>
      <xdr:rowOff>546652</xdr:rowOff>
    </xdr:to>
    <xdr:cxnSp macro="">
      <xdr:nvCxnSpPr>
        <xdr:cNvPr id="37" name="Straight Connector 36">
          <a:extLst>
            <a:ext uri="{FF2B5EF4-FFF2-40B4-BE49-F238E27FC236}">
              <a16:creationId xmlns:a16="http://schemas.microsoft.com/office/drawing/2014/main" xmlns="" id="{D77C0BE5-74AB-48FA-A537-542EE309BBB8}"/>
            </a:ext>
          </a:extLst>
        </xdr:cNvPr>
        <xdr:cNvCxnSpPr/>
      </xdr:nvCxnSpPr>
      <xdr:spPr>
        <a:xfrm>
          <a:off x="16579712" y="4098235"/>
          <a:ext cx="0" cy="571665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1577969</xdr:colOff>
      <xdr:row>5</xdr:row>
      <xdr:rowOff>494929</xdr:rowOff>
    </xdr:from>
    <xdr:to>
      <xdr:col>10</xdr:col>
      <xdr:colOff>616244</xdr:colOff>
      <xdr:row>5</xdr:row>
      <xdr:rowOff>494929</xdr:rowOff>
    </xdr:to>
    <xdr:cxnSp macro="">
      <xdr:nvCxnSpPr>
        <xdr:cNvPr id="41" name="Straight Arrow Connector 40">
          <a:extLst>
            <a:ext uri="{FF2B5EF4-FFF2-40B4-BE49-F238E27FC236}">
              <a16:creationId xmlns:a16="http://schemas.microsoft.com/office/drawing/2014/main" xmlns="" id="{0E5DA426-45A5-4800-B70C-3FCA45137D7C}"/>
            </a:ext>
          </a:extLst>
        </xdr:cNvPr>
        <xdr:cNvCxnSpPr/>
      </xdr:nvCxnSpPr>
      <xdr:spPr>
        <a:xfrm>
          <a:off x="12712694" y="3647704"/>
          <a:ext cx="6480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1581150</xdr:colOff>
      <xdr:row>9</xdr:row>
      <xdr:rowOff>539352</xdr:rowOff>
    </xdr:from>
    <xdr:to>
      <xdr:col>10</xdr:col>
      <xdr:colOff>619425</xdr:colOff>
      <xdr:row>9</xdr:row>
      <xdr:rowOff>539352</xdr:rowOff>
    </xdr:to>
    <xdr:cxnSp macro="">
      <xdr:nvCxnSpPr>
        <xdr:cNvPr id="43" name="Straight Arrow Connector 42">
          <a:extLst>
            <a:ext uri="{FF2B5EF4-FFF2-40B4-BE49-F238E27FC236}">
              <a16:creationId xmlns:a16="http://schemas.microsoft.com/office/drawing/2014/main" xmlns="" id="{CEE53533-F94E-455F-A35B-F217CE45C5F6}"/>
            </a:ext>
          </a:extLst>
        </xdr:cNvPr>
        <xdr:cNvCxnSpPr/>
      </xdr:nvCxnSpPr>
      <xdr:spPr>
        <a:xfrm>
          <a:off x="12719447" y="7450930"/>
          <a:ext cx="645619"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1609724</xdr:colOff>
      <xdr:row>7</xdr:row>
      <xdr:rowOff>495300</xdr:rowOff>
    </xdr:from>
    <xdr:to>
      <xdr:col>12</xdr:col>
      <xdr:colOff>1583999</xdr:colOff>
      <xdr:row>7</xdr:row>
      <xdr:rowOff>495300</xdr:rowOff>
    </xdr:to>
    <xdr:cxnSp macro="">
      <xdr:nvCxnSpPr>
        <xdr:cNvPr id="44" name="Straight Arrow Connector 43">
          <a:extLst>
            <a:ext uri="{FF2B5EF4-FFF2-40B4-BE49-F238E27FC236}">
              <a16:creationId xmlns:a16="http://schemas.microsoft.com/office/drawing/2014/main" xmlns="" id="{5CD3C168-473A-4439-BD57-2DDBC1052AAA}"/>
            </a:ext>
          </a:extLst>
        </xdr:cNvPr>
        <xdr:cNvCxnSpPr/>
      </xdr:nvCxnSpPr>
      <xdr:spPr>
        <a:xfrm>
          <a:off x="15963899" y="6477000"/>
          <a:ext cx="15840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312965</xdr:colOff>
      <xdr:row>3</xdr:row>
      <xdr:rowOff>449036</xdr:rowOff>
    </xdr:from>
    <xdr:to>
      <xdr:col>9</xdr:col>
      <xdr:colOff>9090</xdr:colOff>
      <xdr:row>3</xdr:row>
      <xdr:rowOff>449036</xdr:rowOff>
    </xdr:to>
    <xdr:cxnSp macro="">
      <xdr:nvCxnSpPr>
        <xdr:cNvPr id="24" name="Straight Arrow Connector 23">
          <a:extLst>
            <a:ext uri="{FF2B5EF4-FFF2-40B4-BE49-F238E27FC236}">
              <a16:creationId xmlns:a16="http://schemas.microsoft.com/office/drawing/2014/main" xmlns="" id="{BBEB6EEF-8E34-4607-A723-EB539233BE9D}"/>
            </a:ext>
          </a:extLst>
        </xdr:cNvPr>
        <xdr:cNvCxnSpPr/>
      </xdr:nvCxnSpPr>
      <xdr:spPr>
        <a:xfrm>
          <a:off x="9878786" y="517072"/>
          <a:ext cx="1301768"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311036</xdr:colOff>
      <xdr:row>2</xdr:row>
      <xdr:rowOff>434662</xdr:rowOff>
    </xdr:from>
    <xdr:to>
      <xdr:col>8</xdr:col>
      <xdr:colOff>311036</xdr:colOff>
      <xdr:row>6</xdr:row>
      <xdr:rowOff>494806</xdr:rowOff>
    </xdr:to>
    <xdr:cxnSp macro="">
      <xdr:nvCxnSpPr>
        <xdr:cNvPr id="30" name="Straight Connector 29">
          <a:extLst>
            <a:ext uri="{FF2B5EF4-FFF2-40B4-BE49-F238E27FC236}">
              <a16:creationId xmlns:a16="http://schemas.microsoft.com/office/drawing/2014/main" xmlns="" id="{6259B90D-BB1F-49BD-A5D8-18D8A009CE81}"/>
            </a:ext>
          </a:extLst>
        </xdr:cNvPr>
        <xdr:cNvCxnSpPr/>
      </xdr:nvCxnSpPr>
      <xdr:spPr>
        <a:xfrm>
          <a:off x="13061121" y="1207394"/>
          <a:ext cx="0" cy="382721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1595874</xdr:colOff>
      <xdr:row>4</xdr:row>
      <xdr:rowOff>472416</xdr:rowOff>
    </xdr:from>
    <xdr:to>
      <xdr:col>8</xdr:col>
      <xdr:colOff>306160</xdr:colOff>
      <xdr:row>4</xdr:row>
      <xdr:rowOff>472416</xdr:rowOff>
    </xdr:to>
    <xdr:cxnSp macro="">
      <xdr:nvCxnSpPr>
        <xdr:cNvPr id="33" name="Straight Connector 32">
          <a:extLst>
            <a:ext uri="{FF2B5EF4-FFF2-40B4-BE49-F238E27FC236}">
              <a16:creationId xmlns:a16="http://schemas.microsoft.com/office/drawing/2014/main" xmlns="" id="{691CC7AD-7BC3-425C-BDAD-7DD9B847288F}"/>
            </a:ext>
          </a:extLst>
        </xdr:cNvPr>
        <xdr:cNvCxnSpPr/>
      </xdr:nvCxnSpPr>
      <xdr:spPr>
        <a:xfrm flipH="1">
          <a:off x="9528838" y="1482746"/>
          <a:ext cx="309126"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1610591</xdr:colOff>
      <xdr:row>6</xdr:row>
      <xdr:rowOff>544844</xdr:rowOff>
    </xdr:from>
    <xdr:to>
      <xdr:col>3</xdr:col>
      <xdr:colOff>27662</xdr:colOff>
      <xdr:row>6</xdr:row>
      <xdr:rowOff>544844</xdr:rowOff>
    </xdr:to>
    <xdr:cxnSp macro="">
      <xdr:nvCxnSpPr>
        <xdr:cNvPr id="39" name="Straight Arrow Connector 38">
          <a:extLst>
            <a:ext uri="{FF2B5EF4-FFF2-40B4-BE49-F238E27FC236}">
              <a16:creationId xmlns:a16="http://schemas.microsoft.com/office/drawing/2014/main" xmlns="" id="{02A52E04-66DD-4D4B-B34F-2632C2691DA1}"/>
            </a:ext>
          </a:extLst>
        </xdr:cNvPr>
        <xdr:cNvCxnSpPr/>
      </xdr:nvCxnSpPr>
      <xdr:spPr>
        <a:xfrm>
          <a:off x="2874818" y="3419662"/>
          <a:ext cx="1672889"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xdr:colOff>
      <xdr:row>6</xdr:row>
      <xdr:rowOff>502228</xdr:rowOff>
    </xdr:from>
    <xdr:to>
      <xdr:col>5</xdr:col>
      <xdr:colOff>10343</xdr:colOff>
      <xdr:row>6</xdr:row>
      <xdr:rowOff>502228</xdr:rowOff>
    </xdr:to>
    <xdr:cxnSp macro="">
      <xdr:nvCxnSpPr>
        <xdr:cNvPr id="46" name="Straight Arrow Connector 45">
          <a:extLst>
            <a:ext uri="{FF2B5EF4-FFF2-40B4-BE49-F238E27FC236}">
              <a16:creationId xmlns:a16="http://schemas.microsoft.com/office/drawing/2014/main" xmlns="" id="{4DC9AADE-B9AE-47BF-A481-B3B9410E811E}"/>
            </a:ext>
          </a:extLst>
        </xdr:cNvPr>
        <xdr:cNvCxnSpPr/>
      </xdr:nvCxnSpPr>
      <xdr:spPr>
        <a:xfrm>
          <a:off x="6147954" y="3377046"/>
          <a:ext cx="1672889"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773205</xdr:colOff>
      <xdr:row>9</xdr:row>
      <xdr:rowOff>451758</xdr:rowOff>
    </xdr:from>
    <xdr:to>
      <xdr:col>4</xdr:col>
      <xdr:colOff>10886</xdr:colOff>
      <xdr:row>9</xdr:row>
      <xdr:rowOff>451758</xdr:rowOff>
    </xdr:to>
    <xdr:cxnSp macro="">
      <xdr:nvCxnSpPr>
        <xdr:cNvPr id="47" name="Straight Arrow Connector 46">
          <a:extLst>
            <a:ext uri="{FF2B5EF4-FFF2-40B4-BE49-F238E27FC236}">
              <a16:creationId xmlns:a16="http://schemas.microsoft.com/office/drawing/2014/main" xmlns="" id="{102EBCB9-E294-48A1-9A8B-0BC369A8C2B4}"/>
            </a:ext>
          </a:extLst>
        </xdr:cNvPr>
        <xdr:cNvCxnSpPr/>
      </xdr:nvCxnSpPr>
      <xdr:spPr>
        <a:xfrm>
          <a:off x="5289176" y="7108052"/>
          <a:ext cx="862534"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771687</xdr:colOff>
      <xdr:row>6</xdr:row>
      <xdr:rowOff>939694</xdr:rowOff>
    </xdr:from>
    <xdr:to>
      <xdr:col>3</xdr:col>
      <xdr:colOff>771687</xdr:colOff>
      <xdr:row>9</xdr:row>
      <xdr:rowOff>448235</xdr:rowOff>
    </xdr:to>
    <xdr:cxnSp macro="">
      <xdr:nvCxnSpPr>
        <xdr:cNvPr id="49" name="Straight Connector 48">
          <a:extLst>
            <a:ext uri="{FF2B5EF4-FFF2-40B4-BE49-F238E27FC236}">
              <a16:creationId xmlns:a16="http://schemas.microsoft.com/office/drawing/2014/main" xmlns="" id="{0BB20750-A09E-4A93-B854-EB2190282D64}"/>
            </a:ext>
          </a:extLst>
        </xdr:cNvPr>
        <xdr:cNvCxnSpPr/>
      </xdr:nvCxnSpPr>
      <xdr:spPr>
        <a:xfrm>
          <a:off x="5287658" y="4772106"/>
          <a:ext cx="0" cy="233242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1557618</xdr:colOff>
      <xdr:row>3</xdr:row>
      <xdr:rowOff>449036</xdr:rowOff>
    </xdr:from>
    <xdr:to>
      <xdr:col>11</xdr:col>
      <xdr:colOff>9090</xdr:colOff>
      <xdr:row>3</xdr:row>
      <xdr:rowOff>449036</xdr:rowOff>
    </xdr:to>
    <xdr:cxnSp macro="">
      <xdr:nvCxnSpPr>
        <xdr:cNvPr id="50" name="Straight Arrow Connector 49">
          <a:extLst>
            <a:ext uri="{FF2B5EF4-FFF2-40B4-BE49-F238E27FC236}">
              <a16:creationId xmlns:a16="http://schemas.microsoft.com/office/drawing/2014/main" xmlns="" id="{BD5F0C31-28F3-44B2-8575-E0A9DD7BD895}"/>
            </a:ext>
          </a:extLst>
        </xdr:cNvPr>
        <xdr:cNvCxnSpPr/>
      </xdr:nvCxnSpPr>
      <xdr:spPr>
        <a:xfrm>
          <a:off x="15912353" y="2163536"/>
          <a:ext cx="1678766"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1193988</xdr:colOff>
      <xdr:row>3</xdr:row>
      <xdr:rowOff>454398</xdr:rowOff>
    </xdr:from>
    <xdr:to>
      <xdr:col>10</xdr:col>
      <xdr:colOff>1193988</xdr:colOff>
      <xdr:row>7</xdr:row>
      <xdr:rowOff>470648</xdr:rowOff>
    </xdr:to>
    <xdr:cxnSp macro="">
      <xdr:nvCxnSpPr>
        <xdr:cNvPr id="52" name="Straight Connector 51">
          <a:extLst>
            <a:ext uri="{FF2B5EF4-FFF2-40B4-BE49-F238E27FC236}">
              <a16:creationId xmlns:a16="http://schemas.microsoft.com/office/drawing/2014/main" xmlns="" id="{427D2A7C-5673-4D3B-8C5E-88F011F82A0D}"/>
            </a:ext>
          </a:extLst>
        </xdr:cNvPr>
        <xdr:cNvCxnSpPr/>
      </xdr:nvCxnSpPr>
      <xdr:spPr>
        <a:xfrm>
          <a:off x="17162370" y="2168898"/>
          <a:ext cx="0" cy="3781426"/>
        </a:xfrm>
        <a:prstGeom prst="line">
          <a:avLst/>
        </a:prstGeom>
        <a:ln>
          <a:head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342385</xdr:colOff>
      <xdr:row>2</xdr:row>
      <xdr:rowOff>449036</xdr:rowOff>
    </xdr:from>
    <xdr:to>
      <xdr:col>7</xdr:col>
      <xdr:colOff>9090</xdr:colOff>
      <xdr:row>2</xdr:row>
      <xdr:rowOff>449036</xdr:rowOff>
    </xdr:to>
    <xdr:cxnSp macro="">
      <xdr:nvCxnSpPr>
        <xdr:cNvPr id="55" name="Straight Arrow Connector 54">
          <a:extLst>
            <a:ext uri="{FF2B5EF4-FFF2-40B4-BE49-F238E27FC236}">
              <a16:creationId xmlns:a16="http://schemas.microsoft.com/office/drawing/2014/main" xmlns="" id="{DD76D753-89A4-4EC1-9414-FB4CF23B074C}"/>
            </a:ext>
          </a:extLst>
        </xdr:cNvPr>
        <xdr:cNvCxnSpPr/>
      </xdr:nvCxnSpPr>
      <xdr:spPr>
        <a:xfrm>
          <a:off x="9833919" y="1221333"/>
          <a:ext cx="1334867"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1597282</xdr:colOff>
      <xdr:row>2</xdr:row>
      <xdr:rowOff>440599</xdr:rowOff>
    </xdr:from>
    <xdr:to>
      <xdr:col>8</xdr:col>
      <xdr:colOff>307568</xdr:colOff>
      <xdr:row>2</xdr:row>
      <xdr:rowOff>440599</xdr:rowOff>
    </xdr:to>
    <xdr:cxnSp macro="">
      <xdr:nvCxnSpPr>
        <xdr:cNvPr id="60" name="Straight Connector 59">
          <a:extLst>
            <a:ext uri="{FF2B5EF4-FFF2-40B4-BE49-F238E27FC236}">
              <a16:creationId xmlns:a16="http://schemas.microsoft.com/office/drawing/2014/main" xmlns="" id="{B2514864-733C-435E-B3EF-928D9EED5592}"/>
            </a:ext>
          </a:extLst>
        </xdr:cNvPr>
        <xdr:cNvCxnSpPr/>
      </xdr:nvCxnSpPr>
      <xdr:spPr>
        <a:xfrm flipH="1">
          <a:off x="12748240" y="1213331"/>
          <a:ext cx="309413"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621195</xdr:colOff>
      <xdr:row>11</xdr:row>
      <xdr:rowOff>530087</xdr:rowOff>
    </xdr:from>
    <xdr:to>
      <xdr:col>9</xdr:col>
      <xdr:colOff>4356</xdr:colOff>
      <xdr:row>11</xdr:row>
      <xdr:rowOff>530087</xdr:rowOff>
    </xdr:to>
    <xdr:cxnSp macro="">
      <xdr:nvCxnSpPr>
        <xdr:cNvPr id="63" name="Straight Arrow Connector 62">
          <a:extLst>
            <a:ext uri="{FF2B5EF4-FFF2-40B4-BE49-F238E27FC236}">
              <a16:creationId xmlns:a16="http://schemas.microsoft.com/office/drawing/2014/main" xmlns="" id="{403A8C51-6891-4EDB-B6B4-4F850FB29784}"/>
            </a:ext>
          </a:extLst>
        </xdr:cNvPr>
        <xdr:cNvCxnSpPr/>
      </xdr:nvCxnSpPr>
      <xdr:spPr>
        <a:xfrm>
          <a:off x="13376412" y="9798326"/>
          <a:ext cx="98170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1590260</xdr:colOff>
      <xdr:row>11</xdr:row>
      <xdr:rowOff>563218</xdr:rowOff>
    </xdr:from>
    <xdr:to>
      <xdr:col>10</xdr:col>
      <xdr:colOff>628535</xdr:colOff>
      <xdr:row>11</xdr:row>
      <xdr:rowOff>563218</xdr:rowOff>
    </xdr:to>
    <xdr:cxnSp macro="">
      <xdr:nvCxnSpPr>
        <xdr:cNvPr id="65" name="Straight Arrow Connector 64">
          <a:extLst>
            <a:ext uri="{FF2B5EF4-FFF2-40B4-BE49-F238E27FC236}">
              <a16:creationId xmlns:a16="http://schemas.microsoft.com/office/drawing/2014/main" xmlns="" id="{48807765-1E51-4669-947B-EC23F46136FC}"/>
            </a:ext>
          </a:extLst>
        </xdr:cNvPr>
        <xdr:cNvCxnSpPr/>
      </xdr:nvCxnSpPr>
      <xdr:spPr>
        <a:xfrm>
          <a:off x="15944021" y="9831457"/>
          <a:ext cx="645101"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9</xdr:row>
      <xdr:rowOff>452438</xdr:rowOff>
    </xdr:from>
    <xdr:to>
      <xdr:col>6</xdr:col>
      <xdr:colOff>345281</xdr:colOff>
      <xdr:row>9</xdr:row>
      <xdr:rowOff>452438</xdr:rowOff>
    </xdr:to>
    <xdr:cxnSp macro="">
      <xdr:nvCxnSpPr>
        <xdr:cNvPr id="40" name="Straight Arrow Connector 39">
          <a:extLst>
            <a:ext uri="{FF2B5EF4-FFF2-40B4-BE49-F238E27FC236}">
              <a16:creationId xmlns:a16="http://schemas.microsoft.com/office/drawing/2014/main" xmlns="" id="{F152A5EC-9783-490C-9BF9-1C305169BD9B}"/>
            </a:ext>
          </a:extLst>
        </xdr:cNvPr>
        <xdr:cNvCxnSpPr/>
      </xdr:nvCxnSpPr>
      <xdr:spPr>
        <a:xfrm>
          <a:off x="7822406" y="7810501"/>
          <a:ext cx="2012156" cy="0"/>
        </a:xfrm>
        <a:prstGeom prst="straightConnector1">
          <a:avLst/>
        </a:prstGeom>
        <a:ln>
          <a:prstDash val="lg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23812</xdr:colOff>
      <xdr:row>13</xdr:row>
      <xdr:rowOff>451758</xdr:rowOff>
    </xdr:from>
    <xdr:to>
      <xdr:col>10</xdr:col>
      <xdr:colOff>10886</xdr:colOff>
      <xdr:row>13</xdr:row>
      <xdr:rowOff>451758</xdr:rowOff>
    </xdr:to>
    <xdr:cxnSp macro="">
      <xdr:nvCxnSpPr>
        <xdr:cNvPr id="42" name="Straight Arrow Connector 41">
          <a:extLst>
            <a:ext uri="{FF2B5EF4-FFF2-40B4-BE49-F238E27FC236}">
              <a16:creationId xmlns:a16="http://schemas.microsoft.com/office/drawing/2014/main" xmlns="" id="{08850817-9436-49D4-86DC-B00E04D5240D}"/>
            </a:ext>
          </a:extLst>
        </xdr:cNvPr>
        <xdr:cNvCxnSpPr/>
      </xdr:nvCxnSpPr>
      <xdr:spPr>
        <a:xfrm>
          <a:off x="12775406" y="11572196"/>
          <a:ext cx="318985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ML%20IT%20DATA%20MANAGEMENT/Fabio%20Pharus%20Task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PROJECTS"/>
      <sheetName val="Recurrent Tasks"/>
      <sheetName val="April"/>
      <sheetName val="May"/>
      <sheetName val="June"/>
      <sheetName val="Daily"/>
      <sheetName val="Monthly"/>
      <sheetName val="July"/>
      <sheetName val="Aug"/>
      <sheetName val="Sep"/>
      <sheetName val="LEGEND"/>
    </sheetNames>
    <sheetDataSet>
      <sheetData sheetId="0"/>
      <sheetData sheetId="1"/>
      <sheetData sheetId="2"/>
      <sheetData sheetId="3">
        <row r="1">
          <cell r="E1" t="str">
            <v>MONDAY</v>
          </cell>
        </row>
      </sheetData>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IM44"/>
  <sheetViews>
    <sheetView showGridLines="0" showRuler="0" zoomScale="70" zoomScaleNormal="70" zoomScalePageLayoutView="70" workbookViewId="0">
      <pane ySplit="6" topLeftCell="A7" activePane="bottomLeft" state="frozen"/>
      <selection pane="bottomLeft" activeCell="AL12" sqref="AL12"/>
    </sheetView>
  </sheetViews>
  <sheetFormatPr defaultRowHeight="30" customHeight="1" x14ac:dyDescent="0.25"/>
  <cols>
    <col min="1" max="1" width="2.7109375" style="17" customWidth="1"/>
    <col min="2" max="2" width="19.85546875" customWidth="1"/>
    <col min="3" max="3" width="30.7109375" customWidth="1"/>
    <col min="4" max="4" width="10.7109375" customWidth="1"/>
    <col min="5" max="5" width="13.85546875" style="1" bestFit="1" customWidth="1"/>
    <col min="6" max="6" width="10.42578125" style="16" customWidth="1"/>
    <col min="7" max="7" width="13.85546875" bestFit="1" customWidth="1"/>
    <col min="8" max="8" width="2.7109375" customWidth="1"/>
    <col min="9" max="9" width="6.140625" hidden="1" customWidth="1"/>
    <col min="10" max="16" width="2.5703125" customWidth="1"/>
    <col min="17" max="40" width="2.7109375" customWidth="1"/>
    <col min="41" max="41" width="3.140625" bestFit="1" customWidth="1"/>
    <col min="42" max="247" width="2.7109375" customWidth="1"/>
  </cols>
  <sheetData>
    <row r="1" spans="1:247" ht="44.25" customHeight="1" x14ac:dyDescent="0.45">
      <c r="A1" s="31" t="s">
        <v>167</v>
      </c>
      <c r="B1" s="98" t="s">
        <v>166</v>
      </c>
      <c r="C1" s="97"/>
      <c r="D1" s="94"/>
      <c r="E1" s="96"/>
      <c r="F1" s="96"/>
      <c r="G1" s="95"/>
      <c r="I1" s="94"/>
      <c r="J1" s="20"/>
    </row>
    <row r="2" spans="1:247" ht="16.5" customHeight="1" x14ac:dyDescent="0.3">
      <c r="A2" s="17" t="s">
        <v>165</v>
      </c>
      <c r="B2" s="93"/>
      <c r="F2" s="1"/>
    </row>
    <row r="3" spans="1:247" ht="4.5" hidden="1" customHeight="1" x14ac:dyDescent="0.25">
      <c r="A3" s="17" t="s">
        <v>164</v>
      </c>
      <c r="B3" s="92"/>
      <c r="C3" s="119" t="s">
        <v>163</v>
      </c>
      <c r="D3" s="120"/>
      <c r="E3" s="121">
        <v>43617</v>
      </c>
      <c r="F3" s="121"/>
      <c r="G3" s="121"/>
    </row>
    <row r="4" spans="1:247" ht="30" customHeight="1" x14ac:dyDescent="0.25">
      <c r="A4" s="31" t="s">
        <v>162</v>
      </c>
      <c r="C4" s="119" t="s">
        <v>161</v>
      </c>
      <c r="D4" s="120"/>
      <c r="E4" s="91">
        <v>0</v>
      </c>
      <c r="F4" s="2"/>
      <c r="J4" s="115">
        <f>J5</f>
        <v>43605</v>
      </c>
      <c r="K4" s="116"/>
      <c r="L4" s="116"/>
      <c r="M4" s="116"/>
      <c r="N4" s="116"/>
      <c r="O4" s="116"/>
      <c r="P4" s="117"/>
      <c r="Q4" s="115">
        <f>Q5</f>
        <v>43612</v>
      </c>
      <c r="R4" s="116"/>
      <c r="S4" s="116"/>
      <c r="T4" s="116"/>
      <c r="U4" s="116"/>
      <c r="V4" s="116"/>
      <c r="W4" s="117"/>
      <c r="X4" s="115">
        <f>X5</f>
        <v>43619</v>
      </c>
      <c r="Y4" s="116"/>
      <c r="Z4" s="116"/>
      <c r="AA4" s="116"/>
      <c r="AB4" s="116"/>
      <c r="AC4" s="116"/>
      <c r="AD4" s="117"/>
      <c r="AE4" s="115">
        <f>AE5</f>
        <v>43626</v>
      </c>
      <c r="AF4" s="116"/>
      <c r="AG4" s="116"/>
      <c r="AH4" s="116"/>
      <c r="AI4" s="116"/>
      <c r="AJ4" s="116"/>
      <c r="AK4" s="117"/>
      <c r="AL4" s="115">
        <f>AL5</f>
        <v>43633</v>
      </c>
      <c r="AM4" s="116"/>
      <c r="AN4" s="116"/>
      <c r="AO4" s="116"/>
      <c r="AP4" s="116"/>
      <c r="AQ4" s="116"/>
      <c r="AR4" s="117"/>
      <c r="AS4" s="115">
        <f>AS5</f>
        <v>43640</v>
      </c>
      <c r="AT4" s="116"/>
      <c r="AU4" s="116"/>
      <c r="AV4" s="116"/>
      <c r="AW4" s="116"/>
      <c r="AX4" s="116"/>
      <c r="AY4" s="117"/>
      <c r="AZ4" s="115">
        <f>AZ5</f>
        <v>43647</v>
      </c>
      <c r="BA4" s="116"/>
      <c r="BB4" s="116"/>
      <c r="BC4" s="116"/>
      <c r="BD4" s="116"/>
      <c r="BE4" s="116"/>
      <c r="BF4" s="117"/>
      <c r="BG4" s="115">
        <f>BG5</f>
        <v>43654</v>
      </c>
      <c r="BH4" s="116"/>
      <c r="BI4" s="116"/>
      <c r="BJ4" s="116"/>
      <c r="BK4" s="116"/>
      <c r="BL4" s="116"/>
      <c r="BM4" s="117"/>
      <c r="BN4" s="115">
        <f>BN5</f>
        <v>43661</v>
      </c>
      <c r="BO4" s="116"/>
      <c r="BP4" s="116"/>
      <c r="BQ4" s="116"/>
      <c r="BR4" s="116"/>
      <c r="BS4" s="116"/>
      <c r="BT4" s="117"/>
      <c r="BU4" s="115">
        <f>BU5</f>
        <v>43668</v>
      </c>
      <c r="BV4" s="116"/>
      <c r="BW4" s="116"/>
      <c r="BX4" s="116"/>
      <c r="BY4" s="116"/>
      <c r="BZ4" s="116"/>
      <c r="CA4" s="117"/>
      <c r="CB4" s="115">
        <f>CB5</f>
        <v>43675</v>
      </c>
      <c r="CC4" s="116"/>
      <c r="CD4" s="116"/>
      <c r="CE4" s="116"/>
      <c r="CF4" s="116"/>
      <c r="CG4" s="116"/>
      <c r="CH4" s="117"/>
      <c r="CI4" s="115">
        <f>CI5</f>
        <v>43682</v>
      </c>
      <c r="CJ4" s="116"/>
      <c r="CK4" s="116"/>
      <c r="CL4" s="116"/>
      <c r="CM4" s="116"/>
      <c r="CN4" s="116"/>
      <c r="CO4" s="117"/>
      <c r="CP4" s="115">
        <f>CP5</f>
        <v>43689</v>
      </c>
      <c r="CQ4" s="116"/>
      <c r="CR4" s="116"/>
      <c r="CS4" s="116"/>
      <c r="CT4" s="116"/>
      <c r="CU4" s="116"/>
      <c r="CV4" s="117"/>
      <c r="CW4" s="115">
        <f>CW5</f>
        <v>43696</v>
      </c>
      <c r="CX4" s="116"/>
      <c r="CY4" s="116"/>
      <c r="CZ4" s="116"/>
      <c r="DA4" s="116"/>
      <c r="DB4" s="116"/>
      <c r="DC4" s="117"/>
      <c r="DD4" s="115">
        <f>DD5</f>
        <v>43703</v>
      </c>
      <c r="DE4" s="116"/>
      <c r="DF4" s="116"/>
      <c r="DG4" s="116"/>
      <c r="DH4" s="116"/>
      <c r="DI4" s="116"/>
      <c r="DJ4" s="117"/>
      <c r="DK4" s="115">
        <f>DK5</f>
        <v>43710</v>
      </c>
      <c r="DL4" s="116"/>
      <c r="DM4" s="116"/>
      <c r="DN4" s="116"/>
      <c r="DO4" s="116"/>
      <c r="DP4" s="116"/>
      <c r="DQ4" s="117"/>
      <c r="DR4" s="115">
        <f>DR5</f>
        <v>43717</v>
      </c>
      <c r="DS4" s="116"/>
      <c r="DT4" s="116"/>
      <c r="DU4" s="116"/>
      <c r="DV4" s="116"/>
      <c r="DW4" s="116"/>
      <c r="DX4" s="117"/>
      <c r="DY4" s="115">
        <f>DY5</f>
        <v>43724</v>
      </c>
      <c r="DZ4" s="116"/>
      <c r="EA4" s="116"/>
      <c r="EB4" s="116"/>
      <c r="EC4" s="116"/>
      <c r="ED4" s="116"/>
      <c r="EE4" s="117"/>
      <c r="EF4" s="115">
        <f>EF5</f>
        <v>43731</v>
      </c>
      <c r="EG4" s="116"/>
      <c r="EH4" s="116"/>
      <c r="EI4" s="116"/>
      <c r="EJ4" s="116"/>
      <c r="EK4" s="116"/>
      <c r="EL4" s="117"/>
      <c r="EM4" s="115">
        <f>EM5</f>
        <v>43738</v>
      </c>
      <c r="EN4" s="116"/>
      <c r="EO4" s="116"/>
      <c r="EP4" s="116"/>
      <c r="EQ4" s="116"/>
      <c r="ER4" s="116"/>
      <c r="ES4" s="117"/>
      <c r="ET4" s="115">
        <f>ET5</f>
        <v>43745</v>
      </c>
      <c r="EU4" s="116"/>
      <c r="EV4" s="116"/>
      <c r="EW4" s="116"/>
      <c r="EX4" s="116"/>
      <c r="EY4" s="116"/>
      <c r="EZ4" s="117"/>
      <c r="FA4" s="115">
        <f>FA5</f>
        <v>43752</v>
      </c>
      <c r="FB4" s="116"/>
      <c r="FC4" s="116"/>
      <c r="FD4" s="116"/>
      <c r="FE4" s="116"/>
      <c r="FF4" s="116"/>
      <c r="FG4" s="117"/>
      <c r="FH4" s="115">
        <f>FH5</f>
        <v>43759</v>
      </c>
      <c r="FI4" s="116"/>
      <c r="FJ4" s="116"/>
      <c r="FK4" s="116"/>
      <c r="FL4" s="116"/>
      <c r="FM4" s="116"/>
      <c r="FN4" s="117"/>
      <c r="FO4" s="115">
        <f>FO5</f>
        <v>43766</v>
      </c>
      <c r="FP4" s="116"/>
      <c r="FQ4" s="116"/>
      <c r="FR4" s="116"/>
      <c r="FS4" s="116"/>
      <c r="FT4" s="116"/>
      <c r="FU4" s="117"/>
      <c r="FV4" s="115">
        <f>FV5</f>
        <v>43773</v>
      </c>
      <c r="FW4" s="116"/>
      <c r="FX4" s="116"/>
      <c r="FY4" s="116"/>
      <c r="FZ4" s="116"/>
      <c r="GA4" s="116"/>
      <c r="GB4" s="117"/>
      <c r="GC4" s="115">
        <f>GC5</f>
        <v>43780</v>
      </c>
      <c r="GD4" s="116"/>
      <c r="GE4" s="116"/>
      <c r="GF4" s="116"/>
      <c r="GG4" s="116"/>
      <c r="GH4" s="116"/>
      <c r="GI4" s="117"/>
      <c r="GJ4" s="115">
        <f>GJ5</f>
        <v>43787</v>
      </c>
      <c r="GK4" s="116"/>
      <c r="GL4" s="116"/>
      <c r="GM4" s="116"/>
      <c r="GN4" s="116"/>
      <c r="GO4" s="116"/>
      <c r="GP4" s="117"/>
      <c r="GQ4" s="115">
        <f>GQ5</f>
        <v>43794</v>
      </c>
      <c r="GR4" s="116"/>
      <c r="GS4" s="116"/>
      <c r="GT4" s="116"/>
      <c r="GU4" s="116"/>
      <c r="GV4" s="116"/>
      <c r="GW4" s="117"/>
      <c r="GX4" s="115">
        <f>GX5</f>
        <v>43801</v>
      </c>
      <c r="GY4" s="116"/>
      <c r="GZ4" s="116"/>
      <c r="HA4" s="116"/>
      <c r="HB4" s="116"/>
      <c r="HC4" s="116"/>
      <c r="HD4" s="117"/>
      <c r="HE4" s="115">
        <f>HE5</f>
        <v>43808</v>
      </c>
      <c r="HF4" s="116"/>
      <c r="HG4" s="116"/>
      <c r="HH4" s="116"/>
      <c r="HI4" s="116"/>
      <c r="HJ4" s="116"/>
      <c r="HK4" s="117"/>
      <c r="HL4" s="115">
        <f>HL5</f>
        <v>43815</v>
      </c>
      <c r="HM4" s="116"/>
      <c r="HN4" s="116"/>
      <c r="HO4" s="116"/>
      <c r="HP4" s="116"/>
      <c r="HQ4" s="116"/>
      <c r="HR4" s="117"/>
      <c r="HS4" s="115">
        <f>HS5</f>
        <v>43822</v>
      </c>
      <c r="HT4" s="116"/>
      <c r="HU4" s="116"/>
      <c r="HV4" s="116"/>
      <c r="HW4" s="116"/>
      <c r="HX4" s="116"/>
      <c r="HY4" s="117"/>
      <c r="HZ4" s="115">
        <f>HZ5</f>
        <v>43829</v>
      </c>
      <c r="IA4" s="116"/>
      <c r="IB4" s="116"/>
      <c r="IC4" s="116"/>
      <c r="ID4" s="116"/>
      <c r="IE4" s="116"/>
      <c r="IF4" s="117"/>
      <c r="IG4" s="115">
        <f>IG5</f>
        <v>43836</v>
      </c>
      <c r="IH4" s="116"/>
      <c r="II4" s="116"/>
      <c r="IJ4" s="116"/>
      <c r="IK4" s="116"/>
      <c r="IL4" s="116"/>
      <c r="IM4" s="117"/>
    </row>
    <row r="5" spans="1:247" ht="15" customHeight="1" x14ac:dyDescent="0.25">
      <c r="A5" s="31" t="s">
        <v>160</v>
      </c>
      <c r="B5" s="118"/>
      <c r="C5" s="118"/>
      <c r="D5" s="118"/>
      <c r="E5" s="118"/>
      <c r="F5" s="118"/>
      <c r="G5" s="118"/>
      <c r="H5" s="118"/>
      <c r="J5" s="90">
        <f>Project_Start-WEEKDAY(Project_Start,1)+2+7*(Display_Week-1)</f>
        <v>43605</v>
      </c>
      <c r="K5" s="89">
        <f t="shared" ref="K5:BV5" si="0">J5+1</f>
        <v>43606</v>
      </c>
      <c r="L5" s="89">
        <f t="shared" si="0"/>
        <v>43607</v>
      </c>
      <c r="M5" s="89">
        <f t="shared" si="0"/>
        <v>43608</v>
      </c>
      <c r="N5" s="89">
        <f t="shared" si="0"/>
        <v>43609</v>
      </c>
      <c r="O5" s="89">
        <f t="shared" si="0"/>
        <v>43610</v>
      </c>
      <c r="P5" s="88">
        <f t="shared" si="0"/>
        <v>43611</v>
      </c>
      <c r="Q5" s="90">
        <f t="shared" si="0"/>
        <v>43612</v>
      </c>
      <c r="R5" s="89">
        <f t="shared" si="0"/>
        <v>43613</v>
      </c>
      <c r="S5" s="89">
        <f t="shared" si="0"/>
        <v>43614</v>
      </c>
      <c r="T5" s="89">
        <f t="shared" si="0"/>
        <v>43615</v>
      </c>
      <c r="U5" s="89">
        <f t="shared" si="0"/>
        <v>43616</v>
      </c>
      <c r="V5" s="89">
        <f t="shared" si="0"/>
        <v>43617</v>
      </c>
      <c r="W5" s="88">
        <f t="shared" si="0"/>
        <v>43618</v>
      </c>
      <c r="X5" s="90">
        <f t="shared" si="0"/>
        <v>43619</v>
      </c>
      <c r="Y5" s="89">
        <f t="shared" si="0"/>
        <v>43620</v>
      </c>
      <c r="Z5" s="89">
        <f t="shared" si="0"/>
        <v>43621</v>
      </c>
      <c r="AA5" s="89">
        <f t="shared" si="0"/>
        <v>43622</v>
      </c>
      <c r="AB5" s="89">
        <f t="shared" si="0"/>
        <v>43623</v>
      </c>
      <c r="AC5" s="89">
        <f t="shared" si="0"/>
        <v>43624</v>
      </c>
      <c r="AD5" s="88">
        <f t="shared" si="0"/>
        <v>43625</v>
      </c>
      <c r="AE5" s="90">
        <f t="shared" si="0"/>
        <v>43626</v>
      </c>
      <c r="AF5" s="89">
        <f t="shared" si="0"/>
        <v>43627</v>
      </c>
      <c r="AG5" s="89">
        <f t="shared" si="0"/>
        <v>43628</v>
      </c>
      <c r="AH5" s="89">
        <f t="shared" si="0"/>
        <v>43629</v>
      </c>
      <c r="AI5" s="89">
        <f t="shared" si="0"/>
        <v>43630</v>
      </c>
      <c r="AJ5" s="89">
        <f t="shared" si="0"/>
        <v>43631</v>
      </c>
      <c r="AK5" s="88">
        <f t="shared" si="0"/>
        <v>43632</v>
      </c>
      <c r="AL5" s="90">
        <f t="shared" si="0"/>
        <v>43633</v>
      </c>
      <c r="AM5" s="89">
        <f t="shared" si="0"/>
        <v>43634</v>
      </c>
      <c r="AN5" s="89">
        <f t="shared" si="0"/>
        <v>43635</v>
      </c>
      <c r="AO5" s="89">
        <f t="shared" si="0"/>
        <v>43636</v>
      </c>
      <c r="AP5" s="89">
        <f t="shared" si="0"/>
        <v>43637</v>
      </c>
      <c r="AQ5" s="89">
        <f t="shared" si="0"/>
        <v>43638</v>
      </c>
      <c r="AR5" s="88">
        <f t="shared" si="0"/>
        <v>43639</v>
      </c>
      <c r="AS5" s="90">
        <f t="shared" si="0"/>
        <v>43640</v>
      </c>
      <c r="AT5" s="89">
        <f t="shared" si="0"/>
        <v>43641</v>
      </c>
      <c r="AU5" s="89">
        <f t="shared" si="0"/>
        <v>43642</v>
      </c>
      <c r="AV5" s="89">
        <f t="shared" si="0"/>
        <v>43643</v>
      </c>
      <c r="AW5" s="89">
        <f t="shared" si="0"/>
        <v>43644</v>
      </c>
      <c r="AX5" s="89">
        <f t="shared" si="0"/>
        <v>43645</v>
      </c>
      <c r="AY5" s="88">
        <f t="shared" si="0"/>
        <v>43646</v>
      </c>
      <c r="AZ5" s="90">
        <f t="shared" si="0"/>
        <v>43647</v>
      </c>
      <c r="BA5" s="89">
        <f t="shared" si="0"/>
        <v>43648</v>
      </c>
      <c r="BB5" s="89">
        <f t="shared" si="0"/>
        <v>43649</v>
      </c>
      <c r="BC5" s="89">
        <f t="shared" si="0"/>
        <v>43650</v>
      </c>
      <c r="BD5" s="89">
        <f t="shared" si="0"/>
        <v>43651</v>
      </c>
      <c r="BE5" s="89">
        <f t="shared" si="0"/>
        <v>43652</v>
      </c>
      <c r="BF5" s="88">
        <f t="shared" si="0"/>
        <v>43653</v>
      </c>
      <c r="BG5" s="90">
        <f t="shared" si="0"/>
        <v>43654</v>
      </c>
      <c r="BH5" s="89">
        <f t="shared" si="0"/>
        <v>43655</v>
      </c>
      <c r="BI5" s="89">
        <f t="shared" si="0"/>
        <v>43656</v>
      </c>
      <c r="BJ5" s="89">
        <f t="shared" si="0"/>
        <v>43657</v>
      </c>
      <c r="BK5" s="89">
        <f t="shared" si="0"/>
        <v>43658</v>
      </c>
      <c r="BL5" s="89">
        <f t="shared" si="0"/>
        <v>43659</v>
      </c>
      <c r="BM5" s="88">
        <f t="shared" si="0"/>
        <v>43660</v>
      </c>
      <c r="BN5" s="90">
        <f t="shared" si="0"/>
        <v>43661</v>
      </c>
      <c r="BO5" s="89">
        <f t="shared" si="0"/>
        <v>43662</v>
      </c>
      <c r="BP5" s="89">
        <f t="shared" si="0"/>
        <v>43663</v>
      </c>
      <c r="BQ5" s="89">
        <f t="shared" si="0"/>
        <v>43664</v>
      </c>
      <c r="BR5" s="89">
        <f t="shared" si="0"/>
        <v>43665</v>
      </c>
      <c r="BS5" s="89">
        <f t="shared" si="0"/>
        <v>43666</v>
      </c>
      <c r="BT5" s="88">
        <f t="shared" si="0"/>
        <v>43667</v>
      </c>
      <c r="BU5" s="90">
        <f t="shared" si="0"/>
        <v>43668</v>
      </c>
      <c r="BV5" s="89">
        <f t="shared" si="0"/>
        <v>43669</v>
      </c>
      <c r="BW5" s="89">
        <f t="shared" ref="BW5:EH5" si="1">BV5+1</f>
        <v>43670</v>
      </c>
      <c r="BX5" s="89">
        <f t="shared" si="1"/>
        <v>43671</v>
      </c>
      <c r="BY5" s="89">
        <f t="shared" si="1"/>
        <v>43672</v>
      </c>
      <c r="BZ5" s="89">
        <f t="shared" si="1"/>
        <v>43673</v>
      </c>
      <c r="CA5" s="88">
        <f t="shared" si="1"/>
        <v>43674</v>
      </c>
      <c r="CB5" s="90">
        <f t="shared" si="1"/>
        <v>43675</v>
      </c>
      <c r="CC5" s="89">
        <f t="shared" si="1"/>
        <v>43676</v>
      </c>
      <c r="CD5" s="89">
        <f t="shared" si="1"/>
        <v>43677</v>
      </c>
      <c r="CE5" s="89">
        <f t="shared" si="1"/>
        <v>43678</v>
      </c>
      <c r="CF5" s="89">
        <f t="shared" si="1"/>
        <v>43679</v>
      </c>
      <c r="CG5" s="89">
        <f t="shared" si="1"/>
        <v>43680</v>
      </c>
      <c r="CH5" s="88">
        <f t="shared" si="1"/>
        <v>43681</v>
      </c>
      <c r="CI5" s="90">
        <f t="shared" si="1"/>
        <v>43682</v>
      </c>
      <c r="CJ5" s="89">
        <f t="shared" si="1"/>
        <v>43683</v>
      </c>
      <c r="CK5" s="89">
        <f t="shared" si="1"/>
        <v>43684</v>
      </c>
      <c r="CL5" s="89">
        <f t="shared" si="1"/>
        <v>43685</v>
      </c>
      <c r="CM5" s="89">
        <f t="shared" si="1"/>
        <v>43686</v>
      </c>
      <c r="CN5" s="89">
        <f t="shared" si="1"/>
        <v>43687</v>
      </c>
      <c r="CO5" s="88">
        <f t="shared" si="1"/>
        <v>43688</v>
      </c>
      <c r="CP5" s="90">
        <f t="shared" si="1"/>
        <v>43689</v>
      </c>
      <c r="CQ5" s="89">
        <f t="shared" si="1"/>
        <v>43690</v>
      </c>
      <c r="CR5" s="89">
        <f t="shared" si="1"/>
        <v>43691</v>
      </c>
      <c r="CS5" s="89">
        <f t="shared" si="1"/>
        <v>43692</v>
      </c>
      <c r="CT5" s="89">
        <f t="shared" si="1"/>
        <v>43693</v>
      </c>
      <c r="CU5" s="89">
        <f t="shared" si="1"/>
        <v>43694</v>
      </c>
      <c r="CV5" s="88">
        <f t="shared" si="1"/>
        <v>43695</v>
      </c>
      <c r="CW5" s="90">
        <f t="shared" si="1"/>
        <v>43696</v>
      </c>
      <c r="CX5" s="89">
        <f t="shared" si="1"/>
        <v>43697</v>
      </c>
      <c r="CY5" s="89">
        <f t="shared" si="1"/>
        <v>43698</v>
      </c>
      <c r="CZ5" s="89">
        <f t="shared" si="1"/>
        <v>43699</v>
      </c>
      <c r="DA5" s="89">
        <f t="shared" si="1"/>
        <v>43700</v>
      </c>
      <c r="DB5" s="89">
        <f t="shared" si="1"/>
        <v>43701</v>
      </c>
      <c r="DC5" s="88">
        <f t="shared" si="1"/>
        <v>43702</v>
      </c>
      <c r="DD5" s="90">
        <f t="shared" si="1"/>
        <v>43703</v>
      </c>
      <c r="DE5" s="89">
        <f t="shared" si="1"/>
        <v>43704</v>
      </c>
      <c r="DF5" s="89">
        <f t="shared" si="1"/>
        <v>43705</v>
      </c>
      <c r="DG5" s="89">
        <f t="shared" si="1"/>
        <v>43706</v>
      </c>
      <c r="DH5" s="89">
        <f t="shared" si="1"/>
        <v>43707</v>
      </c>
      <c r="DI5" s="89">
        <f t="shared" si="1"/>
        <v>43708</v>
      </c>
      <c r="DJ5" s="88">
        <f t="shared" si="1"/>
        <v>43709</v>
      </c>
      <c r="DK5" s="90">
        <f t="shared" si="1"/>
        <v>43710</v>
      </c>
      <c r="DL5" s="89">
        <f t="shared" si="1"/>
        <v>43711</v>
      </c>
      <c r="DM5" s="89">
        <f t="shared" si="1"/>
        <v>43712</v>
      </c>
      <c r="DN5" s="89">
        <f t="shared" si="1"/>
        <v>43713</v>
      </c>
      <c r="DO5" s="89">
        <f t="shared" si="1"/>
        <v>43714</v>
      </c>
      <c r="DP5" s="89">
        <f t="shared" si="1"/>
        <v>43715</v>
      </c>
      <c r="DQ5" s="88">
        <f t="shared" si="1"/>
        <v>43716</v>
      </c>
      <c r="DR5" s="90">
        <f t="shared" si="1"/>
        <v>43717</v>
      </c>
      <c r="DS5" s="89">
        <f t="shared" si="1"/>
        <v>43718</v>
      </c>
      <c r="DT5" s="89">
        <f t="shared" si="1"/>
        <v>43719</v>
      </c>
      <c r="DU5" s="89">
        <f t="shared" si="1"/>
        <v>43720</v>
      </c>
      <c r="DV5" s="89">
        <f t="shared" si="1"/>
        <v>43721</v>
      </c>
      <c r="DW5" s="89">
        <f t="shared" si="1"/>
        <v>43722</v>
      </c>
      <c r="DX5" s="88">
        <f t="shared" si="1"/>
        <v>43723</v>
      </c>
      <c r="DY5" s="90">
        <f t="shared" si="1"/>
        <v>43724</v>
      </c>
      <c r="DZ5" s="89">
        <f t="shared" si="1"/>
        <v>43725</v>
      </c>
      <c r="EA5" s="89">
        <f t="shared" si="1"/>
        <v>43726</v>
      </c>
      <c r="EB5" s="89">
        <f t="shared" si="1"/>
        <v>43727</v>
      </c>
      <c r="EC5" s="89">
        <f t="shared" si="1"/>
        <v>43728</v>
      </c>
      <c r="ED5" s="89">
        <f t="shared" si="1"/>
        <v>43729</v>
      </c>
      <c r="EE5" s="88">
        <f t="shared" si="1"/>
        <v>43730</v>
      </c>
      <c r="EF5" s="90">
        <f t="shared" si="1"/>
        <v>43731</v>
      </c>
      <c r="EG5" s="89">
        <f t="shared" si="1"/>
        <v>43732</v>
      </c>
      <c r="EH5" s="89">
        <f t="shared" si="1"/>
        <v>43733</v>
      </c>
      <c r="EI5" s="89">
        <f t="shared" ref="EI5:GT5" si="2">EH5+1</f>
        <v>43734</v>
      </c>
      <c r="EJ5" s="89">
        <f t="shared" si="2"/>
        <v>43735</v>
      </c>
      <c r="EK5" s="89">
        <f t="shared" si="2"/>
        <v>43736</v>
      </c>
      <c r="EL5" s="88">
        <f t="shared" si="2"/>
        <v>43737</v>
      </c>
      <c r="EM5" s="90">
        <f t="shared" si="2"/>
        <v>43738</v>
      </c>
      <c r="EN5" s="89">
        <f t="shared" si="2"/>
        <v>43739</v>
      </c>
      <c r="EO5" s="89">
        <f t="shared" si="2"/>
        <v>43740</v>
      </c>
      <c r="EP5" s="89">
        <f t="shared" si="2"/>
        <v>43741</v>
      </c>
      <c r="EQ5" s="89">
        <f t="shared" si="2"/>
        <v>43742</v>
      </c>
      <c r="ER5" s="89">
        <f t="shared" si="2"/>
        <v>43743</v>
      </c>
      <c r="ES5" s="88">
        <f t="shared" si="2"/>
        <v>43744</v>
      </c>
      <c r="ET5" s="90">
        <f t="shared" si="2"/>
        <v>43745</v>
      </c>
      <c r="EU5" s="89">
        <f t="shared" si="2"/>
        <v>43746</v>
      </c>
      <c r="EV5" s="89">
        <f t="shared" si="2"/>
        <v>43747</v>
      </c>
      <c r="EW5" s="89">
        <f t="shared" si="2"/>
        <v>43748</v>
      </c>
      <c r="EX5" s="89">
        <f t="shared" si="2"/>
        <v>43749</v>
      </c>
      <c r="EY5" s="89">
        <f t="shared" si="2"/>
        <v>43750</v>
      </c>
      <c r="EZ5" s="88">
        <f t="shared" si="2"/>
        <v>43751</v>
      </c>
      <c r="FA5" s="90">
        <f t="shared" si="2"/>
        <v>43752</v>
      </c>
      <c r="FB5" s="89">
        <f t="shared" si="2"/>
        <v>43753</v>
      </c>
      <c r="FC5" s="89">
        <f t="shared" si="2"/>
        <v>43754</v>
      </c>
      <c r="FD5" s="89">
        <f t="shared" si="2"/>
        <v>43755</v>
      </c>
      <c r="FE5" s="89">
        <f t="shared" si="2"/>
        <v>43756</v>
      </c>
      <c r="FF5" s="89">
        <f t="shared" si="2"/>
        <v>43757</v>
      </c>
      <c r="FG5" s="88">
        <f t="shared" si="2"/>
        <v>43758</v>
      </c>
      <c r="FH5" s="90">
        <f t="shared" si="2"/>
        <v>43759</v>
      </c>
      <c r="FI5" s="89">
        <f t="shared" si="2"/>
        <v>43760</v>
      </c>
      <c r="FJ5" s="89">
        <f t="shared" si="2"/>
        <v>43761</v>
      </c>
      <c r="FK5" s="89">
        <f t="shared" si="2"/>
        <v>43762</v>
      </c>
      <c r="FL5" s="89">
        <f t="shared" si="2"/>
        <v>43763</v>
      </c>
      <c r="FM5" s="89">
        <f t="shared" si="2"/>
        <v>43764</v>
      </c>
      <c r="FN5" s="88">
        <f t="shared" si="2"/>
        <v>43765</v>
      </c>
      <c r="FO5" s="90">
        <f t="shared" si="2"/>
        <v>43766</v>
      </c>
      <c r="FP5" s="89">
        <f t="shared" si="2"/>
        <v>43767</v>
      </c>
      <c r="FQ5" s="89">
        <f t="shared" si="2"/>
        <v>43768</v>
      </c>
      <c r="FR5" s="89">
        <f t="shared" si="2"/>
        <v>43769</v>
      </c>
      <c r="FS5" s="89">
        <f t="shared" si="2"/>
        <v>43770</v>
      </c>
      <c r="FT5" s="89">
        <f t="shared" si="2"/>
        <v>43771</v>
      </c>
      <c r="FU5" s="88">
        <f t="shared" si="2"/>
        <v>43772</v>
      </c>
      <c r="FV5" s="90">
        <f t="shared" si="2"/>
        <v>43773</v>
      </c>
      <c r="FW5" s="89">
        <f t="shared" si="2"/>
        <v>43774</v>
      </c>
      <c r="FX5" s="89">
        <f t="shared" si="2"/>
        <v>43775</v>
      </c>
      <c r="FY5" s="89">
        <f t="shared" si="2"/>
        <v>43776</v>
      </c>
      <c r="FZ5" s="89">
        <f t="shared" si="2"/>
        <v>43777</v>
      </c>
      <c r="GA5" s="89">
        <f t="shared" si="2"/>
        <v>43778</v>
      </c>
      <c r="GB5" s="88">
        <f t="shared" si="2"/>
        <v>43779</v>
      </c>
      <c r="GC5" s="90">
        <f t="shared" si="2"/>
        <v>43780</v>
      </c>
      <c r="GD5" s="89">
        <f t="shared" si="2"/>
        <v>43781</v>
      </c>
      <c r="GE5" s="89">
        <f t="shared" si="2"/>
        <v>43782</v>
      </c>
      <c r="GF5" s="89">
        <f t="shared" si="2"/>
        <v>43783</v>
      </c>
      <c r="GG5" s="89">
        <f t="shared" si="2"/>
        <v>43784</v>
      </c>
      <c r="GH5" s="89">
        <f t="shared" si="2"/>
        <v>43785</v>
      </c>
      <c r="GI5" s="88">
        <f t="shared" si="2"/>
        <v>43786</v>
      </c>
      <c r="GJ5" s="90">
        <f t="shared" si="2"/>
        <v>43787</v>
      </c>
      <c r="GK5" s="89">
        <f t="shared" si="2"/>
        <v>43788</v>
      </c>
      <c r="GL5" s="89">
        <f t="shared" si="2"/>
        <v>43789</v>
      </c>
      <c r="GM5" s="89">
        <f t="shared" si="2"/>
        <v>43790</v>
      </c>
      <c r="GN5" s="89">
        <f t="shared" si="2"/>
        <v>43791</v>
      </c>
      <c r="GO5" s="89">
        <f t="shared" si="2"/>
        <v>43792</v>
      </c>
      <c r="GP5" s="88">
        <f t="shared" si="2"/>
        <v>43793</v>
      </c>
      <c r="GQ5" s="90">
        <f t="shared" si="2"/>
        <v>43794</v>
      </c>
      <c r="GR5" s="89">
        <f t="shared" si="2"/>
        <v>43795</v>
      </c>
      <c r="GS5" s="89">
        <f t="shared" si="2"/>
        <v>43796</v>
      </c>
      <c r="GT5" s="89">
        <f t="shared" si="2"/>
        <v>43797</v>
      </c>
      <c r="GU5" s="89">
        <f t="shared" ref="GU5:IM5" si="3">GT5+1</f>
        <v>43798</v>
      </c>
      <c r="GV5" s="89">
        <f t="shared" si="3"/>
        <v>43799</v>
      </c>
      <c r="GW5" s="88">
        <f t="shared" si="3"/>
        <v>43800</v>
      </c>
      <c r="GX5" s="90">
        <f t="shared" si="3"/>
        <v>43801</v>
      </c>
      <c r="GY5" s="89">
        <f t="shared" si="3"/>
        <v>43802</v>
      </c>
      <c r="GZ5" s="89">
        <f t="shared" si="3"/>
        <v>43803</v>
      </c>
      <c r="HA5" s="89">
        <f t="shared" si="3"/>
        <v>43804</v>
      </c>
      <c r="HB5" s="89">
        <f t="shared" si="3"/>
        <v>43805</v>
      </c>
      <c r="HC5" s="89">
        <f t="shared" si="3"/>
        <v>43806</v>
      </c>
      <c r="HD5" s="88">
        <f t="shared" si="3"/>
        <v>43807</v>
      </c>
      <c r="HE5" s="90">
        <f t="shared" si="3"/>
        <v>43808</v>
      </c>
      <c r="HF5" s="89">
        <f t="shared" si="3"/>
        <v>43809</v>
      </c>
      <c r="HG5" s="89">
        <f t="shared" si="3"/>
        <v>43810</v>
      </c>
      <c r="HH5" s="89">
        <f t="shared" si="3"/>
        <v>43811</v>
      </c>
      <c r="HI5" s="89">
        <f t="shared" si="3"/>
        <v>43812</v>
      </c>
      <c r="HJ5" s="89">
        <f t="shared" si="3"/>
        <v>43813</v>
      </c>
      <c r="HK5" s="88">
        <f t="shared" si="3"/>
        <v>43814</v>
      </c>
      <c r="HL5" s="90">
        <f t="shared" si="3"/>
        <v>43815</v>
      </c>
      <c r="HM5" s="89">
        <f t="shared" si="3"/>
        <v>43816</v>
      </c>
      <c r="HN5" s="89">
        <f t="shared" si="3"/>
        <v>43817</v>
      </c>
      <c r="HO5" s="89">
        <f t="shared" si="3"/>
        <v>43818</v>
      </c>
      <c r="HP5" s="89">
        <f t="shared" si="3"/>
        <v>43819</v>
      </c>
      <c r="HQ5" s="89">
        <f t="shared" si="3"/>
        <v>43820</v>
      </c>
      <c r="HR5" s="88">
        <f t="shared" si="3"/>
        <v>43821</v>
      </c>
      <c r="HS5" s="90">
        <f t="shared" si="3"/>
        <v>43822</v>
      </c>
      <c r="HT5" s="89">
        <f t="shared" si="3"/>
        <v>43823</v>
      </c>
      <c r="HU5" s="89">
        <f t="shared" si="3"/>
        <v>43824</v>
      </c>
      <c r="HV5" s="89">
        <f t="shared" si="3"/>
        <v>43825</v>
      </c>
      <c r="HW5" s="89">
        <f t="shared" si="3"/>
        <v>43826</v>
      </c>
      <c r="HX5" s="89">
        <f t="shared" si="3"/>
        <v>43827</v>
      </c>
      <c r="HY5" s="88">
        <f t="shared" si="3"/>
        <v>43828</v>
      </c>
      <c r="HZ5" s="90">
        <f t="shared" si="3"/>
        <v>43829</v>
      </c>
      <c r="IA5" s="89">
        <f t="shared" si="3"/>
        <v>43830</v>
      </c>
      <c r="IB5" s="89">
        <f t="shared" si="3"/>
        <v>43831</v>
      </c>
      <c r="IC5" s="89">
        <f t="shared" si="3"/>
        <v>43832</v>
      </c>
      <c r="ID5" s="89">
        <f t="shared" si="3"/>
        <v>43833</v>
      </c>
      <c r="IE5" s="89">
        <f t="shared" si="3"/>
        <v>43834</v>
      </c>
      <c r="IF5" s="88">
        <f t="shared" si="3"/>
        <v>43835</v>
      </c>
      <c r="IG5" s="90">
        <f t="shared" si="3"/>
        <v>43836</v>
      </c>
      <c r="IH5" s="89">
        <f t="shared" si="3"/>
        <v>43837</v>
      </c>
      <c r="II5" s="89">
        <f t="shared" si="3"/>
        <v>43838</v>
      </c>
      <c r="IJ5" s="89">
        <f t="shared" si="3"/>
        <v>43839</v>
      </c>
      <c r="IK5" s="89">
        <f t="shared" si="3"/>
        <v>43840</v>
      </c>
      <c r="IL5" s="89">
        <f t="shared" si="3"/>
        <v>43841</v>
      </c>
      <c r="IM5" s="88">
        <f t="shared" si="3"/>
        <v>43842</v>
      </c>
    </row>
    <row r="6" spans="1:247" ht="30" customHeight="1" thickBot="1" x14ac:dyDescent="0.3">
      <c r="A6" s="31" t="s">
        <v>159</v>
      </c>
      <c r="B6" s="87" t="s">
        <v>158</v>
      </c>
      <c r="C6" s="86" t="s">
        <v>157</v>
      </c>
      <c r="D6" s="86" t="s">
        <v>156</v>
      </c>
      <c r="E6" s="86" t="s">
        <v>155</v>
      </c>
      <c r="F6" s="86" t="s">
        <v>154</v>
      </c>
      <c r="G6" s="86" t="s">
        <v>153</v>
      </c>
      <c r="H6" s="86"/>
      <c r="I6" s="86" t="s">
        <v>152</v>
      </c>
      <c r="J6" s="85" t="str">
        <f t="shared" ref="J6:BU6" si="4">LEFT(TEXT(J5,"ddd"),1)</f>
        <v>M</v>
      </c>
      <c r="K6" s="85" t="str">
        <f t="shared" si="4"/>
        <v>T</v>
      </c>
      <c r="L6" s="85" t="str">
        <f t="shared" si="4"/>
        <v>W</v>
      </c>
      <c r="M6" s="85" t="str">
        <f t="shared" si="4"/>
        <v>T</v>
      </c>
      <c r="N6" s="85" t="str">
        <f t="shared" si="4"/>
        <v>F</v>
      </c>
      <c r="O6" s="85" t="str">
        <f t="shared" si="4"/>
        <v>S</v>
      </c>
      <c r="P6" s="85" t="str">
        <f t="shared" si="4"/>
        <v>S</v>
      </c>
      <c r="Q6" s="85" t="str">
        <f t="shared" si="4"/>
        <v>M</v>
      </c>
      <c r="R6" s="85" t="str">
        <f t="shared" si="4"/>
        <v>T</v>
      </c>
      <c r="S6" s="85" t="str">
        <f t="shared" si="4"/>
        <v>W</v>
      </c>
      <c r="T6" s="85" t="str">
        <f t="shared" si="4"/>
        <v>T</v>
      </c>
      <c r="U6" s="85" t="str">
        <f t="shared" si="4"/>
        <v>F</v>
      </c>
      <c r="V6" s="85" t="str">
        <f t="shared" si="4"/>
        <v>S</v>
      </c>
      <c r="W6" s="85" t="str">
        <f t="shared" si="4"/>
        <v>S</v>
      </c>
      <c r="X6" s="85" t="str">
        <f t="shared" si="4"/>
        <v>M</v>
      </c>
      <c r="Y6" s="85" t="str">
        <f t="shared" si="4"/>
        <v>T</v>
      </c>
      <c r="Z6" s="85" t="str">
        <f t="shared" si="4"/>
        <v>W</v>
      </c>
      <c r="AA6" s="85" t="str">
        <f t="shared" si="4"/>
        <v>T</v>
      </c>
      <c r="AB6" s="85" t="str">
        <f t="shared" si="4"/>
        <v>F</v>
      </c>
      <c r="AC6" s="85" t="str">
        <f t="shared" si="4"/>
        <v>S</v>
      </c>
      <c r="AD6" s="85" t="str">
        <f t="shared" si="4"/>
        <v>S</v>
      </c>
      <c r="AE6" s="85" t="str">
        <f t="shared" si="4"/>
        <v>M</v>
      </c>
      <c r="AF6" s="85" t="str">
        <f t="shared" si="4"/>
        <v>T</v>
      </c>
      <c r="AG6" s="85" t="str">
        <f t="shared" si="4"/>
        <v>W</v>
      </c>
      <c r="AH6" s="85" t="str">
        <f t="shared" si="4"/>
        <v>T</v>
      </c>
      <c r="AI6" s="85" t="str">
        <f t="shared" si="4"/>
        <v>F</v>
      </c>
      <c r="AJ6" s="85" t="str">
        <f t="shared" si="4"/>
        <v>S</v>
      </c>
      <c r="AK6" s="85" t="str">
        <f t="shared" si="4"/>
        <v>S</v>
      </c>
      <c r="AL6" s="85" t="str">
        <f t="shared" si="4"/>
        <v>M</v>
      </c>
      <c r="AM6" s="85" t="str">
        <f t="shared" si="4"/>
        <v>T</v>
      </c>
      <c r="AN6" s="85" t="str">
        <f t="shared" si="4"/>
        <v>W</v>
      </c>
      <c r="AO6" s="85" t="str">
        <f t="shared" si="4"/>
        <v>T</v>
      </c>
      <c r="AP6" s="85" t="str">
        <f t="shared" si="4"/>
        <v>F</v>
      </c>
      <c r="AQ6" s="85" t="str">
        <f t="shared" si="4"/>
        <v>S</v>
      </c>
      <c r="AR6" s="85" t="str">
        <f t="shared" si="4"/>
        <v>S</v>
      </c>
      <c r="AS6" s="85" t="str">
        <f t="shared" si="4"/>
        <v>M</v>
      </c>
      <c r="AT6" s="85" t="str">
        <f t="shared" si="4"/>
        <v>T</v>
      </c>
      <c r="AU6" s="85" t="str">
        <f t="shared" si="4"/>
        <v>W</v>
      </c>
      <c r="AV6" s="85" t="str">
        <f t="shared" si="4"/>
        <v>T</v>
      </c>
      <c r="AW6" s="85" t="str">
        <f t="shared" si="4"/>
        <v>F</v>
      </c>
      <c r="AX6" s="85" t="str">
        <f t="shared" si="4"/>
        <v>S</v>
      </c>
      <c r="AY6" s="85" t="str">
        <f t="shared" si="4"/>
        <v>S</v>
      </c>
      <c r="AZ6" s="85" t="str">
        <f t="shared" si="4"/>
        <v>M</v>
      </c>
      <c r="BA6" s="85" t="str">
        <f t="shared" si="4"/>
        <v>T</v>
      </c>
      <c r="BB6" s="85" t="str">
        <f t="shared" si="4"/>
        <v>W</v>
      </c>
      <c r="BC6" s="85" t="str">
        <f t="shared" si="4"/>
        <v>T</v>
      </c>
      <c r="BD6" s="85" t="str">
        <f t="shared" si="4"/>
        <v>F</v>
      </c>
      <c r="BE6" s="85" t="str">
        <f t="shared" si="4"/>
        <v>S</v>
      </c>
      <c r="BF6" s="85" t="str">
        <f t="shared" si="4"/>
        <v>S</v>
      </c>
      <c r="BG6" s="85" t="str">
        <f t="shared" si="4"/>
        <v>M</v>
      </c>
      <c r="BH6" s="85" t="str">
        <f t="shared" si="4"/>
        <v>T</v>
      </c>
      <c r="BI6" s="85" t="str">
        <f t="shared" si="4"/>
        <v>W</v>
      </c>
      <c r="BJ6" s="85" t="str">
        <f t="shared" si="4"/>
        <v>T</v>
      </c>
      <c r="BK6" s="85" t="str">
        <f t="shared" si="4"/>
        <v>F</v>
      </c>
      <c r="BL6" s="85" t="str">
        <f t="shared" si="4"/>
        <v>S</v>
      </c>
      <c r="BM6" s="85" t="str">
        <f t="shared" si="4"/>
        <v>S</v>
      </c>
      <c r="BN6" s="85" t="str">
        <f t="shared" si="4"/>
        <v>M</v>
      </c>
      <c r="BO6" s="85" t="str">
        <f t="shared" si="4"/>
        <v>T</v>
      </c>
      <c r="BP6" s="85" t="str">
        <f t="shared" si="4"/>
        <v>W</v>
      </c>
      <c r="BQ6" s="85" t="str">
        <f t="shared" si="4"/>
        <v>T</v>
      </c>
      <c r="BR6" s="85" t="str">
        <f t="shared" si="4"/>
        <v>F</v>
      </c>
      <c r="BS6" s="85" t="str">
        <f t="shared" si="4"/>
        <v>S</v>
      </c>
      <c r="BT6" s="85" t="str">
        <f t="shared" si="4"/>
        <v>S</v>
      </c>
      <c r="BU6" s="85" t="str">
        <f t="shared" si="4"/>
        <v>M</v>
      </c>
      <c r="BV6" s="85" t="str">
        <f t="shared" ref="BV6:EG6" si="5">LEFT(TEXT(BV5,"ddd"),1)</f>
        <v>T</v>
      </c>
      <c r="BW6" s="85" t="str">
        <f t="shared" si="5"/>
        <v>W</v>
      </c>
      <c r="BX6" s="85" t="str">
        <f t="shared" si="5"/>
        <v>T</v>
      </c>
      <c r="BY6" s="85" t="str">
        <f t="shared" si="5"/>
        <v>F</v>
      </c>
      <c r="BZ6" s="85" t="str">
        <f t="shared" si="5"/>
        <v>S</v>
      </c>
      <c r="CA6" s="85" t="str">
        <f t="shared" si="5"/>
        <v>S</v>
      </c>
      <c r="CB6" s="85" t="str">
        <f t="shared" si="5"/>
        <v>M</v>
      </c>
      <c r="CC6" s="85" t="str">
        <f t="shared" si="5"/>
        <v>T</v>
      </c>
      <c r="CD6" s="85" t="str">
        <f t="shared" si="5"/>
        <v>W</v>
      </c>
      <c r="CE6" s="85" t="str">
        <f t="shared" si="5"/>
        <v>T</v>
      </c>
      <c r="CF6" s="85" t="str">
        <f t="shared" si="5"/>
        <v>F</v>
      </c>
      <c r="CG6" s="85" t="str">
        <f t="shared" si="5"/>
        <v>S</v>
      </c>
      <c r="CH6" s="85" t="str">
        <f t="shared" si="5"/>
        <v>S</v>
      </c>
      <c r="CI6" s="85" t="str">
        <f t="shared" si="5"/>
        <v>M</v>
      </c>
      <c r="CJ6" s="85" t="str">
        <f t="shared" si="5"/>
        <v>T</v>
      </c>
      <c r="CK6" s="85" t="str">
        <f t="shared" si="5"/>
        <v>W</v>
      </c>
      <c r="CL6" s="85" t="str">
        <f t="shared" si="5"/>
        <v>T</v>
      </c>
      <c r="CM6" s="85" t="str">
        <f t="shared" si="5"/>
        <v>F</v>
      </c>
      <c r="CN6" s="85" t="str">
        <f t="shared" si="5"/>
        <v>S</v>
      </c>
      <c r="CO6" s="85" t="str">
        <f t="shared" si="5"/>
        <v>S</v>
      </c>
      <c r="CP6" s="85" t="str">
        <f t="shared" si="5"/>
        <v>M</v>
      </c>
      <c r="CQ6" s="85" t="str">
        <f t="shared" si="5"/>
        <v>T</v>
      </c>
      <c r="CR6" s="85" t="str">
        <f t="shared" si="5"/>
        <v>W</v>
      </c>
      <c r="CS6" s="85" t="str">
        <f t="shared" si="5"/>
        <v>T</v>
      </c>
      <c r="CT6" s="85" t="str">
        <f t="shared" si="5"/>
        <v>F</v>
      </c>
      <c r="CU6" s="85" t="str">
        <f t="shared" si="5"/>
        <v>S</v>
      </c>
      <c r="CV6" s="85" t="str">
        <f t="shared" si="5"/>
        <v>S</v>
      </c>
      <c r="CW6" s="85" t="str">
        <f t="shared" si="5"/>
        <v>M</v>
      </c>
      <c r="CX6" s="85" t="str">
        <f t="shared" si="5"/>
        <v>T</v>
      </c>
      <c r="CY6" s="85" t="str">
        <f t="shared" si="5"/>
        <v>W</v>
      </c>
      <c r="CZ6" s="85" t="str">
        <f t="shared" si="5"/>
        <v>T</v>
      </c>
      <c r="DA6" s="85" t="str">
        <f t="shared" si="5"/>
        <v>F</v>
      </c>
      <c r="DB6" s="85" t="str">
        <f t="shared" si="5"/>
        <v>S</v>
      </c>
      <c r="DC6" s="85" t="str">
        <f t="shared" si="5"/>
        <v>S</v>
      </c>
      <c r="DD6" s="85" t="str">
        <f t="shared" si="5"/>
        <v>M</v>
      </c>
      <c r="DE6" s="85" t="str">
        <f t="shared" si="5"/>
        <v>T</v>
      </c>
      <c r="DF6" s="85" t="str">
        <f t="shared" si="5"/>
        <v>W</v>
      </c>
      <c r="DG6" s="85" t="str">
        <f t="shared" si="5"/>
        <v>T</v>
      </c>
      <c r="DH6" s="85" t="str">
        <f t="shared" si="5"/>
        <v>F</v>
      </c>
      <c r="DI6" s="85" t="str">
        <f t="shared" si="5"/>
        <v>S</v>
      </c>
      <c r="DJ6" s="85" t="str">
        <f t="shared" si="5"/>
        <v>S</v>
      </c>
      <c r="DK6" s="85" t="str">
        <f t="shared" si="5"/>
        <v>M</v>
      </c>
      <c r="DL6" s="85" t="str">
        <f t="shared" si="5"/>
        <v>T</v>
      </c>
      <c r="DM6" s="85" t="str">
        <f t="shared" si="5"/>
        <v>W</v>
      </c>
      <c r="DN6" s="85" t="str">
        <f t="shared" si="5"/>
        <v>T</v>
      </c>
      <c r="DO6" s="85" t="str">
        <f t="shared" si="5"/>
        <v>F</v>
      </c>
      <c r="DP6" s="85" t="str">
        <f t="shared" si="5"/>
        <v>S</v>
      </c>
      <c r="DQ6" s="85" t="str">
        <f t="shared" si="5"/>
        <v>S</v>
      </c>
      <c r="DR6" s="85" t="str">
        <f t="shared" si="5"/>
        <v>M</v>
      </c>
      <c r="DS6" s="85" t="str">
        <f t="shared" si="5"/>
        <v>T</v>
      </c>
      <c r="DT6" s="85" t="str">
        <f t="shared" si="5"/>
        <v>W</v>
      </c>
      <c r="DU6" s="85" t="str">
        <f t="shared" si="5"/>
        <v>T</v>
      </c>
      <c r="DV6" s="85" t="str">
        <f t="shared" si="5"/>
        <v>F</v>
      </c>
      <c r="DW6" s="85" t="str">
        <f t="shared" si="5"/>
        <v>S</v>
      </c>
      <c r="DX6" s="85" t="str">
        <f t="shared" si="5"/>
        <v>S</v>
      </c>
      <c r="DY6" s="85" t="str">
        <f t="shared" si="5"/>
        <v>M</v>
      </c>
      <c r="DZ6" s="85" t="str">
        <f t="shared" si="5"/>
        <v>T</v>
      </c>
      <c r="EA6" s="85" t="str">
        <f t="shared" si="5"/>
        <v>W</v>
      </c>
      <c r="EB6" s="85" t="str">
        <f t="shared" si="5"/>
        <v>T</v>
      </c>
      <c r="EC6" s="85" t="str">
        <f t="shared" si="5"/>
        <v>F</v>
      </c>
      <c r="ED6" s="85" t="str">
        <f t="shared" si="5"/>
        <v>S</v>
      </c>
      <c r="EE6" s="85" t="str">
        <f t="shared" si="5"/>
        <v>S</v>
      </c>
      <c r="EF6" s="85" t="str">
        <f t="shared" si="5"/>
        <v>M</v>
      </c>
      <c r="EG6" s="85" t="str">
        <f t="shared" si="5"/>
        <v>T</v>
      </c>
      <c r="EH6" s="85" t="str">
        <f t="shared" ref="EH6:GS6" si="6">LEFT(TEXT(EH5,"ddd"),1)</f>
        <v>W</v>
      </c>
      <c r="EI6" s="85" t="str">
        <f t="shared" si="6"/>
        <v>T</v>
      </c>
      <c r="EJ6" s="85" t="str">
        <f t="shared" si="6"/>
        <v>F</v>
      </c>
      <c r="EK6" s="85" t="str">
        <f t="shared" si="6"/>
        <v>S</v>
      </c>
      <c r="EL6" s="85" t="str">
        <f t="shared" si="6"/>
        <v>S</v>
      </c>
      <c r="EM6" s="85" t="str">
        <f t="shared" si="6"/>
        <v>M</v>
      </c>
      <c r="EN6" s="85" t="str">
        <f t="shared" si="6"/>
        <v>T</v>
      </c>
      <c r="EO6" s="85" t="str">
        <f t="shared" si="6"/>
        <v>W</v>
      </c>
      <c r="EP6" s="85" t="str">
        <f t="shared" si="6"/>
        <v>T</v>
      </c>
      <c r="EQ6" s="85" t="str">
        <f t="shared" si="6"/>
        <v>F</v>
      </c>
      <c r="ER6" s="85" t="str">
        <f t="shared" si="6"/>
        <v>S</v>
      </c>
      <c r="ES6" s="85" t="str">
        <f t="shared" si="6"/>
        <v>S</v>
      </c>
      <c r="ET6" s="85" t="str">
        <f t="shared" si="6"/>
        <v>M</v>
      </c>
      <c r="EU6" s="85" t="str">
        <f t="shared" si="6"/>
        <v>T</v>
      </c>
      <c r="EV6" s="85" t="str">
        <f t="shared" si="6"/>
        <v>W</v>
      </c>
      <c r="EW6" s="85" t="str">
        <f t="shared" si="6"/>
        <v>T</v>
      </c>
      <c r="EX6" s="85" t="str">
        <f t="shared" si="6"/>
        <v>F</v>
      </c>
      <c r="EY6" s="85" t="str">
        <f t="shared" si="6"/>
        <v>S</v>
      </c>
      <c r="EZ6" s="85" t="str">
        <f t="shared" si="6"/>
        <v>S</v>
      </c>
      <c r="FA6" s="85" t="str">
        <f t="shared" si="6"/>
        <v>M</v>
      </c>
      <c r="FB6" s="85" t="str">
        <f t="shared" si="6"/>
        <v>T</v>
      </c>
      <c r="FC6" s="85" t="str">
        <f t="shared" si="6"/>
        <v>W</v>
      </c>
      <c r="FD6" s="85" t="str">
        <f t="shared" si="6"/>
        <v>T</v>
      </c>
      <c r="FE6" s="85" t="str">
        <f t="shared" si="6"/>
        <v>F</v>
      </c>
      <c r="FF6" s="85" t="str">
        <f t="shared" si="6"/>
        <v>S</v>
      </c>
      <c r="FG6" s="85" t="str">
        <f t="shared" si="6"/>
        <v>S</v>
      </c>
      <c r="FH6" s="85" t="str">
        <f t="shared" si="6"/>
        <v>M</v>
      </c>
      <c r="FI6" s="85" t="str">
        <f t="shared" si="6"/>
        <v>T</v>
      </c>
      <c r="FJ6" s="85" t="str">
        <f t="shared" si="6"/>
        <v>W</v>
      </c>
      <c r="FK6" s="85" t="str">
        <f t="shared" si="6"/>
        <v>T</v>
      </c>
      <c r="FL6" s="85" t="str">
        <f t="shared" si="6"/>
        <v>F</v>
      </c>
      <c r="FM6" s="85" t="str">
        <f t="shared" si="6"/>
        <v>S</v>
      </c>
      <c r="FN6" s="85" t="str">
        <f t="shared" si="6"/>
        <v>S</v>
      </c>
      <c r="FO6" s="85" t="str">
        <f t="shared" si="6"/>
        <v>M</v>
      </c>
      <c r="FP6" s="85" t="str">
        <f t="shared" si="6"/>
        <v>T</v>
      </c>
      <c r="FQ6" s="85" t="str">
        <f t="shared" si="6"/>
        <v>W</v>
      </c>
      <c r="FR6" s="85" t="str">
        <f t="shared" si="6"/>
        <v>T</v>
      </c>
      <c r="FS6" s="85" t="str">
        <f t="shared" si="6"/>
        <v>F</v>
      </c>
      <c r="FT6" s="85" t="str">
        <f t="shared" si="6"/>
        <v>S</v>
      </c>
      <c r="FU6" s="85" t="str">
        <f t="shared" si="6"/>
        <v>S</v>
      </c>
      <c r="FV6" s="85" t="str">
        <f t="shared" si="6"/>
        <v>M</v>
      </c>
      <c r="FW6" s="85" t="str">
        <f t="shared" si="6"/>
        <v>T</v>
      </c>
      <c r="FX6" s="85" t="str">
        <f t="shared" si="6"/>
        <v>W</v>
      </c>
      <c r="FY6" s="85" t="str">
        <f t="shared" si="6"/>
        <v>T</v>
      </c>
      <c r="FZ6" s="85" t="str">
        <f t="shared" si="6"/>
        <v>F</v>
      </c>
      <c r="GA6" s="85" t="str">
        <f t="shared" si="6"/>
        <v>S</v>
      </c>
      <c r="GB6" s="85" t="str">
        <f t="shared" si="6"/>
        <v>S</v>
      </c>
      <c r="GC6" s="85" t="str">
        <f t="shared" si="6"/>
        <v>M</v>
      </c>
      <c r="GD6" s="85" t="str">
        <f t="shared" si="6"/>
        <v>T</v>
      </c>
      <c r="GE6" s="85" t="str">
        <f t="shared" si="6"/>
        <v>W</v>
      </c>
      <c r="GF6" s="85" t="str">
        <f t="shared" si="6"/>
        <v>T</v>
      </c>
      <c r="GG6" s="85" t="str">
        <f t="shared" si="6"/>
        <v>F</v>
      </c>
      <c r="GH6" s="85" t="str">
        <f t="shared" si="6"/>
        <v>S</v>
      </c>
      <c r="GI6" s="85" t="str">
        <f t="shared" si="6"/>
        <v>S</v>
      </c>
      <c r="GJ6" s="85" t="str">
        <f t="shared" si="6"/>
        <v>M</v>
      </c>
      <c r="GK6" s="85" t="str">
        <f t="shared" si="6"/>
        <v>T</v>
      </c>
      <c r="GL6" s="85" t="str">
        <f t="shared" si="6"/>
        <v>W</v>
      </c>
      <c r="GM6" s="85" t="str">
        <f t="shared" si="6"/>
        <v>T</v>
      </c>
      <c r="GN6" s="85" t="str">
        <f t="shared" si="6"/>
        <v>F</v>
      </c>
      <c r="GO6" s="85" t="str">
        <f t="shared" si="6"/>
        <v>S</v>
      </c>
      <c r="GP6" s="85" t="str">
        <f t="shared" si="6"/>
        <v>S</v>
      </c>
      <c r="GQ6" s="85" t="str">
        <f t="shared" si="6"/>
        <v>M</v>
      </c>
      <c r="GR6" s="85" t="str">
        <f t="shared" si="6"/>
        <v>T</v>
      </c>
      <c r="GS6" s="85" t="str">
        <f t="shared" si="6"/>
        <v>W</v>
      </c>
      <c r="GT6" s="85" t="str">
        <f t="shared" ref="GT6:IM6" si="7">LEFT(TEXT(GT5,"ddd"),1)</f>
        <v>T</v>
      </c>
      <c r="GU6" s="85" t="str">
        <f t="shared" si="7"/>
        <v>F</v>
      </c>
      <c r="GV6" s="85" t="str">
        <f t="shared" si="7"/>
        <v>S</v>
      </c>
      <c r="GW6" s="85" t="str">
        <f t="shared" si="7"/>
        <v>S</v>
      </c>
      <c r="GX6" s="85" t="str">
        <f t="shared" si="7"/>
        <v>M</v>
      </c>
      <c r="GY6" s="85" t="str">
        <f t="shared" si="7"/>
        <v>T</v>
      </c>
      <c r="GZ6" s="85" t="str">
        <f t="shared" si="7"/>
        <v>W</v>
      </c>
      <c r="HA6" s="85" t="str">
        <f t="shared" si="7"/>
        <v>T</v>
      </c>
      <c r="HB6" s="85" t="str">
        <f t="shared" si="7"/>
        <v>F</v>
      </c>
      <c r="HC6" s="85" t="str">
        <f t="shared" si="7"/>
        <v>S</v>
      </c>
      <c r="HD6" s="85" t="str">
        <f t="shared" si="7"/>
        <v>S</v>
      </c>
      <c r="HE6" s="85" t="str">
        <f t="shared" si="7"/>
        <v>M</v>
      </c>
      <c r="HF6" s="85" t="str">
        <f t="shared" si="7"/>
        <v>T</v>
      </c>
      <c r="HG6" s="85" t="str">
        <f t="shared" si="7"/>
        <v>W</v>
      </c>
      <c r="HH6" s="85" t="str">
        <f t="shared" si="7"/>
        <v>T</v>
      </c>
      <c r="HI6" s="85" t="str">
        <f t="shared" si="7"/>
        <v>F</v>
      </c>
      <c r="HJ6" s="85" t="str">
        <f t="shared" si="7"/>
        <v>S</v>
      </c>
      <c r="HK6" s="85" t="str">
        <f t="shared" si="7"/>
        <v>S</v>
      </c>
      <c r="HL6" s="85" t="str">
        <f t="shared" si="7"/>
        <v>M</v>
      </c>
      <c r="HM6" s="85" t="str">
        <f t="shared" si="7"/>
        <v>T</v>
      </c>
      <c r="HN6" s="85" t="str">
        <f t="shared" si="7"/>
        <v>W</v>
      </c>
      <c r="HO6" s="85" t="str">
        <f t="shared" si="7"/>
        <v>T</v>
      </c>
      <c r="HP6" s="85" t="str">
        <f t="shared" si="7"/>
        <v>F</v>
      </c>
      <c r="HQ6" s="85" t="str">
        <f t="shared" si="7"/>
        <v>S</v>
      </c>
      <c r="HR6" s="85" t="str">
        <f t="shared" si="7"/>
        <v>S</v>
      </c>
      <c r="HS6" s="85" t="str">
        <f t="shared" si="7"/>
        <v>M</v>
      </c>
      <c r="HT6" s="85" t="str">
        <f t="shared" si="7"/>
        <v>T</v>
      </c>
      <c r="HU6" s="85" t="str">
        <f t="shared" si="7"/>
        <v>W</v>
      </c>
      <c r="HV6" s="85" t="str">
        <f t="shared" si="7"/>
        <v>T</v>
      </c>
      <c r="HW6" s="85" t="str">
        <f t="shared" si="7"/>
        <v>F</v>
      </c>
      <c r="HX6" s="85" t="str">
        <f t="shared" si="7"/>
        <v>S</v>
      </c>
      <c r="HY6" s="85" t="str">
        <f t="shared" si="7"/>
        <v>S</v>
      </c>
      <c r="HZ6" s="85" t="str">
        <f t="shared" si="7"/>
        <v>M</v>
      </c>
      <c r="IA6" s="85" t="str">
        <f t="shared" si="7"/>
        <v>T</v>
      </c>
      <c r="IB6" s="85" t="str">
        <f t="shared" si="7"/>
        <v>W</v>
      </c>
      <c r="IC6" s="85" t="str">
        <f t="shared" si="7"/>
        <v>T</v>
      </c>
      <c r="ID6" s="85" t="str">
        <f t="shared" si="7"/>
        <v>F</v>
      </c>
      <c r="IE6" s="85" t="str">
        <f t="shared" si="7"/>
        <v>S</v>
      </c>
      <c r="IF6" s="85" t="str">
        <f t="shared" si="7"/>
        <v>S</v>
      </c>
      <c r="IG6" s="85" t="str">
        <f t="shared" si="7"/>
        <v>M</v>
      </c>
      <c r="IH6" s="85" t="str">
        <f t="shared" si="7"/>
        <v>T</v>
      </c>
      <c r="II6" s="85" t="str">
        <f t="shared" si="7"/>
        <v>W</v>
      </c>
      <c r="IJ6" s="85" t="str">
        <f t="shared" si="7"/>
        <v>T</v>
      </c>
      <c r="IK6" s="85" t="str">
        <f t="shared" si="7"/>
        <v>F</v>
      </c>
      <c r="IL6" s="85" t="str">
        <f t="shared" si="7"/>
        <v>S</v>
      </c>
      <c r="IM6" s="85" t="str">
        <f t="shared" si="7"/>
        <v>S</v>
      </c>
    </row>
    <row r="7" spans="1:247" ht="30" hidden="1" customHeight="1" thickBot="1" x14ac:dyDescent="0.3">
      <c r="A7" s="17" t="s">
        <v>151</v>
      </c>
      <c r="C7" s="84"/>
      <c r="E7"/>
      <c r="F7"/>
      <c r="I7" t="str">
        <f>IF(OR(ISBLANK(task_start),ISBLANK(task_end)),"",task_end-task_start+1)</f>
        <v/>
      </c>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32"/>
      <c r="BY7" s="32"/>
      <c r="BZ7" s="32"/>
      <c r="CA7" s="32"/>
      <c r="CB7" s="32"/>
      <c r="CC7" s="32"/>
      <c r="CD7" s="32"/>
      <c r="CE7" s="32"/>
      <c r="CF7" s="32"/>
      <c r="CG7" s="32"/>
      <c r="CH7" s="32"/>
      <c r="CI7" s="32"/>
      <c r="CJ7" s="32"/>
      <c r="CK7" s="32"/>
      <c r="CL7" s="32"/>
      <c r="CM7" s="32"/>
      <c r="CN7" s="32"/>
      <c r="CO7" s="32"/>
      <c r="CP7" s="32"/>
      <c r="CQ7" s="32"/>
      <c r="CR7" s="32"/>
      <c r="CS7" s="32"/>
      <c r="CT7" s="32"/>
      <c r="CU7" s="32"/>
      <c r="CV7" s="32"/>
      <c r="CW7" s="32"/>
      <c r="CX7" s="32"/>
      <c r="CY7" s="32"/>
      <c r="CZ7" s="32"/>
      <c r="DA7" s="32"/>
      <c r="DB7" s="32"/>
      <c r="DC7" s="32"/>
      <c r="DD7" s="32"/>
      <c r="DE7" s="32"/>
      <c r="DF7" s="32"/>
      <c r="DG7" s="32"/>
      <c r="DH7" s="32"/>
      <c r="DI7" s="32"/>
      <c r="DJ7" s="32"/>
      <c r="DK7" s="32"/>
      <c r="DL7" s="32"/>
      <c r="DM7" s="32"/>
      <c r="DN7" s="32"/>
      <c r="DO7" s="32"/>
      <c r="DP7" s="32"/>
      <c r="DQ7" s="32"/>
      <c r="DR7" s="32"/>
      <c r="DS7" s="32"/>
      <c r="DT7" s="32"/>
      <c r="DU7" s="32"/>
      <c r="DV7" s="32"/>
      <c r="DW7" s="32"/>
      <c r="DX7" s="32"/>
      <c r="DY7" s="32"/>
      <c r="DZ7" s="32"/>
      <c r="EA7" s="32"/>
      <c r="EB7" s="32"/>
      <c r="EC7" s="32"/>
      <c r="ED7" s="32"/>
      <c r="EE7" s="32"/>
      <c r="EF7" s="32"/>
      <c r="EG7" s="32"/>
      <c r="EH7" s="32"/>
      <c r="EI7" s="32"/>
      <c r="EJ7" s="32"/>
      <c r="EK7" s="32"/>
      <c r="EL7" s="32"/>
      <c r="EM7" s="32"/>
      <c r="EN7" s="32"/>
      <c r="EO7" s="32"/>
      <c r="EP7" s="32"/>
      <c r="EQ7" s="32"/>
      <c r="ER7" s="32"/>
      <c r="ES7" s="32"/>
      <c r="ET7" s="32"/>
      <c r="EU7" s="32"/>
      <c r="EV7" s="32"/>
      <c r="EW7" s="32"/>
      <c r="EX7" s="32"/>
      <c r="EY7" s="32"/>
      <c r="EZ7" s="32"/>
      <c r="FA7" s="32"/>
      <c r="FB7" s="32"/>
      <c r="FC7" s="32"/>
      <c r="FD7" s="32"/>
      <c r="FE7" s="32"/>
      <c r="FF7" s="32"/>
      <c r="FG7" s="32"/>
      <c r="FH7" s="32"/>
      <c r="FI7" s="32"/>
      <c r="FJ7" s="32"/>
      <c r="FK7" s="32"/>
      <c r="FL7" s="32"/>
      <c r="FM7" s="32"/>
      <c r="FN7" s="32"/>
      <c r="FO7" s="32"/>
      <c r="FP7" s="32"/>
      <c r="FQ7" s="32"/>
      <c r="FR7" s="32"/>
      <c r="FS7" s="32"/>
      <c r="FT7" s="32"/>
      <c r="FU7" s="32"/>
      <c r="FV7" s="32"/>
      <c r="FW7" s="32"/>
      <c r="FX7" s="32"/>
      <c r="FY7" s="32"/>
      <c r="FZ7" s="32"/>
      <c r="GA7" s="32"/>
      <c r="GB7" s="32"/>
      <c r="GC7" s="32"/>
      <c r="GD7" s="32"/>
      <c r="GE7" s="32"/>
      <c r="GF7" s="32"/>
      <c r="GG7" s="32"/>
      <c r="GH7" s="32"/>
      <c r="GI7" s="32"/>
      <c r="GJ7" s="32"/>
      <c r="GK7" s="32"/>
      <c r="GL7" s="32"/>
      <c r="GM7" s="32"/>
      <c r="GN7" s="32"/>
      <c r="GO7" s="32"/>
      <c r="GP7" s="32"/>
      <c r="GQ7" s="32"/>
      <c r="GR7" s="32"/>
      <c r="GS7" s="32"/>
      <c r="GT7" s="32"/>
      <c r="GU7" s="32"/>
      <c r="GV7" s="32"/>
      <c r="GW7" s="32"/>
      <c r="GX7" s="32"/>
      <c r="GY7" s="32"/>
      <c r="GZ7" s="32"/>
      <c r="HA7" s="32"/>
      <c r="HB7" s="32"/>
      <c r="HC7" s="32"/>
      <c r="HD7" s="32"/>
      <c r="HE7" s="32"/>
      <c r="HF7" s="32"/>
      <c r="HG7" s="32"/>
      <c r="HH7" s="32"/>
      <c r="HI7" s="32"/>
      <c r="HJ7" s="32"/>
      <c r="HK7" s="32"/>
      <c r="HL7" s="32"/>
      <c r="HM7" s="32"/>
      <c r="HN7" s="32"/>
      <c r="HO7" s="32"/>
      <c r="HP7" s="32"/>
      <c r="HQ7" s="32"/>
      <c r="HR7" s="32"/>
      <c r="HS7" s="32"/>
      <c r="HT7" s="32"/>
      <c r="HU7" s="32"/>
      <c r="HV7" s="32"/>
      <c r="HW7" s="32"/>
      <c r="HX7" s="32"/>
      <c r="HY7" s="32"/>
      <c r="HZ7" s="32"/>
      <c r="IA7" s="32"/>
      <c r="IB7" s="32"/>
      <c r="IC7" s="32"/>
      <c r="ID7" s="32"/>
      <c r="IE7" s="32"/>
      <c r="IF7" s="32"/>
      <c r="IG7" s="32"/>
      <c r="IH7" s="32"/>
      <c r="II7" s="32"/>
      <c r="IJ7" s="32"/>
      <c r="IK7" s="32"/>
      <c r="IL7" s="32"/>
      <c r="IM7" s="32"/>
    </row>
    <row r="8" spans="1:247" s="22" customFormat="1" ht="30" customHeight="1" thickBot="1" x14ac:dyDescent="0.3">
      <c r="A8" s="31" t="s">
        <v>150</v>
      </c>
      <c r="B8" s="83" t="s">
        <v>168</v>
      </c>
      <c r="C8" s="82"/>
      <c r="D8" s="81"/>
      <c r="E8" s="80"/>
      <c r="F8" s="79"/>
      <c r="G8" s="78"/>
      <c r="H8" s="33"/>
      <c r="I8" s="33" t="str">
        <f>IF(OR(ISBLANK(task_start),ISBLANK(task_end)),"",task_end-task_start+1)</f>
        <v/>
      </c>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2"/>
      <c r="CA8" s="32"/>
      <c r="CB8" s="32"/>
      <c r="CC8" s="32"/>
      <c r="CD8" s="32"/>
      <c r="CE8" s="32"/>
      <c r="CF8" s="32"/>
      <c r="CG8" s="32"/>
      <c r="CH8" s="32"/>
      <c r="CI8" s="32"/>
      <c r="CJ8" s="32"/>
      <c r="CK8" s="32"/>
      <c r="CL8" s="32"/>
      <c r="CM8" s="32"/>
      <c r="CN8" s="32"/>
      <c r="CO8" s="32"/>
      <c r="CP8" s="32"/>
      <c r="CQ8" s="32"/>
      <c r="CR8" s="32"/>
      <c r="CS8" s="32"/>
      <c r="CT8" s="32"/>
      <c r="CU8" s="32"/>
      <c r="CV8" s="32"/>
      <c r="CW8" s="32"/>
      <c r="CX8" s="32"/>
      <c r="CY8" s="32"/>
      <c r="CZ8" s="32"/>
      <c r="DA8" s="32"/>
      <c r="DB8" s="32"/>
      <c r="DC8" s="32"/>
      <c r="DD8" s="32"/>
      <c r="DE8" s="32"/>
      <c r="DF8" s="32"/>
      <c r="DG8" s="32"/>
      <c r="DH8" s="32"/>
      <c r="DI8" s="32"/>
      <c r="DJ8" s="32"/>
      <c r="DK8" s="32"/>
      <c r="DL8" s="32"/>
      <c r="DM8" s="32"/>
      <c r="DN8" s="32"/>
      <c r="DO8" s="32"/>
      <c r="DP8" s="32"/>
      <c r="DQ8" s="32"/>
      <c r="DR8" s="32"/>
      <c r="DS8" s="32"/>
      <c r="DT8" s="32"/>
      <c r="DU8" s="32"/>
      <c r="DV8" s="32"/>
      <c r="DW8" s="32"/>
      <c r="DX8" s="32"/>
      <c r="DY8" s="32"/>
      <c r="DZ8" s="32"/>
      <c r="EA8" s="32"/>
      <c r="EB8" s="32"/>
      <c r="EC8" s="32"/>
      <c r="ED8" s="32"/>
      <c r="EE8" s="32"/>
      <c r="EF8" s="32"/>
      <c r="EG8" s="32"/>
      <c r="EH8" s="32"/>
      <c r="EI8" s="32"/>
      <c r="EJ8" s="32"/>
      <c r="EK8" s="32"/>
      <c r="EL8" s="32"/>
      <c r="EM8" s="32"/>
      <c r="EN8" s="32"/>
      <c r="EO8" s="32"/>
      <c r="EP8" s="32"/>
      <c r="EQ8" s="32"/>
      <c r="ER8" s="32"/>
      <c r="ES8" s="32"/>
      <c r="ET8" s="32"/>
      <c r="EU8" s="32"/>
      <c r="EV8" s="32"/>
      <c r="EW8" s="32"/>
      <c r="EX8" s="32"/>
      <c r="EY8" s="32"/>
      <c r="EZ8" s="32"/>
      <c r="FA8" s="32"/>
      <c r="FB8" s="32"/>
      <c r="FC8" s="32"/>
      <c r="FD8" s="32"/>
      <c r="FE8" s="32"/>
      <c r="FF8" s="32"/>
      <c r="FG8" s="32"/>
      <c r="FH8" s="32"/>
      <c r="FI8" s="32"/>
      <c r="FJ8" s="32"/>
      <c r="FK8" s="32"/>
      <c r="FL8" s="32"/>
      <c r="FM8" s="32"/>
      <c r="FN8" s="32"/>
      <c r="FO8" s="32"/>
      <c r="FP8" s="32"/>
      <c r="FQ8" s="32"/>
      <c r="FR8" s="32"/>
      <c r="FS8" s="32"/>
      <c r="FT8" s="32"/>
      <c r="FU8" s="32"/>
      <c r="FV8" s="32"/>
      <c r="FW8" s="32"/>
      <c r="FX8" s="32"/>
      <c r="FY8" s="32"/>
      <c r="FZ8" s="32"/>
      <c r="GA8" s="32"/>
      <c r="GB8" s="32"/>
      <c r="GC8" s="32"/>
      <c r="GD8" s="32"/>
      <c r="GE8" s="32"/>
      <c r="GF8" s="32"/>
      <c r="GG8" s="32"/>
      <c r="GH8" s="32"/>
      <c r="GI8" s="32"/>
      <c r="GJ8" s="32"/>
      <c r="GK8" s="32"/>
      <c r="GL8" s="32"/>
      <c r="GM8" s="32"/>
      <c r="GN8" s="32"/>
      <c r="GO8" s="32"/>
      <c r="GP8" s="32"/>
      <c r="GQ8" s="32"/>
      <c r="GR8" s="32"/>
      <c r="GS8" s="32"/>
      <c r="GT8" s="32"/>
      <c r="GU8" s="32"/>
      <c r="GV8" s="32"/>
      <c r="GW8" s="32"/>
      <c r="GX8" s="32"/>
      <c r="GY8" s="32"/>
      <c r="GZ8" s="32"/>
      <c r="HA8" s="32"/>
      <c r="HB8" s="32"/>
      <c r="HC8" s="32"/>
      <c r="HD8" s="32"/>
      <c r="HE8" s="32"/>
      <c r="HF8" s="32"/>
      <c r="HG8" s="32"/>
      <c r="HH8" s="32"/>
      <c r="HI8" s="32"/>
      <c r="HJ8" s="32"/>
      <c r="HK8" s="32"/>
      <c r="HL8" s="32"/>
      <c r="HM8" s="32"/>
      <c r="HN8" s="32"/>
      <c r="HO8" s="32"/>
      <c r="HP8" s="32"/>
      <c r="HQ8" s="32"/>
      <c r="HR8" s="32"/>
      <c r="HS8" s="32"/>
      <c r="HT8" s="32"/>
      <c r="HU8" s="32"/>
      <c r="HV8" s="32"/>
      <c r="HW8" s="32"/>
      <c r="HX8" s="32"/>
      <c r="HY8" s="32"/>
      <c r="HZ8" s="32"/>
      <c r="IA8" s="32"/>
      <c r="IB8" s="32"/>
      <c r="IC8" s="32"/>
      <c r="ID8" s="32"/>
      <c r="IE8" s="32"/>
      <c r="IF8" s="32"/>
      <c r="IG8" s="32"/>
      <c r="IH8" s="32"/>
      <c r="II8" s="32"/>
      <c r="IJ8" s="32"/>
      <c r="IK8" s="32"/>
      <c r="IL8" s="32"/>
      <c r="IM8" s="32"/>
    </row>
    <row r="9" spans="1:247" s="22" customFormat="1" ht="30" customHeight="1" thickBot="1" x14ac:dyDescent="0.3">
      <c r="A9" s="31" t="s">
        <v>149</v>
      </c>
      <c r="B9" s="77" t="s">
        <v>142</v>
      </c>
      <c r="C9" s="76"/>
      <c r="D9" s="75">
        <v>0.8</v>
      </c>
      <c r="E9" s="73">
        <v>43617</v>
      </c>
      <c r="F9" s="74">
        <v>20</v>
      </c>
      <c r="G9" s="73">
        <f>+E9+F9</f>
        <v>43637</v>
      </c>
      <c r="H9" s="33"/>
      <c r="I9" s="33">
        <f>IF(OR(ISBLANK(task_start),ISBLANK(task_end)),"",task_end-task_start+1)</f>
        <v>21</v>
      </c>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c r="CA9" s="32"/>
      <c r="CB9" s="32"/>
      <c r="CC9" s="32"/>
      <c r="CD9" s="32"/>
      <c r="CE9" s="32"/>
      <c r="CF9" s="32"/>
      <c r="CG9" s="32"/>
      <c r="CH9" s="32"/>
      <c r="CI9" s="32"/>
      <c r="CJ9" s="32"/>
      <c r="CK9" s="32"/>
      <c r="CL9" s="32"/>
      <c r="CM9" s="32"/>
      <c r="CN9" s="32"/>
      <c r="CO9" s="32"/>
      <c r="CP9" s="32"/>
      <c r="CQ9" s="32"/>
      <c r="CR9" s="32"/>
      <c r="CS9" s="32"/>
      <c r="CT9" s="32"/>
      <c r="CU9" s="32"/>
      <c r="CV9" s="32"/>
      <c r="CW9" s="32"/>
      <c r="CX9" s="32"/>
      <c r="CY9" s="32"/>
      <c r="CZ9" s="32"/>
      <c r="DA9" s="32"/>
      <c r="DB9" s="32"/>
      <c r="DC9" s="32"/>
      <c r="DD9" s="32"/>
      <c r="DE9" s="32"/>
      <c r="DF9" s="32"/>
      <c r="DG9" s="32"/>
      <c r="DH9" s="32"/>
      <c r="DI9" s="32"/>
      <c r="DJ9" s="32"/>
      <c r="DK9" s="32"/>
      <c r="DL9" s="32"/>
      <c r="DM9" s="32"/>
      <c r="DN9" s="32"/>
      <c r="DO9" s="32"/>
      <c r="DP9" s="32"/>
      <c r="DQ9" s="32"/>
      <c r="DR9" s="32"/>
      <c r="DS9" s="32"/>
      <c r="DT9" s="32"/>
      <c r="DU9" s="32"/>
      <c r="DV9" s="32"/>
      <c r="DW9" s="32"/>
      <c r="DX9" s="32"/>
      <c r="DY9" s="32"/>
      <c r="DZ9" s="32"/>
      <c r="EA9" s="32"/>
      <c r="EB9" s="32"/>
      <c r="EC9" s="32"/>
      <c r="ED9" s="32"/>
      <c r="EE9" s="32"/>
      <c r="EF9" s="32"/>
      <c r="EG9" s="32"/>
      <c r="EH9" s="32"/>
      <c r="EI9" s="32"/>
      <c r="EJ9" s="32"/>
      <c r="EK9" s="32"/>
      <c r="EL9" s="32"/>
      <c r="EM9" s="32"/>
      <c r="EN9" s="32"/>
      <c r="EO9" s="32"/>
      <c r="EP9" s="32"/>
      <c r="EQ9" s="32"/>
      <c r="ER9" s="32"/>
      <c r="ES9" s="32"/>
      <c r="ET9" s="32"/>
      <c r="EU9" s="32"/>
      <c r="EV9" s="32"/>
      <c r="EW9" s="32"/>
      <c r="EX9" s="32"/>
      <c r="EY9" s="32"/>
      <c r="EZ9" s="32"/>
      <c r="FA9" s="32"/>
      <c r="FB9" s="32"/>
      <c r="FC9" s="32"/>
      <c r="FD9" s="32"/>
      <c r="FE9" s="32"/>
      <c r="FF9" s="32"/>
      <c r="FG9" s="32"/>
      <c r="FH9" s="32"/>
      <c r="FI9" s="32"/>
      <c r="FJ9" s="32"/>
      <c r="FK9" s="32"/>
      <c r="FL9" s="32"/>
      <c r="FM9" s="32"/>
      <c r="FN9" s="32"/>
      <c r="FO9" s="32"/>
      <c r="FP9" s="32"/>
      <c r="FQ9" s="32"/>
      <c r="FR9" s="32"/>
      <c r="FS9" s="32"/>
      <c r="FT9" s="32"/>
      <c r="FU9" s="32"/>
      <c r="FV9" s="32"/>
      <c r="FW9" s="32"/>
      <c r="FX9" s="32"/>
      <c r="FY9" s="32"/>
      <c r="FZ9" s="32"/>
      <c r="GA9" s="32"/>
      <c r="GB9" s="32"/>
      <c r="GC9" s="32"/>
      <c r="GD9" s="32"/>
      <c r="GE9" s="32"/>
      <c r="GF9" s="32"/>
      <c r="GG9" s="32"/>
      <c r="GH9" s="32"/>
      <c r="GI9" s="32"/>
      <c r="GJ9" s="32"/>
      <c r="GK9" s="32"/>
      <c r="GL9" s="32"/>
      <c r="GM9" s="32"/>
      <c r="GN9" s="32"/>
      <c r="GO9" s="32"/>
      <c r="GP9" s="32"/>
      <c r="GQ9" s="32"/>
      <c r="GR9" s="32"/>
      <c r="GS9" s="32"/>
      <c r="GT9" s="32"/>
      <c r="GU9" s="32"/>
      <c r="GV9" s="32"/>
      <c r="GW9" s="32"/>
      <c r="GX9" s="32"/>
      <c r="GY9" s="32"/>
      <c r="GZ9" s="32"/>
      <c r="HA9" s="32"/>
      <c r="HB9" s="32"/>
      <c r="HC9" s="32"/>
      <c r="HD9" s="32"/>
      <c r="HE9" s="32"/>
      <c r="HF9" s="32"/>
      <c r="HG9" s="32"/>
      <c r="HH9" s="32"/>
      <c r="HI9" s="32"/>
      <c r="HJ9" s="32"/>
      <c r="HK9" s="32"/>
      <c r="HL9" s="32"/>
      <c r="HM9" s="32"/>
      <c r="HN9" s="32"/>
      <c r="HO9" s="32"/>
      <c r="HP9" s="32"/>
      <c r="HQ9" s="32"/>
      <c r="HR9" s="32"/>
      <c r="HS9" s="32"/>
      <c r="HT9" s="32"/>
      <c r="HU9" s="32"/>
      <c r="HV9" s="32"/>
      <c r="HW9" s="32"/>
      <c r="HX9" s="32"/>
      <c r="HY9" s="32"/>
      <c r="HZ9" s="32"/>
      <c r="IA9" s="32"/>
      <c r="IB9" s="32"/>
      <c r="IC9" s="32"/>
      <c r="ID9" s="32"/>
      <c r="IE9" s="32"/>
      <c r="IF9" s="32"/>
      <c r="IG9" s="32"/>
      <c r="IH9" s="32"/>
      <c r="II9" s="32"/>
      <c r="IJ9" s="32"/>
      <c r="IK9" s="32"/>
      <c r="IL9" s="32"/>
      <c r="IM9" s="32"/>
    </row>
    <row r="10" spans="1:247" s="22" customFormat="1" ht="30" customHeight="1" thickBot="1" x14ac:dyDescent="0.3">
      <c r="A10" s="31" t="s">
        <v>148</v>
      </c>
      <c r="B10" s="77" t="s">
        <v>147</v>
      </c>
      <c r="C10" s="76"/>
      <c r="D10" s="75"/>
      <c r="E10" s="73">
        <f>G9</f>
        <v>43637</v>
      </c>
      <c r="F10" s="74">
        <v>10</v>
      </c>
      <c r="G10" s="73">
        <f>+E10+F10</f>
        <v>43647</v>
      </c>
      <c r="H10" s="33"/>
      <c r="I10" s="33">
        <f>IF(OR(ISBLANK(task_start),ISBLANK(task_end)),"",task_end-task_start+1)</f>
        <v>11</v>
      </c>
      <c r="J10" s="32"/>
      <c r="K10" s="32"/>
      <c r="L10" s="32"/>
      <c r="M10" s="32"/>
      <c r="N10" s="32"/>
      <c r="O10" s="32"/>
      <c r="P10" s="32"/>
      <c r="Q10" s="32"/>
      <c r="R10" s="32"/>
      <c r="S10" s="32"/>
      <c r="T10" s="32"/>
      <c r="U10" s="32"/>
      <c r="V10" s="64"/>
      <c r="W10" s="64"/>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c r="CA10" s="32"/>
      <c r="CB10" s="32"/>
      <c r="CC10" s="32"/>
      <c r="CD10" s="32"/>
      <c r="CE10" s="32"/>
      <c r="CF10" s="32"/>
      <c r="CG10" s="32"/>
      <c r="CH10" s="32"/>
      <c r="CI10" s="32"/>
      <c r="CJ10" s="32"/>
      <c r="CK10" s="32"/>
      <c r="CL10" s="32"/>
      <c r="CM10" s="32"/>
      <c r="CN10" s="32"/>
      <c r="CO10" s="32"/>
      <c r="CP10" s="32"/>
      <c r="CQ10" s="32"/>
      <c r="CR10" s="32"/>
      <c r="CS10" s="32"/>
      <c r="CT10" s="32"/>
      <c r="CU10" s="32"/>
      <c r="CV10" s="32"/>
      <c r="CW10" s="32"/>
      <c r="CX10" s="32"/>
      <c r="CY10" s="32"/>
      <c r="CZ10" s="32"/>
      <c r="DA10" s="32"/>
      <c r="DB10" s="32"/>
      <c r="DC10" s="32"/>
      <c r="DD10" s="32"/>
      <c r="DE10" s="32"/>
      <c r="DF10" s="32"/>
      <c r="DG10" s="32"/>
      <c r="DH10" s="32"/>
      <c r="DI10" s="32"/>
      <c r="DJ10" s="32"/>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s="32"/>
      <c r="EP10" s="32"/>
      <c r="EQ10" s="32"/>
      <c r="ER10" s="32"/>
      <c r="ES10" s="32"/>
      <c r="ET10" s="32"/>
      <c r="EU10" s="32"/>
      <c r="EV10" s="32"/>
      <c r="EW10" s="32"/>
      <c r="EX10" s="32"/>
      <c r="EY10" s="32"/>
      <c r="EZ10" s="32"/>
      <c r="FA10" s="32"/>
      <c r="FB10" s="32"/>
      <c r="FC10" s="32"/>
      <c r="FD10" s="32"/>
      <c r="FE10" s="32"/>
      <c r="FF10" s="32"/>
      <c r="FG10" s="32"/>
      <c r="FH10" s="32"/>
      <c r="FI10" s="32"/>
      <c r="FJ10" s="32"/>
      <c r="FK10" s="32"/>
      <c r="FL10" s="32"/>
      <c r="FM10" s="32"/>
      <c r="FN10" s="32"/>
      <c r="FO10" s="32"/>
      <c r="FP10" s="32"/>
      <c r="FQ10" s="32"/>
      <c r="FR10" s="32"/>
      <c r="FS10" s="32"/>
      <c r="FT10" s="32"/>
      <c r="FU10" s="32"/>
      <c r="FV10" s="32"/>
      <c r="FW10" s="32"/>
      <c r="FX10" s="32"/>
      <c r="FY10" s="32"/>
      <c r="FZ10" s="32"/>
      <c r="GA10" s="32"/>
      <c r="GB10" s="32"/>
      <c r="GC10" s="32"/>
      <c r="GD10" s="32"/>
      <c r="GE10" s="32"/>
      <c r="GF10" s="32"/>
      <c r="GG10" s="32"/>
      <c r="GH10" s="32"/>
      <c r="GI10" s="32"/>
      <c r="GJ10" s="32"/>
      <c r="GK10" s="32"/>
      <c r="GL10" s="32"/>
      <c r="GM10" s="32"/>
      <c r="GN10" s="32"/>
      <c r="GO10" s="32"/>
      <c r="GP10" s="32"/>
      <c r="GQ10" s="32"/>
      <c r="GR10" s="32"/>
      <c r="GS10" s="32"/>
      <c r="GT10" s="32"/>
      <c r="GU10" s="32"/>
      <c r="GV10" s="32"/>
      <c r="GW10" s="32"/>
      <c r="GX10" s="32"/>
      <c r="GY10" s="32"/>
      <c r="GZ10" s="32"/>
      <c r="HA10" s="32"/>
      <c r="HB10" s="32"/>
      <c r="HC10" s="32"/>
      <c r="HD10" s="32"/>
      <c r="HE10" s="32"/>
      <c r="HF10" s="32"/>
      <c r="HG10" s="32"/>
      <c r="HH10" s="32"/>
      <c r="HI10" s="32"/>
      <c r="HJ10" s="32"/>
      <c r="HK10" s="32"/>
      <c r="HL10" s="32"/>
      <c r="HM10" s="32"/>
      <c r="HN10" s="32"/>
      <c r="HO10" s="32"/>
      <c r="HP10" s="32"/>
      <c r="HQ10" s="32"/>
      <c r="HR10" s="32"/>
      <c r="HS10" s="32"/>
      <c r="HT10" s="32"/>
      <c r="HU10" s="32"/>
      <c r="HV10" s="32"/>
      <c r="HW10" s="32"/>
      <c r="HX10" s="32"/>
      <c r="HY10" s="32"/>
      <c r="HZ10" s="32"/>
      <c r="IA10" s="32"/>
      <c r="IB10" s="32"/>
      <c r="IC10" s="32"/>
      <c r="ID10" s="32"/>
      <c r="IE10" s="32"/>
      <c r="IF10" s="32"/>
      <c r="IG10" s="32"/>
      <c r="IH10" s="32"/>
      <c r="II10" s="32"/>
      <c r="IJ10" s="32"/>
      <c r="IK10" s="32"/>
      <c r="IL10" s="32"/>
      <c r="IM10" s="32"/>
    </row>
    <row r="11" spans="1:247" s="22" customFormat="1" ht="30" customHeight="1" thickBot="1" x14ac:dyDescent="0.3">
      <c r="A11" s="17"/>
      <c r="B11" s="77" t="s">
        <v>146</v>
      </c>
      <c r="C11" s="76"/>
      <c r="D11" s="75"/>
      <c r="E11" s="73">
        <f>G10</f>
        <v>43647</v>
      </c>
      <c r="F11" s="74">
        <v>15</v>
      </c>
      <c r="G11" s="73">
        <f>+E11+F11</f>
        <v>43662</v>
      </c>
      <c r="H11" s="33"/>
      <c r="I11" s="33">
        <f>IF(OR(ISBLANK(task_start),ISBLANK(task_end)),"",task_end-task_start+1)</f>
        <v>16</v>
      </c>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c r="CA11" s="32"/>
      <c r="CB11" s="32"/>
      <c r="CC11" s="32"/>
      <c r="CD11" s="32"/>
      <c r="CE11" s="32"/>
      <c r="CF11" s="32"/>
      <c r="CG11" s="32"/>
      <c r="CH11" s="32"/>
      <c r="CI11" s="32"/>
      <c r="CJ11" s="32"/>
      <c r="CK11" s="32"/>
      <c r="CL11" s="32"/>
      <c r="CM11" s="32"/>
      <c r="CN11" s="32"/>
      <c r="CO11" s="32"/>
      <c r="CP11" s="32"/>
      <c r="CQ11" s="32"/>
      <c r="CR11" s="32"/>
      <c r="CS11" s="32"/>
      <c r="CT11" s="32"/>
      <c r="CU11" s="32"/>
      <c r="CV11" s="32"/>
      <c r="CW11" s="32"/>
      <c r="CX11" s="32"/>
      <c r="CY11" s="32"/>
      <c r="CZ11" s="32"/>
      <c r="DA11" s="32"/>
      <c r="DB11" s="32"/>
      <c r="DC11" s="32"/>
      <c r="DD11" s="32"/>
      <c r="DE11" s="32"/>
      <c r="DF11" s="32"/>
      <c r="DG11" s="32"/>
      <c r="DH11" s="32"/>
      <c r="DI11" s="32"/>
      <c r="DJ11" s="32"/>
      <c r="DK11" s="32"/>
      <c r="DL11" s="32"/>
      <c r="DM11" s="32"/>
      <c r="DN11" s="32"/>
      <c r="DO11" s="32"/>
      <c r="DP11" s="32"/>
      <c r="DQ11" s="32"/>
      <c r="DR11" s="32"/>
      <c r="DS11" s="32"/>
      <c r="DT11" s="32"/>
      <c r="DU11" s="32"/>
      <c r="DV11" s="32"/>
      <c r="DW11" s="32"/>
      <c r="DX11" s="32"/>
      <c r="DY11" s="32"/>
      <c r="DZ11" s="32"/>
      <c r="EA11" s="32"/>
      <c r="EB11" s="32"/>
      <c r="EC11" s="32"/>
      <c r="ED11" s="32"/>
      <c r="EE11" s="32"/>
      <c r="EF11" s="32"/>
      <c r="EG11" s="32"/>
      <c r="EH11" s="32"/>
      <c r="EI11" s="32"/>
      <c r="EJ11" s="32"/>
      <c r="EK11" s="32"/>
      <c r="EL11" s="32"/>
      <c r="EM11" s="32"/>
      <c r="EN11" s="32"/>
      <c r="EO11" s="32"/>
      <c r="EP11" s="32"/>
      <c r="EQ11" s="32"/>
      <c r="ER11" s="32"/>
      <c r="ES11" s="32"/>
      <c r="ET11" s="32"/>
      <c r="EU11" s="32"/>
      <c r="EV11" s="32"/>
      <c r="EW11" s="32"/>
      <c r="EX11" s="32"/>
      <c r="EY11" s="32"/>
      <c r="EZ11" s="32"/>
      <c r="FA11" s="32"/>
      <c r="FB11" s="32"/>
      <c r="FC11" s="32"/>
      <c r="FD11" s="32"/>
      <c r="FE11" s="32"/>
      <c r="FF11" s="32"/>
      <c r="FG11" s="32"/>
      <c r="FH11" s="32"/>
      <c r="FI11" s="32"/>
      <c r="FJ11" s="32"/>
      <c r="FK11" s="32"/>
      <c r="FL11" s="32"/>
      <c r="FM11" s="32"/>
      <c r="FN11" s="32"/>
      <c r="FO11" s="32"/>
      <c r="FP11" s="32"/>
      <c r="FQ11" s="32"/>
      <c r="FR11" s="32"/>
      <c r="FS11" s="32"/>
      <c r="FT11" s="32"/>
      <c r="FU11" s="32"/>
      <c r="FV11" s="32"/>
      <c r="FW11" s="32"/>
      <c r="FX11" s="32"/>
      <c r="FY11" s="32"/>
      <c r="FZ11" s="32"/>
      <c r="GA11" s="32"/>
      <c r="GB11" s="32"/>
      <c r="GC11" s="32"/>
      <c r="GD11" s="32"/>
      <c r="GE11" s="32"/>
      <c r="GF11" s="32"/>
      <c r="GG11" s="32"/>
      <c r="GH11" s="32"/>
      <c r="GI11" s="32"/>
      <c r="GJ11" s="32"/>
      <c r="GK11" s="32"/>
      <c r="GL11" s="32"/>
      <c r="GM11" s="32"/>
      <c r="GN11" s="32"/>
      <c r="GO11" s="32"/>
      <c r="GP11" s="32"/>
      <c r="GQ11" s="32"/>
      <c r="GR11" s="32"/>
      <c r="GS11" s="32"/>
      <c r="GT11" s="32"/>
      <c r="GU11" s="32"/>
      <c r="GV11" s="32"/>
      <c r="GW11" s="32"/>
      <c r="GX11" s="32"/>
      <c r="GY11" s="32"/>
      <c r="GZ11" s="32"/>
      <c r="HA11" s="32"/>
      <c r="HB11" s="32"/>
      <c r="HC11" s="32"/>
      <c r="HD11" s="32"/>
      <c r="HE11" s="32"/>
      <c r="HF11" s="32"/>
      <c r="HG11" s="32"/>
      <c r="HH11" s="32"/>
      <c r="HI11" s="32"/>
      <c r="HJ11" s="32"/>
      <c r="HK11" s="32"/>
      <c r="HL11" s="32"/>
      <c r="HM11" s="32"/>
      <c r="HN11" s="32"/>
      <c r="HO11" s="32"/>
      <c r="HP11" s="32"/>
      <c r="HQ11" s="32"/>
      <c r="HR11" s="32"/>
      <c r="HS11" s="32"/>
      <c r="HT11" s="32"/>
      <c r="HU11" s="32"/>
      <c r="HV11" s="32"/>
      <c r="HW11" s="32"/>
      <c r="HX11" s="32"/>
      <c r="HY11" s="32"/>
      <c r="HZ11" s="32"/>
      <c r="IA11" s="32"/>
      <c r="IB11" s="32"/>
      <c r="IC11" s="32"/>
      <c r="ID11" s="32"/>
      <c r="IE11" s="32"/>
      <c r="IF11" s="32"/>
      <c r="IG11" s="32"/>
      <c r="IH11" s="32"/>
      <c r="II11" s="32"/>
      <c r="IJ11" s="32"/>
      <c r="IK11" s="32"/>
      <c r="IL11" s="32"/>
      <c r="IM11" s="32"/>
    </row>
    <row r="12" spans="1:247" s="22" customFormat="1" ht="30" customHeight="1" thickBot="1" x14ac:dyDescent="0.3">
      <c r="A12" s="17"/>
      <c r="B12" s="77"/>
      <c r="C12" s="76"/>
      <c r="D12" s="75"/>
      <c r="E12" s="73"/>
      <c r="F12" s="74"/>
      <c r="G12" s="73"/>
      <c r="H12" s="33"/>
      <c r="I12" s="33"/>
      <c r="J12" s="32"/>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c r="CA12" s="32"/>
      <c r="CB12" s="32"/>
      <c r="CC12" s="32"/>
      <c r="CD12" s="32"/>
      <c r="CE12" s="32"/>
      <c r="CF12" s="32"/>
      <c r="CG12" s="32"/>
      <c r="CH12" s="32"/>
      <c r="CI12" s="32"/>
      <c r="CJ12" s="32"/>
      <c r="CK12" s="32"/>
      <c r="CL12" s="32"/>
      <c r="CM12" s="32"/>
      <c r="CN12" s="32"/>
      <c r="CO12" s="32"/>
      <c r="CP12" s="32"/>
      <c r="CQ12" s="32"/>
      <c r="CR12" s="32"/>
      <c r="CS12" s="32"/>
      <c r="CT12" s="32"/>
      <c r="CU12" s="32"/>
      <c r="CV12" s="32"/>
      <c r="CW12" s="32"/>
      <c r="CX12" s="32"/>
      <c r="CY12" s="32"/>
      <c r="CZ12" s="32"/>
      <c r="DA12" s="32"/>
      <c r="DB12" s="32"/>
      <c r="DC12" s="32"/>
      <c r="DD12" s="32"/>
      <c r="DE12" s="32"/>
      <c r="DF12" s="32"/>
      <c r="DG12" s="32"/>
      <c r="DH12" s="32"/>
      <c r="DI12" s="32"/>
      <c r="DJ12" s="32"/>
      <c r="DK12" s="32"/>
      <c r="DL12" s="32"/>
      <c r="DM12" s="32"/>
      <c r="DN12" s="32"/>
      <c r="DO12" s="32"/>
      <c r="DP12" s="32"/>
      <c r="DQ12" s="32"/>
      <c r="DR12" s="32"/>
      <c r="DS12" s="32"/>
      <c r="DT12" s="32"/>
      <c r="DU12" s="32"/>
      <c r="DV12" s="32"/>
      <c r="DW12" s="32"/>
      <c r="DX12" s="32"/>
      <c r="DY12" s="32"/>
      <c r="DZ12" s="32"/>
      <c r="EA12" s="32"/>
      <c r="EB12" s="32"/>
      <c r="EC12" s="32"/>
      <c r="ED12" s="32"/>
      <c r="EE12" s="32"/>
      <c r="EF12" s="32"/>
      <c r="EG12" s="32"/>
      <c r="EH12" s="32"/>
      <c r="EI12" s="32"/>
      <c r="EJ12" s="32"/>
      <c r="EK12" s="32"/>
      <c r="EL12" s="32"/>
      <c r="EM12" s="32"/>
      <c r="EN12" s="32"/>
      <c r="EO12" s="32"/>
      <c r="EP12" s="32"/>
      <c r="EQ12" s="32"/>
      <c r="ER12" s="32"/>
      <c r="ES12" s="32"/>
      <c r="ET12" s="32"/>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c r="FZ12" s="32"/>
      <c r="GA12" s="32"/>
      <c r="GB12" s="32"/>
      <c r="GC12" s="32"/>
      <c r="GD12" s="32"/>
      <c r="GE12" s="32"/>
      <c r="GF12" s="32"/>
      <c r="GG12" s="32"/>
      <c r="GH12" s="32"/>
      <c r="GI12" s="32"/>
      <c r="GJ12" s="32"/>
      <c r="GK12" s="32"/>
      <c r="GL12" s="32"/>
      <c r="GM12" s="32"/>
      <c r="GN12" s="32"/>
      <c r="GO12" s="32"/>
      <c r="GP12" s="32"/>
      <c r="GQ12" s="32"/>
      <c r="GR12" s="32"/>
      <c r="GS12" s="32"/>
      <c r="GT12" s="32"/>
      <c r="GU12" s="32"/>
      <c r="GV12" s="32"/>
      <c r="GW12" s="32"/>
      <c r="GX12" s="32"/>
      <c r="GY12" s="32"/>
      <c r="GZ12" s="32"/>
      <c r="HA12" s="32"/>
      <c r="HB12" s="32"/>
      <c r="HC12" s="32"/>
      <c r="HD12" s="32"/>
      <c r="HE12" s="32"/>
      <c r="HF12" s="32"/>
      <c r="HG12" s="32"/>
      <c r="HH12" s="32"/>
      <c r="HI12" s="32"/>
      <c r="HJ12" s="32"/>
      <c r="HK12" s="32"/>
      <c r="HL12" s="32"/>
      <c r="HM12" s="32"/>
      <c r="HN12" s="32"/>
      <c r="HO12" s="32"/>
      <c r="HP12" s="32"/>
      <c r="HQ12" s="32"/>
      <c r="HR12" s="32"/>
      <c r="HS12" s="32"/>
      <c r="HT12" s="32"/>
      <c r="HU12" s="32"/>
      <c r="HV12" s="32"/>
      <c r="HW12" s="32"/>
      <c r="HX12" s="32"/>
      <c r="HY12" s="32"/>
      <c r="HZ12" s="32"/>
      <c r="IA12" s="32"/>
      <c r="IB12" s="32"/>
      <c r="IC12" s="32"/>
      <c r="ID12" s="32"/>
      <c r="IE12" s="32"/>
      <c r="IF12" s="32"/>
      <c r="IG12" s="32"/>
      <c r="IH12" s="32"/>
      <c r="II12" s="32"/>
      <c r="IJ12" s="32"/>
      <c r="IK12" s="32"/>
      <c r="IL12" s="32"/>
      <c r="IM12" s="32"/>
    </row>
    <row r="13" spans="1:247" s="22" customFormat="1" ht="30" customHeight="1" thickBot="1" x14ac:dyDescent="0.3">
      <c r="A13" s="17"/>
      <c r="B13" s="77"/>
      <c r="C13" s="76"/>
      <c r="D13" s="75"/>
      <c r="E13" s="73"/>
      <c r="F13" s="74"/>
      <c r="G13" s="73"/>
      <c r="H13" s="33"/>
      <c r="I13" s="33"/>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c r="CA13" s="32"/>
      <c r="CB13" s="32"/>
      <c r="CC13" s="32"/>
      <c r="CD13" s="32"/>
      <c r="CE13" s="32"/>
      <c r="CF13" s="32"/>
      <c r="CG13" s="32"/>
      <c r="CH13" s="32"/>
      <c r="CI13" s="32"/>
      <c r="CJ13" s="32"/>
      <c r="CK13" s="32"/>
      <c r="CL13" s="32"/>
      <c r="CM13" s="32"/>
      <c r="CN13" s="32"/>
      <c r="CO13" s="32"/>
      <c r="CP13" s="32"/>
      <c r="CQ13" s="32"/>
      <c r="CR13" s="32"/>
      <c r="CS13" s="32"/>
      <c r="CT13" s="32"/>
      <c r="CU13" s="32"/>
      <c r="CV13" s="32"/>
      <c r="CW13" s="32"/>
      <c r="CX13" s="32"/>
      <c r="CY13" s="32"/>
      <c r="CZ13" s="32"/>
      <c r="DA13" s="32"/>
      <c r="DB13" s="32"/>
      <c r="DC13" s="32"/>
      <c r="DD13" s="32"/>
      <c r="DE13" s="32"/>
      <c r="DF13" s="32"/>
      <c r="DG13" s="32"/>
      <c r="DH13" s="32"/>
      <c r="DI13" s="32"/>
      <c r="DJ13" s="32"/>
      <c r="DK13" s="32"/>
      <c r="DL13" s="32"/>
      <c r="DM13" s="32"/>
      <c r="DN13" s="32"/>
      <c r="DO13" s="32"/>
      <c r="DP13" s="32"/>
      <c r="DQ13" s="32"/>
      <c r="DR13" s="32"/>
      <c r="DS13" s="32"/>
      <c r="DT13" s="32"/>
      <c r="DU13" s="32"/>
      <c r="DV13" s="32"/>
      <c r="DW13" s="32"/>
      <c r="DX13" s="32"/>
      <c r="DY13" s="32"/>
      <c r="DZ13" s="32"/>
      <c r="EA13" s="32"/>
      <c r="EB13" s="32"/>
      <c r="EC13" s="32"/>
      <c r="ED13" s="32"/>
      <c r="EE13" s="32"/>
      <c r="EF13" s="32"/>
      <c r="EG13" s="32"/>
      <c r="EH13" s="32"/>
      <c r="EI13" s="32"/>
      <c r="EJ13" s="32"/>
      <c r="EK13" s="32"/>
      <c r="EL13" s="32"/>
      <c r="EM13" s="32"/>
      <c r="EN13" s="32"/>
      <c r="EO13" s="32"/>
      <c r="EP13" s="32"/>
      <c r="EQ13" s="32"/>
      <c r="ER13" s="32"/>
      <c r="ES13" s="32"/>
      <c r="ET13" s="32"/>
      <c r="EU13" s="32"/>
      <c r="EV13" s="32"/>
      <c r="EW13" s="32"/>
      <c r="EX13" s="32"/>
      <c r="EY13" s="32"/>
      <c r="EZ13" s="32"/>
      <c r="FA13" s="32"/>
      <c r="FB13" s="32"/>
      <c r="FC13" s="32"/>
      <c r="FD13" s="32"/>
      <c r="FE13" s="32"/>
      <c r="FF13" s="32"/>
      <c r="FG13" s="32"/>
      <c r="FH13" s="32"/>
      <c r="FI13" s="32"/>
      <c r="FJ13" s="32"/>
      <c r="FK13" s="32"/>
      <c r="FL13" s="32"/>
      <c r="FM13" s="32"/>
      <c r="FN13" s="32"/>
      <c r="FO13" s="32"/>
      <c r="FP13" s="32"/>
      <c r="FQ13" s="32"/>
      <c r="FR13" s="32"/>
      <c r="FS13" s="32"/>
      <c r="FT13" s="32"/>
      <c r="FU13" s="32"/>
      <c r="FV13" s="32"/>
      <c r="FW13" s="32"/>
      <c r="FX13" s="32"/>
      <c r="FY13" s="32"/>
      <c r="FZ13" s="32"/>
      <c r="GA13" s="32"/>
      <c r="GB13" s="32"/>
      <c r="GC13" s="32"/>
      <c r="GD13" s="32"/>
      <c r="GE13" s="32"/>
      <c r="GF13" s="32"/>
      <c r="GG13" s="32"/>
      <c r="GH13" s="32"/>
      <c r="GI13" s="32"/>
      <c r="GJ13" s="32"/>
      <c r="GK13" s="32"/>
      <c r="GL13" s="32"/>
      <c r="GM13" s="32"/>
      <c r="GN13" s="32"/>
      <c r="GO13" s="32"/>
      <c r="GP13" s="32"/>
      <c r="GQ13" s="32"/>
      <c r="GR13" s="32"/>
      <c r="GS13" s="32"/>
      <c r="GT13" s="32"/>
      <c r="GU13" s="32"/>
      <c r="GV13" s="32"/>
      <c r="GW13" s="32"/>
      <c r="GX13" s="32"/>
      <c r="GY13" s="32"/>
      <c r="GZ13" s="32"/>
      <c r="HA13" s="32"/>
      <c r="HB13" s="32"/>
      <c r="HC13" s="32"/>
      <c r="HD13" s="32"/>
      <c r="HE13" s="32"/>
      <c r="HF13" s="32"/>
      <c r="HG13" s="32"/>
      <c r="HH13" s="32"/>
      <c r="HI13" s="32"/>
      <c r="HJ13" s="32"/>
      <c r="HK13" s="32"/>
      <c r="HL13" s="32"/>
      <c r="HM13" s="32"/>
      <c r="HN13" s="32"/>
      <c r="HO13" s="32"/>
      <c r="HP13" s="32"/>
      <c r="HQ13" s="32"/>
      <c r="HR13" s="32"/>
      <c r="HS13" s="32"/>
      <c r="HT13" s="32"/>
      <c r="HU13" s="32"/>
      <c r="HV13" s="32"/>
      <c r="HW13" s="32"/>
      <c r="HX13" s="32"/>
      <c r="HY13" s="32"/>
      <c r="HZ13" s="32"/>
      <c r="IA13" s="32"/>
      <c r="IB13" s="32"/>
      <c r="IC13" s="32"/>
      <c r="ID13" s="32"/>
      <c r="IE13" s="32"/>
      <c r="IF13" s="32"/>
      <c r="IG13" s="32"/>
      <c r="IH13" s="32"/>
      <c r="II13" s="32"/>
      <c r="IJ13" s="32"/>
      <c r="IK13" s="32"/>
      <c r="IL13" s="32"/>
      <c r="IM13" s="32"/>
    </row>
    <row r="14" spans="1:247" s="22" customFormat="1" ht="30" customHeight="1" thickBot="1" x14ac:dyDescent="0.3">
      <c r="A14" s="17"/>
      <c r="B14" s="77"/>
      <c r="C14" s="76"/>
      <c r="D14" s="75"/>
      <c r="E14" s="73"/>
      <c r="F14" s="74"/>
      <c r="G14" s="73"/>
      <c r="H14" s="33"/>
      <c r="I14" s="33"/>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c r="CA14" s="32"/>
      <c r="CB14" s="32"/>
      <c r="CC14" s="32"/>
      <c r="CD14" s="32"/>
      <c r="CE14" s="32"/>
      <c r="CF14" s="32"/>
      <c r="CG14" s="32"/>
      <c r="CH14" s="32"/>
      <c r="CI14" s="32"/>
      <c r="CJ14" s="32"/>
      <c r="CK14" s="32"/>
      <c r="CL14" s="32"/>
      <c r="CM14" s="32"/>
      <c r="CN14" s="32"/>
      <c r="CO14" s="32"/>
      <c r="CP14" s="32"/>
      <c r="CQ14" s="32"/>
      <c r="CR14" s="32"/>
      <c r="CS14" s="32"/>
      <c r="CT14" s="32"/>
      <c r="CU14" s="32"/>
      <c r="CV14" s="32"/>
      <c r="CW14" s="32"/>
      <c r="CX14" s="32"/>
      <c r="CY14" s="32"/>
      <c r="CZ14" s="32"/>
      <c r="DA14" s="32"/>
      <c r="DB14" s="32"/>
      <c r="DC14" s="32"/>
      <c r="DD14" s="32"/>
      <c r="DE14" s="32"/>
      <c r="DF14" s="32"/>
      <c r="DG14" s="32"/>
      <c r="DH14" s="32"/>
      <c r="DI14" s="32"/>
      <c r="DJ14" s="32"/>
      <c r="DK14" s="32"/>
      <c r="DL14" s="32"/>
      <c r="DM14" s="32"/>
      <c r="DN14" s="32"/>
      <c r="DO14" s="32"/>
      <c r="DP14" s="32"/>
      <c r="DQ14" s="32"/>
      <c r="DR14" s="32"/>
      <c r="DS14" s="32"/>
      <c r="DT14" s="32"/>
      <c r="DU14" s="32"/>
      <c r="DV14" s="32"/>
      <c r="DW14" s="32"/>
      <c r="DX14" s="32"/>
      <c r="DY14" s="32"/>
      <c r="DZ14" s="32"/>
      <c r="EA14" s="32"/>
      <c r="EB14" s="32"/>
      <c r="EC14" s="32"/>
      <c r="ED14" s="32"/>
      <c r="EE14" s="32"/>
      <c r="EF14" s="32"/>
      <c r="EG14" s="32"/>
      <c r="EH14" s="32"/>
      <c r="EI14" s="32"/>
      <c r="EJ14" s="32"/>
      <c r="EK14" s="32"/>
      <c r="EL14" s="32"/>
      <c r="EM14" s="32"/>
      <c r="EN14" s="32"/>
      <c r="EO14" s="32"/>
      <c r="EP14" s="32"/>
      <c r="EQ14" s="32"/>
      <c r="ER14" s="32"/>
      <c r="ES14" s="32"/>
      <c r="ET14" s="32"/>
      <c r="EU14" s="32"/>
      <c r="EV14" s="32"/>
      <c r="EW14" s="32"/>
      <c r="EX14" s="32"/>
      <c r="EY14" s="32"/>
      <c r="EZ14" s="32"/>
      <c r="FA14" s="32"/>
      <c r="FB14" s="32"/>
      <c r="FC14" s="32"/>
      <c r="FD14" s="32"/>
      <c r="FE14" s="32"/>
      <c r="FF14" s="32"/>
      <c r="FG14" s="32"/>
      <c r="FH14" s="32"/>
      <c r="FI14" s="32"/>
      <c r="FJ14" s="32"/>
      <c r="FK14" s="32"/>
      <c r="FL14" s="32"/>
      <c r="FM14" s="32"/>
      <c r="FN14" s="32"/>
      <c r="FO14" s="32"/>
      <c r="FP14" s="32"/>
      <c r="FQ14" s="32"/>
      <c r="FR14" s="32"/>
      <c r="FS14" s="32"/>
      <c r="FT14" s="32"/>
      <c r="FU14" s="32"/>
      <c r="FV14" s="32"/>
      <c r="FW14" s="32"/>
      <c r="FX14" s="32"/>
      <c r="FY14" s="32"/>
      <c r="FZ14" s="32"/>
      <c r="GA14" s="32"/>
      <c r="GB14" s="32"/>
      <c r="GC14" s="32"/>
      <c r="GD14" s="32"/>
      <c r="GE14" s="32"/>
      <c r="GF14" s="32"/>
      <c r="GG14" s="32"/>
      <c r="GH14" s="32"/>
      <c r="GI14" s="32"/>
      <c r="GJ14" s="32"/>
      <c r="GK14" s="32"/>
      <c r="GL14" s="32"/>
      <c r="GM14" s="32"/>
      <c r="GN14" s="32"/>
      <c r="GO14" s="32"/>
      <c r="GP14" s="32"/>
      <c r="GQ14" s="32"/>
      <c r="GR14" s="32"/>
      <c r="GS14" s="32"/>
      <c r="GT14" s="32"/>
      <c r="GU14" s="32"/>
      <c r="GV14" s="32"/>
      <c r="GW14" s="32"/>
      <c r="GX14" s="32"/>
      <c r="GY14" s="32"/>
      <c r="GZ14" s="32"/>
      <c r="HA14" s="32"/>
      <c r="HB14" s="32"/>
      <c r="HC14" s="32"/>
      <c r="HD14" s="32"/>
      <c r="HE14" s="32"/>
      <c r="HF14" s="32"/>
      <c r="HG14" s="32"/>
      <c r="HH14" s="32"/>
      <c r="HI14" s="32"/>
      <c r="HJ14" s="32"/>
      <c r="HK14" s="32"/>
      <c r="HL14" s="32"/>
      <c r="HM14" s="32"/>
      <c r="HN14" s="32"/>
      <c r="HO14" s="32"/>
      <c r="HP14" s="32"/>
      <c r="HQ14" s="32"/>
      <c r="HR14" s="32"/>
      <c r="HS14" s="32"/>
      <c r="HT14" s="32"/>
      <c r="HU14" s="32"/>
      <c r="HV14" s="32"/>
      <c r="HW14" s="32"/>
      <c r="HX14" s="32"/>
      <c r="HY14" s="32"/>
      <c r="HZ14" s="32"/>
      <c r="IA14" s="32"/>
      <c r="IB14" s="32"/>
      <c r="IC14" s="32"/>
      <c r="ID14" s="32"/>
      <c r="IE14" s="32"/>
      <c r="IF14" s="32"/>
      <c r="IG14" s="32"/>
      <c r="IH14" s="32"/>
      <c r="II14" s="32"/>
      <c r="IJ14" s="32"/>
      <c r="IK14" s="32"/>
      <c r="IL14" s="32"/>
      <c r="IM14" s="32"/>
    </row>
    <row r="15" spans="1:247" s="22" customFormat="1" ht="30" customHeight="1" thickBot="1" x14ac:dyDescent="0.3">
      <c r="A15" s="17"/>
      <c r="B15" s="77"/>
      <c r="C15" s="76"/>
      <c r="D15" s="75"/>
      <c r="E15" s="73"/>
      <c r="F15" s="74"/>
      <c r="G15" s="73"/>
      <c r="H15" s="33"/>
      <c r="I15" s="33"/>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c r="BZ15" s="32"/>
      <c r="CA15" s="32"/>
      <c r="CB15" s="32"/>
      <c r="CC15" s="32"/>
      <c r="CD15" s="32"/>
      <c r="CE15" s="32"/>
      <c r="CF15" s="32"/>
      <c r="CG15" s="32"/>
      <c r="CH15" s="32"/>
      <c r="CI15" s="32"/>
      <c r="CJ15" s="32"/>
      <c r="CK15" s="32"/>
      <c r="CL15" s="32"/>
      <c r="CM15" s="32"/>
      <c r="CN15" s="32"/>
      <c r="CO15" s="32"/>
      <c r="CP15" s="32"/>
      <c r="CQ15" s="32"/>
      <c r="CR15" s="32"/>
      <c r="CS15" s="32"/>
      <c r="CT15" s="32"/>
      <c r="CU15" s="32"/>
      <c r="CV15" s="32"/>
      <c r="CW15" s="32"/>
      <c r="CX15" s="32"/>
      <c r="CY15" s="32"/>
      <c r="CZ15" s="32"/>
      <c r="DA15" s="32"/>
      <c r="DB15" s="32"/>
      <c r="DC15" s="32"/>
      <c r="DD15" s="32"/>
      <c r="DE15" s="32"/>
      <c r="DF15" s="32"/>
      <c r="DG15" s="32"/>
      <c r="DH15" s="32"/>
      <c r="DI15" s="32"/>
      <c r="DJ15" s="32"/>
      <c r="DK15" s="32"/>
      <c r="DL15" s="32"/>
      <c r="DM15" s="32"/>
      <c r="DN15" s="32"/>
      <c r="DO15" s="32"/>
      <c r="DP15" s="32"/>
      <c r="DQ15" s="32"/>
      <c r="DR15" s="32"/>
      <c r="DS15" s="32"/>
      <c r="DT15" s="32"/>
      <c r="DU15" s="32"/>
      <c r="DV15" s="32"/>
      <c r="DW15" s="32"/>
      <c r="DX15" s="32"/>
      <c r="DY15" s="32"/>
      <c r="DZ15" s="32"/>
      <c r="EA15" s="32"/>
      <c r="EB15" s="32"/>
      <c r="EC15" s="32"/>
      <c r="ED15" s="32"/>
      <c r="EE15" s="32"/>
      <c r="EF15" s="32"/>
      <c r="EG15" s="32"/>
      <c r="EH15" s="32"/>
      <c r="EI15" s="32"/>
      <c r="EJ15" s="32"/>
      <c r="EK15" s="32"/>
      <c r="EL15" s="32"/>
      <c r="EM15" s="32"/>
      <c r="EN15" s="32"/>
      <c r="EO15" s="32"/>
      <c r="EP15" s="32"/>
      <c r="EQ15" s="32"/>
      <c r="ER15" s="32"/>
      <c r="ES15" s="32"/>
      <c r="ET15" s="32"/>
      <c r="EU15" s="32"/>
      <c r="EV15" s="32"/>
      <c r="EW15" s="32"/>
      <c r="EX15" s="32"/>
      <c r="EY15" s="32"/>
      <c r="EZ15" s="32"/>
      <c r="FA15" s="32"/>
      <c r="FB15" s="32"/>
      <c r="FC15" s="32"/>
      <c r="FD15" s="32"/>
      <c r="FE15" s="32"/>
      <c r="FF15" s="32"/>
      <c r="FG15" s="32"/>
      <c r="FH15" s="32"/>
      <c r="FI15" s="32"/>
      <c r="FJ15" s="32"/>
      <c r="FK15" s="32"/>
      <c r="FL15" s="32"/>
      <c r="FM15" s="32"/>
      <c r="FN15" s="32"/>
      <c r="FO15" s="32"/>
      <c r="FP15" s="32"/>
      <c r="FQ15" s="32"/>
      <c r="FR15" s="32"/>
      <c r="FS15" s="32"/>
      <c r="FT15" s="32"/>
      <c r="FU15" s="32"/>
      <c r="FV15" s="32"/>
      <c r="FW15" s="32"/>
      <c r="FX15" s="32"/>
      <c r="FY15" s="32"/>
      <c r="FZ15" s="32"/>
      <c r="GA15" s="32"/>
      <c r="GB15" s="32"/>
      <c r="GC15" s="32"/>
      <c r="GD15" s="32"/>
      <c r="GE15" s="32"/>
      <c r="GF15" s="32"/>
      <c r="GG15" s="32"/>
      <c r="GH15" s="32"/>
      <c r="GI15" s="32"/>
      <c r="GJ15" s="32"/>
      <c r="GK15" s="32"/>
      <c r="GL15" s="32"/>
      <c r="GM15" s="32"/>
      <c r="GN15" s="32"/>
      <c r="GO15" s="32"/>
      <c r="GP15" s="32"/>
      <c r="GQ15" s="32"/>
      <c r="GR15" s="32"/>
      <c r="GS15" s="32"/>
      <c r="GT15" s="32"/>
      <c r="GU15" s="32"/>
      <c r="GV15" s="32"/>
      <c r="GW15" s="32"/>
      <c r="GX15" s="32"/>
      <c r="GY15" s="32"/>
      <c r="GZ15" s="32"/>
      <c r="HA15" s="32"/>
      <c r="HB15" s="32"/>
      <c r="HC15" s="32"/>
      <c r="HD15" s="32"/>
      <c r="HE15" s="32"/>
      <c r="HF15" s="32"/>
      <c r="HG15" s="32"/>
      <c r="HH15" s="32"/>
      <c r="HI15" s="32"/>
      <c r="HJ15" s="32"/>
      <c r="HK15" s="32"/>
      <c r="HL15" s="32"/>
      <c r="HM15" s="32"/>
      <c r="HN15" s="32"/>
      <c r="HO15" s="32"/>
      <c r="HP15" s="32"/>
      <c r="HQ15" s="32"/>
      <c r="HR15" s="32"/>
      <c r="HS15" s="32"/>
      <c r="HT15" s="32"/>
      <c r="HU15" s="32"/>
      <c r="HV15" s="32"/>
      <c r="HW15" s="32"/>
      <c r="HX15" s="32"/>
      <c r="HY15" s="32"/>
      <c r="HZ15" s="32"/>
      <c r="IA15" s="32"/>
      <c r="IB15" s="32"/>
      <c r="IC15" s="32"/>
      <c r="ID15" s="32"/>
      <c r="IE15" s="32"/>
      <c r="IF15" s="32"/>
      <c r="IG15" s="32"/>
      <c r="IH15" s="32"/>
      <c r="II15" s="32"/>
      <c r="IJ15" s="32"/>
      <c r="IK15" s="32"/>
      <c r="IL15" s="32"/>
      <c r="IM15" s="32"/>
    </row>
    <row r="16" spans="1:247" s="22" customFormat="1" ht="30" customHeight="1" thickBot="1" x14ac:dyDescent="0.3">
      <c r="A16" s="17"/>
      <c r="B16" s="77"/>
      <c r="C16" s="76"/>
      <c r="D16" s="75"/>
      <c r="E16" s="73"/>
      <c r="F16" s="74"/>
      <c r="G16" s="73"/>
      <c r="H16" s="33"/>
      <c r="I16" s="33"/>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c r="BF16" s="32"/>
      <c r="BG16" s="32"/>
      <c r="BH16" s="32"/>
      <c r="BI16" s="32"/>
      <c r="BJ16" s="32"/>
      <c r="BK16" s="32"/>
      <c r="BL16" s="32"/>
      <c r="BM16" s="32"/>
      <c r="BN16" s="32"/>
      <c r="BO16" s="32"/>
      <c r="BP16" s="32"/>
      <c r="BQ16" s="32"/>
      <c r="BR16" s="32"/>
      <c r="BS16" s="32"/>
      <c r="BT16" s="32"/>
      <c r="BU16" s="32"/>
      <c r="BV16" s="32"/>
      <c r="BW16" s="32"/>
      <c r="BX16" s="32"/>
      <c r="BY16" s="32"/>
      <c r="BZ16" s="32"/>
      <c r="CA16" s="32"/>
      <c r="CB16" s="32"/>
      <c r="CC16" s="32"/>
      <c r="CD16" s="32"/>
      <c r="CE16" s="32"/>
      <c r="CF16" s="32"/>
      <c r="CG16" s="32"/>
      <c r="CH16" s="32"/>
      <c r="CI16" s="32"/>
      <c r="CJ16" s="32"/>
      <c r="CK16" s="32"/>
      <c r="CL16" s="32"/>
      <c r="CM16" s="32"/>
      <c r="CN16" s="32"/>
      <c r="CO16" s="32"/>
      <c r="CP16" s="32"/>
      <c r="CQ16" s="32"/>
      <c r="CR16" s="32"/>
      <c r="CS16" s="32"/>
      <c r="CT16" s="32"/>
      <c r="CU16" s="32"/>
      <c r="CV16" s="32"/>
      <c r="CW16" s="32"/>
      <c r="CX16" s="32"/>
      <c r="CY16" s="32"/>
      <c r="CZ16" s="32"/>
      <c r="DA16" s="32"/>
      <c r="DB16" s="32"/>
      <c r="DC16" s="32"/>
      <c r="DD16" s="32"/>
      <c r="DE16" s="32"/>
      <c r="DF16" s="32"/>
      <c r="DG16" s="32"/>
      <c r="DH16" s="32"/>
      <c r="DI16" s="32"/>
      <c r="DJ16" s="32"/>
      <c r="DK16" s="32"/>
      <c r="DL16" s="32"/>
      <c r="DM16" s="32"/>
      <c r="DN16" s="32"/>
      <c r="DO16" s="32"/>
      <c r="DP16" s="32"/>
      <c r="DQ16" s="32"/>
      <c r="DR16" s="32"/>
      <c r="DS16" s="32"/>
      <c r="DT16" s="32"/>
      <c r="DU16" s="32"/>
      <c r="DV16" s="32"/>
      <c r="DW16" s="32"/>
      <c r="DX16" s="32"/>
      <c r="DY16" s="32"/>
      <c r="DZ16" s="32"/>
      <c r="EA16" s="32"/>
      <c r="EB16" s="32"/>
      <c r="EC16" s="32"/>
      <c r="ED16" s="32"/>
      <c r="EE16" s="32"/>
      <c r="EF16" s="32"/>
      <c r="EG16" s="32"/>
      <c r="EH16" s="32"/>
      <c r="EI16" s="32"/>
      <c r="EJ16" s="32"/>
      <c r="EK16" s="32"/>
      <c r="EL16" s="32"/>
      <c r="EM16" s="32"/>
      <c r="EN16" s="32"/>
      <c r="EO16" s="32"/>
      <c r="EP16" s="32"/>
      <c r="EQ16" s="32"/>
      <c r="ER16" s="32"/>
      <c r="ES16" s="32"/>
      <c r="ET16" s="32"/>
      <c r="EU16" s="32"/>
      <c r="EV16" s="32"/>
      <c r="EW16" s="32"/>
      <c r="EX16" s="32"/>
      <c r="EY16" s="32"/>
      <c r="EZ16" s="32"/>
      <c r="FA16" s="32"/>
      <c r="FB16" s="32"/>
      <c r="FC16" s="32"/>
      <c r="FD16" s="32"/>
      <c r="FE16" s="32"/>
      <c r="FF16" s="32"/>
      <c r="FG16" s="32"/>
      <c r="FH16" s="32"/>
      <c r="FI16" s="32"/>
      <c r="FJ16" s="32"/>
      <c r="FK16" s="32"/>
      <c r="FL16" s="32"/>
      <c r="FM16" s="32"/>
      <c r="FN16" s="32"/>
      <c r="FO16" s="32"/>
      <c r="FP16" s="32"/>
      <c r="FQ16" s="32"/>
      <c r="FR16" s="32"/>
      <c r="FS16" s="32"/>
      <c r="FT16" s="32"/>
      <c r="FU16" s="32"/>
      <c r="FV16" s="32"/>
      <c r="FW16" s="32"/>
      <c r="FX16" s="32"/>
      <c r="FY16" s="32"/>
      <c r="FZ16" s="32"/>
      <c r="GA16" s="32"/>
      <c r="GB16" s="32"/>
      <c r="GC16" s="32"/>
      <c r="GD16" s="32"/>
      <c r="GE16" s="32"/>
      <c r="GF16" s="32"/>
      <c r="GG16" s="32"/>
      <c r="GH16" s="32"/>
      <c r="GI16" s="32"/>
      <c r="GJ16" s="32"/>
      <c r="GK16" s="32"/>
      <c r="GL16" s="32"/>
      <c r="GM16" s="32"/>
      <c r="GN16" s="32"/>
      <c r="GO16" s="32"/>
      <c r="GP16" s="32"/>
      <c r="GQ16" s="32"/>
      <c r="GR16" s="32"/>
      <c r="GS16" s="32"/>
      <c r="GT16" s="32"/>
      <c r="GU16" s="32"/>
      <c r="GV16" s="32"/>
      <c r="GW16" s="32"/>
      <c r="GX16" s="32"/>
      <c r="GY16" s="32"/>
      <c r="GZ16" s="32"/>
      <c r="HA16" s="32"/>
      <c r="HB16" s="32"/>
      <c r="HC16" s="32"/>
      <c r="HD16" s="32"/>
      <c r="HE16" s="32"/>
      <c r="HF16" s="32"/>
      <c r="HG16" s="32"/>
      <c r="HH16" s="32"/>
      <c r="HI16" s="32"/>
      <c r="HJ16" s="32"/>
      <c r="HK16" s="32"/>
      <c r="HL16" s="32"/>
      <c r="HM16" s="32"/>
      <c r="HN16" s="32"/>
      <c r="HO16" s="32"/>
      <c r="HP16" s="32"/>
      <c r="HQ16" s="32"/>
      <c r="HR16" s="32"/>
      <c r="HS16" s="32"/>
      <c r="HT16" s="32"/>
      <c r="HU16" s="32"/>
      <c r="HV16" s="32"/>
      <c r="HW16" s="32"/>
      <c r="HX16" s="32"/>
      <c r="HY16" s="32"/>
      <c r="HZ16" s="32"/>
      <c r="IA16" s="32"/>
      <c r="IB16" s="32"/>
      <c r="IC16" s="32"/>
      <c r="ID16" s="32"/>
      <c r="IE16" s="32"/>
      <c r="IF16" s="32"/>
      <c r="IG16" s="32"/>
      <c r="IH16" s="32"/>
      <c r="II16" s="32"/>
      <c r="IJ16" s="32"/>
      <c r="IK16" s="32"/>
      <c r="IL16" s="32"/>
      <c r="IM16" s="32"/>
    </row>
    <row r="17" spans="1:247" s="22" customFormat="1" ht="30" customHeight="1" thickBot="1" x14ac:dyDescent="0.3">
      <c r="A17" s="17"/>
      <c r="B17" s="77" t="s">
        <v>145</v>
      </c>
      <c r="C17" s="76"/>
      <c r="D17" s="75"/>
      <c r="E17" s="73">
        <f>G11</f>
        <v>43662</v>
      </c>
      <c r="F17" s="74">
        <f>+G17-E17</f>
        <v>15</v>
      </c>
      <c r="G17" s="73">
        <v>43677</v>
      </c>
      <c r="H17" s="33"/>
      <c r="I17" s="33">
        <f>IF(OR(ISBLANK(task_start),ISBLANK(task_end)),"",task_end-task_start+1)</f>
        <v>16</v>
      </c>
      <c r="J17" s="32"/>
      <c r="K17" s="32"/>
      <c r="L17" s="32"/>
      <c r="M17" s="32"/>
      <c r="N17" s="32"/>
      <c r="O17" s="32"/>
      <c r="P17" s="32"/>
      <c r="Q17" s="32"/>
      <c r="R17" s="32"/>
      <c r="S17" s="32"/>
      <c r="T17" s="32"/>
      <c r="U17" s="32"/>
      <c r="V17" s="32"/>
      <c r="W17" s="32"/>
      <c r="X17" s="32"/>
      <c r="Y17" s="32"/>
      <c r="Z17" s="64"/>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c r="BE17" s="32"/>
      <c r="BF17" s="32"/>
      <c r="BG17" s="32"/>
      <c r="BH17" s="32"/>
      <c r="BI17" s="32"/>
      <c r="BJ17" s="32"/>
      <c r="BK17" s="32"/>
      <c r="BL17" s="32"/>
      <c r="BM17" s="32"/>
      <c r="BN17" s="32"/>
      <c r="BO17" s="32"/>
      <c r="BP17" s="32"/>
      <c r="BQ17" s="32"/>
      <c r="BR17" s="32"/>
      <c r="BS17" s="32"/>
      <c r="BT17" s="32"/>
      <c r="BU17" s="32"/>
      <c r="BV17" s="32"/>
      <c r="BW17" s="32"/>
      <c r="BX17" s="32"/>
      <c r="BY17" s="32"/>
      <c r="BZ17" s="32"/>
      <c r="CA17" s="32"/>
      <c r="CB17" s="32"/>
      <c r="CC17" s="32"/>
      <c r="CD17" s="32"/>
      <c r="CE17" s="32"/>
      <c r="CF17" s="32"/>
      <c r="CG17" s="32"/>
      <c r="CH17" s="32"/>
      <c r="CI17" s="32"/>
      <c r="CJ17" s="32"/>
      <c r="CK17" s="32"/>
      <c r="CL17" s="32"/>
      <c r="CM17" s="32"/>
      <c r="CN17" s="32"/>
      <c r="CO17" s="32"/>
      <c r="CP17" s="32"/>
      <c r="CQ17" s="32"/>
      <c r="CR17" s="32"/>
      <c r="CS17" s="32"/>
      <c r="CT17" s="32"/>
      <c r="CU17" s="32"/>
      <c r="CV17" s="32"/>
      <c r="CW17" s="32"/>
      <c r="CX17" s="32"/>
      <c r="CY17" s="32"/>
      <c r="CZ17" s="32"/>
      <c r="DA17" s="32"/>
      <c r="DB17" s="32"/>
      <c r="DC17" s="32"/>
      <c r="DD17" s="32"/>
      <c r="DE17" s="32"/>
      <c r="DF17" s="32"/>
      <c r="DG17" s="32"/>
      <c r="DH17" s="32"/>
      <c r="DI17" s="32"/>
      <c r="DJ17" s="32"/>
      <c r="DK17" s="32"/>
      <c r="DL17" s="32"/>
      <c r="DM17" s="32"/>
      <c r="DN17" s="32"/>
      <c r="DO17" s="32"/>
      <c r="DP17" s="32"/>
      <c r="DQ17" s="32"/>
      <c r="DR17" s="32"/>
      <c r="DS17" s="32"/>
      <c r="DT17" s="32"/>
      <c r="DU17" s="32"/>
      <c r="DV17" s="32"/>
      <c r="DW17" s="32"/>
      <c r="DX17" s="32"/>
      <c r="DY17" s="32"/>
      <c r="DZ17" s="32"/>
      <c r="EA17" s="32"/>
      <c r="EB17" s="32"/>
      <c r="EC17" s="32"/>
      <c r="ED17" s="32"/>
      <c r="EE17" s="32"/>
      <c r="EF17" s="32"/>
      <c r="EG17" s="32"/>
      <c r="EH17" s="32"/>
      <c r="EI17" s="32"/>
      <c r="EJ17" s="32"/>
      <c r="EK17" s="32"/>
      <c r="EL17" s="32"/>
      <c r="EM17" s="32"/>
      <c r="EN17" s="32"/>
      <c r="EO17" s="32"/>
      <c r="EP17" s="32"/>
      <c r="EQ17" s="32"/>
      <c r="ER17" s="32"/>
      <c r="ES17" s="32"/>
      <c r="ET17" s="32"/>
      <c r="EU17" s="32"/>
      <c r="EV17" s="32"/>
      <c r="EW17" s="32"/>
      <c r="EX17" s="32"/>
      <c r="EY17" s="32"/>
      <c r="EZ17" s="32"/>
      <c r="FA17" s="32"/>
      <c r="FB17" s="32"/>
      <c r="FC17" s="32"/>
      <c r="FD17" s="32"/>
      <c r="FE17" s="32"/>
      <c r="FF17" s="32"/>
      <c r="FG17" s="32"/>
      <c r="FH17" s="32"/>
      <c r="FI17" s="32"/>
      <c r="FJ17" s="32"/>
      <c r="FK17" s="32"/>
      <c r="FL17" s="32"/>
      <c r="FM17" s="32"/>
      <c r="FN17" s="32"/>
      <c r="FO17" s="32"/>
      <c r="FP17" s="32"/>
      <c r="FQ17" s="32"/>
      <c r="FR17" s="32"/>
      <c r="FS17" s="32"/>
      <c r="FT17" s="32"/>
      <c r="FU17" s="32"/>
      <c r="FV17" s="32"/>
      <c r="FW17" s="32"/>
      <c r="FX17" s="32"/>
      <c r="FY17" s="32"/>
      <c r="FZ17" s="32"/>
      <c r="GA17" s="32"/>
      <c r="GB17" s="32"/>
      <c r="GC17" s="32"/>
      <c r="GD17" s="32"/>
      <c r="GE17" s="32"/>
      <c r="GF17" s="32"/>
      <c r="GG17" s="32"/>
      <c r="GH17" s="32"/>
      <c r="GI17" s="32"/>
      <c r="GJ17" s="32"/>
      <c r="GK17" s="32"/>
      <c r="GL17" s="32"/>
      <c r="GM17" s="32"/>
      <c r="GN17" s="32"/>
      <c r="GO17" s="32"/>
      <c r="GP17" s="32"/>
      <c r="GQ17" s="32"/>
      <c r="GR17" s="32"/>
      <c r="GS17" s="32"/>
      <c r="GT17" s="32"/>
      <c r="GU17" s="32"/>
      <c r="GV17" s="32"/>
      <c r="GW17" s="32"/>
      <c r="GX17" s="32"/>
      <c r="GY17" s="32"/>
      <c r="GZ17" s="32"/>
      <c r="HA17" s="32"/>
      <c r="HB17" s="32"/>
      <c r="HC17" s="32"/>
      <c r="HD17" s="32"/>
      <c r="HE17" s="32"/>
      <c r="HF17" s="32"/>
      <c r="HG17" s="32"/>
      <c r="HH17" s="32"/>
      <c r="HI17" s="32"/>
      <c r="HJ17" s="32"/>
      <c r="HK17" s="32"/>
      <c r="HL17" s="32"/>
      <c r="HM17" s="32"/>
      <c r="HN17" s="32"/>
      <c r="HO17" s="32"/>
      <c r="HP17" s="32"/>
      <c r="HQ17" s="32"/>
      <c r="HR17" s="32"/>
      <c r="HS17" s="32"/>
      <c r="HT17" s="32"/>
      <c r="HU17" s="32"/>
      <c r="HV17" s="32"/>
      <c r="HW17" s="32"/>
      <c r="HX17" s="32"/>
      <c r="HY17" s="32"/>
      <c r="HZ17" s="32"/>
      <c r="IA17" s="32"/>
      <c r="IB17" s="32"/>
      <c r="IC17" s="32"/>
      <c r="ID17" s="32"/>
      <c r="IE17" s="32"/>
      <c r="IF17" s="32"/>
      <c r="IG17" s="32"/>
      <c r="IH17" s="32"/>
      <c r="II17" s="32"/>
      <c r="IJ17" s="32"/>
      <c r="IK17" s="32"/>
      <c r="IL17" s="32"/>
      <c r="IM17" s="32"/>
    </row>
    <row r="18" spans="1:247" s="22" customFormat="1" ht="30" customHeight="1" thickBot="1" x14ac:dyDescent="0.3">
      <c r="A18" s="31"/>
      <c r="B18" s="72" t="s">
        <v>144</v>
      </c>
      <c r="C18" s="71"/>
      <c r="D18" s="70"/>
      <c r="E18" s="69"/>
      <c r="F18" s="68"/>
      <c r="G18" s="67"/>
      <c r="H18" s="33"/>
      <c r="I18" s="33" t="str">
        <f>IF(OR(ISBLANK(task_start),ISBLANK(task_end)),"",task_end-task_start+1)</f>
        <v/>
      </c>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2"/>
      <c r="BK18" s="32"/>
      <c r="BL18" s="32"/>
      <c r="BM18" s="32"/>
      <c r="BN18" s="32"/>
      <c r="BO18" s="32"/>
      <c r="BP18" s="32"/>
      <c r="BQ18" s="32"/>
      <c r="BR18" s="32"/>
      <c r="BS18" s="32"/>
      <c r="BT18" s="32"/>
      <c r="BU18" s="32"/>
      <c r="BV18" s="32"/>
      <c r="BW18" s="32"/>
      <c r="BX18" s="32"/>
      <c r="BY18" s="32"/>
      <c r="BZ18" s="32"/>
      <c r="CA18" s="32"/>
      <c r="CB18" s="32"/>
      <c r="CC18" s="32"/>
      <c r="CD18" s="32"/>
      <c r="CE18" s="32"/>
      <c r="CF18" s="32"/>
      <c r="CG18" s="32"/>
      <c r="CH18" s="32"/>
      <c r="CI18" s="32"/>
      <c r="CJ18" s="32"/>
      <c r="CK18" s="32"/>
      <c r="CL18" s="32"/>
      <c r="CM18" s="32"/>
      <c r="CN18" s="32"/>
      <c r="CO18" s="32"/>
      <c r="CP18" s="32"/>
      <c r="CQ18" s="32"/>
      <c r="CR18" s="32"/>
      <c r="CS18" s="32"/>
      <c r="CT18" s="32"/>
      <c r="CU18" s="32"/>
      <c r="CV18" s="32"/>
      <c r="CW18" s="32"/>
      <c r="CX18" s="32"/>
      <c r="CY18" s="32"/>
      <c r="CZ18" s="32"/>
      <c r="DA18" s="32"/>
      <c r="DB18" s="32"/>
      <c r="DC18" s="32"/>
      <c r="DD18" s="32"/>
      <c r="DE18" s="32"/>
      <c r="DF18" s="32"/>
      <c r="DG18" s="32"/>
      <c r="DH18" s="32"/>
      <c r="DI18" s="32"/>
      <c r="DJ18" s="32"/>
      <c r="DK18" s="32"/>
      <c r="DL18" s="32"/>
      <c r="DM18" s="32"/>
      <c r="DN18" s="32"/>
      <c r="DO18" s="32"/>
      <c r="DP18" s="32"/>
      <c r="DQ18" s="32"/>
      <c r="DR18" s="32"/>
      <c r="DS18" s="32"/>
      <c r="DT18" s="32"/>
      <c r="DU18" s="32"/>
      <c r="DV18" s="32"/>
      <c r="DW18" s="32"/>
      <c r="DX18" s="32"/>
      <c r="DY18" s="32"/>
      <c r="DZ18" s="32"/>
      <c r="EA18" s="32"/>
      <c r="EB18" s="32"/>
      <c r="EC18" s="32"/>
      <c r="ED18" s="32"/>
      <c r="EE18" s="32"/>
      <c r="EF18" s="32"/>
      <c r="EG18" s="32"/>
      <c r="EH18" s="32"/>
      <c r="EI18" s="32"/>
      <c r="EJ18" s="32"/>
      <c r="EK18" s="32"/>
      <c r="EL18" s="32"/>
      <c r="EM18" s="32"/>
      <c r="EN18" s="32"/>
      <c r="EO18" s="32"/>
      <c r="EP18" s="32"/>
      <c r="EQ18" s="32"/>
      <c r="ER18" s="32"/>
      <c r="ES18" s="32"/>
      <c r="ET18" s="32"/>
      <c r="EU18" s="32"/>
      <c r="EV18" s="32"/>
      <c r="EW18" s="32"/>
      <c r="EX18" s="32"/>
      <c r="EY18" s="32"/>
      <c r="EZ18" s="32"/>
      <c r="FA18" s="32"/>
      <c r="FB18" s="32"/>
      <c r="FC18" s="32"/>
      <c r="FD18" s="32"/>
      <c r="FE18" s="32"/>
      <c r="FF18" s="32"/>
      <c r="FG18" s="32"/>
      <c r="FH18" s="32"/>
      <c r="FI18" s="32"/>
      <c r="FJ18" s="32"/>
      <c r="FK18" s="32"/>
      <c r="FL18" s="32"/>
      <c r="FM18" s="32"/>
      <c r="FN18" s="32"/>
      <c r="FO18" s="32"/>
      <c r="FP18" s="32"/>
      <c r="FQ18" s="32"/>
      <c r="FR18" s="32"/>
      <c r="FS18" s="32"/>
      <c r="FT18" s="32"/>
      <c r="FU18" s="32"/>
      <c r="FV18" s="32"/>
      <c r="FW18" s="32"/>
      <c r="FX18" s="32"/>
      <c r="FY18" s="32"/>
      <c r="FZ18" s="32"/>
      <c r="GA18" s="32"/>
      <c r="GB18" s="32"/>
      <c r="GC18" s="32"/>
      <c r="GD18" s="32"/>
      <c r="GE18" s="32"/>
      <c r="GF18" s="32"/>
      <c r="GG18" s="32"/>
      <c r="GH18" s="32"/>
      <c r="GI18" s="32"/>
      <c r="GJ18" s="32"/>
      <c r="GK18" s="32"/>
      <c r="GL18" s="32"/>
      <c r="GM18" s="32"/>
      <c r="GN18" s="32"/>
      <c r="GO18" s="32"/>
      <c r="GP18" s="32"/>
      <c r="GQ18" s="32"/>
      <c r="GR18" s="32"/>
      <c r="GS18" s="32"/>
      <c r="GT18" s="32"/>
      <c r="GU18" s="32"/>
      <c r="GV18" s="32"/>
      <c r="GW18" s="32"/>
      <c r="GX18" s="32"/>
      <c r="GY18" s="32"/>
      <c r="GZ18" s="32"/>
      <c r="HA18" s="32"/>
      <c r="HB18" s="32"/>
      <c r="HC18" s="32"/>
      <c r="HD18" s="32"/>
      <c r="HE18" s="32"/>
      <c r="HF18" s="32"/>
      <c r="HG18" s="32"/>
      <c r="HH18" s="32"/>
      <c r="HI18" s="32"/>
      <c r="HJ18" s="32"/>
      <c r="HK18" s="32"/>
      <c r="HL18" s="32"/>
      <c r="HM18" s="32"/>
      <c r="HN18" s="32"/>
      <c r="HO18" s="32"/>
      <c r="HP18" s="32"/>
      <c r="HQ18" s="32"/>
      <c r="HR18" s="32"/>
      <c r="HS18" s="32"/>
      <c r="HT18" s="32"/>
      <c r="HU18" s="32"/>
      <c r="HV18" s="32"/>
      <c r="HW18" s="32"/>
      <c r="HX18" s="32"/>
      <c r="HY18" s="32"/>
      <c r="HZ18" s="32"/>
      <c r="IA18" s="32"/>
      <c r="IB18" s="32"/>
      <c r="IC18" s="32"/>
      <c r="ID18" s="32"/>
      <c r="IE18" s="32"/>
      <c r="IF18" s="32"/>
      <c r="IG18" s="32"/>
      <c r="IH18" s="32"/>
      <c r="II18" s="32"/>
      <c r="IJ18" s="32"/>
      <c r="IK18" s="32"/>
      <c r="IL18" s="32"/>
      <c r="IM18" s="32"/>
    </row>
    <row r="19" spans="1:247" s="22" customFormat="1" ht="30" customHeight="1" thickBot="1" x14ac:dyDescent="0.3">
      <c r="A19" s="31"/>
      <c r="B19" s="66" t="s">
        <v>143</v>
      </c>
      <c r="C19" s="65"/>
      <c r="D19" s="63"/>
      <c r="E19" s="61"/>
      <c r="F19" s="62"/>
      <c r="G19" s="61"/>
      <c r="H19" s="33"/>
      <c r="I19" s="33" t="str">
        <f>IF(OR(ISBLANK(task_start),ISBLANK(task_end)),"",task_end-task_start+1)</f>
        <v/>
      </c>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c r="BE19" s="32"/>
      <c r="BF19" s="32"/>
      <c r="BG19" s="32"/>
      <c r="BH19" s="32"/>
      <c r="BI19" s="32"/>
      <c r="BJ19" s="32"/>
      <c r="BK19" s="32"/>
      <c r="BL19" s="32"/>
      <c r="BM19" s="32"/>
      <c r="BN19" s="32"/>
      <c r="BO19" s="32"/>
      <c r="BP19" s="32"/>
      <c r="BQ19" s="32"/>
      <c r="BR19" s="32"/>
      <c r="BS19" s="32"/>
      <c r="BT19" s="32"/>
      <c r="BU19" s="32"/>
      <c r="BV19" s="32"/>
      <c r="BW19" s="32"/>
      <c r="BX19" s="32"/>
      <c r="BY19" s="32"/>
      <c r="BZ19" s="32"/>
      <c r="CA19" s="32"/>
      <c r="CB19" s="32"/>
      <c r="CC19" s="32"/>
      <c r="CD19" s="32"/>
      <c r="CE19" s="32"/>
      <c r="CF19" s="32"/>
      <c r="CG19" s="32"/>
      <c r="CH19" s="32"/>
      <c r="CI19" s="32"/>
      <c r="CJ19" s="32"/>
      <c r="CK19" s="32"/>
      <c r="CL19" s="32"/>
      <c r="CM19" s="32"/>
      <c r="CN19" s="32"/>
      <c r="CO19" s="32"/>
      <c r="CP19" s="32"/>
      <c r="CQ19" s="32"/>
      <c r="CR19" s="32"/>
      <c r="CS19" s="32"/>
      <c r="CT19" s="32"/>
      <c r="CU19" s="32"/>
      <c r="CV19" s="32"/>
      <c r="CW19" s="32"/>
      <c r="CX19" s="32"/>
      <c r="CY19" s="32"/>
      <c r="CZ19" s="32"/>
      <c r="DA19" s="32"/>
      <c r="DB19" s="32"/>
      <c r="DC19" s="32"/>
      <c r="DD19" s="32"/>
      <c r="DE19" s="32"/>
      <c r="DF19" s="32"/>
      <c r="DG19" s="32"/>
      <c r="DH19" s="32"/>
      <c r="DI19" s="32"/>
      <c r="DJ19" s="32"/>
      <c r="DK19" s="32"/>
      <c r="DL19" s="32"/>
      <c r="DM19" s="32"/>
      <c r="DN19" s="32"/>
      <c r="DO19" s="32"/>
      <c r="DP19" s="32"/>
      <c r="DQ19" s="32"/>
      <c r="DR19" s="32"/>
      <c r="DS19" s="32"/>
      <c r="DT19" s="32"/>
      <c r="DU19" s="32"/>
      <c r="DV19" s="32"/>
      <c r="DW19" s="32"/>
      <c r="DX19" s="32"/>
      <c r="DY19" s="32"/>
      <c r="DZ19" s="32"/>
      <c r="EA19" s="32"/>
      <c r="EB19" s="32"/>
      <c r="EC19" s="32"/>
      <c r="ED19" s="32"/>
      <c r="EE19" s="32"/>
      <c r="EF19" s="32"/>
      <c r="EG19" s="32"/>
      <c r="EH19" s="32"/>
      <c r="EI19" s="32"/>
      <c r="EJ19" s="32"/>
      <c r="EK19" s="32"/>
      <c r="EL19" s="32"/>
      <c r="EM19" s="32"/>
      <c r="EN19" s="32"/>
      <c r="EO19" s="32"/>
      <c r="EP19" s="32"/>
      <c r="EQ19" s="32"/>
      <c r="ER19" s="32"/>
      <c r="ES19" s="32"/>
      <c r="ET19" s="32"/>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c r="FZ19" s="32"/>
      <c r="GA19" s="32"/>
      <c r="GB19" s="32"/>
      <c r="GC19" s="32"/>
      <c r="GD19" s="32"/>
      <c r="GE19" s="32"/>
      <c r="GF19" s="32"/>
      <c r="GG19" s="32"/>
      <c r="GH19" s="32"/>
      <c r="GI19" s="32"/>
      <c r="GJ19" s="32"/>
      <c r="GK19" s="32"/>
      <c r="GL19" s="32"/>
      <c r="GM19" s="32"/>
      <c r="GN19" s="32"/>
      <c r="GO19" s="32"/>
      <c r="GP19" s="32"/>
      <c r="GQ19" s="32"/>
      <c r="GR19" s="32"/>
      <c r="GS19" s="32"/>
      <c r="GT19" s="32"/>
      <c r="GU19" s="32"/>
      <c r="GV19" s="32"/>
      <c r="GW19" s="32"/>
      <c r="GX19" s="32"/>
      <c r="GY19" s="32"/>
      <c r="GZ19" s="32"/>
      <c r="HA19" s="32"/>
      <c r="HB19" s="32"/>
      <c r="HC19" s="32"/>
      <c r="HD19" s="32"/>
      <c r="HE19" s="32"/>
      <c r="HF19" s="32"/>
      <c r="HG19" s="32"/>
      <c r="HH19" s="32"/>
      <c r="HI19" s="32"/>
      <c r="HJ19" s="32"/>
      <c r="HK19" s="32"/>
      <c r="HL19" s="32"/>
      <c r="HM19" s="32"/>
      <c r="HN19" s="32"/>
      <c r="HO19" s="32"/>
      <c r="HP19" s="32"/>
      <c r="HQ19" s="32"/>
      <c r="HR19" s="32"/>
      <c r="HS19" s="32"/>
      <c r="HT19" s="32"/>
      <c r="HU19" s="32"/>
      <c r="HV19" s="32"/>
      <c r="HW19" s="32"/>
      <c r="HX19" s="32"/>
      <c r="HY19" s="32"/>
      <c r="HZ19" s="32"/>
      <c r="IA19" s="32"/>
      <c r="IB19" s="32"/>
      <c r="IC19" s="32"/>
      <c r="ID19" s="32"/>
      <c r="IE19" s="32"/>
      <c r="IF19" s="32"/>
      <c r="IG19" s="32"/>
      <c r="IH19" s="32"/>
      <c r="II19" s="32"/>
      <c r="IJ19" s="32"/>
      <c r="IK19" s="32"/>
      <c r="IL19" s="32"/>
      <c r="IM19" s="32"/>
    </row>
    <row r="20" spans="1:247" s="22" customFormat="1" ht="30" customHeight="1" thickBot="1" x14ac:dyDescent="0.3">
      <c r="A20" s="31"/>
      <c r="B20" s="114"/>
      <c r="C20" s="114"/>
      <c r="D20" s="63"/>
      <c r="E20" s="61"/>
      <c r="F20" s="62"/>
      <c r="G20" s="61"/>
      <c r="H20" s="33"/>
      <c r="I20" s="33"/>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32"/>
      <c r="BL20" s="32"/>
      <c r="BM20" s="32"/>
      <c r="BN20" s="32"/>
      <c r="BO20" s="32"/>
      <c r="BP20" s="32"/>
      <c r="BQ20" s="32"/>
      <c r="BR20" s="32"/>
      <c r="BS20" s="32"/>
      <c r="BT20" s="32"/>
      <c r="BU20" s="32"/>
      <c r="BV20" s="32"/>
      <c r="BW20" s="32"/>
      <c r="BX20" s="32"/>
      <c r="BY20" s="32"/>
      <c r="BZ20" s="32"/>
      <c r="CA20" s="32"/>
      <c r="CB20" s="32"/>
      <c r="CC20" s="32"/>
      <c r="CD20" s="32"/>
      <c r="CE20" s="32"/>
      <c r="CF20" s="32"/>
      <c r="CG20" s="32"/>
      <c r="CH20" s="32"/>
      <c r="CI20" s="32"/>
      <c r="CJ20" s="32"/>
      <c r="CK20" s="32"/>
      <c r="CL20" s="32"/>
      <c r="CM20" s="32"/>
      <c r="CN20" s="32"/>
      <c r="CO20" s="32"/>
      <c r="CP20" s="32"/>
      <c r="CQ20" s="32"/>
      <c r="CR20" s="32"/>
      <c r="CS20" s="32"/>
      <c r="CT20" s="32"/>
      <c r="CU20" s="32"/>
      <c r="CV20" s="32"/>
      <c r="CW20" s="32"/>
      <c r="CX20" s="32"/>
      <c r="CY20" s="32"/>
      <c r="CZ20" s="32"/>
      <c r="DA20" s="32"/>
      <c r="DB20" s="32"/>
      <c r="DC20" s="32"/>
      <c r="DD20" s="32"/>
      <c r="DE20" s="32"/>
      <c r="DF20" s="32"/>
      <c r="DG20" s="32"/>
      <c r="DH20" s="32"/>
      <c r="DI20" s="32"/>
      <c r="DJ20" s="32"/>
      <c r="DK20" s="32"/>
      <c r="DL20" s="32"/>
      <c r="DM20" s="32"/>
      <c r="DN20" s="32"/>
      <c r="DO20" s="32"/>
      <c r="DP20" s="32"/>
      <c r="DQ20" s="32"/>
      <c r="DR20" s="32"/>
      <c r="DS20" s="32"/>
      <c r="DT20" s="32"/>
      <c r="DU20" s="32"/>
      <c r="DV20" s="32"/>
      <c r="DW20" s="32"/>
      <c r="DX20" s="32"/>
      <c r="DY20" s="32"/>
      <c r="DZ20" s="32"/>
      <c r="EA20" s="32"/>
      <c r="EB20" s="32"/>
      <c r="EC20" s="32"/>
      <c r="ED20" s="32"/>
      <c r="EE20" s="32"/>
      <c r="EF20" s="32"/>
      <c r="EG20" s="32"/>
      <c r="EH20" s="32"/>
      <c r="EI20" s="32"/>
      <c r="EJ20" s="32"/>
      <c r="EK20" s="32"/>
      <c r="EL20" s="32"/>
      <c r="EM20" s="32"/>
      <c r="EN20" s="32"/>
      <c r="EO20" s="32"/>
      <c r="EP20" s="32"/>
      <c r="EQ20" s="32"/>
      <c r="ER20" s="32"/>
      <c r="ES20" s="32"/>
      <c r="ET20" s="32"/>
      <c r="EU20" s="32"/>
      <c r="EV20" s="32"/>
      <c r="EW20" s="32"/>
      <c r="EX20" s="32"/>
      <c r="EY20" s="32"/>
      <c r="EZ20" s="32"/>
      <c r="FA20" s="32"/>
      <c r="FB20" s="32"/>
      <c r="FC20" s="32"/>
      <c r="FD20" s="32"/>
      <c r="FE20" s="32"/>
      <c r="FF20" s="32"/>
      <c r="FG20" s="32"/>
      <c r="FH20" s="32"/>
      <c r="FI20" s="32"/>
      <c r="FJ20" s="32"/>
      <c r="FK20" s="32"/>
      <c r="FL20" s="32"/>
      <c r="FM20" s="32"/>
      <c r="FN20" s="32"/>
      <c r="FO20" s="32"/>
      <c r="FP20" s="32"/>
      <c r="FQ20" s="32"/>
      <c r="FR20" s="32"/>
      <c r="FS20" s="32"/>
      <c r="FT20" s="32"/>
      <c r="FU20" s="32"/>
      <c r="FV20" s="32"/>
      <c r="FW20" s="32"/>
      <c r="FX20" s="32"/>
      <c r="FY20" s="32"/>
      <c r="FZ20" s="32"/>
      <c r="GA20" s="32"/>
      <c r="GB20" s="32"/>
      <c r="GC20" s="32"/>
      <c r="GD20" s="32"/>
      <c r="GE20" s="32"/>
      <c r="GF20" s="32"/>
      <c r="GG20" s="32"/>
      <c r="GH20" s="32"/>
      <c r="GI20" s="32"/>
      <c r="GJ20" s="32"/>
      <c r="GK20" s="32"/>
      <c r="GL20" s="32"/>
      <c r="GM20" s="32"/>
      <c r="GN20" s="32"/>
      <c r="GO20" s="32"/>
      <c r="GP20" s="32"/>
      <c r="GQ20" s="32"/>
      <c r="GR20" s="32"/>
      <c r="GS20" s="32"/>
      <c r="GT20" s="32"/>
      <c r="GU20" s="32"/>
      <c r="GV20" s="32"/>
      <c r="GW20" s="32"/>
      <c r="GX20" s="32"/>
      <c r="GY20" s="32"/>
      <c r="GZ20" s="32"/>
      <c r="HA20" s="32"/>
      <c r="HB20" s="32"/>
      <c r="HC20" s="32"/>
      <c r="HD20" s="32"/>
      <c r="HE20" s="32"/>
      <c r="HF20" s="32"/>
      <c r="HG20" s="32"/>
      <c r="HH20" s="32"/>
      <c r="HI20" s="32"/>
      <c r="HJ20" s="32"/>
      <c r="HK20" s="32"/>
      <c r="HL20" s="32"/>
      <c r="HM20" s="32"/>
      <c r="HN20" s="32"/>
      <c r="HO20" s="32"/>
      <c r="HP20" s="32"/>
      <c r="HQ20" s="32"/>
      <c r="HR20" s="32"/>
      <c r="HS20" s="32"/>
      <c r="HT20" s="32"/>
      <c r="HU20" s="32"/>
      <c r="HV20" s="32"/>
      <c r="HW20" s="32"/>
      <c r="HX20" s="32"/>
      <c r="HY20" s="32"/>
      <c r="HZ20" s="32"/>
      <c r="IA20" s="32"/>
      <c r="IB20" s="32"/>
      <c r="IC20" s="32"/>
      <c r="ID20" s="32"/>
      <c r="IE20" s="32"/>
      <c r="IF20" s="32"/>
      <c r="IG20" s="32"/>
      <c r="IH20" s="32"/>
      <c r="II20" s="32"/>
      <c r="IJ20" s="32"/>
      <c r="IK20" s="32"/>
      <c r="IL20" s="32"/>
      <c r="IM20" s="32"/>
    </row>
    <row r="21" spans="1:247" s="22" customFormat="1" ht="30" customHeight="1" thickBot="1" x14ac:dyDescent="0.3">
      <c r="A21" s="31"/>
      <c r="B21" s="114" t="s">
        <v>141</v>
      </c>
      <c r="C21" s="114"/>
      <c r="D21" s="63"/>
      <c r="E21" s="61"/>
      <c r="F21" s="62"/>
      <c r="G21" s="61"/>
      <c r="H21" s="33"/>
      <c r="I21" s="33"/>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32"/>
      <c r="BL21" s="32"/>
      <c r="BM21" s="32"/>
      <c r="BN21" s="32"/>
      <c r="BO21" s="32"/>
      <c r="BP21" s="32"/>
      <c r="BQ21" s="32"/>
      <c r="BR21" s="32"/>
      <c r="BS21" s="32"/>
      <c r="BT21" s="32"/>
      <c r="BU21" s="32"/>
      <c r="BV21" s="32"/>
      <c r="BW21" s="32"/>
      <c r="BX21" s="32"/>
      <c r="BY21" s="32"/>
      <c r="BZ21" s="32"/>
      <c r="CA21" s="32"/>
      <c r="CB21" s="32"/>
      <c r="CC21" s="32"/>
      <c r="CD21" s="32"/>
      <c r="CE21" s="32"/>
      <c r="CF21" s="32"/>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c r="DE21" s="32"/>
      <c r="DF21" s="32"/>
      <c r="DG21" s="32"/>
      <c r="DH21" s="32"/>
      <c r="DI21" s="32"/>
      <c r="DJ21" s="32"/>
      <c r="DK21" s="32"/>
      <c r="DL21" s="32"/>
      <c r="DM21" s="32"/>
      <c r="DN21" s="32"/>
      <c r="DO21" s="32"/>
      <c r="DP21" s="32"/>
      <c r="DQ21" s="32"/>
      <c r="DR21" s="32"/>
      <c r="DS21" s="32"/>
      <c r="DT21" s="32"/>
      <c r="DU21" s="32"/>
      <c r="DV21" s="32"/>
      <c r="DW21" s="32"/>
      <c r="DX21" s="32"/>
      <c r="DY21" s="32"/>
      <c r="DZ21" s="32"/>
      <c r="EA21" s="32"/>
      <c r="EB21" s="32"/>
      <c r="EC21" s="32"/>
      <c r="ED21" s="32"/>
      <c r="EE21" s="32"/>
      <c r="EF21" s="32"/>
      <c r="EG21" s="32"/>
      <c r="EH21" s="32"/>
      <c r="EI21" s="32"/>
      <c r="EJ21" s="32"/>
      <c r="EK21" s="32"/>
      <c r="EL21" s="32"/>
      <c r="EM21" s="32"/>
      <c r="EN21" s="32"/>
      <c r="EO21" s="32"/>
      <c r="EP21" s="32"/>
      <c r="EQ21" s="32"/>
      <c r="ER21" s="32"/>
      <c r="ES21" s="32"/>
      <c r="ET21" s="32"/>
      <c r="EU21" s="32"/>
      <c r="EV21" s="32"/>
      <c r="EW21" s="32"/>
      <c r="EX21" s="32"/>
      <c r="EY21" s="32"/>
      <c r="EZ21" s="32"/>
      <c r="FA21" s="32"/>
      <c r="FB21" s="32"/>
      <c r="FC21" s="32"/>
      <c r="FD21" s="32"/>
      <c r="FE21" s="32"/>
      <c r="FF21" s="32"/>
      <c r="FG21" s="32"/>
      <c r="FH21" s="32"/>
      <c r="FI21" s="32"/>
      <c r="FJ21" s="32"/>
      <c r="FK21" s="32"/>
      <c r="FL21" s="32"/>
      <c r="FM21" s="32"/>
      <c r="FN21" s="32"/>
      <c r="FO21" s="32"/>
      <c r="FP21" s="32"/>
      <c r="FQ21" s="32"/>
      <c r="FR21" s="32"/>
      <c r="FS21" s="32"/>
      <c r="FT21" s="32"/>
      <c r="FU21" s="32"/>
      <c r="FV21" s="32"/>
      <c r="FW21" s="32"/>
      <c r="FX21" s="32"/>
      <c r="FY21" s="32"/>
      <c r="FZ21" s="32"/>
      <c r="GA21" s="32"/>
      <c r="GB21" s="32"/>
      <c r="GC21" s="32"/>
      <c r="GD21" s="32"/>
      <c r="GE21" s="32"/>
      <c r="GF21" s="32"/>
      <c r="GG21" s="32"/>
      <c r="GH21" s="32"/>
      <c r="GI21" s="32"/>
      <c r="GJ21" s="32"/>
      <c r="GK21" s="32"/>
      <c r="GL21" s="32"/>
      <c r="GM21" s="32"/>
      <c r="GN21" s="32"/>
      <c r="GO21" s="32"/>
      <c r="GP21" s="32"/>
      <c r="GQ21" s="32"/>
      <c r="GR21" s="32"/>
      <c r="GS21" s="32"/>
      <c r="GT21" s="32"/>
      <c r="GU21" s="32"/>
      <c r="GV21" s="32"/>
      <c r="GW21" s="32"/>
      <c r="GX21" s="32"/>
      <c r="GY21" s="32"/>
      <c r="GZ21" s="32"/>
      <c r="HA21" s="32"/>
      <c r="HB21" s="32"/>
      <c r="HC21" s="32"/>
      <c r="HD21" s="32"/>
      <c r="HE21" s="32"/>
      <c r="HF21" s="32"/>
      <c r="HG21" s="32"/>
      <c r="HH21" s="32"/>
      <c r="HI21" s="32"/>
      <c r="HJ21" s="32"/>
      <c r="HK21" s="32"/>
      <c r="HL21" s="32"/>
      <c r="HM21" s="32"/>
      <c r="HN21" s="32"/>
      <c r="HO21" s="32"/>
      <c r="HP21" s="32"/>
      <c r="HQ21" s="32"/>
      <c r="HR21" s="32"/>
      <c r="HS21" s="32"/>
      <c r="HT21" s="32"/>
      <c r="HU21" s="32"/>
      <c r="HV21" s="32"/>
      <c r="HW21" s="32"/>
      <c r="HX21" s="32"/>
      <c r="HY21" s="32"/>
      <c r="HZ21" s="32"/>
      <c r="IA21" s="32"/>
      <c r="IB21" s="32"/>
      <c r="IC21" s="32"/>
      <c r="ID21" s="32"/>
      <c r="IE21" s="32"/>
      <c r="IF21" s="32"/>
      <c r="IG21" s="32"/>
      <c r="IH21" s="32"/>
      <c r="II21" s="32"/>
      <c r="IJ21" s="32"/>
      <c r="IK21" s="32"/>
      <c r="IL21" s="32"/>
      <c r="IM21" s="32"/>
    </row>
    <row r="22" spans="1:247" s="22" customFormat="1" ht="30" customHeight="1" thickBot="1" x14ac:dyDescent="0.3">
      <c r="A22" s="17"/>
      <c r="B22" s="66" t="s">
        <v>142</v>
      </c>
      <c r="C22" s="65"/>
      <c r="D22" s="63"/>
      <c r="E22" s="61"/>
      <c r="F22" s="62"/>
      <c r="G22" s="61"/>
      <c r="H22" s="33"/>
      <c r="I22" s="33" t="str">
        <f>IF(OR(ISBLANK(task_start),ISBLANK(task_end)),"",task_end-task_start+1)</f>
        <v/>
      </c>
      <c r="J22" s="32"/>
      <c r="K22" s="32"/>
      <c r="L22" s="32"/>
      <c r="M22" s="32"/>
      <c r="N22" s="32"/>
      <c r="O22" s="32"/>
      <c r="P22" s="32"/>
      <c r="Q22" s="32"/>
      <c r="R22" s="32"/>
      <c r="S22" s="32"/>
      <c r="T22" s="32"/>
      <c r="U22" s="32"/>
      <c r="V22" s="64"/>
      <c r="W22" s="64"/>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c r="BE22" s="32"/>
      <c r="BF22" s="32"/>
      <c r="BG22" s="32"/>
      <c r="BH22" s="32"/>
      <c r="BI22" s="32"/>
      <c r="BJ22" s="32"/>
      <c r="BK22" s="32"/>
      <c r="BL22" s="32"/>
      <c r="BM22" s="32"/>
      <c r="BN22" s="32"/>
      <c r="BO22" s="32"/>
      <c r="BP22" s="32"/>
      <c r="BQ22" s="32"/>
      <c r="BR22" s="32"/>
      <c r="BS22" s="32"/>
      <c r="BT22" s="32"/>
      <c r="BU22" s="32"/>
      <c r="BV22" s="32"/>
      <c r="BW22" s="32"/>
      <c r="BX22" s="32"/>
      <c r="BY22" s="32"/>
      <c r="BZ22" s="32"/>
      <c r="CA22" s="32"/>
      <c r="CB22" s="32"/>
      <c r="CC22" s="32"/>
      <c r="CD22" s="32"/>
      <c r="CE22" s="32"/>
      <c r="CF22" s="32"/>
      <c r="CG22" s="32"/>
      <c r="CH22" s="32"/>
      <c r="CI22" s="32"/>
      <c r="CJ22" s="32"/>
      <c r="CK22" s="32"/>
      <c r="CL22" s="32"/>
      <c r="CM22" s="32"/>
      <c r="CN22" s="32"/>
      <c r="CO22" s="32"/>
      <c r="CP22" s="32"/>
      <c r="CQ22" s="32"/>
      <c r="CR22" s="32"/>
      <c r="CS22" s="32"/>
      <c r="CT22" s="32"/>
      <c r="CU22" s="32"/>
      <c r="CV22" s="32"/>
      <c r="CW22" s="32"/>
      <c r="CX22" s="32"/>
      <c r="CY22" s="32"/>
      <c r="CZ22" s="32"/>
      <c r="DA22" s="32"/>
      <c r="DB22" s="32"/>
      <c r="DC22" s="32"/>
      <c r="DD22" s="32"/>
      <c r="DE22" s="32"/>
      <c r="DF22" s="32"/>
      <c r="DG22" s="32"/>
      <c r="DH22" s="32"/>
      <c r="DI22" s="32"/>
      <c r="DJ22" s="32"/>
      <c r="DK22" s="32"/>
      <c r="DL22" s="32"/>
      <c r="DM22" s="32"/>
      <c r="DN22" s="32"/>
      <c r="DO22" s="32"/>
      <c r="DP22" s="32"/>
      <c r="DQ22" s="32"/>
      <c r="DR22" s="32"/>
      <c r="DS22" s="32"/>
      <c r="DT22" s="32"/>
      <c r="DU22" s="32"/>
      <c r="DV22" s="32"/>
      <c r="DW22" s="32"/>
      <c r="DX22" s="32"/>
      <c r="DY22" s="32"/>
      <c r="DZ22" s="32"/>
      <c r="EA22" s="32"/>
      <c r="EB22" s="32"/>
      <c r="EC22" s="32"/>
      <c r="ED22" s="32"/>
      <c r="EE22" s="32"/>
      <c r="EF22" s="32"/>
      <c r="EG22" s="32"/>
      <c r="EH22" s="32"/>
      <c r="EI22" s="32"/>
      <c r="EJ22" s="32"/>
      <c r="EK22" s="32"/>
      <c r="EL22" s="32"/>
      <c r="EM22" s="32"/>
      <c r="EN22" s="32"/>
      <c r="EO22" s="32"/>
      <c r="EP22" s="32"/>
      <c r="EQ22" s="32"/>
      <c r="ER22" s="32"/>
      <c r="ES22" s="32"/>
      <c r="ET22" s="32"/>
      <c r="EU22" s="32"/>
      <c r="EV22" s="32"/>
      <c r="EW22" s="32"/>
      <c r="EX22" s="32"/>
      <c r="EY22" s="32"/>
      <c r="EZ22" s="32"/>
      <c r="FA22" s="32"/>
      <c r="FB22" s="32"/>
      <c r="FC22" s="32"/>
      <c r="FD22" s="32"/>
      <c r="FE22" s="32"/>
      <c r="FF22" s="32"/>
      <c r="FG22" s="32"/>
      <c r="FH22" s="32"/>
      <c r="FI22" s="32"/>
      <c r="FJ22" s="32"/>
      <c r="FK22" s="32"/>
      <c r="FL22" s="32"/>
      <c r="FM22" s="32"/>
      <c r="FN22" s="32"/>
      <c r="FO22" s="32"/>
      <c r="FP22" s="32"/>
      <c r="FQ22" s="32"/>
      <c r="FR22" s="32"/>
      <c r="FS22" s="32"/>
      <c r="FT22" s="32"/>
      <c r="FU22" s="32"/>
      <c r="FV22" s="32"/>
      <c r="FW22" s="32"/>
      <c r="FX22" s="32"/>
      <c r="FY22" s="32"/>
      <c r="FZ22" s="32"/>
      <c r="GA22" s="32"/>
      <c r="GB22" s="32"/>
      <c r="GC22" s="32"/>
      <c r="GD22" s="32"/>
      <c r="GE22" s="32"/>
      <c r="GF22" s="32"/>
      <c r="GG22" s="32"/>
      <c r="GH22" s="32"/>
      <c r="GI22" s="32"/>
      <c r="GJ22" s="32"/>
      <c r="GK22" s="32"/>
      <c r="GL22" s="32"/>
      <c r="GM22" s="32"/>
      <c r="GN22" s="32"/>
      <c r="GO22" s="32"/>
      <c r="GP22" s="32"/>
      <c r="GQ22" s="32"/>
      <c r="GR22" s="32"/>
      <c r="GS22" s="32"/>
      <c r="GT22" s="32"/>
      <c r="GU22" s="32"/>
      <c r="GV22" s="32"/>
      <c r="GW22" s="32"/>
      <c r="GX22" s="32"/>
      <c r="GY22" s="32"/>
      <c r="GZ22" s="32"/>
      <c r="HA22" s="32"/>
      <c r="HB22" s="32"/>
      <c r="HC22" s="32"/>
      <c r="HD22" s="32"/>
      <c r="HE22" s="32"/>
      <c r="HF22" s="32"/>
      <c r="HG22" s="32"/>
      <c r="HH22" s="32"/>
      <c r="HI22" s="32"/>
      <c r="HJ22" s="32"/>
      <c r="HK22" s="32"/>
      <c r="HL22" s="32"/>
      <c r="HM22" s="32"/>
      <c r="HN22" s="32"/>
      <c r="HO22" s="32"/>
      <c r="HP22" s="32"/>
      <c r="HQ22" s="32"/>
      <c r="HR22" s="32"/>
      <c r="HS22" s="32"/>
      <c r="HT22" s="32"/>
      <c r="HU22" s="32"/>
      <c r="HV22" s="32"/>
      <c r="HW22" s="32"/>
      <c r="HX22" s="32"/>
      <c r="HY22" s="32"/>
      <c r="HZ22" s="32"/>
      <c r="IA22" s="32"/>
      <c r="IB22" s="32"/>
      <c r="IC22" s="32"/>
      <c r="ID22" s="32"/>
      <c r="IE22" s="32"/>
      <c r="IF22" s="32"/>
      <c r="IG22" s="32"/>
      <c r="IH22" s="32"/>
      <c r="II22" s="32"/>
      <c r="IJ22" s="32"/>
      <c r="IK22" s="32"/>
      <c r="IL22" s="32"/>
      <c r="IM22" s="32"/>
    </row>
    <row r="23" spans="1:247" s="22" customFormat="1" ht="30" customHeight="1" thickBot="1" x14ac:dyDescent="0.3">
      <c r="A23" s="17"/>
      <c r="B23" s="114" t="s">
        <v>141</v>
      </c>
      <c r="C23" s="114"/>
      <c r="D23" s="63"/>
      <c r="E23" s="61"/>
      <c r="F23" s="62"/>
      <c r="G23" s="61"/>
      <c r="H23" s="33"/>
      <c r="I23" s="33" t="str">
        <f>IF(OR(ISBLANK(task_start),ISBLANK(task_end)),"",task_end-task_start+1)</f>
        <v/>
      </c>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2"/>
      <c r="BG23" s="32"/>
      <c r="BH23" s="32"/>
      <c r="BI23" s="32"/>
      <c r="BJ23" s="32"/>
      <c r="BK23" s="32"/>
      <c r="BL23" s="32"/>
      <c r="BM23" s="32"/>
      <c r="BN23" s="32"/>
      <c r="BO23" s="32"/>
      <c r="BP23" s="32"/>
      <c r="BQ23" s="32"/>
      <c r="BR23" s="32"/>
      <c r="BS23" s="32"/>
      <c r="BT23" s="32"/>
      <c r="BU23" s="32"/>
      <c r="BV23" s="32"/>
      <c r="BW23" s="32"/>
      <c r="BX23" s="32"/>
      <c r="BY23" s="32"/>
      <c r="BZ23" s="32"/>
      <c r="CA23" s="32"/>
      <c r="CB23" s="32"/>
      <c r="CC23" s="32"/>
      <c r="CD23" s="32"/>
      <c r="CE23" s="32"/>
      <c r="CF23" s="32"/>
      <c r="CG23" s="32"/>
      <c r="CH23" s="32"/>
      <c r="CI23" s="32"/>
      <c r="CJ23" s="32"/>
      <c r="CK23" s="32"/>
      <c r="CL23" s="32"/>
      <c r="CM23" s="32"/>
      <c r="CN23" s="32"/>
      <c r="CO23" s="32"/>
      <c r="CP23" s="32"/>
      <c r="CQ23" s="32"/>
      <c r="CR23" s="32"/>
      <c r="CS23" s="32"/>
      <c r="CT23" s="32"/>
      <c r="CU23" s="32"/>
      <c r="CV23" s="32"/>
      <c r="CW23" s="32"/>
      <c r="CX23" s="32"/>
      <c r="CY23" s="32"/>
      <c r="CZ23" s="32"/>
      <c r="DA23" s="32"/>
      <c r="DB23" s="32"/>
      <c r="DC23" s="32"/>
      <c r="DD23" s="32"/>
      <c r="DE23" s="32"/>
      <c r="DF23" s="32"/>
      <c r="DG23" s="32"/>
      <c r="DH23" s="32"/>
      <c r="DI23" s="32"/>
      <c r="DJ23" s="32"/>
      <c r="DK23" s="32"/>
      <c r="DL23" s="32"/>
      <c r="DM23" s="32"/>
      <c r="DN23" s="32"/>
      <c r="DO23" s="32"/>
      <c r="DP23" s="32"/>
      <c r="DQ23" s="32"/>
      <c r="DR23" s="32"/>
      <c r="DS23" s="32"/>
      <c r="DT23" s="32"/>
      <c r="DU23" s="32"/>
      <c r="DV23" s="32"/>
      <c r="DW23" s="32"/>
      <c r="DX23" s="32"/>
      <c r="DY23" s="32"/>
      <c r="DZ23" s="32"/>
      <c r="EA23" s="32"/>
      <c r="EB23" s="32"/>
      <c r="EC23" s="32"/>
      <c r="ED23" s="32"/>
      <c r="EE23" s="32"/>
      <c r="EF23" s="32"/>
      <c r="EG23" s="32"/>
      <c r="EH23" s="32"/>
      <c r="EI23" s="32"/>
      <c r="EJ23" s="32"/>
      <c r="EK23" s="32"/>
      <c r="EL23" s="32"/>
      <c r="EM23" s="32"/>
      <c r="EN23" s="32"/>
      <c r="EO23" s="32"/>
      <c r="EP23" s="32"/>
      <c r="EQ23" s="32"/>
      <c r="ER23" s="32"/>
      <c r="ES23" s="32"/>
      <c r="ET23" s="32"/>
      <c r="EU23" s="32"/>
      <c r="EV23" s="32"/>
      <c r="EW23" s="32"/>
      <c r="EX23" s="32"/>
      <c r="EY23" s="32"/>
      <c r="EZ23" s="32"/>
      <c r="FA23" s="32"/>
      <c r="FB23" s="32"/>
      <c r="FC23" s="32"/>
      <c r="FD23" s="32"/>
      <c r="FE23" s="32"/>
      <c r="FF23" s="32"/>
      <c r="FG23" s="32"/>
      <c r="FH23" s="32"/>
      <c r="FI23" s="32"/>
      <c r="FJ23" s="32"/>
      <c r="FK23" s="32"/>
      <c r="FL23" s="32"/>
      <c r="FM23" s="32"/>
      <c r="FN23" s="32"/>
      <c r="FO23" s="32"/>
      <c r="FP23" s="32"/>
      <c r="FQ23" s="32"/>
      <c r="FR23" s="32"/>
      <c r="FS23" s="32"/>
      <c r="FT23" s="32"/>
      <c r="FU23" s="32"/>
      <c r="FV23" s="32"/>
      <c r="FW23" s="32"/>
      <c r="FX23" s="32"/>
      <c r="FY23" s="32"/>
      <c r="FZ23" s="32"/>
      <c r="GA23" s="32"/>
      <c r="GB23" s="32"/>
      <c r="GC23" s="32"/>
      <c r="GD23" s="32"/>
      <c r="GE23" s="32"/>
      <c r="GF23" s="32"/>
      <c r="GG23" s="32"/>
      <c r="GH23" s="32"/>
      <c r="GI23" s="32"/>
      <c r="GJ23" s="32"/>
      <c r="GK23" s="32"/>
      <c r="GL23" s="32"/>
      <c r="GM23" s="32"/>
      <c r="GN23" s="32"/>
      <c r="GO23" s="32"/>
      <c r="GP23" s="32"/>
      <c r="GQ23" s="32"/>
      <c r="GR23" s="32"/>
      <c r="GS23" s="32"/>
      <c r="GT23" s="32"/>
      <c r="GU23" s="32"/>
      <c r="GV23" s="32"/>
      <c r="GW23" s="32"/>
      <c r="GX23" s="32"/>
      <c r="GY23" s="32"/>
      <c r="GZ23" s="32"/>
      <c r="HA23" s="32"/>
      <c r="HB23" s="32"/>
      <c r="HC23" s="32"/>
      <c r="HD23" s="32"/>
      <c r="HE23" s="32"/>
      <c r="HF23" s="32"/>
      <c r="HG23" s="32"/>
      <c r="HH23" s="32"/>
      <c r="HI23" s="32"/>
      <c r="HJ23" s="32"/>
      <c r="HK23" s="32"/>
      <c r="HL23" s="32"/>
      <c r="HM23" s="32"/>
      <c r="HN23" s="32"/>
      <c r="HO23" s="32"/>
      <c r="HP23" s="32"/>
      <c r="HQ23" s="32"/>
      <c r="HR23" s="32"/>
      <c r="HS23" s="32"/>
      <c r="HT23" s="32"/>
      <c r="HU23" s="32"/>
      <c r="HV23" s="32"/>
      <c r="HW23" s="32"/>
      <c r="HX23" s="32"/>
      <c r="HY23" s="32"/>
      <c r="HZ23" s="32"/>
      <c r="IA23" s="32"/>
      <c r="IB23" s="32"/>
      <c r="IC23" s="32"/>
      <c r="ID23" s="32"/>
      <c r="IE23" s="32"/>
      <c r="IF23" s="32"/>
      <c r="IG23" s="32"/>
      <c r="IH23" s="32"/>
      <c r="II23" s="32"/>
      <c r="IJ23" s="32"/>
      <c r="IK23" s="32"/>
      <c r="IL23" s="32"/>
      <c r="IM23" s="32"/>
    </row>
    <row r="24" spans="1:247" s="22" customFormat="1" ht="30" customHeight="1" thickBot="1" x14ac:dyDescent="0.3">
      <c r="A24" s="17"/>
      <c r="B24" s="114" t="s">
        <v>140</v>
      </c>
      <c r="C24" s="114"/>
      <c r="D24" s="63"/>
      <c r="E24" s="61"/>
      <c r="F24" s="62"/>
      <c r="G24" s="61"/>
      <c r="H24" s="33"/>
      <c r="I24" s="33" t="str">
        <f>IF(OR(ISBLANK(task_start),ISBLANK(task_end)),"",task_end-task_start+1)</f>
        <v/>
      </c>
      <c r="J24" s="32"/>
      <c r="K24" s="32"/>
      <c r="L24" s="32"/>
      <c r="M24" s="32"/>
      <c r="N24" s="32"/>
      <c r="O24" s="32"/>
      <c r="P24" s="32"/>
      <c r="Q24" s="32"/>
      <c r="R24" s="32"/>
      <c r="S24" s="32"/>
      <c r="T24" s="32"/>
      <c r="U24" s="32"/>
      <c r="V24" s="32"/>
      <c r="W24" s="32"/>
      <c r="X24" s="32"/>
      <c r="Y24" s="32"/>
      <c r="Z24" s="64"/>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2"/>
      <c r="BJ24" s="32"/>
      <c r="BK24" s="32"/>
      <c r="BL24" s="32"/>
      <c r="BM24" s="32"/>
      <c r="BN24" s="32"/>
      <c r="BO24" s="32"/>
      <c r="BP24" s="32"/>
      <c r="BQ24" s="32"/>
      <c r="BR24" s="32"/>
      <c r="BS24" s="32"/>
      <c r="BT24" s="32"/>
      <c r="BU24" s="32"/>
      <c r="BV24" s="32"/>
      <c r="BW24" s="32"/>
      <c r="BX24" s="32"/>
      <c r="BY24" s="32"/>
      <c r="BZ24" s="32"/>
      <c r="CA24" s="32"/>
      <c r="CB24" s="32"/>
      <c r="CC24" s="32"/>
      <c r="CD24" s="32"/>
      <c r="CE24" s="32"/>
      <c r="CF24" s="32"/>
      <c r="CG24" s="32"/>
      <c r="CH24" s="32"/>
      <c r="CI24" s="32"/>
      <c r="CJ24" s="32"/>
      <c r="CK24" s="32"/>
      <c r="CL24" s="32"/>
      <c r="CM24" s="32"/>
      <c r="CN24" s="32"/>
      <c r="CO24" s="32"/>
      <c r="CP24" s="32"/>
      <c r="CQ24" s="32"/>
      <c r="CR24" s="32"/>
      <c r="CS24" s="32"/>
      <c r="CT24" s="32"/>
      <c r="CU24" s="32"/>
      <c r="CV24" s="32"/>
      <c r="CW24" s="32"/>
      <c r="CX24" s="32"/>
      <c r="CY24" s="32"/>
      <c r="CZ24" s="32"/>
      <c r="DA24" s="32"/>
      <c r="DB24" s="32"/>
      <c r="DC24" s="32"/>
      <c r="DD24" s="32"/>
      <c r="DE24" s="32"/>
      <c r="DF24" s="32"/>
      <c r="DG24" s="32"/>
      <c r="DH24" s="32"/>
      <c r="DI24" s="32"/>
      <c r="DJ24" s="32"/>
      <c r="DK24" s="32"/>
      <c r="DL24" s="32"/>
      <c r="DM24" s="32"/>
      <c r="DN24" s="32"/>
      <c r="DO24" s="32"/>
      <c r="DP24" s="32"/>
      <c r="DQ24" s="32"/>
      <c r="DR24" s="32"/>
      <c r="DS24" s="32"/>
      <c r="DT24" s="32"/>
      <c r="DU24" s="32"/>
      <c r="DV24" s="32"/>
      <c r="DW24" s="32"/>
      <c r="DX24" s="32"/>
      <c r="DY24" s="32"/>
      <c r="DZ24" s="32"/>
      <c r="EA24" s="32"/>
      <c r="EB24" s="32"/>
      <c r="EC24" s="32"/>
      <c r="ED24" s="32"/>
      <c r="EE24" s="32"/>
      <c r="EF24" s="32"/>
      <c r="EG24" s="32"/>
      <c r="EH24" s="32"/>
      <c r="EI24" s="32"/>
      <c r="EJ24" s="32"/>
      <c r="EK24" s="32"/>
      <c r="EL24" s="32"/>
      <c r="EM24" s="32"/>
      <c r="EN24" s="32"/>
      <c r="EO24" s="32"/>
      <c r="EP24" s="32"/>
      <c r="EQ24" s="32"/>
      <c r="ER24" s="32"/>
      <c r="ES24" s="32"/>
      <c r="ET24" s="32"/>
      <c r="EU24" s="32"/>
      <c r="EV24" s="32"/>
      <c r="EW24" s="32"/>
      <c r="EX24" s="32"/>
      <c r="EY24" s="32"/>
      <c r="EZ24" s="32"/>
      <c r="FA24" s="32"/>
      <c r="FB24" s="32"/>
      <c r="FC24" s="32"/>
      <c r="FD24" s="32"/>
      <c r="FE24" s="32"/>
      <c r="FF24" s="32"/>
      <c r="FG24" s="32"/>
      <c r="FH24" s="32"/>
      <c r="FI24" s="32"/>
      <c r="FJ24" s="32"/>
      <c r="FK24" s="32"/>
      <c r="FL24" s="32"/>
      <c r="FM24" s="32"/>
      <c r="FN24" s="32"/>
      <c r="FO24" s="32"/>
      <c r="FP24" s="32"/>
      <c r="FQ24" s="32"/>
      <c r="FR24" s="32"/>
      <c r="FS24" s="32"/>
      <c r="FT24" s="32"/>
      <c r="FU24" s="32"/>
      <c r="FV24" s="32"/>
      <c r="FW24" s="32"/>
      <c r="FX24" s="32"/>
      <c r="FY24" s="32"/>
      <c r="FZ24" s="32"/>
      <c r="GA24" s="32"/>
      <c r="GB24" s="32"/>
      <c r="GC24" s="32"/>
      <c r="GD24" s="32"/>
      <c r="GE24" s="32"/>
      <c r="GF24" s="32"/>
      <c r="GG24" s="32"/>
      <c r="GH24" s="32"/>
      <c r="GI24" s="32"/>
      <c r="GJ24" s="32"/>
      <c r="GK24" s="32"/>
      <c r="GL24" s="32"/>
      <c r="GM24" s="32"/>
      <c r="GN24" s="32"/>
      <c r="GO24" s="32"/>
      <c r="GP24" s="32"/>
      <c r="GQ24" s="32"/>
      <c r="GR24" s="32"/>
      <c r="GS24" s="32"/>
      <c r="GT24" s="32"/>
      <c r="GU24" s="32"/>
      <c r="GV24" s="32"/>
      <c r="GW24" s="32"/>
      <c r="GX24" s="32"/>
      <c r="GY24" s="32"/>
      <c r="GZ24" s="32"/>
      <c r="HA24" s="32"/>
      <c r="HB24" s="32"/>
      <c r="HC24" s="32"/>
      <c r="HD24" s="32"/>
      <c r="HE24" s="32"/>
      <c r="HF24" s="32"/>
      <c r="HG24" s="32"/>
      <c r="HH24" s="32"/>
      <c r="HI24" s="32"/>
      <c r="HJ24" s="32"/>
      <c r="HK24" s="32"/>
      <c r="HL24" s="32"/>
      <c r="HM24" s="32"/>
      <c r="HN24" s="32"/>
      <c r="HO24" s="32"/>
      <c r="HP24" s="32"/>
      <c r="HQ24" s="32"/>
      <c r="HR24" s="32"/>
      <c r="HS24" s="32"/>
      <c r="HT24" s="32"/>
      <c r="HU24" s="32"/>
      <c r="HV24" s="32"/>
      <c r="HW24" s="32"/>
      <c r="HX24" s="32"/>
      <c r="HY24" s="32"/>
      <c r="HZ24" s="32"/>
      <c r="IA24" s="32"/>
      <c r="IB24" s="32"/>
      <c r="IC24" s="32"/>
      <c r="ID24" s="32"/>
      <c r="IE24" s="32"/>
      <c r="IF24" s="32"/>
      <c r="IG24" s="32"/>
      <c r="IH24" s="32"/>
      <c r="II24" s="32"/>
      <c r="IJ24" s="32"/>
      <c r="IK24" s="32"/>
      <c r="IL24" s="32"/>
      <c r="IM24" s="32"/>
    </row>
    <row r="25" spans="1:247" s="22" customFormat="1" ht="30" customHeight="1" thickBot="1" x14ac:dyDescent="0.3">
      <c r="A25" s="17"/>
      <c r="B25" s="114" t="s">
        <v>139</v>
      </c>
      <c r="C25" s="114"/>
      <c r="D25" s="63"/>
      <c r="E25" s="61"/>
      <c r="F25" s="62"/>
      <c r="G25" s="61"/>
      <c r="H25" s="33"/>
      <c r="I25" s="33"/>
      <c r="J25" s="32"/>
      <c r="K25" s="32"/>
      <c r="L25" s="32"/>
      <c r="M25" s="32"/>
      <c r="N25" s="32"/>
      <c r="O25" s="32"/>
      <c r="P25" s="32"/>
      <c r="Q25" s="32"/>
      <c r="R25" s="32"/>
      <c r="S25" s="32"/>
      <c r="T25" s="32"/>
      <c r="U25" s="32"/>
      <c r="V25" s="32"/>
      <c r="W25" s="32"/>
      <c r="X25" s="32"/>
      <c r="Y25" s="32"/>
      <c r="Z25" s="64"/>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32"/>
      <c r="BJ25" s="32"/>
      <c r="BK25" s="32"/>
      <c r="BL25" s="32"/>
      <c r="BM25" s="32"/>
      <c r="BN25" s="32"/>
      <c r="BO25" s="32"/>
      <c r="BP25" s="32"/>
      <c r="BQ25" s="32"/>
      <c r="BR25" s="32"/>
      <c r="BS25" s="32"/>
      <c r="BT25" s="32"/>
      <c r="BU25" s="32"/>
      <c r="BV25" s="32"/>
      <c r="BW25" s="32"/>
      <c r="BX25" s="32"/>
      <c r="BY25" s="32"/>
      <c r="BZ25" s="32"/>
      <c r="CA25" s="32"/>
      <c r="CB25" s="32"/>
      <c r="CC25" s="32"/>
      <c r="CD25" s="32"/>
      <c r="CE25" s="32"/>
      <c r="CF25" s="32"/>
      <c r="CG25" s="32"/>
      <c r="CH25" s="32"/>
      <c r="CI25" s="32"/>
      <c r="CJ25" s="32"/>
      <c r="CK25" s="32"/>
      <c r="CL25" s="32"/>
      <c r="CM25" s="32"/>
      <c r="CN25" s="32"/>
      <c r="CO25" s="32"/>
      <c r="CP25" s="32"/>
      <c r="CQ25" s="32"/>
      <c r="CR25" s="32"/>
      <c r="CS25" s="32"/>
      <c r="CT25" s="32"/>
      <c r="CU25" s="32"/>
      <c r="CV25" s="32"/>
      <c r="CW25" s="32"/>
      <c r="CX25" s="32"/>
      <c r="CY25" s="32"/>
      <c r="CZ25" s="32"/>
      <c r="DA25" s="32"/>
      <c r="DB25" s="32"/>
      <c r="DC25" s="32"/>
      <c r="DD25" s="32"/>
      <c r="DE25" s="32"/>
      <c r="DF25" s="32"/>
      <c r="DG25" s="32"/>
      <c r="DH25" s="32"/>
      <c r="DI25" s="32"/>
      <c r="DJ25" s="32"/>
      <c r="DK25" s="32"/>
      <c r="DL25" s="32"/>
      <c r="DM25" s="32"/>
      <c r="DN25" s="32"/>
      <c r="DO25" s="32"/>
      <c r="DP25" s="32"/>
      <c r="DQ25" s="32"/>
      <c r="DR25" s="32"/>
      <c r="DS25" s="32"/>
      <c r="DT25" s="32"/>
      <c r="DU25" s="32"/>
      <c r="DV25" s="32"/>
      <c r="DW25" s="32"/>
      <c r="DX25" s="32"/>
      <c r="DY25" s="32"/>
      <c r="DZ25" s="32"/>
      <c r="EA25" s="32"/>
      <c r="EB25" s="32"/>
      <c r="EC25" s="32"/>
      <c r="ED25" s="32"/>
      <c r="EE25" s="32"/>
      <c r="EF25" s="32"/>
      <c r="EG25" s="32"/>
      <c r="EH25" s="32"/>
      <c r="EI25" s="32"/>
      <c r="EJ25" s="32"/>
      <c r="EK25" s="32"/>
      <c r="EL25" s="32"/>
      <c r="EM25" s="32"/>
      <c r="EN25" s="32"/>
      <c r="EO25" s="32"/>
      <c r="EP25" s="32"/>
      <c r="EQ25" s="32"/>
      <c r="ER25" s="32"/>
      <c r="ES25" s="32"/>
      <c r="ET25" s="32"/>
      <c r="EU25" s="32"/>
      <c r="EV25" s="32"/>
      <c r="EW25" s="32"/>
      <c r="EX25" s="32"/>
      <c r="EY25" s="32"/>
      <c r="EZ25" s="32"/>
      <c r="FA25" s="32"/>
      <c r="FB25" s="32"/>
      <c r="FC25" s="32"/>
      <c r="FD25" s="32"/>
      <c r="FE25" s="32"/>
      <c r="FF25" s="32"/>
      <c r="FG25" s="32"/>
      <c r="FH25" s="32"/>
      <c r="FI25" s="32"/>
      <c r="FJ25" s="32"/>
      <c r="FK25" s="32"/>
      <c r="FL25" s="32"/>
      <c r="FM25" s="32"/>
      <c r="FN25" s="32"/>
      <c r="FO25" s="32"/>
      <c r="FP25" s="32"/>
      <c r="FQ25" s="32"/>
      <c r="FR25" s="32"/>
      <c r="FS25" s="32"/>
      <c r="FT25" s="32"/>
      <c r="FU25" s="32"/>
      <c r="FV25" s="32"/>
      <c r="FW25" s="32"/>
      <c r="FX25" s="32"/>
      <c r="FY25" s="32"/>
      <c r="FZ25" s="32"/>
      <c r="GA25" s="32"/>
      <c r="GB25" s="32"/>
      <c r="GC25" s="32"/>
      <c r="GD25" s="32"/>
      <c r="GE25" s="32"/>
      <c r="GF25" s="32"/>
      <c r="GG25" s="32"/>
      <c r="GH25" s="32"/>
      <c r="GI25" s="32"/>
      <c r="GJ25" s="32"/>
      <c r="GK25" s="32"/>
      <c r="GL25" s="32"/>
      <c r="GM25" s="32"/>
      <c r="GN25" s="32"/>
      <c r="GO25" s="32"/>
      <c r="GP25" s="32"/>
      <c r="GQ25" s="32"/>
      <c r="GR25" s="32"/>
      <c r="GS25" s="32"/>
      <c r="GT25" s="32"/>
      <c r="GU25" s="32"/>
      <c r="GV25" s="32"/>
      <c r="GW25" s="32"/>
      <c r="GX25" s="32"/>
      <c r="GY25" s="32"/>
      <c r="GZ25" s="32"/>
      <c r="HA25" s="32"/>
      <c r="HB25" s="32"/>
      <c r="HC25" s="32"/>
      <c r="HD25" s="32"/>
      <c r="HE25" s="32"/>
      <c r="HF25" s="32"/>
      <c r="HG25" s="32"/>
      <c r="HH25" s="32"/>
      <c r="HI25" s="32"/>
      <c r="HJ25" s="32"/>
      <c r="HK25" s="32"/>
      <c r="HL25" s="32"/>
      <c r="HM25" s="32"/>
      <c r="HN25" s="32"/>
      <c r="HO25" s="32"/>
      <c r="HP25" s="32"/>
      <c r="HQ25" s="32"/>
      <c r="HR25" s="32"/>
      <c r="HS25" s="32"/>
      <c r="HT25" s="32"/>
      <c r="HU25" s="32"/>
      <c r="HV25" s="32"/>
      <c r="HW25" s="32"/>
      <c r="HX25" s="32"/>
      <c r="HY25" s="32"/>
      <c r="HZ25" s="32"/>
      <c r="IA25" s="32"/>
      <c r="IB25" s="32"/>
      <c r="IC25" s="32"/>
      <c r="ID25" s="32"/>
      <c r="IE25" s="32"/>
      <c r="IF25" s="32"/>
      <c r="IG25" s="32"/>
      <c r="IH25" s="32"/>
      <c r="II25" s="32"/>
      <c r="IJ25" s="32"/>
      <c r="IK25" s="32"/>
      <c r="IL25" s="32"/>
      <c r="IM25" s="32"/>
    </row>
    <row r="26" spans="1:247" s="22" customFormat="1" ht="30" customHeight="1" thickBot="1" x14ac:dyDescent="0.3">
      <c r="A26" s="17"/>
      <c r="B26" s="114" t="s">
        <v>131</v>
      </c>
      <c r="C26" s="114"/>
      <c r="D26" s="63"/>
      <c r="E26" s="61"/>
      <c r="F26" s="62"/>
      <c r="G26" s="61"/>
      <c r="H26" s="33"/>
      <c r="I26" s="33"/>
      <c r="J26" s="32"/>
      <c r="K26" s="32"/>
      <c r="L26" s="32"/>
      <c r="M26" s="32"/>
      <c r="N26" s="32"/>
      <c r="O26" s="32"/>
      <c r="P26" s="32"/>
      <c r="Q26" s="32"/>
      <c r="R26" s="32"/>
      <c r="S26" s="32"/>
      <c r="T26" s="32"/>
      <c r="U26" s="32"/>
      <c r="V26" s="32"/>
      <c r="W26" s="32"/>
      <c r="X26" s="32"/>
      <c r="Y26" s="32"/>
      <c r="Z26" s="64"/>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32"/>
      <c r="BJ26" s="32"/>
      <c r="BK26" s="32"/>
      <c r="BL26" s="32"/>
      <c r="BM26" s="32"/>
      <c r="BN26" s="32"/>
      <c r="BO26" s="32"/>
      <c r="BP26" s="32"/>
      <c r="BQ26" s="32"/>
      <c r="BR26" s="32"/>
      <c r="BS26" s="32"/>
      <c r="BT26" s="32"/>
      <c r="BU26" s="32"/>
      <c r="BV26" s="32"/>
      <c r="BW26" s="32"/>
      <c r="BX26" s="32"/>
      <c r="BY26" s="32"/>
      <c r="BZ26" s="32"/>
      <c r="CA26" s="32"/>
      <c r="CB26" s="32"/>
      <c r="CC26" s="32"/>
      <c r="CD26" s="32"/>
      <c r="CE26" s="32"/>
      <c r="CF26" s="32"/>
      <c r="CG26" s="32"/>
      <c r="CH26" s="32"/>
      <c r="CI26" s="32"/>
      <c r="CJ26" s="32"/>
      <c r="CK26" s="32"/>
      <c r="CL26" s="32"/>
      <c r="CM26" s="32"/>
      <c r="CN26" s="32"/>
      <c r="CO26" s="32"/>
      <c r="CP26" s="32"/>
      <c r="CQ26" s="32"/>
      <c r="CR26" s="32"/>
      <c r="CS26" s="32"/>
      <c r="CT26" s="32"/>
      <c r="CU26" s="32"/>
      <c r="CV26" s="32"/>
      <c r="CW26" s="32"/>
      <c r="CX26" s="32"/>
      <c r="CY26" s="32"/>
      <c r="CZ26" s="32"/>
      <c r="DA26" s="32"/>
      <c r="DB26" s="32"/>
      <c r="DC26" s="32"/>
      <c r="DD26" s="32"/>
      <c r="DE26" s="32"/>
      <c r="DF26" s="32"/>
      <c r="DG26" s="32"/>
      <c r="DH26" s="32"/>
      <c r="DI26" s="32"/>
      <c r="DJ26" s="32"/>
      <c r="DK26" s="32"/>
      <c r="DL26" s="32"/>
      <c r="DM26" s="32"/>
      <c r="DN26" s="32"/>
      <c r="DO26" s="32"/>
      <c r="DP26" s="32"/>
      <c r="DQ26" s="32"/>
      <c r="DR26" s="32"/>
      <c r="DS26" s="32"/>
      <c r="DT26" s="32"/>
      <c r="DU26" s="32"/>
      <c r="DV26" s="32"/>
      <c r="DW26" s="32"/>
      <c r="DX26" s="32"/>
      <c r="DY26" s="32"/>
      <c r="DZ26" s="32"/>
      <c r="EA26" s="32"/>
      <c r="EB26" s="32"/>
      <c r="EC26" s="32"/>
      <c r="ED26" s="32"/>
      <c r="EE26" s="32"/>
      <c r="EF26" s="32"/>
      <c r="EG26" s="32"/>
      <c r="EH26" s="32"/>
      <c r="EI26" s="32"/>
      <c r="EJ26" s="32"/>
      <c r="EK26" s="32"/>
      <c r="EL26" s="32"/>
      <c r="EM26" s="32"/>
      <c r="EN26" s="32"/>
      <c r="EO26" s="32"/>
      <c r="EP26" s="32"/>
      <c r="EQ26" s="32"/>
      <c r="ER26" s="32"/>
      <c r="ES26" s="32"/>
      <c r="ET26" s="32"/>
      <c r="EU26" s="32"/>
      <c r="EV26" s="32"/>
      <c r="EW26" s="32"/>
      <c r="EX26" s="32"/>
      <c r="EY26" s="32"/>
      <c r="EZ26" s="32"/>
      <c r="FA26" s="32"/>
      <c r="FB26" s="32"/>
      <c r="FC26" s="32"/>
      <c r="FD26" s="32"/>
      <c r="FE26" s="32"/>
      <c r="FF26" s="32"/>
      <c r="FG26" s="32"/>
      <c r="FH26" s="32"/>
      <c r="FI26" s="32"/>
      <c r="FJ26" s="32"/>
      <c r="FK26" s="32"/>
      <c r="FL26" s="32"/>
      <c r="FM26" s="32"/>
      <c r="FN26" s="32"/>
      <c r="FO26" s="32"/>
      <c r="FP26" s="32"/>
      <c r="FQ26" s="32"/>
      <c r="FR26" s="32"/>
      <c r="FS26" s="32"/>
      <c r="FT26" s="32"/>
      <c r="FU26" s="32"/>
      <c r="FV26" s="32"/>
      <c r="FW26" s="32"/>
      <c r="FX26" s="32"/>
      <c r="FY26" s="32"/>
      <c r="FZ26" s="32"/>
      <c r="GA26" s="32"/>
      <c r="GB26" s="32"/>
      <c r="GC26" s="32"/>
      <c r="GD26" s="32"/>
      <c r="GE26" s="32"/>
      <c r="GF26" s="32"/>
      <c r="GG26" s="32"/>
      <c r="GH26" s="32"/>
      <c r="GI26" s="32"/>
      <c r="GJ26" s="32"/>
      <c r="GK26" s="32"/>
      <c r="GL26" s="32"/>
      <c r="GM26" s="32"/>
      <c r="GN26" s="32"/>
      <c r="GO26" s="32"/>
      <c r="GP26" s="32"/>
      <c r="GQ26" s="32"/>
      <c r="GR26" s="32"/>
      <c r="GS26" s="32"/>
      <c r="GT26" s="32"/>
      <c r="GU26" s="32"/>
      <c r="GV26" s="32"/>
      <c r="GW26" s="32"/>
      <c r="GX26" s="32"/>
      <c r="GY26" s="32"/>
      <c r="GZ26" s="32"/>
      <c r="HA26" s="32"/>
      <c r="HB26" s="32"/>
      <c r="HC26" s="32"/>
      <c r="HD26" s="32"/>
      <c r="HE26" s="32"/>
      <c r="HF26" s="32"/>
      <c r="HG26" s="32"/>
      <c r="HH26" s="32"/>
      <c r="HI26" s="32"/>
      <c r="HJ26" s="32"/>
      <c r="HK26" s="32"/>
      <c r="HL26" s="32"/>
      <c r="HM26" s="32"/>
      <c r="HN26" s="32"/>
      <c r="HO26" s="32"/>
      <c r="HP26" s="32"/>
      <c r="HQ26" s="32"/>
      <c r="HR26" s="32"/>
      <c r="HS26" s="32"/>
      <c r="HT26" s="32"/>
      <c r="HU26" s="32"/>
      <c r="HV26" s="32"/>
      <c r="HW26" s="32"/>
      <c r="HX26" s="32"/>
      <c r="HY26" s="32"/>
      <c r="HZ26" s="32"/>
      <c r="IA26" s="32"/>
      <c r="IB26" s="32"/>
      <c r="IC26" s="32"/>
      <c r="ID26" s="32"/>
      <c r="IE26" s="32"/>
      <c r="IF26" s="32"/>
      <c r="IG26" s="32"/>
      <c r="IH26" s="32"/>
      <c r="II26" s="32"/>
      <c r="IJ26" s="32"/>
      <c r="IK26" s="32"/>
      <c r="IL26" s="32"/>
      <c r="IM26" s="32"/>
    </row>
    <row r="27" spans="1:247" s="22" customFormat="1" ht="30" customHeight="1" thickBot="1" x14ac:dyDescent="0.3">
      <c r="A27" s="17"/>
      <c r="B27" s="114" t="s">
        <v>131</v>
      </c>
      <c r="C27" s="114"/>
      <c r="D27" s="63"/>
      <c r="E27" s="61"/>
      <c r="F27" s="62"/>
      <c r="G27" s="61"/>
      <c r="H27" s="33"/>
      <c r="I27" s="33" t="str">
        <f t="shared" ref="I27:I41" si="8">IF(OR(ISBLANK(task_start),ISBLANK(task_end)),"",task_end-task_start+1)</f>
        <v/>
      </c>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32"/>
      <c r="BL27" s="32"/>
      <c r="BM27" s="32"/>
      <c r="BN27" s="32"/>
      <c r="BO27" s="32"/>
      <c r="BP27" s="32"/>
      <c r="BQ27" s="32"/>
      <c r="BR27" s="32"/>
      <c r="BS27" s="32"/>
      <c r="BT27" s="32"/>
      <c r="BU27" s="32"/>
      <c r="BV27" s="32"/>
      <c r="BW27" s="32"/>
      <c r="BX27" s="32"/>
      <c r="BY27" s="32"/>
      <c r="BZ27" s="32"/>
      <c r="CA27" s="32"/>
      <c r="CB27" s="32"/>
      <c r="CC27" s="32"/>
      <c r="CD27" s="32"/>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2"/>
      <c r="DK27" s="32"/>
      <c r="DL27" s="32"/>
      <c r="DM27" s="32"/>
      <c r="DN27" s="32"/>
      <c r="DO27" s="32"/>
      <c r="DP27" s="32"/>
      <c r="DQ27" s="32"/>
      <c r="DR27" s="32"/>
      <c r="DS27" s="32"/>
      <c r="DT27" s="32"/>
      <c r="DU27" s="32"/>
      <c r="DV27" s="32"/>
      <c r="DW27" s="32"/>
      <c r="DX27" s="32"/>
      <c r="DY27" s="32"/>
      <c r="DZ27" s="32"/>
      <c r="EA27" s="32"/>
      <c r="EB27" s="32"/>
      <c r="EC27" s="32"/>
      <c r="ED27" s="32"/>
      <c r="EE27" s="32"/>
      <c r="EF27" s="32"/>
      <c r="EG27" s="32"/>
      <c r="EH27" s="32"/>
      <c r="EI27" s="32"/>
      <c r="EJ27" s="32"/>
      <c r="EK27" s="32"/>
      <c r="EL27" s="32"/>
      <c r="EM27" s="32"/>
      <c r="EN27" s="32"/>
      <c r="EO27" s="32"/>
      <c r="EP27" s="32"/>
      <c r="EQ27" s="32"/>
      <c r="ER27" s="32"/>
      <c r="ES27" s="32"/>
      <c r="ET27" s="32"/>
      <c r="EU27" s="32"/>
      <c r="EV27" s="32"/>
      <c r="EW27" s="32"/>
      <c r="EX27" s="32"/>
      <c r="EY27" s="32"/>
      <c r="EZ27" s="32"/>
      <c r="FA27" s="32"/>
      <c r="FB27" s="32"/>
      <c r="FC27" s="32"/>
      <c r="FD27" s="32"/>
      <c r="FE27" s="32"/>
      <c r="FF27" s="32"/>
      <c r="FG27" s="32"/>
      <c r="FH27" s="32"/>
      <c r="FI27" s="32"/>
      <c r="FJ27" s="32"/>
      <c r="FK27" s="32"/>
      <c r="FL27" s="32"/>
      <c r="FM27" s="32"/>
      <c r="FN27" s="32"/>
      <c r="FO27" s="32"/>
      <c r="FP27" s="32"/>
      <c r="FQ27" s="32"/>
      <c r="FR27" s="32"/>
      <c r="FS27" s="32"/>
      <c r="FT27" s="32"/>
      <c r="FU27" s="32"/>
      <c r="FV27" s="32"/>
      <c r="FW27" s="32"/>
      <c r="FX27" s="32"/>
      <c r="FY27" s="32"/>
      <c r="FZ27" s="32"/>
      <c r="GA27" s="32"/>
      <c r="GB27" s="32"/>
      <c r="GC27" s="32"/>
      <c r="GD27" s="32"/>
      <c r="GE27" s="32"/>
      <c r="GF27" s="32"/>
      <c r="GG27" s="32"/>
      <c r="GH27" s="32"/>
      <c r="GI27" s="32"/>
      <c r="GJ27" s="32"/>
      <c r="GK27" s="32"/>
      <c r="GL27" s="32"/>
      <c r="GM27" s="32"/>
      <c r="GN27" s="32"/>
      <c r="GO27" s="32"/>
      <c r="GP27" s="32"/>
      <c r="GQ27" s="32"/>
      <c r="GR27" s="32"/>
      <c r="GS27" s="32"/>
      <c r="GT27" s="32"/>
      <c r="GU27" s="32"/>
      <c r="GV27" s="32"/>
      <c r="GW27" s="32"/>
      <c r="GX27" s="32"/>
      <c r="GY27" s="32"/>
      <c r="GZ27" s="32"/>
      <c r="HA27" s="32"/>
      <c r="HB27" s="32"/>
      <c r="HC27" s="32"/>
      <c r="HD27" s="32"/>
      <c r="HE27" s="32"/>
      <c r="HF27" s="32"/>
      <c r="HG27" s="32"/>
      <c r="HH27" s="32"/>
      <c r="HI27" s="32"/>
      <c r="HJ27" s="32"/>
      <c r="HK27" s="32"/>
      <c r="HL27" s="32"/>
      <c r="HM27" s="32"/>
      <c r="HN27" s="32"/>
      <c r="HO27" s="32"/>
      <c r="HP27" s="32"/>
      <c r="HQ27" s="32"/>
      <c r="HR27" s="32"/>
      <c r="HS27" s="32"/>
      <c r="HT27" s="32"/>
      <c r="HU27" s="32"/>
      <c r="HV27" s="32"/>
      <c r="HW27" s="32"/>
      <c r="HX27" s="32"/>
      <c r="HY27" s="32"/>
      <c r="HZ27" s="32"/>
      <c r="IA27" s="32"/>
      <c r="IB27" s="32"/>
      <c r="IC27" s="32"/>
      <c r="ID27" s="32"/>
      <c r="IE27" s="32"/>
      <c r="IF27" s="32"/>
      <c r="IG27" s="32"/>
      <c r="IH27" s="32"/>
      <c r="II27" s="32"/>
      <c r="IJ27" s="32"/>
      <c r="IK27" s="32"/>
      <c r="IL27" s="32"/>
      <c r="IM27" s="32"/>
    </row>
    <row r="28" spans="1:247" s="22" customFormat="1" ht="30" customHeight="1" thickBot="1" x14ac:dyDescent="0.3">
      <c r="A28" s="17" t="s">
        <v>137</v>
      </c>
      <c r="B28" s="60" t="s">
        <v>138</v>
      </c>
      <c r="C28" s="59"/>
      <c r="D28" s="58"/>
      <c r="E28" s="57"/>
      <c r="F28" s="56"/>
      <c r="G28" s="55"/>
      <c r="H28" s="33"/>
      <c r="I28" s="33" t="str">
        <f t="shared" si="8"/>
        <v/>
      </c>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c r="BE28" s="32"/>
      <c r="BF28" s="32"/>
      <c r="BG28" s="32"/>
      <c r="BH28" s="32"/>
      <c r="BI28" s="32"/>
      <c r="BJ28" s="32"/>
      <c r="BK28" s="32"/>
      <c r="BL28" s="32"/>
      <c r="BM28" s="32"/>
      <c r="BN28" s="32"/>
      <c r="BO28" s="32"/>
      <c r="BP28" s="32"/>
      <c r="BQ28" s="32"/>
      <c r="BR28" s="32"/>
      <c r="BS28" s="32"/>
      <c r="BT28" s="32"/>
      <c r="BU28" s="32"/>
      <c r="BV28" s="32"/>
      <c r="BW28" s="32"/>
      <c r="BX28" s="32"/>
      <c r="BY28" s="32"/>
      <c r="BZ28" s="32"/>
      <c r="CA28" s="32"/>
      <c r="CB28" s="32"/>
      <c r="CC28" s="32"/>
      <c r="CD28" s="32"/>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2"/>
      <c r="DK28" s="32"/>
      <c r="DL28" s="32"/>
      <c r="DM28" s="32"/>
      <c r="DN28" s="32"/>
      <c r="DO28" s="32"/>
      <c r="DP28" s="32"/>
      <c r="DQ28" s="32"/>
      <c r="DR28" s="32"/>
      <c r="DS28" s="32"/>
      <c r="DT28" s="32"/>
      <c r="DU28" s="32"/>
      <c r="DV28" s="32"/>
      <c r="DW28" s="32"/>
      <c r="DX28" s="32"/>
      <c r="DY28" s="32"/>
      <c r="DZ28" s="32"/>
      <c r="EA28" s="32"/>
      <c r="EB28" s="32"/>
      <c r="EC28" s="32"/>
      <c r="ED28" s="32"/>
      <c r="EE28" s="32"/>
      <c r="EF28" s="32"/>
      <c r="EG28" s="32"/>
      <c r="EH28" s="32"/>
      <c r="EI28" s="32"/>
      <c r="EJ28" s="32"/>
      <c r="EK28" s="32"/>
      <c r="EL28" s="32"/>
      <c r="EM28" s="32"/>
      <c r="EN28" s="32"/>
      <c r="EO28" s="32"/>
      <c r="EP28" s="32"/>
      <c r="EQ28" s="32"/>
      <c r="ER28" s="32"/>
      <c r="ES28" s="32"/>
      <c r="ET28" s="32"/>
      <c r="EU28" s="32"/>
      <c r="EV28" s="32"/>
      <c r="EW28" s="32"/>
      <c r="EX28" s="32"/>
      <c r="EY28" s="32"/>
      <c r="EZ28" s="32"/>
      <c r="FA28" s="32"/>
      <c r="FB28" s="32"/>
      <c r="FC28" s="32"/>
      <c r="FD28" s="32"/>
      <c r="FE28" s="32"/>
      <c r="FF28" s="32"/>
      <c r="FG28" s="32"/>
      <c r="FH28" s="32"/>
      <c r="FI28" s="32"/>
      <c r="FJ28" s="32"/>
      <c r="FK28" s="32"/>
      <c r="FL28" s="32"/>
      <c r="FM28" s="32"/>
      <c r="FN28" s="32"/>
      <c r="FO28" s="32"/>
      <c r="FP28" s="32"/>
      <c r="FQ28" s="32"/>
      <c r="FR28" s="32"/>
      <c r="FS28" s="32"/>
      <c r="FT28" s="32"/>
      <c r="FU28" s="32"/>
      <c r="FV28" s="32"/>
      <c r="FW28" s="32"/>
      <c r="FX28" s="32"/>
      <c r="FY28" s="32"/>
      <c r="FZ28" s="32"/>
      <c r="GA28" s="32"/>
      <c r="GB28" s="32"/>
      <c r="GC28" s="32"/>
      <c r="GD28" s="32"/>
      <c r="GE28" s="32"/>
      <c r="GF28" s="32"/>
      <c r="GG28" s="32"/>
      <c r="GH28" s="32"/>
      <c r="GI28" s="32"/>
      <c r="GJ28" s="32"/>
      <c r="GK28" s="32"/>
      <c r="GL28" s="32"/>
      <c r="GM28" s="32"/>
      <c r="GN28" s="32"/>
      <c r="GO28" s="32"/>
      <c r="GP28" s="32"/>
      <c r="GQ28" s="32"/>
      <c r="GR28" s="32"/>
      <c r="GS28" s="32"/>
      <c r="GT28" s="32"/>
      <c r="GU28" s="32"/>
      <c r="GV28" s="32"/>
      <c r="GW28" s="32"/>
      <c r="GX28" s="32"/>
      <c r="GY28" s="32"/>
      <c r="GZ28" s="32"/>
      <c r="HA28" s="32"/>
      <c r="HB28" s="32"/>
      <c r="HC28" s="32"/>
      <c r="HD28" s="32"/>
      <c r="HE28" s="32"/>
      <c r="HF28" s="32"/>
      <c r="HG28" s="32"/>
      <c r="HH28" s="32"/>
      <c r="HI28" s="32"/>
      <c r="HJ28" s="32"/>
      <c r="HK28" s="32"/>
      <c r="HL28" s="32"/>
      <c r="HM28" s="32"/>
      <c r="HN28" s="32"/>
      <c r="HO28" s="32"/>
      <c r="HP28" s="32"/>
      <c r="HQ28" s="32"/>
      <c r="HR28" s="32"/>
      <c r="HS28" s="32"/>
      <c r="HT28" s="32"/>
      <c r="HU28" s="32"/>
      <c r="HV28" s="32"/>
      <c r="HW28" s="32"/>
      <c r="HX28" s="32"/>
      <c r="HY28" s="32"/>
      <c r="HZ28" s="32"/>
      <c r="IA28" s="32"/>
      <c r="IB28" s="32"/>
      <c r="IC28" s="32"/>
      <c r="ID28" s="32"/>
      <c r="IE28" s="32"/>
      <c r="IF28" s="32"/>
      <c r="IG28" s="32"/>
      <c r="IH28" s="32"/>
      <c r="II28" s="32"/>
      <c r="IJ28" s="32"/>
      <c r="IK28" s="32"/>
      <c r="IL28" s="32"/>
      <c r="IM28" s="32"/>
    </row>
    <row r="29" spans="1:247" s="22" customFormat="1" ht="30" customHeight="1" thickBot="1" x14ac:dyDescent="0.3">
      <c r="A29" s="17"/>
      <c r="B29" s="54" t="s">
        <v>135</v>
      </c>
      <c r="C29" s="53"/>
      <c r="D29" s="52"/>
      <c r="E29" s="50"/>
      <c r="F29" s="51"/>
      <c r="G29" s="50"/>
      <c r="H29" s="33"/>
      <c r="I29" s="33" t="str">
        <f t="shared" si="8"/>
        <v/>
      </c>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C29" s="32"/>
      <c r="BD29" s="32"/>
      <c r="BE29" s="32"/>
      <c r="BF29" s="32"/>
      <c r="BG29" s="32"/>
      <c r="BH29" s="32"/>
      <c r="BI29" s="32"/>
      <c r="BJ29" s="32"/>
      <c r="BK29" s="32"/>
      <c r="BL29" s="32"/>
      <c r="BM29" s="32"/>
      <c r="BN29" s="32"/>
      <c r="BO29" s="32"/>
      <c r="BP29" s="32"/>
      <c r="BQ29" s="32"/>
      <c r="BR29" s="32"/>
      <c r="BS29" s="32"/>
      <c r="BT29" s="32"/>
      <c r="BU29" s="32"/>
      <c r="BV29" s="32"/>
      <c r="BW29" s="32"/>
      <c r="BX29" s="32"/>
      <c r="BY29" s="32"/>
      <c r="BZ29" s="32"/>
      <c r="CA29" s="32"/>
      <c r="CB29" s="32"/>
      <c r="CC29" s="32"/>
      <c r="CD29" s="32"/>
      <c r="CE29" s="32"/>
      <c r="CF29" s="32"/>
      <c r="CG29" s="32"/>
      <c r="CH29" s="32"/>
      <c r="CI29" s="32"/>
      <c r="CJ29" s="32"/>
      <c r="CK29" s="32"/>
      <c r="CL29" s="32"/>
      <c r="CM29" s="32"/>
      <c r="CN29" s="32"/>
      <c r="CO29" s="32"/>
      <c r="CP29" s="32"/>
      <c r="CQ29" s="32"/>
      <c r="CR29" s="32"/>
      <c r="CS29" s="32"/>
      <c r="CT29" s="32"/>
      <c r="CU29" s="32"/>
      <c r="CV29" s="32"/>
      <c r="CW29" s="32"/>
      <c r="CX29" s="32"/>
      <c r="CY29" s="32"/>
      <c r="CZ29" s="32"/>
      <c r="DA29" s="32"/>
      <c r="DB29" s="32"/>
      <c r="DC29" s="32"/>
      <c r="DD29" s="32"/>
      <c r="DE29" s="32"/>
      <c r="DF29" s="32"/>
      <c r="DG29" s="32"/>
      <c r="DH29" s="32"/>
      <c r="DI29" s="32"/>
      <c r="DJ29" s="32"/>
      <c r="DK29" s="32"/>
      <c r="DL29" s="32"/>
      <c r="DM29" s="32"/>
      <c r="DN29" s="32"/>
      <c r="DO29" s="32"/>
      <c r="DP29" s="32"/>
      <c r="DQ29" s="32"/>
      <c r="DR29" s="32"/>
      <c r="DS29" s="32"/>
      <c r="DT29" s="32"/>
      <c r="DU29" s="32"/>
      <c r="DV29" s="32"/>
      <c r="DW29" s="32"/>
      <c r="DX29" s="32"/>
      <c r="DY29" s="32"/>
      <c r="DZ29" s="32"/>
      <c r="EA29" s="32"/>
      <c r="EB29" s="32"/>
      <c r="EC29" s="32"/>
      <c r="ED29" s="32"/>
      <c r="EE29" s="32"/>
      <c r="EF29" s="32"/>
      <c r="EG29" s="32"/>
      <c r="EH29" s="32"/>
      <c r="EI29" s="32"/>
      <c r="EJ29" s="32"/>
      <c r="EK29" s="32"/>
      <c r="EL29" s="32"/>
      <c r="EM29" s="32"/>
      <c r="EN29" s="32"/>
      <c r="EO29" s="32"/>
      <c r="EP29" s="32"/>
      <c r="EQ29" s="32"/>
      <c r="ER29" s="32"/>
      <c r="ES29" s="32"/>
      <c r="ET29" s="32"/>
      <c r="EU29" s="32"/>
      <c r="EV29" s="32"/>
      <c r="EW29" s="32"/>
      <c r="EX29" s="32"/>
      <c r="EY29" s="32"/>
      <c r="EZ29" s="32"/>
      <c r="FA29" s="32"/>
      <c r="FB29" s="32"/>
      <c r="FC29" s="32"/>
      <c r="FD29" s="32"/>
      <c r="FE29" s="32"/>
      <c r="FF29" s="32"/>
      <c r="FG29" s="32"/>
      <c r="FH29" s="32"/>
      <c r="FI29" s="32"/>
      <c r="FJ29" s="32"/>
      <c r="FK29" s="32"/>
      <c r="FL29" s="32"/>
      <c r="FM29" s="32"/>
      <c r="FN29" s="32"/>
      <c r="FO29" s="32"/>
      <c r="FP29" s="32"/>
      <c r="FQ29" s="32"/>
      <c r="FR29" s="32"/>
      <c r="FS29" s="32"/>
      <c r="FT29" s="32"/>
      <c r="FU29" s="32"/>
      <c r="FV29" s="32"/>
      <c r="FW29" s="32"/>
      <c r="FX29" s="32"/>
      <c r="FY29" s="32"/>
      <c r="FZ29" s="32"/>
      <c r="GA29" s="32"/>
      <c r="GB29" s="32"/>
      <c r="GC29" s="32"/>
      <c r="GD29" s="32"/>
      <c r="GE29" s="32"/>
      <c r="GF29" s="32"/>
      <c r="GG29" s="32"/>
      <c r="GH29" s="32"/>
      <c r="GI29" s="32"/>
      <c r="GJ29" s="32"/>
      <c r="GK29" s="32"/>
      <c r="GL29" s="32"/>
      <c r="GM29" s="32"/>
      <c r="GN29" s="32"/>
      <c r="GO29" s="32"/>
      <c r="GP29" s="32"/>
      <c r="GQ29" s="32"/>
      <c r="GR29" s="32"/>
      <c r="GS29" s="32"/>
      <c r="GT29" s="32"/>
      <c r="GU29" s="32"/>
      <c r="GV29" s="32"/>
      <c r="GW29" s="32"/>
      <c r="GX29" s="32"/>
      <c r="GY29" s="32"/>
      <c r="GZ29" s="32"/>
      <c r="HA29" s="32"/>
      <c r="HB29" s="32"/>
      <c r="HC29" s="32"/>
      <c r="HD29" s="32"/>
      <c r="HE29" s="32"/>
      <c r="HF29" s="32"/>
      <c r="HG29" s="32"/>
      <c r="HH29" s="32"/>
      <c r="HI29" s="32"/>
      <c r="HJ29" s="32"/>
      <c r="HK29" s="32"/>
      <c r="HL29" s="32"/>
      <c r="HM29" s="32"/>
      <c r="HN29" s="32"/>
      <c r="HO29" s="32"/>
      <c r="HP29" s="32"/>
      <c r="HQ29" s="32"/>
      <c r="HR29" s="32"/>
      <c r="HS29" s="32"/>
      <c r="HT29" s="32"/>
      <c r="HU29" s="32"/>
      <c r="HV29" s="32"/>
      <c r="HW29" s="32"/>
      <c r="HX29" s="32"/>
      <c r="HY29" s="32"/>
      <c r="HZ29" s="32"/>
      <c r="IA29" s="32"/>
      <c r="IB29" s="32"/>
      <c r="IC29" s="32"/>
      <c r="ID29" s="32"/>
      <c r="IE29" s="32"/>
      <c r="IF29" s="32"/>
      <c r="IG29" s="32"/>
      <c r="IH29" s="32"/>
      <c r="II29" s="32"/>
      <c r="IJ29" s="32"/>
      <c r="IK29" s="32"/>
      <c r="IL29" s="32"/>
      <c r="IM29" s="32"/>
    </row>
    <row r="30" spans="1:247" s="22" customFormat="1" ht="30" customHeight="1" thickBot="1" x14ac:dyDescent="0.3">
      <c r="A30" s="17"/>
      <c r="B30" s="54" t="s">
        <v>134</v>
      </c>
      <c r="C30" s="53"/>
      <c r="D30" s="52"/>
      <c r="E30" s="50"/>
      <c r="F30" s="51"/>
      <c r="G30" s="50"/>
      <c r="H30" s="33"/>
      <c r="I30" s="33" t="str">
        <f t="shared" si="8"/>
        <v/>
      </c>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BB30" s="32"/>
      <c r="BC30" s="32"/>
      <c r="BD30" s="32"/>
      <c r="BE30" s="32"/>
      <c r="BF30" s="32"/>
      <c r="BG30" s="32"/>
      <c r="BH30" s="32"/>
      <c r="BI30" s="32"/>
      <c r="BJ30" s="32"/>
      <c r="BK30" s="32"/>
      <c r="BL30" s="32"/>
      <c r="BM30" s="32"/>
      <c r="BN30" s="32"/>
      <c r="BO30" s="32"/>
      <c r="BP30" s="32"/>
      <c r="BQ30" s="32"/>
      <c r="BR30" s="32"/>
      <c r="BS30" s="32"/>
      <c r="BT30" s="32"/>
      <c r="BU30" s="32"/>
      <c r="BV30" s="32"/>
      <c r="BW30" s="32"/>
      <c r="BX30" s="32"/>
      <c r="BY30" s="32"/>
      <c r="BZ30" s="32"/>
      <c r="CA30" s="32"/>
      <c r="CB30" s="32"/>
      <c r="CC30" s="32"/>
      <c r="CD30" s="32"/>
      <c r="CE30" s="32"/>
      <c r="CF30" s="32"/>
      <c r="CG30" s="32"/>
      <c r="CH30" s="32"/>
      <c r="CI30" s="32"/>
      <c r="CJ30" s="32"/>
      <c r="CK30" s="32"/>
      <c r="CL30" s="32"/>
      <c r="CM30" s="32"/>
      <c r="CN30" s="32"/>
      <c r="CO30" s="32"/>
      <c r="CP30" s="32"/>
      <c r="CQ30" s="32"/>
      <c r="CR30" s="32"/>
      <c r="CS30" s="32"/>
      <c r="CT30" s="32"/>
      <c r="CU30" s="32"/>
      <c r="CV30" s="32"/>
      <c r="CW30" s="32"/>
      <c r="CX30" s="32"/>
      <c r="CY30" s="32"/>
      <c r="CZ30" s="32"/>
      <c r="DA30" s="32"/>
      <c r="DB30" s="32"/>
      <c r="DC30" s="32"/>
      <c r="DD30" s="32"/>
      <c r="DE30" s="32"/>
      <c r="DF30" s="32"/>
      <c r="DG30" s="32"/>
      <c r="DH30" s="32"/>
      <c r="DI30" s="32"/>
      <c r="DJ30" s="32"/>
      <c r="DK30" s="32"/>
      <c r="DL30" s="32"/>
      <c r="DM30" s="32"/>
      <c r="DN30" s="32"/>
      <c r="DO30" s="32"/>
      <c r="DP30" s="32"/>
      <c r="DQ30" s="32"/>
      <c r="DR30" s="32"/>
      <c r="DS30" s="32"/>
      <c r="DT30" s="32"/>
      <c r="DU30" s="32"/>
      <c r="DV30" s="32"/>
      <c r="DW30" s="32"/>
      <c r="DX30" s="32"/>
      <c r="DY30" s="32"/>
      <c r="DZ30" s="32"/>
      <c r="EA30" s="32"/>
      <c r="EB30" s="32"/>
      <c r="EC30" s="32"/>
      <c r="ED30" s="32"/>
      <c r="EE30" s="32"/>
      <c r="EF30" s="32"/>
      <c r="EG30" s="32"/>
      <c r="EH30" s="32"/>
      <c r="EI30" s="32"/>
      <c r="EJ30" s="32"/>
      <c r="EK30" s="32"/>
      <c r="EL30" s="32"/>
      <c r="EM30" s="32"/>
      <c r="EN30" s="32"/>
      <c r="EO30" s="32"/>
      <c r="EP30" s="32"/>
      <c r="EQ30" s="32"/>
      <c r="ER30" s="32"/>
      <c r="ES30" s="32"/>
      <c r="ET30" s="32"/>
      <c r="EU30" s="32"/>
      <c r="EV30" s="32"/>
      <c r="EW30" s="32"/>
      <c r="EX30" s="32"/>
      <c r="EY30" s="32"/>
      <c r="EZ30" s="32"/>
      <c r="FA30" s="32"/>
      <c r="FB30" s="32"/>
      <c r="FC30" s="32"/>
      <c r="FD30" s="32"/>
      <c r="FE30" s="32"/>
      <c r="FF30" s="32"/>
      <c r="FG30" s="32"/>
      <c r="FH30" s="32"/>
      <c r="FI30" s="32"/>
      <c r="FJ30" s="32"/>
      <c r="FK30" s="32"/>
      <c r="FL30" s="32"/>
      <c r="FM30" s="32"/>
      <c r="FN30" s="32"/>
      <c r="FO30" s="32"/>
      <c r="FP30" s="32"/>
      <c r="FQ30" s="32"/>
      <c r="FR30" s="32"/>
      <c r="FS30" s="32"/>
      <c r="FT30" s="32"/>
      <c r="FU30" s="32"/>
      <c r="FV30" s="32"/>
      <c r="FW30" s="32"/>
      <c r="FX30" s="32"/>
      <c r="FY30" s="32"/>
      <c r="FZ30" s="32"/>
      <c r="GA30" s="32"/>
      <c r="GB30" s="32"/>
      <c r="GC30" s="32"/>
      <c r="GD30" s="32"/>
      <c r="GE30" s="32"/>
      <c r="GF30" s="32"/>
      <c r="GG30" s="32"/>
      <c r="GH30" s="32"/>
      <c r="GI30" s="32"/>
      <c r="GJ30" s="32"/>
      <c r="GK30" s="32"/>
      <c r="GL30" s="32"/>
      <c r="GM30" s="32"/>
      <c r="GN30" s="32"/>
      <c r="GO30" s="32"/>
      <c r="GP30" s="32"/>
      <c r="GQ30" s="32"/>
      <c r="GR30" s="32"/>
      <c r="GS30" s="32"/>
      <c r="GT30" s="32"/>
      <c r="GU30" s="32"/>
      <c r="GV30" s="32"/>
      <c r="GW30" s="32"/>
      <c r="GX30" s="32"/>
      <c r="GY30" s="32"/>
      <c r="GZ30" s="32"/>
      <c r="HA30" s="32"/>
      <c r="HB30" s="32"/>
      <c r="HC30" s="32"/>
      <c r="HD30" s="32"/>
      <c r="HE30" s="32"/>
      <c r="HF30" s="32"/>
      <c r="HG30" s="32"/>
      <c r="HH30" s="32"/>
      <c r="HI30" s="32"/>
      <c r="HJ30" s="32"/>
      <c r="HK30" s="32"/>
      <c r="HL30" s="32"/>
      <c r="HM30" s="32"/>
      <c r="HN30" s="32"/>
      <c r="HO30" s="32"/>
      <c r="HP30" s="32"/>
      <c r="HQ30" s="32"/>
      <c r="HR30" s="32"/>
      <c r="HS30" s="32"/>
      <c r="HT30" s="32"/>
      <c r="HU30" s="32"/>
      <c r="HV30" s="32"/>
      <c r="HW30" s="32"/>
      <c r="HX30" s="32"/>
      <c r="HY30" s="32"/>
      <c r="HZ30" s="32"/>
      <c r="IA30" s="32"/>
      <c r="IB30" s="32"/>
      <c r="IC30" s="32"/>
      <c r="ID30" s="32"/>
      <c r="IE30" s="32"/>
      <c r="IF30" s="32"/>
      <c r="IG30" s="32"/>
      <c r="IH30" s="32"/>
      <c r="II30" s="32"/>
      <c r="IJ30" s="32"/>
      <c r="IK30" s="32"/>
      <c r="IL30" s="32"/>
      <c r="IM30" s="32"/>
    </row>
    <row r="31" spans="1:247" s="22" customFormat="1" ht="30" customHeight="1" thickBot="1" x14ac:dyDescent="0.3">
      <c r="A31" s="17"/>
      <c r="B31" s="54" t="s">
        <v>133</v>
      </c>
      <c r="C31" s="53"/>
      <c r="D31" s="52"/>
      <c r="E31" s="50"/>
      <c r="F31" s="51"/>
      <c r="G31" s="50"/>
      <c r="H31" s="33"/>
      <c r="I31" s="33" t="str">
        <f t="shared" si="8"/>
        <v/>
      </c>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c r="BE31" s="32"/>
      <c r="BF31" s="32"/>
      <c r="BG31" s="32"/>
      <c r="BH31" s="32"/>
      <c r="BI31" s="32"/>
      <c r="BJ31" s="32"/>
      <c r="BK31" s="32"/>
      <c r="BL31" s="32"/>
      <c r="BM31" s="32"/>
      <c r="BN31" s="32"/>
      <c r="BO31" s="32"/>
      <c r="BP31" s="32"/>
      <c r="BQ31" s="32"/>
      <c r="BR31" s="32"/>
      <c r="BS31" s="32"/>
      <c r="BT31" s="32"/>
      <c r="BU31" s="32"/>
      <c r="BV31" s="32"/>
      <c r="BW31" s="32"/>
      <c r="BX31" s="32"/>
      <c r="BY31" s="32"/>
      <c r="BZ31" s="32"/>
      <c r="CA31" s="32"/>
      <c r="CB31" s="32"/>
      <c r="CC31" s="32"/>
      <c r="CD31" s="32"/>
      <c r="CE31" s="32"/>
      <c r="CF31" s="32"/>
      <c r="CG31" s="32"/>
      <c r="CH31" s="32"/>
      <c r="CI31" s="32"/>
      <c r="CJ31" s="32"/>
      <c r="CK31" s="32"/>
      <c r="CL31" s="32"/>
      <c r="CM31" s="32"/>
      <c r="CN31" s="32"/>
      <c r="CO31" s="32"/>
      <c r="CP31" s="32"/>
      <c r="CQ31" s="32"/>
      <c r="CR31" s="32"/>
      <c r="CS31" s="32"/>
      <c r="CT31" s="32"/>
      <c r="CU31" s="32"/>
      <c r="CV31" s="32"/>
      <c r="CW31" s="32"/>
      <c r="CX31" s="32"/>
      <c r="CY31" s="32"/>
      <c r="CZ31" s="32"/>
      <c r="DA31" s="32"/>
      <c r="DB31" s="32"/>
      <c r="DC31" s="32"/>
      <c r="DD31" s="32"/>
      <c r="DE31" s="32"/>
      <c r="DF31" s="32"/>
      <c r="DG31" s="32"/>
      <c r="DH31" s="32"/>
      <c r="DI31" s="32"/>
      <c r="DJ31" s="32"/>
      <c r="DK31" s="32"/>
      <c r="DL31" s="32"/>
      <c r="DM31" s="32"/>
      <c r="DN31" s="32"/>
      <c r="DO31" s="32"/>
      <c r="DP31" s="32"/>
      <c r="DQ31" s="32"/>
      <c r="DR31" s="32"/>
      <c r="DS31" s="32"/>
      <c r="DT31" s="32"/>
      <c r="DU31" s="32"/>
      <c r="DV31" s="32"/>
      <c r="DW31" s="32"/>
      <c r="DX31" s="32"/>
      <c r="DY31" s="32"/>
      <c r="DZ31" s="32"/>
      <c r="EA31" s="32"/>
      <c r="EB31" s="32"/>
      <c r="EC31" s="32"/>
      <c r="ED31" s="32"/>
      <c r="EE31" s="32"/>
      <c r="EF31" s="32"/>
      <c r="EG31" s="32"/>
      <c r="EH31" s="32"/>
      <c r="EI31" s="32"/>
      <c r="EJ31" s="32"/>
      <c r="EK31" s="32"/>
      <c r="EL31" s="32"/>
      <c r="EM31" s="32"/>
      <c r="EN31" s="32"/>
      <c r="EO31" s="32"/>
      <c r="EP31" s="32"/>
      <c r="EQ31" s="32"/>
      <c r="ER31" s="32"/>
      <c r="ES31" s="32"/>
      <c r="ET31" s="32"/>
      <c r="EU31" s="32"/>
      <c r="EV31" s="32"/>
      <c r="EW31" s="32"/>
      <c r="EX31" s="32"/>
      <c r="EY31" s="32"/>
      <c r="EZ31" s="32"/>
      <c r="FA31" s="32"/>
      <c r="FB31" s="32"/>
      <c r="FC31" s="32"/>
      <c r="FD31" s="32"/>
      <c r="FE31" s="32"/>
      <c r="FF31" s="32"/>
      <c r="FG31" s="32"/>
      <c r="FH31" s="32"/>
      <c r="FI31" s="32"/>
      <c r="FJ31" s="32"/>
      <c r="FK31" s="32"/>
      <c r="FL31" s="32"/>
      <c r="FM31" s="32"/>
      <c r="FN31" s="32"/>
      <c r="FO31" s="32"/>
      <c r="FP31" s="32"/>
      <c r="FQ31" s="32"/>
      <c r="FR31" s="32"/>
      <c r="FS31" s="32"/>
      <c r="FT31" s="32"/>
      <c r="FU31" s="32"/>
      <c r="FV31" s="32"/>
      <c r="FW31" s="32"/>
      <c r="FX31" s="32"/>
      <c r="FY31" s="32"/>
      <c r="FZ31" s="32"/>
      <c r="GA31" s="32"/>
      <c r="GB31" s="32"/>
      <c r="GC31" s="32"/>
      <c r="GD31" s="32"/>
      <c r="GE31" s="32"/>
      <c r="GF31" s="32"/>
      <c r="GG31" s="32"/>
      <c r="GH31" s="32"/>
      <c r="GI31" s="32"/>
      <c r="GJ31" s="32"/>
      <c r="GK31" s="32"/>
      <c r="GL31" s="32"/>
      <c r="GM31" s="32"/>
      <c r="GN31" s="32"/>
      <c r="GO31" s="32"/>
      <c r="GP31" s="32"/>
      <c r="GQ31" s="32"/>
      <c r="GR31" s="32"/>
      <c r="GS31" s="32"/>
      <c r="GT31" s="32"/>
      <c r="GU31" s="32"/>
      <c r="GV31" s="32"/>
      <c r="GW31" s="32"/>
      <c r="GX31" s="32"/>
      <c r="GY31" s="32"/>
      <c r="GZ31" s="32"/>
      <c r="HA31" s="32"/>
      <c r="HB31" s="32"/>
      <c r="HC31" s="32"/>
      <c r="HD31" s="32"/>
      <c r="HE31" s="32"/>
      <c r="HF31" s="32"/>
      <c r="HG31" s="32"/>
      <c r="HH31" s="32"/>
      <c r="HI31" s="32"/>
      <c r="HJ31" s="32"/>
      <c r="HK31" s="32"/>
      <c r="HL31" s="32"/>
      <c r="HM31" s="32"/>
      <c r="HN31" s="32"/>
      <c r="HO31" s="32"/>
      <c r="HP31" s="32"/>
      <c r="HQ31" s="32"/>
      <c r="HR31" s="32"/>
      <c r="HS31" s="32"/>
      <c r="HT31" s="32"/>
      <c r="HU31" s="32"/>
      <c r="HV31" s="32"/>
      <c r="HW31" s="32"/>
      <c r="HX31" s="32"/>
      <c r="HY31" s="32"/>
      <c r="HZ31" s="32"/>
      <c r="IA31" s="32"/>
      <c r="IB31" s="32"/>
      <c r="IC31" s="32"/>
      <c r="ID31" s="32"/>
      <c r="IE31" s="32"/>
      <c r="IF31" s="32"/>
      <c r="IG31" s="32"/>
      <c r="IH31" s="32"/>
      <c r="II31" s="32"/>
      <c r="IJ31" s="32"/>
      <c r="IK31" s="32"/>
      <c r="IL31" s="32"/>
      <c r="IM31" s="32"/>
    </row>
    <row r="32" spans="1:247" s="22" customFormat="1" ht="30" customHeight="1" thickBot="1" x14ac:dyDescent="0.3">
      <c r="A32" s="17"/>
      <c r="B32" s="54" t="s">
        <v>132</v>
      </c>
      <c r="C32" s="53"/>
      <c r="D32" s="52"/>
      <c r="E32" s="50"/>
      <c r="F32" s="51"/>
      <c r="G32" s="50"/>
      <c r="H32" s="33"/>
      <c r="I32" s="33" t="str">
        <f t="shared" si="8"/>
        <v/>
      </c>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32"/>
      <c r="BL32" s="32"/>
      <c r="BM32" s="32"/>
      <c r="BN32" s="32"/>
      <c r="BO32" s="32"/>
      <c r="BP32" s="32"/>
      <c r="BQ32" s="32"/>
      <c r="BR32" s="32"/>
      <c r="BS32" s="32"/>
      <c r="BT32" s="32"/>
      <c r="BU32" s="32"/>
      <c r="BV32" s="32"/>
      <c r="BW32" s="32"/>
      <c r="BX32" s="32"/>
      <c r="BY32" s="32"/>
      <c r="BZ32" s="32"/>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c r="DE32" s="32"/>
      <c r="DF32" s="32"/>
      <c r="DG32" s="32"/>
      <c r="DH32" s="32"/>
      <c r="DI32" s="32"/>
      <c r="DJ32" s="32"/>
      <c r="DK32" s="32"/>
      <c r="DL32" s="32"/>
      <c r="DM32" s="32"/>
      <c r="DN32" s="32"/>
      <c r="DO32" s="32"/>
      <c r="DP32" s="32"/>
      <c r="DQ32" s="32"/>
      <c r="DR32" s="32"/>
      <c r="DS32" s="32"/>
      <c r="DT32" s="32"/>
      <c r="DU32" s="32"/>
      <c r="DV32" s="32"/>
      <c r="DW32" s="32"/>
      <c r="DX32" s="32"/>
      <c r="DY32" s="32"/>
      <c r="DZ32" s="32"/>
      <c r="EA32" s="32"/>
      <c r="EB32" s="32"/>
      <c r="EC32" s="32"/>
      <c r="ED32" s="32"/>
      <c r="EE32" s="32"/>
      <c r="EF32" s="32"/>
      <c r="EG32" s="32"/>
      <c r="EH32" s="32"/>
      <c r="EI32" s="32"/>
      <c r="EJ32" s="32"/>
      <c r="EK32" s="32"/>
      <c r="EL32" s="32"/>
      <c r="EM32" s="32"/>
      <c r="EN32" s="32"/>
      <c r="EO32" s="32"/>
      <c r="EP32" s="32"/>
      <c r="EQ32" s="32"/>
      <c r="ER32" s="32"/>
      <c r="ES32" s="32"/>
      <c r="ET32" s="32"/>
      <c r="EU32" s="32"/>
      <c r="EV32" s="32"/>
      <c r="EW32" s="32"/>
      <c r="EX32" s="32"/>
      <c r="EY32" s="32"/>
      <c r="EZ32" s="32"/>
      <c r="FA32" s="32"/>
      <c r="FB32" s="32"/>
      <c r="FC32" s="32"/>
      <c r="FD32" s="32"/>
      <c r="FE32" s="32"/>
      <c r="FF32" s="32"/>
      <c r="FG32" s="32"/>
      <c r="FH32" s="32"/>
      <c r="FI32" s="32"/>
      <c r="FJ32" s="32"/>
      <c r="FK32" s="32"/>
      <c r="FL32" s="32"/>
      <c r="FM32" s="32"/>
      <c r="FN32" s="32"/>
      <c r="FO32" s="32"/>
      <c r="FP32" s="32"/>
      <c r="FQ32" s="32"/>
      <c r="FR32" s="32"/>
      <c r="FS32" s="32"/>
      <c r="FT32" s="32"/>
      <c r="FU32" s="32"/>
      <c r="FV32" s="32"/>
      <c r="FW32" s="32"/>
      <c r="FX32" s="32"/>
      <c r="FY32" s="32"/>
      <c r="FZ32" s="32"/>
      <c r="GA32" s="32"/>
      <c r="GB32" s="32"/>
      <c r="GC32" s="32"/>
      <c r="GD32" s="32"/>
      <c r="GE32" s="32"/>
      <c r="GF32" s="32"/>
      <c r="GG32" s="32"/>
      <c r="GH32" s="32"/>
      <c r="GI32" s="32"/>
      <c r="GJ32" s="32"/>
      <c r="GK32" s="32"/>
      <c r="GL32" s="32"/>
      <c r="GM32" s="32"/>
      <c r="GN32" s="32"/>
      <c r="GO32" s="32"/>
      <c r="GP32" s="32"/>
      <c r="GQ32" s="32"/>
      <c r="GR32" s="32"/>
      <c r="GS32" s="32"/>
      <c r="GT32" s="32"/>
      <c r="GU32" s="32"/>
      <c r="GV32" s="32"/>
      <c r="GW32" s="32"/>
      <c r="GX32" s="32"/>
      <c r="GY32" s="32"/>
      <c r="GZ32" s="32"/>
      <c r="HA32" s="32"/>
      <c r="HB32" s="32"/>
      <c r="HC32" s="32"/>
      <c r="HD32" s="32"/>
      <c r="HE32" s="32"/>
      <c r="HF32" s="32"/>
      <c r="HG32" s="32"/>
      <c r="HH32" s="32"/>
      <c r="HI32" s="32"/>
      <c r="HJ32" s="32"/>
      <c r="HK32" s="32"/>
      <c r="HL32" s="32"/>
      <c r="HM32" s="32"/>
      <c r="HN32" s="32"/>
      <c r="HO32" s="32"/>
      <c r="HP32" s="32"/>
      <c r="HQ32" s="32"/>
      <c r="HR32" s="32"/>
      <c r="HS32" s="32"/>
      <c r="HT32" s="32"/>
      <c r="HU32" s="32"/>
      <c r="HV32" s="32"/>
      <c r="HW32" s="32"/>
      <c r="HX32" s="32"/>
      <c r="HY32" s="32"/>
      <c r="HZ32" s="32"/>
      <c r="IA32" s="32"/>
      <c r="IB32" s="32"/>
      <c r="IC32" s="32"/>
      <c r="ID32" s="32"/>
      <c r="IE32" s="32"/>
      <c r="IF32" s="32"/>
      <c r="IG32" s="32"/>
      <c r="IH32" s="32"/>
      <c r="II32" s="32"/>
      <c r="IJ32" s="32"/>
      <c r="IK32" s="32"/>
      <c r="IL32" s="32"/>
      <c r="IM32" s="32"/>
    </row>
    <row r="33" spans="1:247" s="22" customFormat="1" ht="30" customHeight="1" thickBot="1" x14ac:dyDescent="0.3">
      <c r="A33" s="17"/>
      <c r="B33" s="54" t="s">
        <v>131</v>
      </c>
      <c r="C33" s="53"/>
      <c r="D33" s="52"/>
      <c r="E33" s="50"/>
      <c r="F33" s="51"/>
      <c r="G33" s="50"/>
      <c r="H33" s="33"/>
      <c r="I33" s="33" t="str">
        <f t="shared" si="8"/>
        <v/>
      </c>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32"/>
      <c r="BL33" s="32"/>
      <c r="BM33" s="32"/>
      <c r="BN33" s="32"/>
      <c r="BO33" s="32"/>
      <c r="BP33" s="32"/>
      <c r="BQ33" s="32"/>
      <c r="BR33" s="32"/>
      <c r="BS33" s="32"/>
      <c r="BT33" s="32"/>
      <c r="BU33" s="32"/>
      <c r="BV33" s="32"/>
      <c r="BW33" s="32"/>
      <c r="BX33" s="32"/>
      <c r="BY33" s="32"/>
      <c r="BZ33" s="32"/>
      <c r="CA33" s="32"/>
      <c r="CB33" s="32"/>
      <c r="CC33" s="32"/>
      <c r="CD33" s="32"/>
      <c r="CE33" s="32"/>
      <c r="CF33" s="32"/>
      <c r="CG33" s="32"/>
      <c r="CH33" s="32"/>
      <c r="CI33" s="32"/>
      <c r="CJ33" s="32"/>
      <c r="CK33" s="32"/>
      <c r="CL33" s="32"/>
      <c r="CM33" s="32"/>
      <c r="CN33" s="32"/>
      <c r="CO33" s="32"/>
      <c r="CP33" s="32"/>
      <c r="CQ33" s="32"/>
      <c r="CR33" s="32"/>
      <c r="CS33" s="32"/>
      <c r="CT33" s="32"/>
      <c r="CU33" s="32"/>
      <c r="CV33" s="32"/>
      <c r="CW33" s="32"/>
      <c r="CX33" s="32"/>
      <c r="CY33" s="32"/>
      <c r="CZ33" s="32"/>
      <c r="DA33" s="32"/>
      <c r="DB33" s="32"/>
      <c r="DC33" s="32"/>
      <c r="DD33" s="32"/>
      <c r="DE33" s="32"/>
      <c r="DF33" s="32"/>
      <c r="DG33" s="32"/>
      <c r="DH33" s="32"/>
      <c r="DI33" s="32"/>
      <c r="DJ33" s="32"/>
      <c r="DK33" s="32"/>
      <c r="DL33" s="32"/>
      <c r="DM33" s="32"/>
      <c r="DN33" s="32"/>
      <c r="DO33" s="32"/>
      <c r="DP33" s="32"/>
      <c r="DQ33" s="32"/>
      <c r="DR33" s="32"/>
      <c r="DS33" s="32"/>
      <c r="DT33" s="32"/>
      <c r="DU33" s="32"/>
      <c r="DV33" s="32"/>
      <c r="DW33" s="32"/>
      <c r="DX33" s="32"/>
      <c r="DY33" s="32"/>
      <c r="DZ33" s="32"/>
      <c r="EA33" s="32"/>
      <c r="EB33" s="32"/>
      <c r="EC33" s="32"/>
      <c r="ED33" s="32"/>
      <c r="EE33" s="32"/>
      <c r="EF33" s="32"/>
      <c r="EG33" s="32"/>
      <c r="EH33" s="32"/>
      <c r="EI33" s="32"/>
      <c r="EJ33" s="32"/>
      <c r="EK33" s="32"/>
      <c r="EL33" s="32"/>
      <c r="EM33" s="32"/>
      <c r="EN33" s="32"/>
      <c r="EO33" s="32"/>
      <c r="EP33" s="32"/>
      <c r="EQ33" s="32"/>
      <c r="ER33" s="32"/>
      <c r="ES33" s="32"/>
      <c r="ET33" s="32"/>
      <c r="EU33" s="32"/>
      <c r="EV33" s="32"/>
      <c r="EW33" s="32"/>
      <c r="EX33" s="32"/>
      <c r="EY33" s="32"/>
      <c r="EZ33" s="32"/>
      <c r="FA33" s="32"/>
      <c r="FB33" s="32"/>
      <c r="FC33" s="32"/>
      <c r="FD33" s="32"/>
      <c r="FE33" s="32"/>
      <c r="FF33" s="32"/>
      <c r="FG33" s="32"/>
      <c r="FH33" s="32"/>
      <c r="FI33" s="32"/>
      <c r="FJ33" s="32"/>
      <c r="FK33" s="32"/>
      <c r="FL33" s="32"/>
      <c r="FM33" s="32"/>
      <c r="FN33" s="32"/>
      <c r="FO33" s="32"/>
      <c r="FP33" s="32"/>
      <c r="FQ33" s="32"/>
      <c r="FR33" s="32"/>
      <c r="FS33" s="32"/>
      <c r="FT33" s="32"/>
      <c r="FU33" s="32"/>
      <c r="FV33" s="32"/>
      <c r="FW33" s="32"/>
      <c r="FX33" s="32"/>
      <c r="FY33" s="32"/>
      <c r="FZ33" s="32"/>
      <c r="GA33" s="32"/>
      <c r="GB33" s="32"/>
      <c r="GC33" s="32"/>
      <c r="GD33" s="32"/>
      <c r="GE33" s="32"/>
      <c r="GF33" s="32"/>
      <c r="GG33" s="32"/>
      <c r="GH33" s="32"/>
      <c r="GI33" s="32"/>
      <c r="GJ33" s="32"/>
      <c r="GK33" s="32"/>
      <c r="GL33" s="32"/>
      <c r="GM33" s="32"/>
      <c r="GN33" s="32"/>
      <c r="GO33" s="32"/>
      <c r="GP33" s="32"/>
      <c r="GQ33" s="32"/>
      <c r="GR33" s="32"/>
      <c r="GS33" s="32"/>
      <c r="GT33" s="32"/>
      <c r="GU33" s="32"/>
      <c r="GV33" s="32"/>
      <c r="GW33" s="32"/>
      <c r="GX33" s="32"/>
      <c r="GY33" s="32"/>
      <c r="GZ33" s="32"/>
      <c r="HA33" s="32"/>
      <c r="HB33" s="32"/>
      <c r="HC33" s="32"/>
      <c r="HD33" s="32"/>
      <c r="HE33" s="32"/>
      <c r="HF33" s="32"/>
      <c r="HG33" s="32"/>
      <c r="HH33" s="32"/>
      <c r="HI33" s="32"/>
      <c r="HJ33" s="32"/>
      <c r="HK33" s="32"/>
      <c r="HL33" s="32"/>
      <c r="HM33" s="32"/>
      <c r="HN33" s="32"/>
      <c r="HO33" s="32"/>
      <c r="HP33" s="32"/>
      <c r="HQ33" s="32"/>
      <c r="HR33" s="32"/>
      <c r="HS33" s="32"/>
      <c r="HT33" s="32"/>
      <c r="HU33" s="32"/>
      <c r="HV33" s="32"/>
      <c r="HW33" s="32"/>
      <c r="HX33" s="32"/>
      <c r="HY33" s="32"/>
      <c r="HZ33" s="32"/>
      <c r="IA33" s="32"/>
      <c r="IB33" s="32"/>
      <c r="IC33" s="32"/>
      <c r="ID33" s="32"/>
      <c r="IE33" s="32"/>
      <c r="IF33" s="32"/>
      <c r="IG33" s="32"/>
      <c r="IH33" s="32"/>
      <c r="II33" s="32"/>
      <c r="IJ33" s="32"/>
      <c r="IK33" s="32"/>
      <c r="IL33" s="32"/>
      <c r="IM33" s="32"/>
    </row>
    <row r="34" spans="1:247" s="22" customFormat="1" ht="30" customHeight="1" thickBot="1" x14ac:dyDescent="0.3">
      <c r="A34" s="17" t="s">
        <v>137</v>
      </c>
      <c r="B34" s="49" t="s">
        <v>136</v>
      </c>
      <c r="C34" s="48"/>
      <c r="D34" s="47"/>
      <c r="E34" s="46"/>
      <c r="F34" s="45"/>
      <c r="G34" s="44"/>
      <c r="H34" s="33"/>
      <c r="I34" s="33" t="str">
        <f t="shared" si="8"/>
        <v/>
      </c>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32"/>
      <c r="BL34" s="32"/>
      <c r="BM34" s="32"/>
      <c r="BN34" s="32"/>
      <c r="BO34" s="32"/>
      <c r="BP34" s="32"/>
      <c r="BQ34" s="32"/>
      <c r="BR34" s="32"/>
      <c r="BS34" s="32"/>
      <c r="BT34" s="32"/>
      <c r="BU34" s="32"/>
      <c r="BV34" s="32"/>
      <c r="BW34" s="32"/>
      <c r="BX34" s="32"/>
      <c r="BY34" s="32"/>
      <c r="BZ34" s="32"/>
      <c r="CA34" s="32"/>
      <c r="CB34" s="32"/>
      <c r="CC34" s="32"/>
      <c r="CD34" s="32"/>
      <c r="CE34" s="32"/>
      <c r="CF34" s="32"/>
      <c r="CG34" s="32"/>
      <c r="CH34" s="32"/>
      <c r="CI34" s="32"/>
      <c r="CJ34" s="32"/>
      <c r="CK34" s="32"/>
      <c r="CL34" s="32"/>
      <c r="CM34" s="32"/>
      <c r="CN34" s="32"/>
      <c r="CO34" s="32"/>
      <c r="CP34" s="32"/>
      <c r="CQ34" s="32"/>
      <c r="CR34" s="32"/>
      <c r="CS34" s="32"/>
      <c r="CT34" s="32"/>
      <c r="CU34" s="32"/>
      <c r="CV34" s="32"/>
      <c r="CW34" s="32"/>
      <c r="CX34" s="32"/>
      <c r="CY34" s="32"/>
      <c r="CZ34" s="32"/>
      <c r="DA34" s="32"/>
      <c r="DB34" s="32"/>
      <c r="DC34" s="32"/>
      <c r="DD34" s="32"/>
      <c r="DE34" s="32"/>
      <c r="DF34" s="32"/>
      <c r="DG34" s="32"/>
      <c r="DH34" s="32"/>
      <c r="DI34" s="32"/>
      <c r="DJ34" s="32"/>
      <c r="DK34" s="32"/>
      <c r="DL34" s="32"/>
      <c r="DM34" s="32"/>
      <c r="DN34" s="32"/>
      <c r="DO34" s="32"/>
      <c r="DP34" s="32"/>
      <c r="DQ34" s="32"/>
      <c r="DR34" s="32"/>
      <c r="DS34" s="32"/>
      <c r="DT34" s="32"/>
      <c r="DU34" s="32"/>
      <c r="DV34" s="32"/>
      <c r="DW34" s="32"/>
      <c r="DX34" s="32"/>
      <c r="DY34" s="32"/>
      <c r="DZ34" s="32"/>
      <c r="EA34" s="32"/>
      <c r="EB34" s="32"/>
      <c r="EC34" s="32"/>
      <c r="ED34" s="32"/>
      <c r="EE34" s="32"/>
      <c r="EF34" s="32"/>
      <c r="EG34" s="32"/>
      <c r="EH34" s="32"/>
      <c r="EI34" s="32"/>
      <c r="EJ34" s="32"/>
      <c r="EK34" s="32"/>
      <c r="EL34" s="32"/>
      <c r="EM34" s="32"/>
      <c r="EN34" s="32"/>
      <c r="EO34" s="32"/>
      <c r="EP34" s="32"/>
      <c r="EQ34" s="32"/>
      <c r="ER34" s="32"/>
      <c r="ES34" s="32"/>
      <c r="ET34" s="32"/>
      <c r="EU34" s="32"/>
      <c r="EV34" s="32"/>
      <c r="EW34" s="32"/>
      <c r="EX34" s="32"/>
      <c r="EY34" s="32"/>
      <c r="EZ34" s="32"/>
      <c r="FA34" s="32"/>
      <c r="FB34" s="32"/>
      <c r="FC34" s="32"/>
      <c r="FD34" s="32"/>
      <c r="FE34" s="32"/>
      <c r="FF34" s="32"/>
      <c r="FG34" s="32"/>
      <c r="FH34" s="32"/>
      <c r="FI34" s="32"/>
      <c r="FJ34" s="32"/>
      <c r="FK34" s="32"/>
      <c r="FL34" s="32"/>
      <c r="FM34" s="32"/>
      <c r="FN34" s="32"/>
      <c r="FO34" s="32"/>
      <c r="FP34" s="32"/>
      <c r="FQ34" s="32"/>
      <c r="FR34" s="32"/>
      <c r="FS34" s="32"/>
      <c r="FT34" s="32"/>
      <c r="FU34" s="32"/>
      <c r="FV34" s="32"/>
      <c r="FW34" s="32"/>
      <c r="FX34" s="32"/>
      <c r="FY34" s="32"/>
      <c r="FZ34" s="32"/>
      <c r="GA34" s="32"/>
      <c r="GB34" s="32"/>
      <c r="GC34" s="32"/>
      <c r="GD34" s="32"/>
      <c r="GE34" s="32"/>
      <c r="GF34" s="32"/>
      <c r="GG34" s="32"/>
      <c r="GH34" s="32"/>
      <c r="GI34" s="32"/>
      <c r="GJ34" s="32"/>
      <c r="GK34" s="32"/>
      <c r="GL34" s="32"/>
      <c r="GM34" s="32"/>
      <c r="GN34" s="32"/>
      <c r="GO34" s="32"/>
      <c r="GP34" s="32"/>
      <c r="GQ34" s="32"/>
      <c r="GR34" s="32"/>
      <c r="GS34" s="32"/>
      <c r="GT34" s="32"/>
      <c r="GU34" s="32"/>
      <c r="GV34" s="32"/>
      <c r="GW34" s="32"/>
      <c r="GX34" s="32"/>
      <c r="GY34" s="32"/>
      <c r="GZ34" s="32"/>
      <c r="HA34" s="32"/>
      <c r="HB34" s="32"/>
      <c r="HC34" s="32"/>
      <c r="HD34" s="32"/>
      <c r="HE34" s="32"/>
      <c r="HF34" s="32"/>
      <c r="HG34" s="32"/>
      <c r="HH34" s="32"/>
      <c r="HI34" s="32"/>
      <c r="HJ34" s="32"/>
      <c r="HK34" s="32"/>
      <c r="HL34" s="32"/>
      <c r="HM34" s="32"/>
      <c r="HN34" s="32"/>
      <c r="HO34" s="32"/>
      <c r="HP34" s="32"/>
      <c r="HQ34" s="32"/>
      <c r="HR34" s="32"/>
      <c r="HS34" s="32"/>
      <c r="HT34" s="32"/>
      <c r="HU34" s="32"/>
      <c r="HV34" s="32"/>
      <c r="HW34" s="32"/>
      <c r="HX34" s="32"/>
      <c r="HY34" s="32"/>
      <c r="HZ34" s="32"/>
      <c r="IA34" s="32"/>
      <c r="IB34" s="32"/>
      <c r="IC34" s="32"/>
      <c r="ID34" s="32"/>
      <c r="IE34" s="32"/>
      <c r="IF34" s="32"/>
      <c r="IG34" s="32"/>
      <c r="IH34" s="32"/>
      <c r="II34" s="32"/>
      <c r="IJ34" s="32"/>
      <c r="IK34" s="32"/>
      <c r="IL34" s="32"/>
      <c r="IM34" s="32"/>
    </row>
    <row r="35" spans="1:247" s="22" customFormat="1" ht="30" customHeight="1" thickBot="1" x14ac:dyDescent="0.3">
      <c r="A35" s="17"/>
      <c r="B35" s="43" t="s">
        <v>135</v>
      </c>
      <c r="C35" s="42"/>
      <c r="D35" s="41"/>
      <c r="E35" s="39" t="s">
        <v>130</v>
      </c>
      <c r="F35" s="40"/>
      <c r="G35" s="39" t="s">
        <v>130</v>
      </c>
      <c r="H35" s="33"/>
      <c r="I35" s="33" t="e">
        <f t="shared" si="8"/>
        <v>#VALUE!</v>
      </c>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c r="BK35" s="32"/>
      <c r="BL35" s="32"/>
      <c r="BM35" s="32"/>
      <c r="BN35" s="32"/>
      <c r="BO35" s="32"/>
      <c r="BP35" s="32"/>
      <c r="BQ35" s="32"/>
      <c r="BR35" s="32"/>
      <c r="BS35" s="32"/>
      <c r="BT35" s="32"/>
      <c r="BU35" s="32"/>
      <c r="BV35" s="32"/>
      <c r="BW35" s="32"/>
      <c r="BX35" s="32"/>
      <c r="BY35" s="32"/>
      <c r="BZ35" s="32"/>
      <c r="CA35" s="32"/>
      <c r="CB35" s="32"/>
      <c r="CC35" s="32"/>
      <c r="CD35" s="32"/>
      <c r="CE35" s="32"/>
      <c r="CF35" s="32"/>
      <c r="CG35" s="32"/>
      <c r="CH35" s="32"/>
      <c r="CI35" s="32"/>
      <c r="CJ35" s="32"/>
      <c r="CK35" s="32"/>
      <c r="CL35" s="32"/>
      <c r="CM35" s="32"/>
      <c r="CN35" s="32"/>
      <c r="CO35" s="32"/>
      <c r="CP35" s="32"/>
      <c r="CQ35" s="32"/>
      <c r="CR35" s="32"/>
      <c r="CS35" s="32"/>
      <c r="CT35" s="32"/>
      <c r="CU35" s="32"/>
      <c r="CV35" s="32"/>
      <c r="CW35" s="32"/>
      <c r="CX35" s="32"/>
      <c r="CY35" s="32"/>
      <c r="CZ35" s="32"/>
      <c r="DA35" s="32"/>
      <c r="DB35" s="32"/>
      <c r="DC35" s="32"/>
      <c r="DD35" s="32"/>
      <c r="DE35" s="32"/>
      <c r="DF35" s="32"/>
      <c r="DG35" s="32"/>
      <c r="DH35" s="32"/>
      <c r="DI35" s="32"/>
      <c r="DJ35" s="32"/>
      <c r="DK35" s="32"/>
      <c r="DL35" s="32"/>
      <c r="DM35" s="32"/>
      <c r="DN35" s="32"/>
      <c r="DO35" s="32"/>
      <c r="DP35" s="32"/>
      <c r="DQ35" s="32"/>
      <c r="DR35" s="32"/>
      <c r="DS35" s="32"/>
      <c r="DT35" s="32"/>
      <c r="DU35" s="32"/>
      <c r="DV35" s="32"/>
      <c r="DW35" s="32"/>
      <c r="DX35" s="32"/>
      <c r="DY35" s="32"/>
      <c r="DZ35" s="32"/>
      <c r="EA35" s="32"/>
      <c r="EB35" s="32"/>
      <c r="EC35" s="32"/>
      <c r="ED35" s="32"/>
      <c r="EE35" s="32"/>
      <c r="EF35" s="32"/>
      <c r="EG35" s="32"/>
      <c r="EH35" s="32"/>
      <c r="EI35" s="32"/>
      <c r="EJ35" s="32"/>
      <c r="EK35" s="32"/>
      <c r="EL35" s="32"/>
      <c r="EM35" s="32"/>
      <c r="EN35" s="32"/>
      <c r="EO35" s="32"/>
      <c r="EP35" s="32"/>
      <c r="EQ35" s="32"/>
      <c r="ER35" s="32"/>
      <c r="ES35" s="32"/>
      <c r="ET35" s="32"/>
      <c r="EU35" s="32"/>
      <c r="EV35" s="32"/>
      <c r="EW35" s="32"/>
      <c r="EX35" s="32"/>
      <c r="EY35" s="32"/>
      <c r="EZ35" s="32"/>
      <c r="FA35" s="32"/>
      <c r="FB35" s="32"/>
      <c r="FC35" s="32"/>
      <c r="FD35" s="32"/>
      <c r="FE35" s="32"/>
      <c r="FF35" s="32"/>
      <c r="FG35" s="32"/>
      <c r="FH35" s="32"/>
      <c r="FI35" s="32"/>
      <c r="FJ35" s="32"/>
      <c r="FK35" s="32"/>
      <c r="FL35" s="32"/>
      <c r="FM35" s="32"/>
      <c r="FN35" s="32"/>
      <c r="FO35" s="32"/>
      <c r="FP35" s="32"/>
      <c r="FQ35" s="32"/>
      <c r="FR35" s="32"/>
      <c r="FS35" s="32"/>
      <c r="FT35" s="32"/>
      <c r="FU35" s="32"/>
      <c r="FV35" s="32"/>
      <c r="FW35" s="32"/>
      <c r="FX35" s="32"/>
      <c r="FY35" s="32"/>
      <c r="FZ35" s="32"/>
      <c r="GA35" s="32"/>
      <c r="GB35" s="32"/>
      <c r="GC35" s="32"/>
      <c r="GD35" s="32"/>
      <c r="GE35" s="32"/>
      <c r="GF35" s="32"/>
      <c r="GG35" s="32"/>
      <c r="GH35" s="32"/>
      <c r="GI35" s="32"/>
      <c r="GJ35" s="32"/>
      <c r="GK35" s="32"/>
      <c r="GL35" s="32"/>
      <c r="GM35" s="32"/>
      <c r="GN35" s="32"/>
      <c r="GO35" s="32"/>
      <c r="GP35" s="32"/>
      <c r="GQ35" s="32"/>
      <c r="GR35" s="32"/>
      <c r="GS35" s="32"/>
      <c r="GT35" s="32"/>
      <c r="GU35" s="32"/>
      <c r="GV35" s="32"/>
      <c r="GW35" s="32"/>
      <c r="GX35" s="32"/>
      <c r="GY35" s="32"/>
      <c r="GZ35" s="32"/>
      <c r="HA35" s="32"/>
      <c r="HB35" s="32"/>
      <c r="HC35" s="32"/>
      <c r="HD35" s="32"/>
      <c r="HE35" s="32"/>
      <c r="HF35" s="32"/>
      <c r="HG35" s="32"/>
      <c r="HH35" s="32"/>
      <c r="HI35" s="32"/>
      <c r="HJ35" s="32"/>
      <c r="HK35" s="32"/>
      <c r="HL35" s="32"/>
      <c r="HM35" s="32"/>
      <c r="HN35" s="32"/>
      <c r="HO35" s="32"/>
      <c r="HP35" s="32"/>
      <c r="HQ35" s="32"/>
      <c r="HR35" s="32"/>
      <c r="HS35" s="32"/>
      <c r="HT35" s="32"/>
      <c r="HU35" s="32"/>
      <c r="HV35" s="32"/>
      <c r="HW35" s="32"/>
      <c r="HX35" s="32"/>
      <c r="HY35" s="32"/>
      <c r="HZ35" s="32"/>
      <c r="IA35" s="32"/>
      <c r="IB35" s="32"/>
      <c r="IC35" s="32"/>
      <c r="ID35" s="32"/>
      <c r="IE35" s="32"/>
      <c r="IF35" s="32"/>
      <c r="IG35" s="32"/>
      <c r="IH35" s="32"/>
      <c r="II35" s="32"/>
      <c r="IJ35" s="32"/>
      <c r="IK35" s="32"/>
      <c r="IL35" s="32"/>
      <c r="IM35" s="32"/>
    </row>
    <row r="36" spans="1:247" s="22" customFormat="1" ht="30" customHeight="1" thickBot="1" x14ac:dyDescent="0.3">
      <c r="A36" s="17"/>
      <c r="B36" s="43" t="s">
        <v>134</v>
      </c>
      <c r="C36" s="42"/>
      <c r="D36" s="41"/>
      <c r="E36" s="39" t="s">
        <v>130</v>
      </c>
      <c r="F36" s="40"/>
      <c r="G36" s="39" t="s">
        <v>130</v>
      </c>
      <c r="H36" s="33"/>
      <c r="I36" s="33" t="e">
        <f t="shared" si="8"/>
        <v>#VALUE!</v>
      </c>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32"/>
      <c r="BL36" s="32"/>
      <c r="BM36" s="32"/>
      <c r="BN36" s="32"/>
      <c r="BO36" s="32"/>
      <c r="BP36" s="32"/>
      <c r="BQ36" s="32"/>
      <c r="BR36" s="32"/>
      <c r="BS36" s="32"/>
      <c r="BT36" s="32"/>
      <c r="BU36" s="32"/>
      <c r="BV36" s="32"/>
      <c r="BW36" s="32"/>
      <c r="BX36" s="32"/>
      <c r="BY36" s="32"/>
      <c r="BZ36" s="32"/>
      <c r="CA36" s="32"/>
      <c r="CB36" s="32"/>
      <c r="CC36" s="32"/>
      <c r="CD36" s="32"/>
      <c r="CE36" s="32"/>
      <c r="CF36" s="32"/>
      <c r="CG36" s="32"/>
      <c r="CH36" s="32"/>
      <c r="CI36" s="32"/>
      <c r="CJ36" s="32"/>
      <c r="CK36" s="32"/>
      <c r="CL36" s="32"/>
      <c r="CM36" s="32"/>
      <c r="CN36" s="32"/>
      <c r="CO36" s="32"/>
      <c r="CP36" s="32"/>
      <c r="CQ36" s="32"/>
      <c r="CR36" s="32"/>
      <c r="CS36" s="32"/>
      <c r="CT36" s="32"/>
      <c r="CU36" s="32"/>
      <c r="CV36" s="32"/>
      <c r="CW36" s="32"/>
      <c r="CX36" s="32"/>
      <c r="CY36" s="32"/>
      <c r="CZ36" s="32"/>
      <c r="DA36" s="32"/>
      <c r="DB36" s="32"/>
      <c r="DC36" s="32"/>
      <c r="DD36" s="32"/>
      <c r="DE36" s="32"/>
      <c r="DF36" s="32"/>
      <c r="DG36" s="32"/>
      <c r="DH36" s="32"/>
      <c r="DI36" s="32"/>
      <c r="DJ36" s="32"/>
      <c r="DK36" s="32"/>
      <c r="DL36" s="32"/>
      <c r="DM36" s="32"/>
      <c r="DN36" s="32"/>
      <c r="DO36" s="32"/>
      <c r="DP36" s="32"/>
      <c r="DQ36" s="32"/>
      <c r="DR36" s="32"/>
      <c r="DS36" s="32"/>
      <c r="DT36" s="32"/>
      <c r="DU36" s="32"/>
      <c r="DV36" s="32"/>
      <c r="DW36" s="32"/>
      <c r="DX36" s="32"/>
      <c r="DY36" s="32"/>
      <c r="DZ36" s="32"/>
      <c r="EA36" s="32"/>
      <c r="EB36" s="32"/>
      <c r="EC36" s="32"/>
      <c r="ED36" s="32"/>
      <c r="EE36" s="32"/>
      <c r="EF36" s="32"/>
      <c r="EG36" s="32"/>
      <c r="EH36" s="32"/>
      <c r="EI36" s="32"/>
      <c r="EJ36" s="32"/>
      <c r="EK36" s="32"/>
      <c r="EL36" s="32"/>
      <c r="EM36" s="32"/>
      <c r="EN36" s="32"/>
      <c r="EO36" s="32"/>
      <c r="EP36" s="32"/>
      <c r="EQ36" s="32"/>
      <c r="ER36" s="32"/>
      <c r="ES36" s="32"/>
      <c r="ET36" s="32"/>
      <c r="EU36" s="32"/>
      <c r="EV36" s="32"/>
      <c r="EW36" s="32"/>
      <c r="EX36" s="32"/>
      <c r="EY36" s="32"/>
      <c r="EZ36" s="32"/>
      <c r="FA36" s="32"/>
      <c r="FB36" s="32"/>
      <c r="FC36" s="32"/>
      <c r="FD36" s="32"/>
      <c r="FE36" s="32"/>
      <c r="FF36" s="32"/>
      <c r="FG36" s="32"/>
      <c r="FH36" s="32"/>
      <c r="FI36" s="32"/>
      <c r="FJ36" s="32"/>
      <c r="FK36" s="32"/>
      <c r="FL36" s="32"/>
      <c r="FM36" s="32"/>
      <c r="FN36" s="32"/>
      <c r="FO36" s="32"/>
      <c r="FP36" s="32"/>
      <c r="FQ36" s="32"/>
      <c r="FR36" s="32"/>
      <c r="FS36" s="32"/>
      <c r="FT36" s="32"/>
      <c r="FU36" s="32"/>
      <c r="FV36" s="32"/>
      <c r="FW36" s="32"/>
      <c r="FX36" s="32"/>
      <c r="FY36" s="32"/>
      <c r="FZ36" s="32"/>
      <c r="GA36" s="32"/>
      <c r="GB36" s="32"/>
      <c r="GC36" s="32"/>
      <c r="GD36" s="32"/>
      <c r="GE36" s="32"/>
      <c r="GF36" s="32"/>
      <c r="GG36" s="32"/>
      <c r="GH36" s="32"/>
      <c r="GI36" s="32"/>
      <c r="GJ36" s="32"/>
      <c r="GK36" s="32"/>
      <c r="GL36" s="32"/>
      <c r="GM36" s="32"/>
      <c r="GN36" s="32"/>
      <c r="GO36" s="32"/>
      <c r="GP36" s="32"/>
      <c r="GQ36" s="32"/>
      <c r="GR36" s="32"/>
      <c r="GS36" s="32"/>
      <c r="GT36" s="32"/>
      <c r="GU36" s="32"/>
      <c r="GV36" s="32"/>
      <c r="GW36" s="32"/>
      <c r="GX36" s="32"/>
      <c r="GY36" s="32"/>
      <c r="GZ36" s="32"/>
      <c r="HA36" s="32"/>
      <c r="HB36" s="32"/>
      <c r="HC36" s="32"/>
      <c r="HD36" s="32"/>
      <c r="HE36" s="32"/>
      <c r="HF36" s="32"/>
      <c r="HG36" s="32"/>
      <c r="HH36" s="32"/>
      <c r="HI36" s="32"/>
      <c r="HJ36" s="32"/>
      <c r="HK36" s="32"/>
      <c r="HL36" s="32"/>
      <c r="HM36" s="32"/>
      <c r="HN36" s="32"/>
      <c r="HO36" s="32"/>
      <c r="HP36" s="32"/>
      <c r="HQ36" s="32"/>
      <c r="HR36" s="32"/>
      <c r="HS36" s="32"/>
      <c r="HT36" s="32"/>
      <c r="HU36" s="32"/>
      <c r="HV36" s="32"/>
      <c r="HW36" s="32"/>
      <c r="HX36" s="32"/>
      <c r="HY36" s="32"/>
      <c r="HZ36" s="32"/>
      <c r="IA36" s="32"/>
      <c r="IB36" s="32"/>
      <c r="IC36" s="32"/>
      <c r="ID36" s="32"/>
      <c r="IE36" s="32"/>
      <c r="IF36" s="32"/>
      <c r="IG36" s="32"/>
      <c r="IH36" s="32"/>
      <c r="II36" s="32"/>
      <c r="IJ36" s="32"/>
      <c r="IK36" s="32"/>
      <c r="IL36" s="32"/>
      <c r="IM36" s="32"/>
    </row>
    <row r="37" spans="1:247" s="22" customFormat="1" ht="30" customHeight="1" thickBot="1" x14ac:dyDescent="0.3">
      <c r="A37" s="17"/>
      <c r="B37" s="43" t="s">
        <v>133</v>
      </c>
      <c r="C37" s="42"/>
      <c r="D37" s="41"/>
      <c r="E37" s="39" t="s">
        <v>130</v>
      </c>
      <c r="F37" s="40"/>
      <c r="G37" s="39" t="s">
        <v>130</v>
      </c>
      <c r="H37" s="33"/>
      <c r="I37" s="33" t="e">
        <f t="shared" si="8"/>
        <v>#VALUE!</v>
      </c>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32"/>
      <c r="BJ37" s="32"/>
      <c r="BK37" s="32"/>
      <c r="BL37" s="32"/>
      <c r="BM37" s="32"/>
      <c r="BN37" s="32"/>
      <c r="BO37" s="32"/>
      <c r="BP37" s="32"/>
      <c r="BQ37" s="32"/>
      <c r="BR37" s="32"/>
      <c r="BS37" s="32"/>
      <c r="BT37" s="32"/>
      <c r="BU37" s="32"/>
      <c r="BV37" s="32"/>
      <c r="BW37" s="32"/>
      <c r="BX37" s="32"/>
      <c r="BY37" s="32"/>
      <c r="BZ37" s="32"/>
      <c r="CA37" s="32"/>
      <c r="CB37" s="32"/>
      <c r="CC37" s="32"/>
      <c r="CD37" s="32"/>
      <c r="CE37" s="32"/>
      <c r="CF37" s="32"/>
      <c r="CG37" s="32"/>
      <c r="CH37" s="32"/>
      <c r="CI37" s="32"/>
      <c r="CJ37" s="32"/>
      <c r="CK37" s="32"/>
      <c r="CL37" s="32"/>
      <c r="CM37" s="32"/>
      <c r="CN37" s="32"/>
      <c r="CO37" s="32"/>
      <c r="CP37" s="32"/>
      <c r="CQ37" s="32"/>
      <c r="CR37" s="32"/>
      <c r="CS37" s="32"/>
      <c r="CT37" s="32"/>
      <c r="CU37" s="32"/>
      <c r="CV37" s="32"/>
      <c r="CW37" s="32"/>
      <c r="CX37" s="32"/>
      <c r="CY37" s="32"/>
      <c r="CZ37" s="32"/>
      <c r="DA37" s="32"/>
      <c r="DB37" s="32"/>
      <c r="DC37" s="32"/>
      <c r="DD37" s="32"/>
      <c r="DE37" s="32"/>
      <c r="DF37" s="32"/>
      <c r="DG37" s="32"/>
      <c r="DH37" s="32"/>
      <c r="DI37" s="32"/>
      <c r="DJ37" s="32"/>
      <c r="DK37" s="32"/>
      <c r="DL37" s="32"/>
      <c r="DM37" s="32"/>
      <c r="DN37" s="32"/>
      <c r="DO37" s="32"/>
      <c r="DP37" s="32"/>
      <c r="DQ37" s="32"/>
      <c r="DR37" s="32"/>
      <c r="DS37" s="32"/>
      <c r="DT37" s="32"/>
      <c r="DU37" s="32"/>
      <c r="DV37" s="32"/>
      <c r="DW37" s="32"/>
      <c r="DX37" s="32"/>
      <c r="DY37" s="32"/>
      <c r="DZ37" s="32"/>
      <c r="EA37" s="32"/>
      <c r="EB37" s="32"/>
      <c r="EC37" s="32"/>
      <c r="ED37" s="32"/>
      <c r="EE37" s="32"/>
      <c r="EF37" s="32"/>
      <c r="EG37" s="32"/>
      <c r="EH37" s="32"/>
      <c r="EI37" s="32"/>
      <c r="EJ37" s="32"/>
      <c r="EK37" s="32"/>
      <c r="EL37" s="32"/>
      <c r="EM37" s="32"/>
      <c r="EN37" s="32"/>
      <c r="EO37" s="32"/>
      <c r="EP37" s="32"/>
      <c r="EQ37" s="32"/>
      <c r="ER37" s="32"/>
      <c r="ES37" s="32"/>
      <c r="ET37" s="32"/>
      <c r="EU37" s="32"/>
      <c r="EV37" s="32"/>
      <c r="EW37" s="32"/>
      <c r="EX37" s="32"/>
      <c r="EY37" s="32"/>
      <c r="EZ37" s="32"/>
      <c r="FA37" s="32"/>
      <c r="FB37" s="32"/>
      <c r="FC37" s="32"/>
      <c r="FD37" s="32"/>
      <c r="FE37" s="32"/>
      <c r="FF37" s="32"/>
      <c r="FG37" s="32"/>
      <c r="FH37" s="32"/>
      <c r="FI37" s="32"/>
      <c r="FJ37" s="32"/>
      <c r="FK37" s="32"/>
      <c r="FL37" s="32"/>
      <c r="FM37" s="32"/>
      <c r="FN37" s="32"/>
      <c r="FO37" s="32"/>
      <c r="FP37" s="32"/>
      <c r="FQ37" s="32"/>
      <c r="FR37" s="32"/>
      <c r="FS37" s="32"/>
      <c r="FT37" s="32"/>
      <c r="FU37" s="32"/>
      <c r="FV37" s="32"/>
      <c r="FW37" s="32"/>
      <c r="FX37" s="32"/>
      <c r="FY37" s="32"/>
      <c r="FZ37" s="32"/>
      <c r="GA37" s="32"/>
      <c r="GB37" s="32"/>
      <c r="GC37" s="32"/>
      <c r="GD37" s="32"/>
      <c r="GE37" s="32"/>
      <c r="GF37" s="32"/>
      <c r="GG37" s="32"/>
      <c r="GH37" s="32"/>
      <c r="GI37" s="32"/>
      <c r="GJ37" s="32"/>
      <c r="GK37" s="32"/>
      <c r="GL37" s="32"/>
      <c r="GM37" s="32"/>
      <c r="GN37" s="32"/>
      <c r="GO37" s="32"/>
      <c r="GP37" s="32"/>
      <c r="GQ37" s="32"/>
      <c r="GR37" s="32"/>
      <c r="GS37" s="32"/>
      <c r="GT37" s="32"/>
      <c r="GU37" s="32"/>
      <c r="GV37" s="32"/>
      <c r="GW37" s="32"/>
      <c r="GX37" s="32"/>
      <c r="GY37" s="32"/>
      <c r="GZ37" s="32"/>
      <c r="HA37" s="32"/>
      <c r="HB37" s="32"/>
      <c r="HC37" s="32"/>
      <c r="HD37" s="32"/>
      <c r="HE37" s="32"/>
      <c r="HF37" s="32"/>
      <c r="HG37" s="32"/>
      <c r="HH37" s="32"/>
      <c r="HI37" s="32"/>
      <c r="HJ37" s="32"/>
      <c r="HK37" s="32"/>
      <c r="HL37" s="32"/>
      <c r="HM37" s="32"/>
      <c r="HN37" s="32"/>
      <c r="HO37" s="32"/>
      <c r="HP37" s="32"/>
      <c r="HQ37" s="32"/>
      <c r="HR37" s="32"/>
      <c r="HS37" s="32"/>
      <c r="HT37" s="32"/>
      <c r="HU37" s="32"/>
      <c r="HV37" s="32"/>
      <c r="HW37" s="32"/>
      <c r="HX37" s="32"/>
      <c r="HY37" s="32"/>
      <c r="HZ37" s="32"/>
      <c r="IA37" s="32"/>
      <c r="IB37" s="32"/>
      <c r="IC37" s="32"/>
      <c r="ID37" s="32"/>
      <c r="IE37" s="32"/>
      <c r="IF37" s="32"/>
      <c r="IG37" s="32"/>
      <c r="IH37" s="32"/>
      <c r="II37" s="32"/>
      <c r="IJ37" s="32"/>
      <c r="IK37" s="32"/>
      <c r="IL37" s="32"/>
      <c r="IM37" s="32"/>
    </row>
    <row r="38" spans="1:247" s="22" customFormat="1" ht="30" customHeight="1" thickBot="1" x14ac:dyDescent="0.3">
      <c r="A38" s="17"/>
      <c r="B38" s="43" t="s">
        <v>132</v>
      </c>
      <c r="C38" s="42"/>
      <c r="D38" s="41"/>
      <c r="E38" s="39" t="s">
        <v>130</v>
      </c>
      <c r="F38" s="40"/>
      <c r="G38" s="39" t="s">
        <v>130</v>
      </c>
      <c r="H38" s="33"/>
      <c r="I38" s="33" t="e">
        <f t="shared" si="8"/>
        <v>#VALUE!</v>
      </c>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c r="BH38" s="32"/>
      <c r="BI38" s="32"/>
      <c r="BJ38" s="32"/>
      <c r="BK38" s="32"/>
      <c r="BL38" s="32"/>
      <c r="BM38" s="32"/>
      <c r="BN38" s="32"/>
      <c r="BO38" s="32"/>
      <c r="BP38" s="32"/>
      <c r="BQ38" s="32"/>
      <c r="BR38" s="32"/>
      <c r="BS38" s="32"/>
      <c r="BT38" s="32"/>
      <c r="BU38" s="32"/>
      <c r="BV38" s="32"/>
      <c r="BW38" s="32"/>
      <c r="BX38" s="32"/>
      <c r="BY38" s="32"/>
      <c r="BZ38" s="32"/>
      <c r="CA38" s="32"/>
      <c r="CB38" s="32"/>
      <c r="CC38" s="32"/>
      <c r="CD38" s="32"/>
      <c r="CE38" s="32"/>
      <c r="CF38" s="32"/>
      <c r="CG38" s="32"/>
      <c r="CH38" s="32"/>
      <c r="CI38" s="32"/>
      <c r="CJ38" s="32"/>
      <c r="CK38" s="32"/>
      <c r="CL38" s="32"/>
      <c r="CM38" s="32"/>
      <c r="CN38" s="32"/>
      <c r="CO38" s="32"/>
      <c r="CP38" s="32"/>
      <c r="CQ38" s="32"/>
      <c r="CR38" s="32"/>
      <c r="CS38" s="32"/>
      <c r="CT38" s="32"/>
      <c r="CU38" s="32"/>
      <c r="CV38" s="32"/>
      <c r="CW38" s="32"/>
      <c r="CX38" s="32"/>
      <c r="CY38" s="32"/>
      <c r="CZ38" s="32"/>
      <c r="DA38" s="32"/>
      <c r="DB38" s="32"/>
      <c r="DC38" s="32"/>
      <c r="DD38" s="32"/>
      <c r="DE38" s="32"/>
      <c r="DF38" s="32"/>
      <c r="DG38" s="32"/>
      <c r="DH38" s="32"/>
      <c r="DI38" s="32"/>
      <c r="DJ38" s="32"/>
      <c r="DK38" s="32"/>
      <c r="DL38" s="32"/>
      <c r="DM38" s="32"/>
      <c r="DN38" s="32"/>
      <c r="DO38" s="32"/>
      <c r="DP38" s="32"/>
      <c r="DQ38" s="32"/>
      <c r="DR38" s="32"/>
      <c r="DS38" s="32"/>
      <c r="DT38" s="32"/>
      <c r="DU38" s="32"/>
      <c r="DV38" s="32"/>
      <c r="DW38" s="32"/>
      <c r="DX38" s="32"/>
      <c r="DY38" s="32"/>
      <c r="DZ38" s="32"/>
      <c r="EA38" s="32"/>
      <c r="EB38" s="32"/>
      <c r="EC38" s="32"/>
      <c r="ED38" s="32"/>
      <c r="EE38" s="32"/>
      <c r="EF38" s="32"/>
      <c r="EG38" s="32"/>
      <c r="EH38" s="32"/>
      <c r="EI38" s="32"/>
      <c r="EJ38" s="32"/>
      <c r="EK38" s="32"/>
      <c r="EL38" s="32"/>
      <c r="EM38" s="32"/>
      <c r="EN38" s="32"/>
      <c r="EO38" s="32"/>
      <c r="EP38" s="32"/>
      <c r="EQ38" s="32"/>
      <c r="ER38" s="32"/>
      <c r="ES38" s="32"/>
      <c r="ET38" s="32"/>
      <c r="EU38" s="32"/>
      <c r="EV38" s="32"/>
      <c r="EW38" s="32"/>
      <c r="EX38" s="32"/>
      <c r="EY38" s="32"/>
      <c r="EZ38" s="32"/>
      <c r="FA38" s="32"/>
      <c r="FB38" s="32"/>
      <c r="FC38" s="32"/>
      <c r="FD38" s="32"/>
      <c r="FE38" s="32"/>
      <c r="FF38" s="32"/>
      <c r="FG38" s="32"/>
      <c r="FH38" s="32"/>
      <c r="FI38" s="32"/>
      <c r="FJ38" s="32"/>
      <c r="FK38" s="32"/>
      <c r="FL38" s="32"/>
      <c r="FM38" s="32"/>
      <c r="FN38" s="32"/>
      <c r="FO38" s="32"/>
      <c r="FP38" s="32"/>
      <c r="FQ38" s="32"/>
      <c r="FR38" s="32"/>
      <c r="FS38" s="32"/>
      <c r="FT38" s="32"/>
      <c r="FU38" s="32"/>
      <c r="FV38" s="32"/>
      <c r="FW38" s="32"/>
      <c r="FX38" s="32"/>
      <c r="FY38" s="32"/>
      <c r="FZ38" s="32"/>
      <c r="GA38" s="32"/>
      <c r="GB38" s="32"/>
      <c r="GC38" s="32"/>
      <c r="GD38" s="32"/>
      <c r="GE38" s="32"/>
      <c r="GF38" s="32"/>
      <c r="GG38" s="32"/>
      <c r="GH38" s="32"/>
      <c r="GI38" s="32"/>
      <c r="GJ38" s="32"/>
      <c r="GK38" s="32"/>
      <c r="GL38" s="32"/>
      <c r="GM38" s="32"/>
      <c r="GN38" s="32"/>
      <c r="GO38" s="32"/>
      <c r="GP38" s="32"/>
      <c r="GQ38" s="32"/>
      <c r="GR38" s="32"/>
      <c r="GS38" s="32"/>
      <c r="GT38" s="32"/>
      <c r="GU38" s="32"/>
      <c r="GV38" s="32"/>
      <c r="GW38" s="32"/>
      <c r="GX38" s="32"/>
      <c r="GY38" s="32"/>
      <c r="GZ38" s="32"/>
      <c r="HA38" s="32"/>
      <c r="HB38" s="32"/>
      <c r="HC38" s="32"/>
      <c r="HD38" s="32"/>
      <c r="HE38" s="32"/>
      <c r="HF38" s="32"/>
      <c r="HG38" s="32"/>
      <c r="HH38" s="32"/>
      <c r="HI38" s="32"/>
      <c r="HJ38" s="32"/>
      <c r="HK38" s="32"/>
      <c r="HL38" s="32"/>
      <c r="HM38" s="32"/>
      <c r="HN38" s="32"/>
      <c r="HO38" s="32"/>
      <c r="HP38" s="32"/>
      <c r="HQ38" s="32"/>
      <c r="HR38" s="32"/>
      <c r="HS38" s="32"/>
      <c r="HT38" s="32"/>
      <c r="HU38" s="32"/>
      <c r="HV38" s="32"/>
      <c r="HW38" s="32"/>
      <c r="HX38" s="32"/>
      <c r="HY38" s="32"/>
      <c r="HZ38" s="32"/>
      <c r="IA38" s="32"/>
      <c r="IB38" s="32"/>
      <c r="IC38" s="32"/>
      <c r="ID38" s="32"/>
      <c r="IE38" s="32"/>
      <c r="IF38" s="32"/>
      <c r="IG38" s="32"/>
      <c r="IH38" s="32"/>
      <c r="II38" s="32"/>
      <c r="IJ38" s="32"/>
      <c r="IK38" s="32"/>
      <c r="IL38" s="32"/>
      <c r="IM38" s="32"/>
    </row>
    <row r="39" spans="1:247" s="22" customFormat="1" ht="30" customHeight="1" thickBot="1" x14ac:dyDescent="0.3">
      <c r="A39" s="17"/>
      <c r="B39" s="43" t="s">
        <v>131</v>
      </c>
      <c r="C39" s="42"/>
      <c r="D39" s="41"/>
      <c r="E39" s="39" t="s">
        <v>130</v>
      </c>
      <c r="F39" s="40"/>
      <c r="G39" s="39" t="s">
        <v>130</v>
      </c>
      <c r="H39" s="33"/>
      <c r="I39" s="33" t="e">
        <f t="shared" si="8"/>
        <v>#VALUE!</v>
      </c>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c r="BE39" s="32"/>
      <c r="BF39" s="32"/>
      <c r="BG39" s="32"/>
      <c r="BH39" s="32"/>
      <c r="BI39" s="32"/>
      <c r="BJ39" s="32"/>
      <c r="BK39" s="32"/>
      <c r="BL39" s="32"/>
      <c r="BM39" s="32"/>
      <c r="BN39" s="32"/>
      <c r="BO39" s="32"/>
      <c r="BP39" s="32"/>
      <c r="BQ39" s="32"/>
      <c r="BR39" s="32"/>
      <c r="BS39" s="32"/>
      <c r="BT39" s="32"/>
      <c r="BU39" s="32"/>
      <c r="BV39" s="32"/>
      <c r="BW39" s="32"/>
      <c r="BX39" s="32"/>
      <c r="BY39" s="32"/>
      <c r="BZ39" s="32"/>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c r="DJ39" s="32"/>
      <c r="DK39" s="32"/>
      <c r="DL39" s="32"/>
      <c r="DM39" s="32"/>
      <c r="DN39" s="32"/>
      <c r="DO39" s="32"/>
      <c r="DP39" s="32"/>
      <c r="DQ39" s="32"/>
      <c r="DR39" s="32"/>
      <c r="DS39" s="32"/>
      <c r="DT39" s="32"/>
      <c r="DU39" s="32"/>
      <c r="DV39" s="32"/>
      <c r="DW39" s="32"/>
      <c r="DX39" s="32"/>
      <c r="DY39" s="32"/>
      <c r="DZ39" s="32"/>
      <c r="EA39" s="32"/>
      <c r="EB39" s="32"/>
      <c r="EC39" s="32"/>
      <c r="ED39" s="32"/>
      <c r="EE39" s="32"/>
      <c r="EF39" s="32"/>
      <c r="EG39" s="32"/>
      <c r="EH39" s="32"/>
      <c r="EI39" s="32"/>
      <c r="EJ39" s="32"/>
      <c r="EK39" s="32"/>
      <c r="EL39" s="32"/>
      <c r="EM39" s="32"/>
      <c r="EN39" s="32"/>
      <c r="EO39" s="32"/>
      <c r="EP39" s="32"/>
      <c r="EQ39" s="32"/>
      <c r="ER39" s="32"/>
      <c r="ES39" s="32"/>
      <c r="ET39" s="32"/>
      <c r="EU39" s="32"/>
      <c r="EV39" s="32"/>
      <c r="EW39" s="32"/>
      <c r="EX39" s="32"/>
      <c r="EY39" s="32"/>
      <c r="EZ39" s="32"/>
      <c r="FA39" s="32"/>
      <c r="FB39" s="32"/>
      <c r="FC39" s="32"/>
      <c r="FD39" s="32"/>
      <c r="FE39" s="32"/>
      <c r="FF39" s="32"/>
      <c r="FG39" s="32"/>
      <c r="FH39" s="32"/>
      <c r="FI39" s="32"/>
      <c r="FJ39" s="32"/>
      <c r="FK39" s="32"/>
      <c r="FL39" s="32"/>
      <c r="FM39" s="32"/>
      <c r="FN39" s="32"/>
      <c r="FO39" s="32"/>
      <c r="FP39" s="32"/>
      <c r="FQ39" s="32"/>
      <c r="FR39" s="32"/>
      <c r="FS39" s="32"/>
      <c r="FT39" s="32"/>
      <c r="FU39" s="32"/>
      <c r="FV39" s="32"/>
      <c r="FW39" s="32"/>
      <c r="FX39" s="32"/>
      <c r="FY39" s="32"/>
      <c r="FZ39" s="32"/>
      <c r="GA39" s="32"/>
      <c r="GB39" s="32"/>
      <c r="GC39" s="32"/>
      <c r="GD39" s="32"/>
      <c r="GE39" s="32"/>
      <c r="GF39" s="32"/>
      <c r="GG39" s="32"/>
      <c r="GH39" s="32"/>
      <c r="GI39" s="32"/>
      <c r="GJ39" s="32"/>
      <c r="GK39" s="32"/>
      <c r="GL39" s="32"/>
      <c r="GM39" s="32"/>
      <c r="GN39" s="32"/>
      <c r="GO39" s="32"/>
      <c r="GP39" s="32"/>
      <c r="GQ39" s="32"/>
      <c r="GR39" s="32"/>
      <c r="GS39" s="32"/>
      <c r="GT39" s="32"/>
      <c r="GU39" s="32"/>
      <c r="GV39" s="32"/>
      <c r="GW39" s="32"/>
      <c r="GX39" s="32"/>
      <c r="GY39" s="32"/>
      <c r="GZ39" s="32"/>
      <c r="HA39" s="32"/>
      <c r="HB39" s="32"/>
      <c r="HC39" s="32"/>
      <c r="HD39" s="32"/>
      <c r="HE39" s="32"/>
      <c r="HF39" s="32"/>
      <c r="HG39" s="32"/>
      <c r="HH39" s="32"/>
      <c r="HI39" s="32"/>
      <c r="HJ39" s="32"/>
      <c r="HK39" s="32"/>
      <c r="HL39" s="32"/>
      <c r="HM39" s="32"/>
      <c r="HN39" s="32"/>
      <c r="HO39" s="32"/>
      <c r="HP39" s="32"/>
      <c r="HQ39" s="32"/>
      <c r="HR39" s="32"/>
      <c r="HS39" s="32"/>
      <c r="HT39" s="32"/>
      <c r="HU39" s="32"/>
      <c r="HV39" s="32"/>
      <c r="HW39" s="32"/>
      <c r="HX39" s="32"/>
      <c r="HY39" s="32"/>
      <c r="HZ39" s="32"/>
      <c r="IA39" s="32"/>
      <c r="IB39" s="32"/>
      <c r="IC39" s="32"/>
      <c r="ID39" s="32"/>
      <c r="IE39" s="32"/>
      <c r="IF39" s="32"/>
      <c r="IG39" s="32"/>
      <c r="IH39" s="32"/>
      <c r="II39" s="32"/>
      <c r="IJ39" s="32"/>
      <c r="IK39" s="32"/>
      <c r="IL39" s="32"/>
      <c r="IM39" s="32"/>
    </row>
    <row r="40" spans="1:247" s="22" customFormat="1" ht="30" customHeight="1" thickBot="1" x14ac:dyDescent="0.3">
      <c r="A40" s="17" t="s">
        <v>129</v>
      </c>
      <c r="B40" s="38"/>
      <c r="C40" s="37"/>
      <c r="D40" s="36"/>
      <c r="E40" s="34"/>
      <c r="F40" s="35"/>
      <c r="G40" s="34"/>
      <c r="H40" s="33"/>
      <c r="I40" s="33" t="str">
        <f t="shared" si="8"/>
        <v/>
      </c>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c r="BE40" s="32"/>
      <c r="BF40" s="32"/>
      <c r="BG40" s="32"/>
      <c r="BH40" s="32"/>
      <c r="BI40" s="32"/>
      <c r="BJ40" s="32"/>
      <c r="BK40" s="32"/>
      <c r="BL40" s="32"/>
      <c r="BM40" s="32"/>
      <c r="BN40" s="32"/>
      <c r="BO40" s="32"/>
      <c r="BP40" s="32"/>
      <c r="BQ40" s="32"/>
      <c r="BR40" s="32"/>
      <c r="BS40" s="32"/>
      <c r="BT40" s="32"/>
      <c r="BU40" s="32"/>
      <c r="BV40" s="32"/>
      <c r="BW40" s="32"/>
      <c r="BX40" s="32"/>
      <c r="BY40" s="32"/>
      <c r="BZ40" s="32"/>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c r="DJ40" s="32"/>
      <c r="DK40" s="32"/>
      <c r="DL40" s="32"/>
      <c r="DM40" s="32"/>
      <c r="DN40" s="32"/>
      <c r="DO40" s="32"/>
      <c r="DP40" s="32"/>
      <c r="DQ40" s="32"/>
      <c r="DR40" s="32"/>
      <c r="DS40" s="32"/>
      <c r="DT40" s="32"/>
      <c r="DU40" s="32"/>
      <c r="DV40" s="32"/>
      <c r="DW40" s="32"/>
      <c r="DX40" s="32"/>
      <c r="DY40" s="32"/>
      <c r="DZ40" s="32"/>
      <c r="EA40" s="32"/>
      <c r="EB40" s="32"/>
      <c r="EC40" s="32"/>
      <c r="ED40" s="32"/>
      <c r="EE40" s="32"/>
      <c r="EF40" s="32"/>
      <c r="EG40" s="32"/>
      <c r="EH40" s="32"/>
      <c r="EI40" s="32"/>
      <c r="EJ40" s="32"/>
      <c r="EK40" s="32"/>
      <c r="EL40" s="32"/>
      <c r="EM40" s="32"/>
      <c r="EN40" s="32"/>
      <c r="EO40" s="32"/>
      <c r="EP40" s="32"/>
      <c r="EQ40" s="32"/>
      <c r="ER40" s="32"/>
      <c r="ES40" s="32"/>
      <c r="ET40" s="32"/>
      <c r="EU40" s="32"/>
      <c r="EV40" s="32"/>
      <c r="EW40" s="32"/>
      <c r="EX40" s="32"/>
      <c r="EY40" s="32"/>
      <c r="EZ40" s="32"/>
      <c r="FA40" s="32"/>
      <c r="FB40" s="32"/>
      <c r="FC40" s="32"/>
      <c r="FD40" s="32"/>
      <c r="FE40" s="32"/>
      <c r="FF40" s="32"/>
      <c r="FG40" s="32"/>
      <c r="FH40" s="32"/>
      <c r="FI40" s="32"/>
      <c r="FJ40" s="32"/>
      <c r="FK40" s="32"/>
      <c r="FL40" s="32"/>
      <c r="FM40" s="32"/>
      <c r="FN40" s="32"/>
      <c r="FO40" s="32"/>
      <c r="FP40" s="32"/>
      <c r="FQ40" s="32"/>
      <c r="FR40" s="32"/>
      <c r="FS40" s="32"/>
      <c r="FT40" s="32"/>
      <c r="FU40" s="32"/>
      <c r="FV40" s="32"/>
      <c r="FW40" s="32"/>
      <c r="FX40" s="32"/>
      <c r="FY40" s="32"/>
      <c r="FZ40" s="32"/>
      <c r="GA40" s="32"/>
      <c r="GB40" s="32"/>
      <c r="GC40" s="32"/>
      <c r="GD40" s="32"/>
      <c r="GE40" s="32"/>
      <c r="GF40" s="32"/>
      <c r="GG40" s="32"/>
      <c r="GH40" s="32"/>
      <c r="GI40" s="32"/>
      <c r="GJ40" s="32"/>
      <c r="GK40" s="32"/>
      <c r="GL40" s="32"/>
      <c r="GM40" s="32"/>
      <c r="GN40" s="32"/>
      <c r="GO40" s="32"/>
      <c r="GP40" s="32"/>
      <c r="GQ40" s="32"/>
      <c r="GR40" s="32"/>
      <c r="GS40" s="32"/>
      <c r="GT40" s="32"/>
      <c r="GU40" s="32"/>
      <c r="GV40" s="32"/>
      <c r="GW40" s="32"/>
      <c r="GX40" s="32"/>
      <c r="GY40" s="32"/>
      <c r="GZ40" s="32"/>
      <c r="HA40" s="32"/>
      <c r="HB40" s="32"/>
      <c r="HC40" s="32"/>
      <c r="HD40" s="32"/>
      <c r="HE40" s="32"/>
      <c r="HF40" s="32"/>
      <c r="HG40" s="32"/>
      <c r="HH40" s="32"/>
      <c r="HI40" s="32"/>
      <c r="HJ40" s="32"/>
      <c r="HK40" s="32"/>
      <c r="HL40" s="32"/>
      <c r="HM40" s="32"/>
      <c r="HN40" s="32"/>
      <c r="HO40" s="32"/>
      <c r="HP40" s="32"/>
      <c r="HQ40" s="32"/>
      <c r="HR40" s="32"/>
      <c r="HS40" s="32"/>
      <c r="HT40" s="32"/>
      <c r="HU40" s="32"/>
      <c r="HV40" s="32"/>
      <c r="HW40" s="32"/>
      <c r="HX40" s="32"/>
      <c r="HY40" s="32"/>
      <c r="HZ40" s="32"/>
      <c r="IA40" s="32"/>
      <c r="IB40" s="32"/>
      <c r="IC40" s="32"/>
      <c r="ID40" s="32"/>
      <c r="IE40" s="32"/>
      <c r="IF40" s="32"/>
      <c r="IG40" s="32"/>
      <c r="IH40" s="32"/>
      <c r="II40" s="32"/>
      <c r="IJ40" s="32"/>
      <c r="IK40" s="32"/>
      <c r="IL40" s="32"/>
      <c r="IM40" s="32"/>
    </row>
    <row r="41" spans="1:247" s="22" customFormat="1" ht="30" customHeight="1" thickBot="1" x14ac:dyDescent="0.3">
      <c r="A41" s="31" t="s">
        <v>128</v>
      </c>
      <c r="B41" s="30" t="s">
        <v>127</v>
      </c>
      <c r="C41" s="29"/>
      <c r="D41" s="28"/>
      <c r="E41" s="27"/>
      <c r="F41" s="26"/>
      <c r="G41" s="25"/>
      <c r="H41" s="24"/>
      <c r="I41" s="24" t="str">
        <f t="shared" si="8"/>
        <v/>
      </c>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3"/>
      <c r="BA41" s="23"/>
      <c r="BB41" s="23"/>
      <c r="BC41" s="23"/>
      <c r="BD41" s="23"/>
      <c r="BE41" s="23"/>
      <c r="BF41" s="23"/>
      <c r="BG41" s="23"/>
      <c r="BH41" s="23"/>
      <c r="BI41" s="23"/>
      <c r="BJ41" s="23"/>
      <c r="BK41" s="23"/>
      <c r="BL41" s="23"/>
      <c r="BM41" s="23"/>
      <c r="BN41" s="23"/>
      <c r="BO41" s="23"/>
      <c r="BP41" s="23"/>
      <c r="BQ41" s="23"/>
      <c r="BR41" s="23"/>
      <c r="BS41" s="23"/>
      <c r="BT41" s="23"/>
      <c r="BU41" s="23"/>
      <c r="BV41" s="23"/>
      <c r="BW41" s="23"/>
      <c r="BX41" s="23"/>
      <c r="BY41" s="23"/>
      <c r="BZ41" s="23"/>
      <c r="CA41" s="23"/>
      <c r="CB41" s="23"/>
      <c r="CC41" s="23"/>
      <c r="CD41" s="23"/>
      <c r="CE41" s="23"/>
      <c r="CF41" s="23"/>
      <c r="CG41" s="23"/>
      <c r="CH41" s="23"/>
      <c r="CI41" s="23"/>
      <c r="CJ41" s="23"/>
      <c r="CK41" s="23"/>
      <c r="CL41" s="23"/>
      <c r="CM41" s="23"/>
      <c r="CN41" s="23"/>
      <c r="CO41" s="23"/>
      <c r="CP41" s="23"/>
      <c r="CQ41" s="23"/>
      <c r="CR41" s="23"/>
      <c r="CS41" s="23"/>
      <c r="CT41" s="23"/>
      <c r="CU41" s="23"/>
      <c r="CV41" s="23"/>
      <c r="CW41" s="23"/>
      <c r="CX41" s="23"/>
      <c r="CY41" s="23"/>
      <c r="CZ41" s="23"/>
      <c r="DA41" s="23"/>
      <c r="DB41" s="23"/>
      <c r="DC41" s="23"/>
      <c r="DD41" s="23"/>
      <c r="DE41" s="23"/>
      <c r="DF41" s="23"/>
      <c r="DG41" s="23"/>
      <c r="DH41" s="23"/>
      <c r="DI41" s="23"/>
      <c r="DJ41" s="23"/>
      <c r="DK41" s="23"/>
      <c r="DL41" s="23"/>
      <c r="DM41" s="23"/>
      <c r="DN41" s="23"/>
      <c r="DO41" s="23"/>
      <c r="DP41" s="23"/>
      <c r="DQ41" s="23"/>
      <c r="DR41" s="23"/>
      <c r="DS41" s="23"/>
      <c r="DT41" s="23"/>
      <c r="DU41" s="23"/>
      <c r="DV41" s="23"/>
      <c r="DW41" s="23"/>
      <c r="DX41" s="23"/>
      <c r="DY41" s="23"/>
      <c r="DZ41" s="23"/>
      <c r="EA41" s="23"/>
      <c r="EB41" s="23"/>
      <c r="EC41" s="23"/>
      <c r="ED41" s="23"/>
      <c r="EE41" s="23"/>
      <c r="EF41" s="23"/>
      <c r="EG41" s="23"/>
      <c r="EH41" s="23"/>
      <c r="EI41" s="23"/>
      <c r="EJ41" s="23"/>
      <c r="EK41" s="23"/>
      <c r="EL41" s="23"/>
      <c r="EM41" s="23"/>
      <c r="EN41" s="23"/>
      <c r="EO41" s="23"/>
      <c r="EP41" s="23"/>
      <c r="EQ41" s="23"/>
      <c r="ER41" s="23"/>
      <c r="ES41" s="23"/>
      <c r="ET41" s="23"/>
      <c r="EU41" s="23"/>
      <c r="EV41" s="23"/>
      <c r="EW41" s="23"/>
      <c r="EX41" s="23"/>
      <c r="EY41" s="23"/>
      <c r="EZ41" s="23"/>
      <c r="FA41" s="23"/>
      <c r="FB41" s="23"/>
      <c r="FC41" s="23"/>
      <c r="FD41" s="23"/>
      <c r="FE41" s="23"/>
      <c r="FF41" s="23"/>
      <c r="FG41" s="23"/>
      <c r="FH41" s="23"/>
      <c r="FI41" s="23"/>
      <c r="FJ41" s="23"/>
      <c r="FK41" s="23"/>
      <c r="FL41" s="23"/>
      <c r="FM41" s="23"/>
      <c r="FN41" s="23"/>
      <c r="FO41" s="23"/>
      <c r="FP41" s="23"/>
      <c r="FQ41" s="23"/>
      <c r="FR41" s="23"/>
      <c r="FS41" s="23"/>
      <c r="FT41" s="23"/>
      <c r="FU41" s="23"/>
      <c r="FV41" s="23"/>
      <c r="FW41" s="23"/>
      <c r="FX41" s="23"/>
      <c r="FY41" s="23"/>
      <c r="FZ41" s="23"/>
      <c r="GA41" s="23"/>
      <c r="GB41" s="23"/>
      <c r="GC41" s="23"/>
      <c r="GD41" s="23"/>
      <c r="GE41" s="23"/>
      <c r="GF41" s="23"/>
      <c r="GG41" s="23"/>
      <c r="GH41" s="23"/>
      <c r="GI41" s="23"/>
      <c r="GJ41" s="23"/>
      <c r="GK41" s="23"/>
      <c r="GL41" s="23"/>
      <c r="GM41" s="23"/>
      <c r="GN41" s="23"/>
      <c r="GO41" s="23"/>
      <c r="GP41" s="23"/>
      <c r="GQ41" s="23"/>
      <c r="GR41" s="23"/>
      <c r="GS41" s="23"/>
      <c r="GT41" s="23"/>
      <c r="GU41" s="23"/>
      <c r="GV41" s="23"/>
      <c r="GW41" s="23"/>
      <c r="GX41" s="23"/>
      <c r="GY41" s="23"/>
      <c r="GZ41" s="23"/>
      <c r="HA41" s="23"/>
      <c r="HB41" s="23"/>
      <c r="HC41" s="23"/>
      <c r="HD41" s="23"/>
      <c r="HE41" s="23"/>
      <c r="HF41" s="23"/>
      <c r="HG41" s="23"/>
      <c r="HH41" s="23"/>
      <c r="HI41" s="23"/>
      <c r="HJ41" s="23"/>
      <c r="HK41" s="23"/>
      <c r="HL41" s="23"/>
      <c r="HM41" s="23"/>
      <c r="HN41" s="23"/>
      <c r="HO41" s="23"/>
      <c r="HP41" s="23"/>
      <c r="HQ41" s="23"/>
      <c r="HR41" s="23"/>
      <c r="HS41" s="23"/>
      <c r="HT41" s="23"/>
      <c r="HU41" s="23"/>
      <c r="HV41" s="23"/>
      <c r="HW41" s="23"/>
      <c r="HX41" s="23"/>
      <c r="HY41" s="23"/>
      <c r="HZ41" s="23"/>
      <c r="IA41" s="23"/>
      <c r="IB41" s="23"/>
      <c r="IC41" s="23"/>
      <c r="ID41" s="23"/>
      <c r="IE41" s="23"/>
      <c r="IF41" s="23"/>
      <c r="IG41" s="23"/>
      <c r="IH41" s="23"/>
      <c r="II41" s="23"/>
      <c r="IJ41" s="23"/>
      <c r="IK41" s="23"/>
      <c r="IL41" s="23"/>
      <c r="IM41" s="23"/>
    </row>
    <row r="42" spans="1:247" ht="30" customHeight="1" x14ac:dyDescent="0.25">
      <c r="H42" s="21"/>
    </row>
    <row r="43" spans="1:247" ht="30" customHeight="1" x14ac:dyDescent="0.25">
      <c r="C43" s="20"/>
      <c r="G43" s="19"/>
    </row>
    <row r="44" spans="1:247" ht="30" customHeight="1" x14ac:dyDescent="0.25">
      <c r="C44" s="18"/>
    </row>
  </sheetData>
  <mergeCells count="45">
    <mergeCell ref="IG4:IM4"/>
    <mergeCell ref="GQ4:GW4"/>
    <mergeCell ref="GX4:HD4"/>
    <mergeCell ref="HE4:HK4"/>
    <mergeCell ref="HL4:HR4"/>
    <mergeCell ref="HS4:HY4"/>
    <mergeCell ref="HZ4:IF4"/>
    <mergeCell ref="GJ4:GP4"/>
    <mergeCell ref="DK4:DQ4"/>
    <mergeCell ref="DR4:DX4"/>
    <mergeCell ref="DY4:EE4"/>
    <mergeCell ref="EF4:EL4"/>
    <mergeCell ref="EM4:ES4"/>
    <mergeCell ref="ET4:EZ4"/>
    <mergeCell ref="FA4:FG4"/>
    <mergeCell ref="FH4:FN4"/>
    <mergeCell ref="FO4:FU4"/>
    <mergeCell ref="FV4:GB4"/>
    <mergeCell ref="GC4:GI4"/>
    <mergeCell ref="AL4:AR4"/>
    <mergeCell ref="AS4:AY4"/>
    <mergeCell ref="AZ4:BF4"/>
    <mergeCell ref="BG4:BM4"/>
    <mergeCell ref="DD4:DJ4"/>
    <mergeCell ref="BN4:BT4"/>
    <mergeCell ref="BU4:CA4"/>
    <mergeCell ref="CB4:CH4"/>
    <mergeCell ref="CI4:CO4"/>
    <mergeCell ref="CP4:CV4"/>
    <mergeCell ref="CW4:DC4"/>
    <mergeCell ref="C3:D3"/>
    <mergeCell ref="E3:G3"/>
    <mergeCell ref="C4:D4"/>
    <mergeCell ref="J4:P4"/>
    <mergeCell ref="AE4:AK4"/>
    <mergeCell ref="X4:AD4"/>
    <mergeCell ref="B27:C27"/>
    <mergeCell ref="B20:C20"/>
    <mergeCell ref="B21:C21"/>
    <mergeCell ref="Q4:W4"/>
    <mergeCell ref="B23:C23"/>
    <mergeCell ref="B24:C24"/>
    <mergeCell ref="B25:C25"/>
    <mergeCell ref="B5:H5"/>
    <mergeCell ref="B26:C26"/>
  </mergeCells>
  <conditionalFormatting sqref="D7:D24 D27:D41">
    <cfRule type="dataBar" priority="3">
      <dataBar>
        <cfvo type="num" val="0"/>
        <cfvo type="num" val="1"/>
        <color theme="0" tint="-0.249977111117893"/>
      </dataBar>
      <extLst>
        <ext xmlns:x14="http://schemas.microsoft.com/office/spreadsheetml/2009/9/main" uri="{B025F937-C7B1-47D3-B67F-A62EFF666E3E}">
          <x14:id>{3D64BD23-A5B2-4321-AEDC-487FD27885E0}</x14:id>
        </ext>
      </extLst>
    </cfRule>
  </conditionalFormatting>
  <conditionalFormatting sqref="J5:IM41">
    <cfRule type="expression" dxfId="15" priority="6">
      <formula>AND(TODAY()&gt;=J$5,TODAY()&lt;K$5)</formula>
    </cfRule>
  </conditionalFormatting>
  <conditionalFormatting sqref="J7:IM41">
    <cfRule type="expression" dxfId="14" priority="4">
      <formula>AND(task_start&lt;=J$5,ROUNDDOWN((task_end-task_start+1)*task_progress,0)+task_start-1&gt;=J$5)</formula>
    </cfRule>
    <cfRule type="expression" dxfId="13" priority="5" stopIfTrue="1">
      <formula>AND(task_end&gt;=J$5,task_start&lt;K$5)</formula>
    </cfRule>
  </conditionalFormatting>
  <conditionalFormatting sqref="D25">
    <cfRule type="dataBar" priority="2">
      <dataBar>
        <cfvo type="num" val="0"/>
        <cfvo type="num" val="1"/>
        <color theme="0" tint="-0.249977111117893"/>
      </dataBar>
      <extLst>
        <ext xmlns:x14="http://schemas.microsoft.com/office/spreadsheetml/2009/9/main" uri="{B025F937-C7B1-47D3-B67F-A62EFF666E3E}">
          <x14:id>{BC4EC678-04F9-4A4D-A914-3ACCF51D3384}</x14:id>
        </ext>
      </extLst>
    </cfRule>
  </conditionalFormatting>
  <conditionalFormatting sqref="D26">
    <cfRule type="dataBar" priority="1">
      <dataBar>
        <cfvo type="num" val="0"/>
        <cfvo type="num" val="1"/>
        <color theme="0" tint="-0.249977111117893"/>
      </dataBar>
      <extLst>
        <ext xmlns:x14="http://schemas.microsoft.com/office/spreadsheetml/2009/9/main" uri="{B025F937-C7B1-47D3-B67F-A62EFF666E3E}">
          <x14:id>{6FC804BF-C6D3-4369-AD62-14A1CE501A21}</x14:id>
        </ext>
      </extLst>
    </cfRule>
  </conditionalFormatting>
  <dataValidations count="1">
    <dataValidation type="whole" operator="greaterThanOrEqual" allowBlank="1" showInputMessage="1" promptTitle="Display Week" prompt="Changing this number will scroll the Gantt Chart view." sqref="E4:F4">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3D64BD23-A5B2-4321-AEDC-487FD27885E0}">
            <x14:dataBar minLength="0" maxLength="100" gradient="0">
              <x14:cfvo type="num">
                <xm:f>0</xm:f>
              </x14:cfvo>
              <x14:cfvo type="num">
                <xm:f>1</xm:f>
              </x14:cfvo>
              <x14:negativeFillColor rgb="FFFF0000"/>
              <x14:axisColor rgb="FF000000"/>
            </x14:dataBar>
          </x14:cfRule>
          <xm:sqref>D7:D24 D27:D41</xm:sqref>
        </x14:conditionalFormatting>
        <x14:conditionalFormatting xmlns:xm="http://schemas.microsoft.com/office/excel/2006/main">
          <x14:cfRule type="dataBar" id="{BC4EC678-04F9-4A4D-A914-3ACCF51D3384}">
            <x14:dataBar minLength="0" maxLength="100" gradient="0">
              <x14:cfvo type="num">
                <xm:f>0</xm:f>
              </x14:cfvo>
              <x14:cfvo type="num">
                <xm:f>1</xm:f>
              </x14:cfvo>
              <x14:negativeFillColor rgb="FFFF0000"/>
              <x14:axisColor rgb="FF000000"/>
            </x14:dataBar>
          </x14:cfRule>
          <xm:sqref>D25</xm:sqref>
        </x14:conditionalFormatting>
        <x14:conditionalFormatting xmlns:xm="http://schemas.microsoft.com/office/excel/2006/main">
          <x14:cfRule type="dataBar" id="{6FC804BF-C6D3-4369-AD62-14A1CE501A21}">
            <x14:dataBar minLength="0" maxLength="100" gradient="0">
              <x14:cfvo type="num">
                <xm:f>0</xm:f>
              </x14:cfvo>
              <x14:cfvo type="num">
                <xm:f>1</xm:f>
              </x14:cfvo>
              <x14:negativeFillColor rgb="FFFF0000"/>
              <x14:axisColor rgb="FF000000"/>
            </x14:dataBar>
          </x14:cfRule>
          <xm:sqref>D26</xm:sqref>
        </x14:conditionalFormatting>
      </x14:conditionalFormatting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9" tint="0.39997558519241921"/>
  </sheetPr>
  <dimension ref="A1:S41"/>
  <sheetViews>
    <sheetView showGridLines="0" zoomScale="85" zoomScaleNormal="85" workbookViewId="0">
      <selection activeCell="G57" sqref="G57"/>
    </sheetView>
  </sheetViews>
  <sheetFormatPr defaultRowHeight="15" x14ac:dyDescent="0.25"/>
  <cols>
    <col min="1" max="1" width="19" customWidth="1"/>
    <col min="2" max="5" width="25" style="2" customWidth="1"/>
    <col min="6" max="7" width="24" style="2" customWidth="1"/>
    <col min="8" max="12" width="24.140625" style="2" customWidth="1"/>
    <col min="13" max="13" width="24.42578125" style="2" customWidth="1"/>
    <col min="14" max="19" width="24.7109375" style="2" customWidth="1"/>
    <col min="20" max="16384" width="9.140625" style="2"/>
  </cols>
  <sheetData>
    <row r="1" spans="1:19" s="15" customFormat="1" ht="5.25" customHeight="1" x14ac:dyDescent="0.25"/>
    <row r="2" spans="1:19" customFormat="1" ht="32.25" customHeight="1" thickBot="1" x14ac:dyDescent="0.3">
      <c r="A2" s="15"/>
      <c r="B2" s="122" t="s">
        <v>5</v>
      </c>
      <c r="C2" s="122"/>
      <c r="D2" s="122"/>
      <c r="E2" s="122"/>
      <c r="F2" s="122"/>
      <c r="G2" s="122"/>
      <c r="H2" s="136" t="s">
        <v>6</v>
      </c>
      <c r="I2" s="136"/>
      <c r="J2" s="136"/>
      <c r="K2" s="136"/>
      <c r="L2" s="136"/>
      <c r="M2" s="136"/>
      <c r="N2" s="137" t="s">
        <v>57</v>
      </c>
      <c r="O2" s="137"/>
      <c r="P2" s="137"/>
      <c r="Q2" s="137"/>
      <c r="R2" s="137"/>
      <c r="S2" s="137"/>
    </row>
    <row r="3" spans="1:19" customFormat="1" ht="74.25" customHeight="1" thickBot="1" x14ac:dyDescent="0.3">
      <c r="A3" s="15"/>
      <c r="B3" s="3" t="s">
        <v>1</v>
      </c>
      <c r="C3" s="3" t="s">
        <v>2</v>
      </c>
      <c r="D3" s="3" t="s">
        <v>4</v>
      </c>
      <c r="E3" s="3" t="s">
        <v>3</v>
      </c>
      <c r="F3" s="3" t="s">
        <v>51</v>
      </c>
      <c r="G3" s="3" t="s">
        <v>91</v>
      </c>
      <c r="H3" s="3" t="s">
        <v>7</v>
      </c>
      <c r="I3" s="3" t="s">
        <v>8</v>
      </c>
      <c r="J3" s="3" t="s">
        <v>9</v>
      </c>
      <c r="K3" s="3" t="s">
        <v>122</v>
      </c>
      <c r="L3" s="3" t="s">
        <v>10</v>
      </c>
      <c r="M3" s="3" t="s">
        <v>11</v>
      </c>
      <c r="N3" s="3" t="s">
        <v>112</v>
      </c>
      <c r="O3" s="3" t="s">
        <v>113</v>
      </c>
      <c r="P3" s="3" t="s">
        <v>121</v>
      </c>
      <c r="Q3" s="3" t="s">
        <v>124</v>
      </c>
      <c r="R3" s="3" t="s">
        <v>123</v>
      </c>
      <c r="S3" s="3"/>
    </row>
    <row r="4" spans="1:19" s="9" customFormat="1" ht="115.5" customHeight="1" thickBot="1" x14ac:dyDescent="0.3">
      <c r="B4" s="14" t="s">
        <v>108</v>
      </c>
      <c r="C4" s="14" t="s">
        <v>109</v>
      </c>
      <c r="D4" s="14" t="s">
        <v>110</v>
      </c>
      <c r="E4" s="14" t="s">
        <v>111</v>
      </c>
      <c r="F4" s="14" t="s">
        <v>115</v>
      </c>
      <c r="G4" s="14" t="s">
        <v>114</v>
      </c>
      <c r="H4" s="14" t="s">
        <v>116</v>
      </c>
      <c r="I4" s="14" t="s">
        <v>118</v>
      </c>
      <c r="J4" s="14" t="s">
        <v>125</v>
      </c>
      <c r="K4" s="14" t="s">
        <v>126</v>
      </c>
      <c r="L4" s="14" t="s">
        <v>169</v>
      </c>
      <c r="M4" s="14" t="s">
        <v>170</v>
      </c>
      <c r="N4" s="14" t="s">
        <v>171</v>
      </c>
      <c r="O4" s="14" t="s">
        <v>172</v>
      </c>
      <c r="P4" s="14" t="s">
        <v>173</v>
      </c>
      <c r="Q4" s="14" t="s">
        <v>174</v>
      </c>
      <c r="R4" s="14" t="s">
        <v>175</v>
      </c>
      <c r="S4" s="14"/>
    </row>
    <row r="5" spans="1:19" s="9" customFormat="1" x14ac:dyDescent="0.25"/>
    <row r="6" spans="1:19" s="9" customFormat="1" x14ac:dyDescent="0.25"/>
    <row r="7" spans="1:19" s="9" customFormat="1" x14ac:dyDescent="0.25">
      <c r="B7" s="9" t="s">
        <v>60</v>
      </c>
      <c r="C7" s="9" t="s">
        <v>84</v>
      </c>
      <c r="D7" s="9" t="s">
        <v>63</v>
      </c>
      <c r="E7" s="9" t="s">
        <v>102</v>
      </c>
      <c r="F7" s="9" t="s">
        <v>87</v>
      </c>
      <c r="G7" s="9" t="s">
        <v>101</v>
      </c>
      <c r="H7" s="9" t="s">
        <v>117</v>
      </c>
      <c r="I7" s="9" t="s">
        <v>119</v>
      </c>
    </row>
    <row r="8" spans="1:19" s="9" customFormat="1" x14ac:dyDescent="0.25">
      <c r="B8" s="9" t="s">
        <v>59</v>
      </c>
      <c r="D8" s="9" t="s">
        <v>64</v>
      </c>
      <c r="E8" s="9" t="s">
        <v>104</v>
      </c>
      <c r="F8" s="9" t="s">
        <v>88</v>
      </c>
      <c r="G8" s="9" t="s">
        <v>103</v>
      </c>
      <c r="H8" s="9" t="s">
        <v>184</v>
      </c>
    </row>
    <row r="9" spans="1:19" s="9" customFormat="1" x14ac:dyDescent="0.25">
      <c r="B9" s="9" t="s">
        <v>58</v>
      </c>
      <c r="D9" s="9" t="s">
        <v>65</v>
      </c>
      <c r="E9" s="9" t="s">
        <v>186</v>
      </c>
      <c r="F9" s="9" t="s">
        <v>93</v>
      </c>
      <c r="H9" s="9" t="s">
        <v>185</v>
      </c>
    </row>
    <row r="10" spans="1:19" s="9" customFormat="1" x14ac:dyDescent="0.25">
      <c r="B10" s="9" t="s">
        <v>73</v>
      </c>
    </row>
    <row r="11" spans="1:19" s="9" customFormat="1" x14ac:dyDescent="0.25"/>
    <row r="12" spans="1:19" s="9" customFormat="1" x14ac:dyDescent="0.25">
      <c r="B12" s="9" t="s">
        <v>62</v>
      </c>
    </row>
    <row r="13" spans="1:19" s="9" customFormat="1" x14ac:dyDescent="0.25">
      <c r="B13" s="9" t="s">
        <v>61</v>
      </c>
    </row>
    <row r="14" spans="1:19" s="9" customFormat="1" x14ac:dyDescent="0.25">
      <c r="B14" s="9" t="s">
        <v>82</v>
      </c>
      <c r="F14" s="9" t="s">
        <v>95</v>
      </c>
    </row>
    <row r="15" spans="1:19" s="9" customFormat="1" x14ac:dyDescent="0.25">
      <c r="F15" s="9" t="s">
        <v>94</v>
      </c>
    </row>
    <row r="16" spans="1:19" s="9" customFormat="1" x14ac:dyDescent="0.25">
      <c r="B16" s="9" t="s">
        <v>86</v>
      </c>
      <c r="F16" s="9" t="s">
        <v>96</v>
      </c>
    </row>
    <row r="17" spans="2:6" s="9" customFormat="1" x14ac:dyDescent="0.25">
      <c r="B17" s="9" t="s">
        <v>83</v>
      </c>
      <c r="F17" s="9" t="s">
        <v>97</v>
      </c>
    </row>
    <row r="18" spans="2:6" s="9" customFormat="1" x14ac:dyDescent="0.25">
      <c r="B18" s="9" t="s">
        <v>66</v>
      </c>
      <c r="F18" s="9" t="s">
        <v>98</v>
      </c>
    </row>
    <row r="19" spans="2:6" s="9" customFormat="1" x14ac:dyDescent="0.25">
      <c r="B19" s="9" t="s">
        <v>85</v>
      </c>
    </row>
    <row r="20" spans="2:6" s="9" customFormat="1" x14ac:dyDescent="0.25">
      <c r="B20" s="9" t="s">
        <v>67</v>
      </c>
      <c r="F20" s="9" t="s">
        <v>99</v>
      </c>
    </row>
    <row r="21" spans="2:6" s="9" customFormat="1" x14ac:dyDescent="0.25">
      <c r="B21" s="9" t="s">
        <v>68</v>
      </c>
      <c r="F21" s="9" t="s">
        <v>100</v>
      </c>
    </row>
    <row r="22" spans="2:6" s="9" customFormat="1" x14ac:dyDescent="0.25">
      <c r="B22" s="9" t="s">
        <v>69</v>
      </c>
      <c r="F22" s="9" t="s">
        <v>90</v>
      </c>
    </row>
    <row r="23" spans="2:6" s="9" customFormat="1" x14ac:dyDescent="0.25">
      <c r="B23" s="9" t="s">
        <v>70</v>
      </c>
    </row>
    <row r="24" spans="2:6" s="9" customFormat="1" x14ac:dyDescent="0.25">
      <c r="B24" s="9" t="s">
        <v>71</v>
      </c>
      <c r="F24" s="9" t="s">
        <v>106</v>
      </c>
    </row>
    <row r="25" spans="2:6" s="9" customFormat="1" x14ac:dyDescent="0.25">
      <c r="B25" s="9" t="s">
        <v>72</v>
      </c>
      <c r="F25" s="9" t="s">
        <v>107</v>
      </c>
    </row>
    <row r="26" spans="2:6" s="9" customFormat="1" x14ac:dyDescent="0.25">
      <c r="B26" s="9" t="s">
        <v>89</v>
      </c>
      <c r="F26" s="9" t="s">
        <v>120</v>
      </c>
    </row>
    <row r="27" spans="2:6" s="9" customFormat="1" x14ac:dyDescent="0.25">
      <c r="B27" s="9" t="s">
        <v>74</v>
      </c>
    </row>
    <row r="28" spans="2:6" s="9" customFormat="1" x14ac:dyDescent="0.25">
      <c r="B28" s="9" t="s">
        <v>78</v>
      </c>
    </row>
    <row r="29" spans="2:6" s="9" customFormat="1" x14ac:dyDescent="0.25">
      <c r="B29" s="9" t="s">
        <v>77</v>
      </c>
    </row>
    <row r="30" spans="2:6" s="9" customFormat="1" x14ac:dyDescent="0.25">
      <c r="B30" s="9" t="s">
        <v>75</v>
      </c>
    </row>
    <row r="31" spans="2:6" s="9" customFormat="1" x14ac:dyDescent="0.25">
      <c r="B31" s="9" t="s">
        <v>76</v>
      </c>
    </row>
    <row r="32" spans="2:6" s="9" customFormat="1" x14ac:dyDescent="0.25">
      <c r="B32" s="9" t="s">
        <v>79</v>
      </c>
    </row>
    <row r="33" spans="2:2" s="9" customFormat="1" x14ac:dyDescent="0.25">
      <c r="B33" s="9" t="s">
        <v>80</v>
      </c>
    </row>
    <row r="34" spans="2:2" s="9" customFormat="1" x14ac:dyDescent="0.25">
      <c r="B34" s="9" t="s">
        <v>81</v>
      </c>
    </row>
    <row r="35" spans="2:2" s="9" customFormat="1" x14ac:dyDescent="0.25">
      <c r="B35" s="9" t="s">
        <v>66</v>
      </c>
    </row>
    <row r="36" spans="2:2" s="9" customFormat="1" x14ac:dyDescent="0.25"/>
    <row r="37" spans="2:2" s="9" customFormat="1" x14ac:dyDescent="0.25"/>
    <row r="38" spans="2:2" s="9" customFormat="1" x14ac:dyDescent="0.25"/>
    <row r="39" spans="2:2" s="9" customFormat="1" x14ac:dyDescent="0.25"/>
    <row r="40" spans="2:2" s="9" customFormat="1" x14ac:dyDescent="0.25"/>
    <row r="41" spans="2:2" s="9" customFormat="1" x14ac:dyDescent="0.25"/>
  </sheetData>
  <mergeCells count="3">
    <mergeCell ref="H2:M2"/>
    <mergeCell ref="N2:S2"/>
    <mergeCell ref="B2:G2"/>
  </mergeCells>
  <conditionalFormatting sqref="B2">
    <cfRule type="containsText" dxfId="5" priority="4" operator="containsText" text="x">
      <formula>NOT(ISERROR(SEARCH("x",B2)))</formula>
    </cfRule>
  </conditionalFormatting>
  <conditionalFormatting sqref="K3">
    <cfRule type="containsText" dxfId="4" priority="1" operator="containsText" text="x">
      <formula>NOT(ISERROR(SEARCH("x",K3)))</formula>
    </cfRule>
  </conditionalFormatting>
  <conditionalFormatting sqref="R3:S3">
    <cfRule type="containsText" dxfId="3" priority="2" operator="containsText" text="x">
      <formula>NOT(ISERROR(SEARCH("x",R3)))</formula>
    </cfRule>
  </conditionalFormatting>
  <pageMargins left="0.7" right="0.7" top="0.75" bottom="0.75" header="0.3" footer="0.3"/>
  <pageSetup paperSize="9" orientation="portrait" r:id="rId1"/>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tint="0.39997558519241921"/>
  </sheetPr>
  <dimension ref="A1:T46"/>
  <sheetViews>
    <sheetView showGridLines="0" tabSelected="1" zoomScale="70" zoomScaleNormal="70" workbookViewId="0">
      <pane xSplit="1" ySplit="3" topLeftCell="B4" activePane="bottomRight" state="frozen"/>
      <selection activeCell="G50" sqref="G50"/>
      <selection pane="topRight" activeCell="G50" sqref="G50"/>
      <selection pane="bottomLeft" activeCell="G50" sqref="G50"/>
      <selection pane="bottomRight" activeCell="E29" sqref="E29"/>
    </sheetView>
  </sheetViews>
  <sheetFormatPr defaultRowHeight="15" x14ac:dyDescent="0.25"/>
  <cols>
    <col min="1" max="1" width="32.140625" bestFit="1" customWidth="1"/>
    <col min="2" max="2" width="8.5703125" style="1" customWidth="1"/>
    <col min="3" max="6" width="25" style="2" customWidth="1"/>
    <col min="7" max="8" width="24" style="2" customWidth="1"/>
    <col min="9" max="13" width="24.140625" style="2" customWidth="1"/>
    <col min="14" max="14" width="24.42578125" style="2" customWidth="1"/>
    <col min="15" max="20" width="24.7109375" style="2" customWidth="1"/>
    <col min="21" max="16384" width="9.140625" style="2"/>
  </cols>
  <sheetData>
    <row r="1" spans="1:20" s="5" customFormat="1" ht="7.5" customHeight="1" x14ac:dyDescent="0.25"/>
    <row r="2" spans="1:20" customFormat="1" ht="32.25" customHeight="1" thickBot="1" x14ac:dyDescent="0.3">
      <c r="A2" s="5"/>
      <c r="B2" s="5"/>
      <c r="C2" s="122" t="s">
        <v>5</v>
      </c>
      <c r="D2" s="122"/>
      <c r="E2" s="122"/>
      <c r="F2" s="122"/>
      <c r="G2" s="122"/>
      <c r="H2" s="122"/>
      <c r="I2" s="136" t="s">
        <v>6</v>
      </c>
      <c r="J2" s="136"/>
      <c r="K2" s="136"/>
      <c r="L2" s="136"/>
      <c r="M2" s="136"/>
      <c r="N2" s="136"/>
      <c r="O2" s="137" t="s">
        <v>57</v>
      </c>
      <c r="P2" s="137"/>
      <c r="Q2" s="137"/>
      <c r="R2" s="137"/>
      <c r="S2" s="137"/>
      <c r="T2" s="137"/>
    </row>
    <row r="3" spans="1:20" customFormat="1" ht="75.75" customHeight="1" x14ac:dyDescent="0.25">
      <c r="A3" s="5"/>
      <c r="B3" s="5"/>
      <c r="C3" s="3" t="s">
        <v>1</v>
      </c>
      <c r="D3" s="3" t="s">
        <v>2</v>
      </c>
      <c r="E3" s="3" t="s">
        <v>4</v>
      </c>
      <c r="F3" s="3" t="s">
        <v>3</v>
      </c>
      <c r="G3" s="3" t="s">
        <v>51</v>
      </c>
      <c r="H3" s="3" t="s">
        <v>91</v>
      </c>
      <c r="I3" s="3" t="s">
        <v>7</v>
      </c>
      <c r="J3" s="3" t="s">
        <v>8</v>
      </c>
      <c r="K3" s="3" t="s">
        <v>9</v>
      </c>
      <c r="L3" s="3" t="s">
        <v>122</v>
      </c>
      <c r="M3" s="3" t="s">
        <v>10</v>
      </c>
      <c r="N3" s="3" t="s">
        <v>11</v>
      </c>
      <c r="O3" s="3" t="s">
        <v>112</v>
      </c>
      <c r="P3" s="3" t="s">
        <v>113</v>
      </c>
      <c r="Q3" s="3" t="s">
        <v>121</v>
      </c>
      <c r="R3" s="3" t="s">
        <v>124</v>
      </c>
      <c r="S3" s="3" t="s">
        <v>123</v>
      </c>
      <c r="T3" s="3"/>
    </row>
    <row r="4" spans="1:20" customFormat="1" ht="25.5" customHeight="1" x14ac:dyDescent="0.25">
      <c r="A4" s="4" t="s">
        <v>20</v>
      </c>
      <c r="B4" s="4" t="s">
        <v>21</v>
      </c>
      <c r="C4" s="8" t="str">
        <f>C3</f>
        <v>Shareclass
Subfund 
Fund</v>
      </c>
      <c r="D4" s="8" t="str">
        <f>D3</f>
        <v>Shareclasses AUM, 
subred 
NAV</v>
      </c>
      <c r="E4" s="8" t="str">
        <f>E3</f>
        <v>Companies &amp;
Agreements</v>
      </c>
      <c r="F4" s="8" t="str">
        <f t="shared" ref="F4:T4" si="0">F3</f>
        <v xml:space="preserve">Fees </v>
      </c>
      <c r="G4" s="8" t="str">
        <f t="shared" si="0"/>
        <v>Portfolios with Asset details</v>
      </c>
      <c r="H4" s="8"/>
      <c r="I4" s="8" t="str">
        <f t="shared" si="0"/>
        <v>CREDIT RISK</v>
      </c>
      <c r="J4" s="8" t="str">
        <f t="shared" si="0"/>
        <v>LIQUIDITY RISK</v>
      </c>
      <c r="K4" s="8" t="str">
        <f t="shared" si="0"/>
        <v>MARKET RISK</v>
      </c>
      <c r="L4" s="8" t="str">
        <f t="shared" si="0"/>
        <v>INVESTMENT  R. OVERSIGHT</v>
      </c>
      <c r="M4" s="8" t="str">
        <f t="shared" si="0"/>
        <v>COUNTERPARTY RISK</v>
      </c>
      <c r="N4" s="8" t="str">
        <f t="shared" si="0"/>
        <v>OPERATIONAL RISK</v>
      </c>
      <c r="O4" s="8" t="str">
        <f>P3</f>
        <v>Performance Analysis
(Contribution)</v>
      </c>
      <c r="P4" s="8" t="str">
        <f>Q3</f>
        <v>GPM lines RISK and Perf monitoring</v>
      </c>
      <c r="Q4" s="8" t="str">
        <f t="shared" si="0"/>
        <v>GPM lines RISK and Perf monitoring</v>
      </c>
      <c r="R4" s="8" t="str">
        <f t="shared" si="0"/>
        <v>COMPLIANCE</v>
      </c>
      <c r="S4" s="8" t="str">
        <f t="shared" si="0"/>
        <v>New Project SET-UP</v>
      </c>
      <c r="T4" s="8">
        <f t="shared" si="0"/>
        <v>0</v>
      </c>
    </row>
    <row r="5" spans="1:20" s="13" customFormat="1" ht="15.75" customHeight="1" x14ac:dyDescent="0.25">
      <c r="A5" s="11"/>
      <c r="B5" s="11"/>
      <c r="C5" s="12">
        <f>COUNTIF(C6:C1048576,"=x")</f>
        <v>41</v>
      </c>
      <c r="D5" s="12">
        <f t="shared" ref="D5:T5" si="1">COUNTIF(D6:D1048576,"=x")</f>
        <v>41</v>
      </c>
      <c r="E5" s="12">
        <f t="shared" si="1"/>
        <v>18</v>
      </c>
      <c r="F5" s="12">
        <f t="shared" si="1"/>
        <v>16</v>
      </c>
      <c r="G5" s="12">
        <f t="shared" si="1"/>
        <v>26</v>
      </c>
      <c r="H5" s="12">
        <f t="shared" si="1"/>
        <v>1</v>
      </c>
      <c r="I5" s="12">
        <f t="shared" si="1"/>
        <v>12</v>
      </c>
      <c r="J5" s="12">
        <f t="shared" si="1"/>
        <v>8</v>
      </c>
      <c r="K5" s="12">
        <f t="shared" si="1"/>
        <v>13</v>
      </c>
      <c r="L5" s="12">
        <f t="shared" si="1"/>
        <v>8</v>
      </c>
      <c r="M5" s="12">
        <f t="shared" si="1"/>
        <v>5</v>
      </c>
      <c r="N5" s="12">
        <f t="shared" si="1"/>
        <v>6</v>
      </c>
      <c r="O5" s="12">
        <f t="shared" si="1"/>
        <v>1</v>
      </c>
      <c r="P5" s="12">
        <f t="shared" si="1"/>
        <v>0</v>
      </c>
      <c r="Q5" s="12">
        <f t="shared" si="1"/>
        <v>0</v>
      </c>
      <c r="R5" s="12">
        <f t="shared" si="1"/>
        <v>0</v>
      </c>
      <c r="S5" s="12">
        <f t="shared" si="1"/>
        <v>0</v>
      </c>
      <c r="T5" s="12">
        <f t="shared" si="1"/>
        <v>0</v>
      </c>
    </row>
    <row r="6" spans="1:20" x14ac:dyDescent="0.25">
      <c r="A6" s="6" t="s">
        <v>42</v>
      </c>
      <c r="B6" s="1" t="s">
        <v>43</v>
      </c>
      <c r="C6" s="10" t="s">
        <v>18</v>
      </c>
      <c r="D6" s="2" t="s">
        <v>18</v>
      </c>
      <c r="E6" s="2" t="s">
        <v>18</v>
      </c>
    </row>
    <row r="7" spans="1:20" x14ac:dyDescent="0.25">
      <c r="A7" s="6" t="s">
        <v>50</v>
      </c>
      <c r="B7" s="1" t="s">
        <v>43</v>
      </c>
      <c r="C7" s="2" t="s">
        <v>18</v>
      </c>
      <c r="D7" s="2" t="s">
        <v>18</v>
      </c>
    </row>
    <row r="8" spans="1:20" x14ac:dyDescent="0.25">
      <c r="A8" s="6" t="s">
        <v>13</v>
      </c>
      <c r="B8" s="1" t="s">
        <v>0</v>
      </c>
      <c r="C8" s="2" t="s">
        <v>18</v>
      </c>
      <c r="D8" s="2" t="s">
        <v>18</v>
      </c>
      <c r="G8" s="2" t="s">
        <v>18</v>
      </c>
      <c r="I8" s="2" t="s">
        <v>18</v>
      </c>
    </row>
    <row r="9" spans="1:20" x14ac:dyDescent="0.25">
      <c r="A9" s="7" t="s">
        <v>14</v>
      </c>
      <c r="B9" s="1" t="s">
        <v>0</v>
      </c>
      <c r="C9" s="2" t="s">
        <v>18</v>
      </c>
      <c r="D9" s="2" t="s">
        <v>18</v>
      </c>
      <c r="G9" s="2" t="s">
        <v>18</v>
      </c>
      <c r="I9" s="2" t="s">
        <v>18</v>
      </c>
    </row>
    <row r="10" spans="1:20" x14ac:dyDescent="0.25">
      <c r="A10" s="6" t="s">
        <v>15</v>
      </c>
      <c r="B10" s="1" t="s">
        <v>0</v>
      </c>
      <c r="C10" s="2" t="s">
        <v>18</v>
      </c>
      <c r="D10" s="2" t="s">
        <v>18</v>
      </c>
      <c r="G10" s="2" t="s">
        <v>18</v>
      </c>
      <c r="I10" s="2" t="s">
        <v>18</v>
      </c>
    </row>
    <row r="11" spans="1:20" x14ac:dyDescent="0.25">
      <c r="A11" s="6" t="s">
        <v>16</v>
      </c>
      <c r="B11" s="1" t="s">
        <v>0</v>
      </c>
      <c r="C11" s="2" t="s">
        <v>18</v>
      </c>
      <c r="D11" s="2" t="s">
        <v>18</v>
      </c>
      <c r="G11" s="2" t="s">
        <v>18</v>
      </c>
      <c r="I11" s="2" t="s">
        <v>18</v>
      </c>
    </row>
    <row r="12" spans="1:20" x14ac:dyDescent="0.25">
      <c r="A12" s="6" t="s">
        <v>17</v>
      </c>
      <c r="B12" s="1" t="s">
        <v>0</v>
      </c>
      <c r="C12" s="2" t="s">
        <v>18</v>
      </c>
      <c r="D12" s="2" t="s">
        <v>18</v>
      </c>
      <c r="G12" s="2" t="s">
        <v>18</v>
      </c>
      <c r="I12" s="2" t="s">
        <v>18</v>
      </c>
    </row>
    <row r="13" spans="1:20" x14ac:dyDescent="0.25">
      <c r="A13" s="6" t="s">
        <v>12</v>
      </c>
      <c r="B13" s="1" t="s">
        <v>0</v>
      </c>
      <c r="C13" s="2" t="s">
        <v>18</v>
      </c>
      <c r="D13" s="2" t="s">
        <v>18</v>
      </c>
      <c r="G13" s="2" t="s">
        <v>18</v>
      </c>
      <c r="J13" s="2" t="s">
        <v>18</v>
      </c>
    </row>
    <row r="14" spans="1:20" x14ac:dyDescent="0.25">
      <c r="A14" s="6" t="s">
        <v>19</v>
      </c>
      <c r="B14" s="1" t="s">
        <v>0</v>
      </c>
      <c r="C14" s="2" t="s">
        <v>18</v>
      </c>
      <c r="D14" s="2" t="s">
        <v>18</v>
      </c>
      <c r="G14" s="2" t="s">
        <v>18</v>
      </c>
      <c r="J14" s="2" t="s">
        <v>18</v>
      </c>
    </row>
    <row r="15" spans="1:20" x14ac:dyDescent="0.25">
      <c r="A15" s="6" t="s">
        <v>52</v>
      </c>
      <c r="B15" s="1" t="s">
        <v>0</v>
      </c>
      <c r="C15" s="2" t="s">
        <v>18</v>
      </c>
      <c r="D15" s="2" t="s">
        <v>18</v>
      </c>
      <c r="G15" s="2" t="s">
        <v>18</v>
      </c>
      <c r="K15" s="2" t="s">
        <v>18</v>
      </c>
    </row>
    <row r="16" spans="1:20" x14ac:dyDescent="0.25">
      <c r="A16" s="6" t="s">
        <v>53</v>
      </c>
      <c r="B16" s="1" t="s">
        <v>0</v>
      </c>
      <c r="C16" s="2" t="s">
        <v>18</v>
      </c>
      <c r="D16" s="2" t="s">
        <v>18</v>
      </c>
      <c r="G16" s="2" t="s">
        <v>18</v>
      </c>
      <c r="K16" s="2" t="s">
        <v>18</v>
      </c>
    </row>
    <row r="17" spans="1:15" x14ac:dyDescent="0.25">
      <c r="A17" s="6" t="s">
        <v>54</v>
      </c>
      <c r="B17" s="1" t="s">
        <v>0</v>
      </c>
      <c r="C17" s="2" t="s">
        <v>18</v>
      </c>
      <c r="D17" s="2" t="s">
        <v>18</v>
      </c>
      <c r="G17" s="2" t="s">
        <v>18</v>
      </c>
      <c r="K17" s="2" t="s">
        <v>18</v>
      </c>
    </row>
    <row r="18" spans="1:15" x14ac:dyDescent="0.25">
      <c r="A18" s="6" t="s">
        <v>23</v>
      </c>
      <c r="B18" s="1" t="s">
        <v>0</v>
      </c>
      <c r="C18" s="2" t="s">
        <v>18</v>
      </c>
      <c r="D18" s="2" t="s">
        <v>18</v>
      </c>
      <c r="G18" s="2" t="s">
        <v>18</v>
      </c>
      <c r="K18" s="2" t="s">
        <v>18</v>
      </c>
    </row>
    <row r="19" spans="1:15" x14ac:dyDescent="0.25">
      <c r="A19" s="6" t="s">
        <v>24</v>
      </c>
      <c r="B19" s="1" t="s">
        <v>0</v>
      </c>
      <c r="C19" s="2" t="s">
        <v>18</v>
      </c>
      <c r="D19" s="2" t="s">
        <v>18</v>
      </c>
      <c r="G19" s="2" t="s">
        <v>18</v>
      </c>
      <c r="K19" s="2" t="s">
        <v>18</v>
      </c>
    </row>
    <row r="20" spans="1:15" x14ac:dyDescent="0.25">
      <c r="A20" s="6" t="s">
        <v>22</v>
      </c>
      <c r="B20" s="1" t="s">
        <v>0</v>
      </c>
      <c r="C20" s="2" t="s">
        <v>18</v>
      </c>
      <c r="D20" s="2" t="s">
        <v>18</v>
      </c>
      <c r="G20" s="2" t="s">
        <v>18</v>
      </c>
      <c r="K20" s="2" t="s">
        <v>18</v>
      </c>
    </row>
    <row r="21" spans="1:15" x14ac:dyDescent="0.25">
      <c r="A21" s="6" t="s">
        <v>55</v>
      </c>
      <c r="B21" s="1" t="s">
        <v>0</v>
      </c>
      <c r="C21" s="2" t="s">
        <v>18</v>
      </c>
      <c r="D21" s="2" t="s">
        <v>18</v>
      </c>
      <c r="G21" s="2" t="s">
        <v>18</v>
      </c>
      <c r="I21" s="2" t="s">
        <v>18</v>
      </c>
      <c r="J21" s="2" t="s">
        <v>18</v>
      </c>
      <c r="K21" s="2" t="s">
        <v>18</v>
      </c>
      <c r="L21" s="2" t="s">
        <v>18</v>
      </c>
      <c r="M21" s="2" t="s">
        <v>18</v>
      </c>
    </row>
    <row r="22" spans="1:15" x14ac:dyDescent="0.25">
      <c r="A22" s="6" t="s">
        <v>25</v>
      </c>
      <c r="B22" s="1" t="s">
        <v>0</v>
      </c>
      <c r="C22" s="2" t="s">
        <v>18</v>
      </c>
      <c r="D22" s="2" t="s">
        <v>18</v>
      </c>
      <c r="G22" s="2" t="s">
        <v>18</v>
      </c>
    </row>
    <row r="23" spans="1:15" x14ac:dyDescent="0.25">
      <c r="A23" s="6" t="s">
        <v>26</v>
      </c>
      <c r="B23" s="1" t="s">
        <v>0</v>
      </c>
      <c r="C23" s="2" t="s">
        <v>18</v>
      </c>
      <c r="D23" s="2" t="s">
        <v>18</v>
      </c>
      <c r="G23" s="2" t="s">
        <v>18</v>
      </c>
      <c r="I23" s="2" t="s">
        <v>18</v>
      </c>
      <c r="J23" s="2" t="s">
        <v>18</v>
      </c>
      <c r="K23" s="2" t="s">
        <v>18</v>
      </c>
      <c r="L23" s="2" t="s">
        <v>18</v>
      </c>
      <c r="M23" s="2" t="s">
        <v>18</v>
      </c>
    </row>
    <row r="24" spans="1:15" x14ac:dyDescent="0.25">
      <c r="A24" s="6" t="s">
        <v>27</v>
      </c>
      <c r="B24" s="1" t="s">
        <v>0</v>
      </c>
      <c r="C24" s="2" t="s">
        <v>18</v>
      </c>
      <c r="D24" s="2" t="s">
        <v>18</v>
      </c>
      <c r="G24" s="2" t="s">
        <v>18</v>
      </c>
      <c r="L24" s="2" t="s">
        <v>18</v>
      </c>
    </row>
    <row r="25" spans="1:15" x14ac:dyDescent="0.25">
      <c r="A25" s="6" t="s">
        <v>28</v>
      </c>
      <c r="B25" s="1" t="s">
        <v>0</v>
      </c>
      <c r="C25" s="2" t="s">
        <v>18</v>
      </c>
      <c r="D25" s="2" t="s">
        <v>18</v>
      </c>
      <c r="F25" s="2" t="s">
        <v>18</v>
      </c>
      <c r="G25" s="2" t="s">
        <v>18</v>
      </c>
      <c r="I25" s="2" t="s">
        <v>18</v>
      </c>
      <c r="J25" s="2" t="s">
        <v>18</v>
      </c>
      <c r="K25" s="2" t="s">
        <v>18</v>
      </c>
      <c r="L25" s="2" t="s">
        <v>18</v>
      </c>
      <c r="M25" s="2" t="s">
        <v>18</v>
      </c>
    </row>
    <row r="26" spans="1:15" x14ac:dyDescent="0.25">
      <c r="A26" s="6" t="s">
        <v>41</v>
      </c>
      <c r="B26" s="1" t="s">
        <v>0</v>
      </c>
      <c r="C26" s="2" t="s">
        <v>18</v>
      </c>
      <c r="D26" s="2" t="s">
        <v>18</v>
      </c>
      <c r="G26" s="2" t="s">
        <v>18</v>
      </c>
      <c r="I26" s="2" t="s">
        <v>18</v>
      </c>
      <c r="J26" s="2" t="s">
        <v>18</v>
      </c>
      <c r="K26" s="2" t="s">
        <v>18</v>
      </c>
      <c r="L26" s="2" t="s">
        <v>18</v>
      </c>
      <c r="M26" s="2" t="s">
        <v>18</v>
      </c>
      <c r="N26" s="2" t="s">
        <v>18</v>
      </c>
    </row>
    <row r="27" spans="1:15" x14ac:dyDescent="0.25">
      <c r="A27" s="6" t="s">
        <v>29</v>
      </c>
      <c r="B27" s="1" t="s">
        <v>0</v>
      </c>
      <c r="C27" s="2" t="s">
        <v>18</v>
      </c>
      <c r="D27" s="2" t="s">
        <v>18</v>
      </c>
      <c r="G27" s="2" t="s">
        <v>18</v>
      </c>
    </row>
    <row r="28" spans="1:15" x14ac:dyDescent="0.25">
      <c r="A28" s="6" t="s">
        <v>30</v>
      </c>
      <c r="B28" s="1" t="s">
        <v>0</v>
      </c>
      <c r="C28" s="2" t="s">
        <v>18</v>
      </c>
      <c r="D28" s="2" t="s">
        <v>18</v>
      </c>
      <c r="G28" s="2" t="s">
        <v>18</v>
      </c>
      <c r="K28" s="2" t="s">
        <v>18</v>
      </c>
      <c r="N28" s="2" t="s">
        <v>45</v>
      </c>
    </row>
    <row r="29" spans="1:15" x14ac:dyDescent="0.25">
      <c r="A29" s="6" t="s">
        <v>44</v>
      </c>
      <c r="B29" s="1" t="s">
        <v>0</v>
      </c>
      <c r="C29" s="2" t="s">
        <v>18</v>
      </c>
      <c r="D29" s="2" t="s">
        <v>18</v>
      </c>
      <c r="E29" s="2" t="s">
        <v>45</v>
      </c>
      <c r="G29" s="2" t="s">
        <v>45</v>
      </c>
      <c r="N29" s="2" t="s">
        <v>45</v>
      </c>
    </row>
    <row r="30" spans="1:15" x14ac:dyDescent="0.25">
      <c r="A30" s="6" t="s">
        <v>31</v>
      </c>
      <c r="B30" s="1" t="s">
        <v>0</v>
      </c>
      <c r="C30" s="2" t="s">
        <v>18</v>
      </c>
      <c r="D30" s="2" t="s">
        <v>18</v>
      </c>
      <c r="E30" s="2" t="s">
        <v>18</v>
      </c>
      <c r="F30" s="2" t="s">
        <v>18</v>
      </c>
      <c r="G30" s="2" t="s">
        <v>45</v>
      </c>
    </row>
    <row r="31" spans="1:15" x14ac:dyDescent="0.25">
      <c r="A31" s="6" t="s">
        <v>32</v>
      </c>
      <c r="B31" s="1" t="s">
        <v>0</v>
      </c>
      <c r="C31" s="2" t="s">
        <v>18</v>
      </c>
      <c r="D31" s="2" t="s">
        <v>18</v>
      </c>
      <c r="E31" s="2" t="s">
        <v>18</v>
      </c>
      <c r="F31" s="2" t="s">
        <v>18</v>
      </c>
      <c r="G31" s="2" t="s">
        <v>45</v>
      </c>
    </row>
    <row r="32" spans="1:15" x14ac:dyDescent="0.25">
      <c r="A32" s="6" t="s">
        <v>33</v>
      </c>
      <c r="B32" s="1" t="s">
        <v>0</v>
      </c>
      <c r="C32" s="2" t="s">
        <v>18</v>
      </c>
      <c r="D32" s="2" t="s">
        <v>18</v>
      </c>
      <c r="E32" s="2" t="s">
        <v>18</v>
      </c>
      <c r="F32" s="2" t="s">
        <v>18</v>
      </c>
      <c r="G32" s="2" t="s">
        <v>45</v>
      </c>
      <c r="O32" s="2" t="s">
        <v>18</v>
      </c>
    </row>
    <row r="33" spans="1:14" x14ac:dyDescent="0.25">
      <c r="A33" s="6" t="s">
        <v>34</v>
      </c>
      <c r="B33" s="1" t="s">
        <v>0</v>
      </c>
      <c r="C33" s="2" t="s">
        <v>18</v>
      </c>
      <c r="D33" s="2" t="s">
        <v>18</v>
      </c>
      <c r="E33" s="2" t="s">
        <v>18</v>
      </c>
      <c r="F33" s="2" t="s">
        <v>18</v>
      </c>
      <c r="G33" s="2" t="s">
        <v>45</v>
      </c>
    </row>
    <row r="34" spans="1:14" x14ac:dyDescent="0.25">
      <c r="A34" s="6" t="s">
        <v>35</v>
      </c>
      <c r="B34" s="1" t="s">
        <v>0</v>
      </c>
      <c r="C34" s="2" t="s">
        <v>18</v>
      </c>
      <c r="D34" s="2" t="s">
        <v>18</v>
      </c>
      <c r="E34" s="2" t="s">
        <v>18</v>
      </c>
      <c r="F34" s="2" t="s">
        <v>18</v>
      </c>
      <c r="G34" s="2" t="s">
        <v>45</v>
      </c>
    </row>
    <row r="35" spans="1:14" x14ac:dyDescent="0.25">
      <c r="A35" s="6" t="s">
        <v>36</v>
      </c>
      <c r="B35" s="1" t="s">
        <v>0</v>
      </c>
      <c r="C35" s="2" t="s">
        <v>18</v>
      </c>
      <c r="D35" s="2" t="s">
        <v>18</v>
      </c>
      <c r="E35" s="2" t="s">
        <v>18</v>
      </c>
      <c r="F35" s="2" t="s">
        <v>18</v>
      </c>
      <c r="G35" s="2" t="s">
        <v>45</v>
      </c>
    </row>
    <row r="36" spans="1:14" x14ac:dyDescent="0.25">
      <c r="A36" s="6" t="s">
        <v>37</v>
      </c>
      <c r="B36" s="1" t="s">
        <v>0</v>
      </c>
      <c r="C36" s="2" t="s">
        <v>18</v>
      </c>
      <c r="D36" s="2" t="s">
        <v>18</v>
      </c>
      <c r="E36" s="2" t="s">
        <v>18</v>
      </c>
      <c r="F36" s="2" t="s">
        <v>18</v>
      </c>
      <c r="G36" s="2" t="s">
        <v>45</v>
      </c>
    </row>
    <row r="37" spans="1:14" x14ac:dyDescent="0.25">
      <c r="A37" s="6" t="s">
        <v>38</v>
      </c>
      <c r="B37" s="1" t="s">
        <v>0</v>
      </c>
      <c r="C37" s="2" t="s">
        <v>18</v>
      </c>
      <c r="D37" s="2" t="s">
        <v>18</v>
      </c>
      <c r="E37" s="2" t="s">
        <v>18</v>
      </c>
      <c r="F37" s="2" t="s">
        <v>18</v>
      </c>
      <c r="G37" s="2" t="s">
        <v>45</v>
      </c>
    </row>
    <row r="38" spans="1:14" x14ac:dyDescent="0.25">
      <c r="A38" s="6" t="s">
        <v>39</v>
      </c>
      <c r="B38" s="1" t="s">
        <v>0</v>
      </c>
      <c r="C38" s="2" t="s">
        <v>18</v>
      </c>
      <c r="D38" s="2" t="s">
        <v>18</v>
      </c>
      <c r="E38" s="2" t="s">
        <v>18</v>
      </c>
      <c r="F38" s="2" t="s">
        <v>18</v>
      </c>
      <c r="G38" s="2" t="s">
        <v>45</v>
      </c>
      <c r="N38" s="2" t="s">
        <v>18</v>
      </c>
    </row>
    <row r="39" spans="1:14" x14ac:dyDescent="0.25">
      <c r="A39" s="6" t="s">
        <v>40</v>
      </c>
      <c r="B39" s="1" t="s">
        <v>0</v>
      </c>
      <c r="C39" s="2" t="s">
        <v>18</v>
      </c>
      <c r="D39" s="2" t="s">
        <v>18</v>
      </c>
      <c r="E39" s="2" t="s">
        <v>18</v>
      </c>
      <c r="F39" s="2" t="s">
        <v>18</v>
      </c>
      <c r="G39" s="2" t="s">
        <v>45</v>
      </c>
      <c r="N39" s="2" t="s">
        <v>18</v>
      </c>
    </row>
    <row r="40" spans="1:14" x14ac:dyDescent="0.25">
      <c r="A40" s="6" t="s">
        <v>46</v>
      </c>
      <c r="B40" s="1" t="s">
        <v>0</v>
      </c>
      <c r="C40" s="2" t="s">
        <v>18</v>
      </c>
      <c r="D40" s="2" t="s">
        <v>18</v>
      </c>
      <c r="E40" s="2" t="s">
        <v>18</v>
      </c>
      <c r="F40" s="2" t="s">
        <v>18</v>
      </c>
      <c r="G40" s="2" t="s">
        <v>18</v>
      </c>
      <c r="I40" s="2" t="s">
        <v>18</v>
      </c>
      <c r="J40" s="2" t="s">
        <v>18</v>
      </c>
      <c r="K40" s="2" t="s">
        <v>18</v>
      </c>
      <c r="L40" s="2" t="s">
        <v>18</v>
      </c>
      <c r="M40" s="2" t="s">
        <v>18</v>
      </c>
      <c r="N40" s="2" t="s">
        <v>18</v>
      </c>
    </row>
    <row r="41" spans="1:14" x14ac:dyDescent="0.25">
      <c r="A41" s="6" t="s">
        <v>56</v>
      </c>
      <c r="B41" s="1" t="s">
        <v>0</v>
      </c>
      <c r="C41" s="2" t="s">
        <v>18</v>
      </c>
      <c r="D41" s="2" t="s">
        <v>18</v>
      </c>
      <c r="E41" s="2" t="s">
        <v>18</v>
      </c>
      <c r="F41" s="2" t="s">
        <v>45</v>
      </c>
      <c r="G41" s="2" t="s">
        <v>18</v>
      </c>
      <c r="I41" s="2" t="s">
        <v>18</v>
      </c>
      <c r="J41" s="2" t="s">
        <v>45</v>
      </c>
      <c r="K41" s="2" t="s">
        <v>45</v>
      </c>
      <c r="L41" s="2" t="s">
        <v>18</v>
      </c>
      <c r="M41" s="2" t="s">
        <v>45</v>
      </c>
    </row>
    <row r="42" spans="1:14" x14ac:dyDescent="0.25">
      <c r="A42" s="6" t="s">
        <v>47</v>
      </c>
      <c r="B42" s="1" t="s">
        <v>0</v>
      </c>
      <c r="C42" s="2" t="s">
        <v>18</v>
      </c>
      <c r="D42" s="2" t="s">
        <v>18</v>
      </c>
      <c r="E42" s="2" t="s">
        <v>18</v>
      </c>
      <c r="F42" s="2" t="s">
        <v>18</v>
      </c>
    </row>
    <row r="43" spans="1:14" x14ac:dyDescent="0.25">
      <c r="A43" s="6" t="s">
        <v>48</v>
      </c>
      <c r="B43" s="1" t="s">
        <v>0</v>
      </c>
      <c r="C43" s="2" t="s">
        <v>18</v>
      </c>
      <c r="D43" s="2" t="s">
        <v>18</v>
      </c>
      <c r="E43" s="2" t="s">
        <v>18</v>
      </c>
      <c r="F43" s="2" t="s">
        <v>18</v>
      </c>
      <c r="G43" s="2" t="s">
        <v>18</v>
      </c>
    </row>
    <row r="44" spans="1:14" x14ac:dyDescent="0.25">
      <c r="A44" s="6" t="s">
        <v>49</v>
      </c>
      <c r="B44" s="1" t="s">
        <v>0</v>
      </c>
      <c r="C44" s="2" t="s">
        <v>18</v>
      </c>
      <c r="D44" s="2" t="s">
        <v>18</v>
      </c>
      <c r="E44" s="2" t="s">
        <v>18</v>
      </c>
      <c r="F44" s="2" t="s">
        <v>18</v>
      </c>
      <c r="G44" s="2" t="s">
        <v>18</v>
      </c>
      <c r="N44" s="2" t="s">
        <v>18</v>
      </c>
    </row>
    <row r="45" spans="1:14" x14ac:dyDescent="0.25">
      <c r="A45" s="6" t="s">
        <v>92</v>
      </c>
      <c r="B45" s="1" t="s">
        <v>43</v>
      </c>
      <c r="C45" s="2" t="s">
        <v>18</v>
      </c>
      <c r="D45" s="2" t="s">
        <v>18</v>
      </c>
      <c r="E45" s="2" t="s">
        <v>18</v>
      </c>
      <c r="H45" s="2" t="s">
        <v>18</v>
      </c>
    </row>
    <row r="46" spans="1:14" x14ac:dyDescent="0.25">
      <c r="A46" s="6" t="s">
        <v>105</v>
      </c>
      <c r="B46" s="1" t="s">
        <v>43</v>
      </c>
      <c r="C46" s="2" t="s">
        <v>18</v>
      </c>
      <c r="D46" s="2" t="s">
        <v>18</v>
      </c>
      <c r="E46" s="2" t="s">
        <v>18</v>
      </c>
      <c r="F46" s="2" t="s">
        <v>18</v>
      </c>
      <c r="G46" s="2" t="s">
        <v>18</v>
      </c>
      <c r="H46" s="2" t="s">
        <v>45</v>
      </c>
      <c r="I46" s="2" t="s">
        <v>18</v>
      </c>
      <c r="J46" s="2" t="s">
        <v>18</v>
      </c>
      <c r="K46" s="2" t="s">
        <v>18</v>
      </c>
      <c r="L46" s="2" t="s">
        <v>18</v>
      </c>
      <c r="N46" s="2" t="s">
        <v>18</v>
      </c>
    </row>
  </sheetData>
  <mergeCells count="3">
    <mergeCell ref="I2:N2"/>
    <mergeCell ref="O2:T2"/>
    <mergeCell ref="C2:H2"/>
  </mergeCells>
  <conditionalFormatting sqref="E53:XFD1048576 A2:C1048576 I2:XFD2 D3:H3 S3:XFD3 D4:XFD52">
    <cfRule type="containsText" dxfId="2" priority="6" operator="containsText" text="x">
      <formula>NOT(ISERROR(SEARCH("x",A2)))</formula>
    </cfRule>
  </conditionalFormatting>
  <conditionalFormatting sqref="A1:XFD1">
    <cfRule type="containsText" dxfId="1" priority="5" operator="containsText" text="x">
      <formula>NOT(ISERROR(SEARCH("x",A1)))</formula>
    </cfRule>
  </conditionalFormatting>
  <conditionalFormatting sqref="C5:T5">
    <cfRule type="colorScale" priority="4">
      <colorScale>
        <cfvo type="min"/>
        <cfvo type="max"/>
        <color rgb="FFF8696B"/>
        <color rgb="FFFCFCFF"/>
      </colorScale>
    </cfRule>
  </conditionalFormatting>
  <conditionalFormatting sqref="A5:XFD5">
    <cfRule type="colorScale" priority="3">
      <colorScale>
        <cfvo type="min"/>
        <cfvo type="max"/>
        <color rgb="FFFCFCFF"/>
        <color rgb="FFF8696B"/>
      </colorScale>
    </cfRule>
  </conditionalFormatting>
  <conditionalFormatting sqref="L3">
    <cfRule type="containsText" dxfId="0" priority="1" operator="containsText" text="x">
      <formula>NOT(ISERROR(SEARCH("x",L3)))</formula>
    </cfRule>
  </conditionalFormatting>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9" tint="0.39997558519241921"/>
  </sheetPr>
  <dimension ref="A1:N30"/>
  <sheetViews>
    <sheetView showGridLines="0" topLeftCell="B1" zoomScale="70" zoomScaleNormal="70" workbookViewId="0">
      <selection activeCell="H5" sqref="H5"/>
    </sheetView>
  </sheetViews>
  <sheetFormatPr defaultRowHeight="15" x14ac:dyDescent="0.25"/>
  <cols>
    <col min="1" max="1" width="19" customWidth="1"/>
    <col min="2" max="3" width="24.42578125" customWidth="1"/>
    <col min="4" max="4" width="24.42578125" style="2" customWidth="1"/>
    <col min="5" max="7" width="25" style="2" customWidth="1"/>
    <col min="8" max="9" width="24" style="2" customWidth="1"/>
    <col min="10" max="14" width="24.140625" style="2" customWidth="1"/>
    <col min="15" max="15" width="24.42578125" style="2" customWidth="1"/>
    <col min="16" max="21" width="24.7109375" style="2" customWidth="1"/>
    <col min="22" max="16384" width="9.140625" style="2"/>
  </cols>
  <sheetData>
    <row r="1" spans="2:14" s="5" customFormat="1" ht="5.25" customHeight="1" x14ac:dyDescent="0.25"/>
    <row r="2" spans="2:14" s="15" customFormat="1" ht="55.5" customHeight="1" thickBot="1" x14ac:dyDescent="0.3">
      <c r="H2" t="s">
        <v>57</v>
      </c>
    </row>
    <row r="3" spans="2:14" ht="74.25" customHeight="1" thickBot="1" x14ac:dyDescent="0.3">
      <c r="H3" s="3" t="s">
        <v>112</v>
      </c>
      <c r="J3" t="s">
        <v>57</v>
      </c>
      <c r="L3" t="s">
        <v>57</v>
      </c>
    </row>
    <row r="4" spans="2:14" ht="74.25" customHeight="1" thickBot="1" x14ac:dyDescent="0.3">
      <c r="H4" t="s">
        <v>5</v>
      </c>
      <c r="J4" s="3" t="s">
        <v>113</v>
      </c>
      <c r="L4" s="3" t="s">
        <v>121</v>
      </c>
    </row>
    <row r="5" spans="2:14" ht="74.25" customHeight="1" thickBot="1" x14ac:dyDescent="0.3">
      <c r="H5" s="3" t="s">
        <v>91</v>
      </c>
      <c r="J5" t="s">
        <v>6</v>
      </c>
    </row>
    <row r="6" spans="2:14" ht="74.25" customHeight="1" thickBot="1" x14ac:dyDescent="0.3">
      <c r="B6" t="s">
        <v>5</v>
      </c>
      <c r="D6" t="s">
        <v>5</v>
      </c>
      <c r="F6" t="s">
        <v>5</v>
      </c>
      <c r="H6" t="s">
        <v>5</v>
      </c>
      <c r="J6" s="3" t="s">
        <v>9</v>
      </c>
    </row>
    <row r="7" spans="2:14" ht="74.25" customHeight="1" thickBot="1" x14ac:dyDescent="0.3">
      <c r="B7" s="3" t="s">
        <v>1</v>
      </c>
      <c r="C7" s="2"/>
      <c r="D7" s="3" t="s">
        <v>4</v>
      </c>
      <c r="F7" s="3" t="s">
        <v>2</v>
      </c>
      <c r="H7" s="3" t="s">
        <v>51</v>
      </c>
      <c r="J7" t="s">
        <v>6</v>
      </c>
      <c r="L7" t="s">
        <v>6</v>
      </c>
      <c r="N7" t="s">
        <v>6</v>
      </c>
    </row>
    <row r="8" spans="2:14" ht="74.25" customHeight="1" x14ac:dyDescent="0.25">
      <c r="B8" s="100"/>
      <c r="D8" s="100"/>
      <c r="F8" s="100"/>
      <c r="J8" s="3" t="s">
        <v>8</v>
      </c>
      <c r="L8" s="3" t="s">
        <v>122</v>
      </c>
      <c r="N8" s="3" t="s">
        <v>11</v>
      </c>
    </row>
    <row r="9" spans="2:14" ht="74.25" customHeight="1" thickBot="1" x14ac:dyDescent="0.3">
      <c r="E9" t="s">
        <v>57</v>
      </c>
      <c r="J9" t="s">
        <v>6</v>
      </c>
    </row>
    <row r="10" spans="2:14" ht="74.25" customHeight="1" x14ac:dyDescent="0.25">
      <c r="E10" s="3" t="s">
        <v>124</v>
      </c>
      <c r="J10" s="3" t="s">
        <v>7</v>
      </c>
    </row>
    <row r="11" spans="2:14" ht="74.25" customHeight="1" thickBot="1" x14ac:dyDescent="0.3">
      <c r="J11" t="s">
        <v>6</v>
      </c>
    </row>
    <row r="12" spans="2:14" ht="74.25" customHeight="1" x14ac:dyDescent="0.25">
      <c r="J12" s="3" t="s">
        <v>10</v>
      </c>
    </row>
    <row r="13" spans="2:14" ht="74.25" customHeight="1" thickBot="1" x14ac:dyDescent="0.3">
      <c r="H13" t="s">
        <v>5</v>
      </c>
      <c r="K13" t="s">
        <v>57</v>
      </c>
    </row>
    <row r="14" spans="2:14" ht="74.25" customHeight="1" x14ac:dyDescent="0.25">
      <c r="H14" s="3" t="s">
        <v>3</v>
      </c>
      <c r="K14" s="3" t="s">
        <v>123</v>
      </c>
    </row>
    <row r="15" spans="2:14" ht="74.25" customHeight="1" x14ac:dyDescent="0.25"/>
    <row r="16" spans="2:14" ht="74.25" customHeight="1" x14ac:dyDescent="0.25"/>
    <row r="17" ht="74.25" customHeight="1" x14ac:dyDescent="0.25"/>
    <row r="18" ht="74.25" customHeight="1" x14ac:dyDescent="0.25"/>
    <row r="19" ht="74.25" customHeight="1" x14ac:dyDescent="0.25"/>
    <row r="20" ht="74.25" customHeight="1" x14ac:dyDescent="0.25"/>
    <row r="21" ht="74.25" customHeight="1" x14ac:dyDescent="0.25"/>
    <row r="22" ht="74.25" customHeight="1" x14ac:dyDescent="0.25"/>
    <row r="23" ht="74.25" customHeight="1" x14ac:dyDescent="0.25"/>
    <row r="24" ht="74.25" customHeight="1" x14ac:dyDescent="0.25"/>
    <row r="25" ht="74.25" customHeight="1" x14ac:dyDescent="0.25"/>
    <row r="26" ht="74.25" customHeight="1" x14ac:dyDescent="0.25"/>
    <row r="27" ht="74.25" customHeight="1" x14ac:dyDescent="0.25"/>
    <row r="28" ht="74.25" customHeight="1" x14ac:dyDescent="0.25"/>
    <row r="29" ht="74.25" customHeight="1" x14ac:dyDescent="0.25"/>
    <row r="30" ht="74.25" customHeight="1" x14ac:dyDescent="0.25"/>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D7:I16"/>
  <sheetViews>
    <sheetView topLeftCell="A7" zoomScale="70" zoomScaleNormal="70" workbookViewId="0">
      <selection activeCell="D23" sqref="D23"/>
    </sheetView>
  </sheetViews>
  <sheetFormatPr defaultRowHeight="15" x14ac:dyDescent="0.25"/>
  <cols>
    <col min="4" max="9" width="38.7109375" customWidth="1"/>
  </cols>
  <sheetData>
    <row r="7" spans="4:9" ht="60" customHeight="1" thickBot="1" x14ac:dyDescent="0.3">
      <c r="D7" s="122" t="s">
        <v>5</v>
      </c>
      <c r="E7" s="122"/>
      <c r="F7" s="122"/>
      <c r="G7" s="122"/>
      <c r="H7" s="122"/>
      <c r="I7" s="122"/>
    </row>
    <row r="8" spans="4:9" ht="60" customHeight="1" thickBot="1" x14ac:dyDescent="0.3">
      <c r="D8" s="99" t="s">
        <v>176</v>
      </c>
      <c r="E8" s="99" t="s">
        <v>264</v>
      </c>
      <c r="F8" s="99" t="s">
        <v>265</v>
      </c>
      <c r="G8" s="99"/>
      <c r="H8" s="99"/>
      <c r="I8" s="99"/>
    </row>
    <row r="9" spans="4:9" ht="60" customHeight="1" thickBot="1" x14ac:dyDescent="0.3">
      <c r="D9" s="14" t="s">
        <v>178</v>
      </c>
      <c r="E9" s="14" t="s">
        <v>266</v>
      </c>
      <c r="F9" s="14" t="s">
        <v>267</v>
      </c>
      <c r="G9" s="14"/>
      <c r="H9" s="14"/>
      <c r="I9" s="14"/>
    </row>
    <row r="10" spans="4:9" ht="60" customHeight="1" thickBot="1" x14ac:dyDescent="0.3">
      <c r="D10" s="14" t="s">
        <v>179</v>
      </c>
      <c r="E10" s="14" t="s">
        <v>268</v>
      </c>
      <c r="F10" s="14" t="s">
        <v>269</v>
      </c>
      <c r="G10" s="14"/>
      <c r="H10" s="14"/>
      <c r="I10" s="14"/>
    </row>
    <row r="11" spans="4:9" ht="60" customHeight="1" thickBot="1" x14ac:dyDescent="0.3">
      <c r="D11" s="14" t="s">
        <v>177</v>
      </c>
      <c r="E11" s="14" t="s">
        <v>270</v>
      </c>
      <c r="F11" s="14" t="s">
        <v>271</v>
      </c>
      <c r="G11" s="14"/>
      <c r="H11" s="14"/>
      <c r="I11" s="14"/>
    </row>
    <row r="12" spans="4:9" ht="60" customHeight="1" thickBot="1" x14ac:dyDescent="0.3">
      <c r="D12" s="14" t="s">
        <v>180</v>
      </c>
      <c r="E12" s="14" t="s">
        <v>272</v>
      </c>
      <c r="F12" s="14"/>
      <c r="G12" s="14"/>
      <c r="H12" s="14"/>
      <c r="I12" s="14"/>
    </row>
    <row r="13" spans="4:9" ht="60" customHeight="1" thickBot="1" x14ac:dyDescent="0.3">
      <c r="D13" s="14" t="s">
        <v>181</v>
      </c>
      <c r="E13" s="14"/>
      <c r="F13" s="14"/>
      <c r="G13" s="14"/>
      <c r="H13" s="14"/>
      <c r="I13" s="14"/>
    </row>
    <row r="14" spans="4:9" ht="60" customHeight="1" thickBot="1" x14ac:dyDescent="0.3">
      <c r="D14" s="14" t="s">
        <v>182</v>
      </c>
      <c r="E14" s="14"/>
      <c r="F14" s="14"/>
      <c r="G14" s="14"/>
      <c r="H14" s="14"/>
      <c r="I14" s="14"/>
    </row>
    <row r="15" spans="4:9" ht="60" customHeight="1" thickBot="1" x14ac:dyDescent="0.3">
      <c r="D15" s="14" t="s">
        <v>183</v>
      </c>
      <c r="E15" s="14"/>
      <c r="F15" s="14"/>
      <c r="G15" s="14"/>
      <c r="H15" s="14"/>
      <c r="I15" s="14"/>
    </row>
    <row r="16" spans="4:9" ht="60" customHeight="1" thickBot="1" x14ac:dyDescent="0.3">
      <c r="D16" s="14"/>
      <c r="E16" s="14"/>
      <c r="F16" s="14"/>
      <c r="G16" s="14"/>
      <c r="H16" s="14"/>
      <c r="I16" s="14"/>
    </row>
  </sheetData>
  <mergeCells count="1">
    <mergeCell ref="D7:I7"/>
  </mergeCells>
  <conditionalFormatting sqref="D7">
    <cfRule type="containsText" dxfId="12" priority="1" operator="containsText" text="x">
      <formula>NOT(ISERROR(SEARCH("x",D7)))</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7" tint="0.39997558519241921"/>
  </sheetPr>
  <dimension ref="A1:H14"/>
  <sheetViews>
    <sheetView showGridLines="0" zoomScale="85" zoomScaleNormal="85" workbookViewId="0">
      <selection activeCell="C12" sqref="C12"/>
    </sheetView>
  </sheetViews>
  <sheetFormatPr defaultRowHeight="15" x14ac:dyDescent="0.25"/>
  <cols>
    <col min="1" max="1" width="19" customWidth="1"/>
    <col min="2" max="2" width="43.28515625" style="2" customWidth="1"/>
    <col min="3" max="3" width="31.7109375" style="2" customWidth="1"/>
    <col min="4" max="4" width="29.85546875" style="2" customWidth="1"/>
    <col min="5" max="5" width="32.28515625" style="2" customWidth="1"/>
    <col min="6" max="6" width="27" style="2" customWidth="1"/>
    <col min="7" max="7" width="22.28515625" style="2" customWidth="1"/>
    <col min="8" max="8" width="23" style="2" customWidth="1"/>
    <col min="9" max="9" width="24" style="2" bestFit="1" customWidth="1"/>
    <col min="10" max="16384" width="9.140625" style="2"/>
  </cols>
  <sheetData>
    <row r="1" spans="1:8" s="15" customFormat="1" ht="5.25" customHeight="1" x14ac:dyDescent="0.25"/>
    <row r="2" spans="1:8" customFormat="1" ht="32.25" customHeight="1" thickBot="1" x14ac:dyDescent="0.3">
      <c r="A2" s="15"/>
      <c r="B2" s="123" t="s">
        <v>223</v>
      </c>
      <c r="C2" s="122"/>
      <c r="D2" s="122"/>
      <c r="E2" s="122"/>
      <c r="F2" s="122"/>
      <c r="G2" s="122"/>
      <c r="H2" s="122"/>
    </row>
    <row r="3" spans="1:8" customFormat="1" ht="74.25" customHeight="1" thickBot="1" x14ac:dyDescent="0.3">
      <c r="A3" s="15"/>
      <c r="B3" s="111" t="s">
        <v>176</v>
      </c>
      <c r="C3" s="110" t="s">
        <v>187</v>
      </c>
      <c r="D3" s="99" t="s">
        <v>188</v>
      </c>
      <c r="E3" s="99" t="s">
        <v>189</v>
      </c>
      <c r="F3" s="99" t="s">
        <v>190</v>
      </c>
      <c r="G3" s="99" t="s">
        <v>191</v>
      </c>
      <c r="H3" s="99" t="s">
        <v>194</v>
      </c>
    </row>
    <row r="4" spans="1:8" s="9" customFormat="1" ht="60" customHeight="1" thickBot="1" x14ac:dyDescent="0.3">
      <c r="B4" s="112" t="s">
        <v>178</v>
      </c>
      <c r="C4" s="106" t="s">
        <v>288</v>
      </c>
      <c r="D4" s="14" t="s">
        <v>197</v>
      </c>
      <c r="E4" s="14" t="s">
        <v>195</v>
      </c>
      <c r="F4" s="101" t="s">
        <v>216</v>
      </c>
      <c r="G4" s="14" t="s">
        <v>192</v>
      </c>
      <c r="H4" s="14" t="s">
        <v>193</v>
      </c>
    </row>
    <row r="5" spans="1:8" s="9" customFormat="1" ht="60" customHeight="1" thickBot="1" x14ac:dyDescent="0.3">
      <c r="B5" s="108" t="s">
        <v>179</v>
      </c>
      <c r="C5" s="106" t="s">
        <v>283</v>
      </c>
      <c r="D5" s="14" t="s">
        <v>196</v>
      </c>
      <c r="E5" s="14" t="s">
        <v>205</v>
      </c>
      <c r="F5" s="14" t="s">
        <v>199</v>
      </c>
      <c r="G5" s="14" t="s">
        <v>200</v>
      </c>
      <c r="H5" s="14"/>
    </row>
    <row r="6" spans="1:8" s="9" customFormat="1" ht="60" customHeight="1" thickBot="1" x14ac:dyDescent="0.3">
      <c r="B6" s="108" t="s">
        <v>177</v>
      </c>
      <c r="C6" s="106" t="s">
        <v>287</v>
      </c>
      <c r="D6" s="14" t="s">
        <v>224</v>
      </c>
      <c r="E6" s="14"/>
      <c r="F6" s="14" t="s">
        <v>210</v>
      </c>
      <c r="G6" s="14" t="s">
        <v>286</v>
      </c>
      <c r="H6" s="14"/>
    </row>
    <row r="7" spans="1:8" s="9" customFormat="1" ht="60" customHeight="1" thickBot="1" x14ac:dyDescent="0.3">
      <c r="B7" s="108" t="s">
        <v>180</v>
      </c>
      <c r="C7" s="106" t="s">
        <v>285</v>
      </c>
      <c r="D7" s="14" t="s">
        <v>198</v>
      </c>
      <c r="E7" s="14"/>
      <c r="F7" s="14"/>
      <c r="G7" s="14"/>
      <c r="H7" s="14"/>
    </row>
    <row r="8" spans="1:8" s="9" customFormat="1" ht="60" customHeight="1" thickBot="1" x14ac:dyDescent="0.3">
      <c r="B8" s="108" t="s">
        <v>181</v>
      </c>
      <c r="C8" s="106"/>
      <c r="D8" s="14"/>
      <c r="E8" s="14"/>
      <c r="F8" s="14"/>
      <c r="G8" s="14"/>
      <c r="H8" s="14"/>
    </row>
    <row r="9" spans="1:8" s="9" customFormat="1" ht="60" customHeight="1" thickBot="1" x14ac:dyDescent="0.3">
      <c r="B9" s="108" t="s">
        <v>182</v>
      </c>
      <c r="C9" s="106"/>
      <c r="D9" s="14"/>
      <c r="E9" s="14"/>
      <c r="F9" s="14"/>
      <c r="G9" s="14"/>
      <c r="H9" s="14"/>
    </row>
    <row r="10" spans="1:8" s="9" customFormat="1" ht="60" customHeight="1" thickBot="1" x14ac:dyDescent="0.3">
      <c r="B10" s="113" t="s">
        <v>183</v>
      </c>
      <c r="C10" s="106"/>
      <c r="D10" s="14"/>
      <c r="E10" s="14"/>
      <c r="F10" s="14"/>
      <c r="G10" s="14"/>
      <c r="H10" s="14"/>
    </row>
    <row r="11" spans="1:8" s="9" customFormat="1" ht="60" customHeight="1" thickBot="1" x14ac:dyDescent="0.3">
      <c r="B11" s="109" t="s">
        <v>194</v>
      </c>
      <c r="C11" s="106"/>
      <c r="D11" s="14"/>
      <c r="E11" s="14"/>
      <c r="F11" s="14"/>
      <c r="G11" s="14"/>
      <c r="H11" s="14"/>
    </row>
    <row r="12" spans="1:8" s="9" customFormat="1" ht="60" customHeight="1" thickBot="1" x14ac:dyDescent="0.3">
      <c r="B12" s="105"/>
      <c r="C12" s="14"/>
      <c r="D12" s="14"/>
      <c r="E12" s="14"/>
      <c r="F12" s="14"/>
      <c r="G12" s="14"/>
      <c r="H12" s="14"/>
    </row>
    <row r="13" spans="1:8" s="9" customFormat="1" ht="60" customHeight="1" thickBot="1" x14ac:dyDescent="0.3">
      <c r="B13" s="14"/>
      <c r="C13" s="14"/>
      <c r="D13" s="14"/>
      <c r="E13" s="14"/>
      <c r="F13" s="14"/>
      <c r="G13" s="14"/>
      <c r="H13" s="14"/>
    </row>
    <row r="14" spans="1:8" s="9" customFormat="1" ht="60" customHeight="1" thickBot="1" x14ac:dyDescent="0.3">
      <c r="B14" s="14"/>
      <c r="C14" s="14"/>
      <c r="D14" s="14"/>
      <c r="E14" s="14"/>
      <c r="F14" s="14"/>
      <c r="G14" s="14"/>
      <c r="H14" s="14"/>
    </row>
  </sheetData>
  <mergeCells count="1">
    <mergeCell ref="B2:H2"/>
  </mergeCells>
  <conditionalFormatting sqref="B2">
    <cfRule type="containsText" dxfId="11" priority="3" operator="containsText" text="x">
      <formula>NOT(ISERROR(SEARCH("x",B2)))</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2:E11"/>
  <sheetViews>
    <sheetView zoomScale="70" zoomScaleNormal="70" workbookViewId="0">
      <selection activeCell="E7" sqref="E7"/>
    </sheetView>
  </sheetViews>
  <sheetFormatPr defaultRowHeight="15" x14ac:dyDescent="0.25"/>
  <cols>
    <col min="2" max="5" width="42.7109375" customWidth="1"/>
    <col min="7" max="8" width="9.140625" customWidth="1"/>
  </cols>
  <sheetData>
    <row r="2" spans="2:5" ht="60" customHeight="1" thickBot="1" x14ac:dyDescent="0.3">
      <c r="B2" s="122" t="s">
        <v>220</v>
      </c>
      <c r="C2" s="122"/>
      <c r="D2" s="122"/>
      <c r="E2" s="122"/>
    </row>
    <row r="3" spans="2:5" ht="60" customHeight="1" thickBot="1" x14ac:dyDescent="0.3">
      <c r="B3" s="99" t="s">
        <v>201</v>
      </c>
      <c r="C3" s="99" t="s">
        <v>202</v>
      </c>
      <c r="D3" s="99" t="s">
        <v>203</v>
      </c>
      <c r="E3" s="99" t="s">
        <v>204</v>
      </c>
    </row>
    <row r="4" spans="2:5" ht="60" customHeight="1" thickBot="1" x14ac:dyDescent="0.3">
      <c r="B4" s="14"/>
      <c r="C4" s="14" t="s">
        <v>225</v>
      </c>
      <c r="D4" s="14" t="s">
        <v>228</v>
      </c>
      <c r="E4" s="14" t="s">
        <v>222</v>
      </c>
    </row>
    <row r="5" spans="2:5" ht="60" customHeight="1" thickBot="1" x14ac:dyDescent="0.3">
      <c r="B5" s="14"/>
      <c r="C5" s="14" t="s">
        <v>236</v>
      </c>
      <c r="D5" s="14" t="s">
        <v>229</v>
      </c>
      <c r="E5" s="14" t="s">
        <v>217</v>
      </c>
    </row>
    <row r="6" spans="2:5" ht="60" customHeight="1" thickBot="1" x14ac:dyDescent="0.3">
      <c r="B6" s="14"/>
      <c r="C6" s="14" t="s">
        <v>261</v>
      </c>
      <c r="D6" s="14"/>
      <c r="E6" s="14" t="s">
        <v>226</v>
      </c>
    </row>
    <row r="7" spans="2:5" ht="60" customHeight="1" thickBot="1" x14ac:dyDescent="0.3">
      <c r="B7" s="14"/>
      <c r="C7" s="14" t="s">
        <v>262</v>
      </c>
      <c r="D7" s="14"/>
      <c r="E7" s="14"/>
    </row>
    <row r="8" spans="2:5" ht="60" customHeight="1" thickBot="1" x14ac:dyDescent="0.3">
      <c r="B8" s="14"/>
      <c r="C8" s="14" t="s">
        <v>263</v>
      </c>
      <c r="D8" s="14"/>
      <c r="E8" s="14"/>
    </row>
    <row r="9" spans="2:5" ht="60" customHeight="1" thickBot="1" x14ac:dyDescent="0.3">
      <c r="B9" s="14"/>
      <c r="C9" s="14"/>
      <c r="D9" s="14"/>
      <c r="E9" s="14"/>
    </row>
    <row r="10" spans="2:5" ht="60" customHeight="1" x14ac:dyDescent="0.25"/>
    <row r="11" spans="2:5" ht="60" customHeight="1" x14ac:dyDescent="0.25"/>
  </sheetData>
  <mergeCells count="1">
    <mergeCell ref="B2:E2"/>
  </mergeCells>
  <conditionalFormatting sqref="B2">
    <cfRule type="containsText" dxfId="10" priority="1" operator="containsText" text="x">
      <formula>NOT(ISERROR(SEARCH("x",B2)))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D6:F12"/>
  <sheetViews>
    <sheetView zoomScale="85" zoomScaleNormal="85" workbookViewId="0">
      <selection activeCell="J10" sqref="J10"/>
    </sheetView>
  </sheetViews>
  <sheetFormatPr defaultRowHeight="15" x14ac:dyDescent="0.25"/>
  <cols>
    <col min="4" max="6" width="38.7109375" customWidth="1"/>
    <col min="7" max="9" width="8.7109375" customWidth="1"/>
  </cols>
  <sheetData>
    <row r="6" spans="4:6" ht="60" customHeight="1" thickBot="1" x14ac:dyDescent="0.3">
      <c r="D6" s="123" t="s">
        <v>273</v>
      </c>
      <c r="E6" s="123"/>
      <c r="F6" s="123"/>
    </row>
    <row r="7" spans="4:6" ht="60" customHeight="1" thickBot="1" x14ac:dyDescent="0.3">
      <c r="D7" s="111" t="s">
        <v>264</v>
      </c>
      <c r="E7" s="110" t="s">
        <v>188</v>
      </c>
      <c r="F7" s="99" t="s">
        <v>275</v>
      </c>
    </row>
    <row r="8" spans="4:6" ht="60" customHeight="1" thickBot="1" x14ac:dyDescent="0.3">
      <c r="D8" s="107" t="s">
        <v>266</v>
      </c>
      <c r="E8" s="106" t="s">
        <v>276</v>
      </c>
      <c r="F8" s="14" t="s">
        <v>278</v>
      </c>
    </row>
    <row r="9" spans="4:6" ht="60" customHeight="1" thickBot="1" x14ac:dyDescent="0.3">
      <c r="D9" s="108" t="s">
        <v>268</v>
      </c>
      <c r="E9" s="106" t="s">
        <v>277</v>
      </c>
      <c r="F9" s="14"/>
    </row>
    <row r="10" spans="4:6" ht="60" customHeight="1" thickBot="1" x14ac:dyDescent="0.3">
      <c r="D10" s="108" t="s">
        <v>270</v>
      </c>
      <c r="E10" s="106"/>
      <c r="F10" s="14"/>
    </row>
    <row r="11" spans="4:6" ht="60" customHeight="1" thickBot="1" x14ac:dyDescent="0.3">
      <c r="D11" s="108" t="s">
        <v>272</v>
      </c>
      <c r="E11" s="106"/>
      <c r="F11" s="14"/>
    </row>
    <row r="12" spans="4:6" ht="60" customHeight="1" thickBot="1" x14ac:dyDescent="0.3">
      <c r="D12" s="109"/>
      <c r="E12" s="106"/>
      <c r="F12" s="14"/>
    </row>
  </sheetData>
  <mergeCells count="1">
    <mergeCell ref="D6:F6"/>
  </mergeCells>
  <conditionalFormatting sqref="D6">
    <cfRule type="containsText" dxfId="9" priority="1" operator="containsText" text="x">
      <formula>NOT(ISERROR(SEARCH("x",D6)))</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C4:H13"/>
  <sheetViews>
    <sheetView zoomScale="70" zoomScaleNormal="70" workbookViewId="0">
      <selection activeCell="C4" sqref="C4:H5"/>
    </sheetView>
  </sheetViews>
  <sheetFormatPr defaultRowHeight="15" x14ac:dyDescent="0.25"/>
  <cols>
    <col min="3" max="10" width="40.7109375" customWidth="1"/>
  </cols>
  <sheetData>
    <row r="4" spans="3:8" ht="60" customHeight="1" thickBot="1" x14ac:dyDescent="0.3">
      <c r="C4" s="122" t="s">
        <v>219</v>
      </c>
      <c r="D4" s="122"/>
      <c r="E4" s="122"/>
      <c r="F4" s="122"/>
      <c r="G4" s="122"/>
      <c r="H4" s="122"/>
    </row>
    <row r="5" spans="3:8" ht="60" customHeight="1" thickBot="1" x14ac:dyDescent="0.3">
      <c r="C5" s="99" t="s">
        <v>211</v>
      </c>
      <c r="D5" s="99" t="s">
        <v>212</v>
      </c>
      <c r="E5" s="99" t="s">
        <v>218</v>
      </c>
      <c r="F5" s="99" t="s">
        <v>213</v>
      </c>
      <c r="G5" s="99" t="s">
        <v>214</v>
      </c>
      <c r="H5" s="99" t="s">
        <v>215</v>
      </c>
    </row>
    <row r="6" spans="3:8" ht="60" customHeight="1" thickBot="1" x14ac:dyDescent="0.3">
      <c r="C6" s="14" t="s">
        <v>239</v>
      </c>
      <c r="D6" s="14" t="s">
        <v>239</v>
      </c>
      <c r="E6" s="14" t="s">
        <v>239</v>
      </c>
      <c r="F6" s="14" t="s">
        <v>239</v>
      </c>
      <c r="G6" s="14" t="s">
        <v>239</v>
      </c>
      <c r="H6" s="14" t="s">
        <v>279</v>
      </c>
    </row>
    <row r="7" spans="3:8" ht="60" customHeight="1" thickBot="1" x14ac:dyDescent="0.3">
      <c r="C7" s="14" t="s">
        <v>240</v>
      </c>
      <c r="D7" s="14" t="s">
        <v>243</v>
      </c>
      <c r="E7" s="14" t="s">
        <v>241</v>
      </c>
      <c r="F7" s="14" t="s">
        <v>244</v>
      </c>
      <c r="G7" s="14" t="s">
        <v>245</v>
      </c>
      <c r="H7" s="14"/>
    </row>
    <row r="8" spans="3:8" ht="60" customHeight="1" thickBot="1" x14ac:dyDescent="0.3">
      <c r="C8" s="14"/>
      <c r="D8" s="14"/>
      <c r="E8" s="14"/>
      <c r="F8" s="14"/>
      <c r="G8" s="14"/>
      <c r="H8" s="14"/>
    </row>
    <row r="9" spans="3:8" ht="60" customHeight="1" thickBot="1" x14ac:dyDescent="0.3">
      <c r="C9" s="14"/>
      <c r="D9" s="14"/>
      <c r="E9" s="14"/>
      <c r="F9" s="14"/>
      <c r="G9" s="14"/>
      <c r="H9" s="14"/>
    </row>
    <row r="10" spans="3:8" ht="60" customHeight="1" thickBot="1" x14ac:dyDescent="0.3">
      <c r="C10" s="14"/>
      <c r="D10" s="14"/>
      <c r="E10" s="14"/>
      <c r="F10" s="14"/>
      <c r="G10" s="14"/>
      <c r="H10" s="14"/>
    </row>
    <row r="11" spans="3:8" ht="60" customHeight="1" x14ac:dyDescent="0.25"/>
    <row r="12" spans="3:8" ht="60" customHeight="1" x14ac:dyDescent="0.25"/>
    <row r="13" spans="3:8" ht="60" customHeight="1" x14ac:dyDescent="0.25"/>
  </sheetData>
  <mergeCells count="1">
    <mergeCell ref="C4:H4"/>
  </mergeCells>
  <conditionalFormatting sqref="C4">
    <cfRule type="containsText" dxfId="8" priority="1" operator="containsText" text="x">
      <formula>NOT(ISERROR(SEARCH("x",C4)))</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C5:J10"/>
  <sheetViews>
    <sheetView zoomScale="85" zoomScaleNormal="85" workbookViewId="0">
      <selection activeCell="J6" sqref="J6:J10"/>
    </sheetView>
  </sheetViews>
  <sheetFormatPr defaultRowHeight="15" x14ac:dyDescent="0.25"/>
  <cols>
    <col min="3" max="10" width="25.7109375" customWidth="1"/>
  </cols>
  <sheetData>
    <row r="5" spans="3:10" ht="60" customHeight="1" thickBot="1" x14ac:dyDescent="0.3">
      <c r="C5" s="122" t="s">
        <v>274</v>
      </c>
      <c r="D5" s="122"/>
      <c r="E5" s="122"/>
      <c r="F5" s="122"/>
      <c r="G5" s="122"/>
      <c r="H5" s="122"/>
      <c r="I5" s="122"/>
      <c r="J5" s="122"/>
    </row>
    <row r="6" spans="3:10" ht="60" customHeight="1" thickBot="1" x14ac:dyDescent="0.3">
      <c r="C6" s="99" t="s">
        <v>239</v>
      </c>
      <c r="D6" s="99" t="s">
        <v>240</v>
      </c>
      <c r="E6" s="99" t="s">
        <v>241</v>
      </c>
      <c r="F6" s="99" t="s">
        <v>279</v>
      </c>
      <c r="G6" s="99" t="s">
        <v>243</v>
      </c>
      <c r="H6" s="99" t="s">
        <v>244</v>
      </c>
      <c r="I6" s="99" t="s">
        <v>245</v>
      </c>
      <c r="J6" s="99" t="s">
        <v>280</v>
      </c>
    </row>
    <row r="7" spans="3:10" ht="60" customHeight="1" thickBot="1" x14ac:dyDescent="0.3">
      <c r="C7" s="14" t="s">
        <v>255</v>
      </c>
      <c r="D7" s="14" t="s">
        <v>258</v>
      </c>
      <c r="E7" s="14"/>
      <c r="F7" s="14" t="s">
        <v>242</v>
      </c>
      <c r="G7" s="14" t="s">
        <v>260</v>
      </c>
      <c r="H7" s="14"/>
      <c r="I7" s="14"/>
      <c r="J7" s="14" t="s">
        <v>282</v>
      </c>
    </row>
    <row r="8" spans="3:10" ht="60" customHeight="1" thickBot="1" x14ac:dyDescent="0.3">
      <c r="C8" s="14" t="s">
        <v>253</v>
      </c>
      <c r="D8" s="14" t="s">
        <v>256</v>
      </c>
      <c r="E8" s="14"/>
      <c r="F8" s="14"/>
      <c r="G8" s="14"/>
      <c r="H8" s="14"/>
      <c r="I8" s="14"/>
      <c r="J8" s="14"/>
    </row>
    <row r="9" spans="3:10" ht="60" customHeight="1" thickBot="1" x14ac:dyDescent="0.3">
      <c r="C9" s="14" t="s">
        <v>254</v>
      </c>
      <c r="D9" s="14" t="s">
        <v>257</v>
      </c>
      <c r="E9" s="14"/>
      <c r="F9" s="14"/>
      <c r="G9" s="14"/>
      <c r="H9" s="14"/>
      <c r="I9" s="14"/>
      <c r="J9" s="14"/>
    </row>
    <row r="10" spans="3:10" ht="60" customHeight="1" thickBot="1" x14ac:dyDescent="0.3">
      <c r="C10" s="14"/>
      <c r="D10" s="14" t="s">
        <v>259</v>
      </c>
      <c r="E10" s="14"/>
      <c r="F10" s="14"/>
      <c r="G10" s="14"/>
      <c r="H10" s="14"/>
      <c r="I10" s="14"/>
      <c r="J10" s="14"/>
    </row>
  </sheetData>
  <mergeCells count="1">
    <mergeCell ref="C5:J5"/>
  </mergeCells>
  <conditionalFormatting sqref="C5">
    <cfRule type="containsText" dxfId="7" priority="1" operator="containsText" text="x">
      <formula>NOT(ISERROR(SEARCH("x",C5)))</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C3:J20"/>
  <sheetViews>
    <sheetView zoomScale="70" zoomScaleNormal="70" workbookViewId="0">
      <selection activeCell="G12" sqref="G12:J12"/>
    </sheetView>
  </sheetViews>
  <sheetFormatPr defaultRowHeight="15" x14ac:dyDescent="0.25"/>
  <cols>
    <col min="3" max="3" width="14" customWidth="1"/>
    <col min="5" max="5" width="7.5703125" customWidth="1"/>
    <col min="6" max="6" width="1.5703125" hidden="1" customWidth="1"/>
    <col min="8" max="8" width="8.85546875" customWidth="1"/>
    <col min="9" max="9" width="9.140625" hidden="1" customWidth="1"/>
    <col min="10" max="10" width="6.42578125" customWidth="1"/>
    <col min="11" max="11" width="8.7109375" customWidth="1"/>
  </cols>
  <sheetData>
    <row r="3" spans="3:10" ht="20.100000000000001" customHeight="1" x14ac:dyDescent="0.25"/>
    <row r="4" spans="3:10" ht="20.100000000000001" customHeight="1" x14ac:dyDescent="0.25"/>
    <row r="5" spans="3:10" ht="60" customHeight="1" thickBot="1" x14ac:dyDescent="0.3">
      <c r="C5" s="104" t="s">
        <v>232</v>
      </c>
      <c r="D5" s="124" t="s">
        <v>231</v>
      </c>
      <c r="E5" s="124"/>
      <c r="F5" s="124"/>
      <c r="G5" s="124" t="s">
        <v>230</v>
      </c>
      <c r="H5" s="124"/>
      <c r="I5" s="124"/>
      <c r="J5" s="124"/>
    </row>
    <row r="6" spans="3:10" ht="99.95" customHeight="1" thickBot="1" x14ac:dyDescent="0.3">
      <c r="C6" s="102" t="s">
        <v>233</v>
      </c>
      <c r="D6" s="125" t="s">
        <v>235</v>
      </c>
      <c r="E6" s="126"/>
      <c r="F6" s="127"/>
      <c r="G6" s="128" t="s">
        <v>281</v>
      </c>
      <c r="H6" s="129"/>
      <c r="I6" s="129"/>
      <c r="J6" s="130"/>
    </row>
    <row r="7" spans="3:10" ht="99.95" customHeight="1" thickBot="1" x14ac:dyDescent="0.3">
      <c r="C7" s="102" t="s">
        <v>234</v>
      </c>
      <c r="D7" s="125" t="s">
        <v>235</v>
      </c>
      <c r="E7" s="126"/>
      <c r="F7" s="127"/>
      <c r="G7" s="133"/>
      <c r="H7" s="134"/>
      <c r="I7" s="134"/>
      <c r="J7" s="135"/>
    </row>
    <row r="8" spans="3:10" ht="99.95" customHeight="1" thickBot="1" x14ac:dyDescent="0.3">
      <c r="C8" s="102" t="s">
        <v>247</v>
      </c>
      <c r="D8" s="125"/>
      <c r="E8" s="126"/>
      <c r="F8" s="103"/>
      <c r="G8" s="133"/>
      <c r="H8" s="134"/>
      <c r="I8" s="134"/>
      <c r="J8" s="135"/>
    </row>
    <row r="9" spans="3:10" ht="99.95" customHeight="1" thickBot="1" x14ac:dyDescent="0.3">
      <c r="C9" s="102" t="s">
        <v>246</v>
      </c>
      <c r="D9" s="125"/>
      <c r="E9" s="126"/>
      <c r="F9" s="127"/>
      <c r="G9" s="133"/>
      <c r="H9" s="134"/>
      <c r="I9" s="134"/>
      <c r="J9" s="134"/>
    </row>
    <row r="10" spans="3:10" ht="99.95" customHeight="1" thickBot="1" x14ac:dyDescent="0.3">
      <c r="C10" s="102" t="s">
        <v>248</v>
      </c>
      <c r="D10" s="125"/>
      <c r="E10" s="126"/>
      <c r="F10" s="127"/>
      <c r="G10" s="133"/>
      <c r="H10" s="134"/>
      <c r="I10" s="134"/>
      <c r="J10" s="134"/>
    </row>
    <row r="11" spans="3:10" ht="99.95" customHeight="1" thickBot="1" x14ac:dyDescent="0.3">
      <c r="C11" s="102" t="s">
        <v>249</v>
      </c>
      <c r="D11" s="125"/>
      <c r="E11" s="126"/>
      <c r="F11" s="127"/>
      <c r="G11" s="133"/>
      <c r="H11" s="134"/>
      <c r="I11" s="134"/>
      <c r="J11" s="134"/>
    </row>
    <row r="12" spans="3:10" ht="99.95" customHeight="1" thickBot="1" x14ac:dyDescent="0.3">
      <c r="C12" s="102" t="s">
        <v>250</v>
      </c>
      <c r="D12" s="125"/>
      <c r="E12" s="126"/>
      <c r="F12" s="127"/>
      <c r="G12" s="133"/>
      <c r="H12" s="134"/>
      <c r="I12" s="134"/>
      <c r="J12" s="134"/>
    </row>
    <row r="13" spans="3:10" ht="99.95" customHeight="1" thickBot="1" x14ac:dyDescent="0.3">
      <c r="C13" s="102" t="s">
        <v>251</v>
      </c>
      <c r="D13" s="125"/>
      <c r="E13" s="126"/>
      <c r="F13" s="127"/>
      <c r="G13" s="133"/>
      <c r="H13" s="134"/>
      <c r="I13" s="134"/>
      <c r="J13" s="134"/>
    </row>
    <row r="14" spans="3:10" ht="99.95" customHeight="1" thickBot="1" x14ac:dyDescent="0.3">
      <c r="C14" s="102" t="s">
        <v>252</v>
      </c>
      <c r="D14" s="125"/>
      <c r="E14" s="126"/>
      <c r="F14" s="127"/>
      <c r="G14" s="133"/>
      <c r="H14" s="134"/>
      <c r="I14" s="134"/>
      <c r="J14" s="134"/>
    </row>
    <row r="15" spans="3:10" ht="99.95" customHeight="1" thickBot="1" x14ac:dyDescent="0.3">
      <c r="C15" s="102">
        <v>10</v>
      </c>
      <c r="D15" s="125"/>
      <c r="E15" s="126"/>
      <c r="F15" s="127"/>
      <c r="G15" s="133"/>
      <c r="H15" s="134"/>
      <c r="I15" s="134"/>
      <c r="J15" s="134"/>
    </row>
    <row r="16" spans="3:10" ht="99.95" customHeight="1" thickBot="1" x14ac:dyDescent="0.3">
      <c r="C16" s="102">
        <v>11</v>
      </c>
      <c r="D16" s="125"/>
      <c r="E16" s="126"/>
      <c r="F16" s="127"/>
      <c r="G16" s="133"/>
      <c r="H16" s="134"/>
      <c r="I16" s="134"/>
      <c r="J16" s="134"/>
    </row>
    <row r="17" spans="3:10" ht="99.95" customHeight="1" thickBot="1" x14ac:dyDescent="0.3">
      <c r="C17" s="102">
        <v>12</v>
      </c>
      <c r="D17" s="125"/>
      <c r="E17" s="126"/>
      <c r="F17" s="127"/>
      <c r="G17" s="131"/>
      <c r="H17" s="132"/>
      <c r="I17" s="132"/>
      <c r="J17" s="132"/>
    </row>
    <row r="18" spans="3:10" ht="99.95" customHeight="1" thickBot="1" x14ac:dyDescent="0.3">
      <c r="C18" s="102">
        <v>13</v>
      </c>
      <c r="D18" s="125"/>
      <c r="E18" s="126"/>
      <c r="F18" s="127"/>
      <c r="G18" s="131"/>
      <c r="H18" s="132"/>
      <c r="I18" s="132"/>
      <c r="J18" s="132"/>
    </row>
    <row r="19" spans="3:10" ht="99.95" customHeight="1" thickBot="1" x14ac:dyDescent="0.3">
      <c r="C19" s="102">
        <v>14</v>
      </c>
      <c r="D19" s="125"/>
      <c r="E19" s="126"/>
      <c r="F19" s="127"/>
      <c r="G19" s="131"/>
      <c r="H19" s="132"/>
      <c r="I19" s="132"/>
      <c r="J19" s="132"/>
    </row>
    <row r="20" spans="3:10" ht="99.95" customHeight="1" thickBot="1" x14ac:dyDescent="0.3">
      <c r="C20" s="102">
        <v>15</v>
      </c>
      <c r="D20" s="125"/>
      <c r="E20" s="126"/>
      <c r="F20" s="127"/>
      <c r="G20" s="131"/>
      <c r="H20" s="132"/>
      <c r="I20" s="132"/>
      <c r="J20" s="132"/>
    </row>
  </sheetData>
  <mergeCells count="32">
    <mergeCell ref="D19:F19"/>
    <mergeCell ref="D20:F20"/>
    <mergeCell ref="G19:J19"/>
    <mergeCell ref="G20:J20"/>
    <mergeCell ref="D8:E8"/>
    <mergeCell ref="D10:F10"/>
    <mergeCell ref="D11:F11"/>
    <mergeCell ref="D12:F12"/>
    <mergeCell ref="D13:F13"/>
    <mergeCell ref="D14:F14"/>
    <mergeCell ref="D15:F15"/>
    <mergeCell ref="D16:F16"/>
    <mergeCell ref="G13:J13"/>
    <mergeCell ref="G14:J14"/>
    <mergeCell ref="G15:J15"/>
    <mergeCell ref="G16:J16"/>
    <mergeCell ref="G17:J17"/>
    <mergeCell ref="G18:J18"/>
    <mergeCell ref="D17:F17"/>
    <mergeCell ref="D18:F18"/>
    <mergeCell ref="G7:J7"/>
    <mergeCell ref="G8:J8"/>
    <mergeCell ref="G9:J9"/>
    <mergeCell ref="G10:J10"/>
    <mergeCell ref="G11:J11"/>
    <mergeCell ref="G12:J12"/>
    <mergeCell ref="D5:F5"/>
    <mergeCell ref="D6:F6"/>
    <mergeCell ref="D7:F7"/>
    <mergeCell ref="D9:F9"/>
    <mergeCell ref="G6:J6"/>
    <mergeCell ref="G5:J5"/>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D3:H12"/>
  <sheetViews>
    <sheetView zoomScale="70" zoomScaleNormal="70" workbookViewId="0">
      <selection activeCell="H4" sqref="H4"/>
    </sheetView>
  </sheetViews>
  <sheetFormatPr defaultRowHeight="15" x14ac:dyDescent="0.25"/>
  <cols>
    <col min="4" max="7" width="42.7109375" customWidth="1"/>
    <col min="8" max="8" width="40.7109375" customWidth="1"/>
  </cols>
  <sheetData>
    <row r="3" spans="4:8" ht="60" customHeight="1" thickBot="1" x14ac:dyDescent="0.3">
      <c r="D3" s="122" t="s">
        <v>221</v>
      </c>
      <c r="E3" s="122"/>
      <c r="F3" s="122"/>
      <c r="G3" s="122"/>
      <c r="H3" s="122"/>
    </row>
    <row r="4" spans="4:8" ht="60" customHeight="1" thickBot="1" x14ac:dyDescent="0.3">
      <c r="D4" s="99" t="s">
        <v>209</v>
      </c>
      <c r="E4" s="99" t="s">
        <v>208</v>
      </c>
      <c r="F4" s="99" t="s">
        <v>284</v>
      </c>
      <c r="G4" s="99" t="s">
        <v>202</v>
      </c>
      <c r="H4" s="99" t="s">
        <v>237</v>
      </c>
    </row>
    <row r="5" spans="4:8" ht="60" customHeight="1" thickBot="1" x14ac:dyDescent="0.3">
      <c r="D5" s="14"/>
      <c r="E5" s="14" t="s">
        <v>207</v>
      </c>
      <c r="F5" s="14"/>
      <c r="G5" s="14" t="s">
        <v>227</v>
      </c>
      <c r="H5" s="14" t="s">
        <v>238</v>
      </c>
    </row>
    <row r="6" spans="4:8" ht="60" customHeight="1" thickBot="1" x14ac:dyDescent="0.3">
      <c r="D6" s="14"/>
      <c r="E6" s="14" t="s">
        <v>206</v>
      </c>
      <c r="F6" s="14"/>
      <c r="G6" s="14"/>
      <c r="H6" s="14" t="s">
        <v>289</v>
      </c>
    </row>
    <row r="7" spans="4:8" ht="60" customHeight="1" thickBot="1" x14ac:dyDescent="0.3">
      <c r="D7" s="14"/>
      <c r="E7" s="14"/>
      <c r="F7" s="14"/>
      <c r="G7" s="14"/>
      <c r="H7" s="14"/>
    </row>
    <row r="8" spans="4:8" ht="60" customHeight="1" x14ac:dyDescent="0.25"/>
    <row r="9" spans="4:8" ht="60" customHeight="1" x14ac:dyDescent="0.25"/>
    <row r="10" spans="4:8" ht="60" customHeight="1" x14ac:dyDescent="0.25"/>
    <row r="11" spans="4:8" ht="60" customHeight="1" x14ac:dyDescent="0.25"/>
    <row r="12" spans="4:8" ht="60" customHeight="1" x14ac:dyDescent="0.25"/>
  </sheetData>
  <mergeCells count="1">
    <mergeCell ref="D3:H3"/>
  </mergeCells>
  <conditionalFormatting sqref="D3">
    <cfRule type="containsText" dxfId="6" priority="1" operator="containsText" text="x">
      <formula>NOT(ISERROR(SEARCH("x",D3)))</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IT DEVEL</vt:lpstr>
      <vt:lpstr>00. DATAGATE MODULES</vt:lpstr>
      <vt:lpstr>01. DEFINE ARCHITECTURE</vt:lpstr>
      <vt:lpstr>01A. SITEMAP</vt:lpstr>
      <vt:lpstr>02. LOGIN</vt:lpstr>
      <vt:lpstr>02A. LOGIN ROLES</vt:lpstr>
      <vt:lpstr>02B. ACCESS - PERMISSIONS</vt:lpstr>
      <vt:lpstr>02C. USERS PERMISSIONS</vt:lpstr>
      <vt:lpstr>03. SOFTWARE ARCHITECTURE</vt:lpstr>
      <vt:lpstr>DETAIL DB MODULES</vt:lpstr>
      <vt:lpstr>MODULE-ACTIVITY MATRIX</vt:lpstr>
      <vt:lpstr>MODULES DEPENDENCES</vt:lpstr>
      <vt:lpstr>Display_Week</vt:lpstr>
      <vt:lpstr>'IT DEVEL'!Print_Titles</vt:lpstr>
      <vt:lpstr>Project_Start</vt:lpstr>
      <vt:lpstr>'IT DEVEL'!task_end</vt:lpstr>
      <vt:lpstr>'IT DEVEL'!task_progress</vt:lpstr>
      <vt:lpstr>'IT DEVEL'!task_start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2019-09-10T08:57:55Z</dcterms:modified>
</cp:coreProperties>
</file>