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5MOAS-PG514\"/>
    </mc:Choice>
  </mc:AlternateContent>
  <bookViews>
    <workbookView xWindow="45" yWindow="1335" windowWidth="24555" windowHeight="934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Asset_Cal_Info!$A$1:$F$14</definedName>
    <definedName name="_xlnm._FilterDatabase">Asset_Cal_Info!$A$1:$F$14</definedName>
    <definedName name="_FilterDatabase_0">Moorings!#REF!</definedName>
    <definedName name="_FilterDatabase_0_0">Moorings!$A$1:$J$88</definedName>
    <definedName name="_FilterDatabase_0_0_0">Moorings!#REF!</definedName>
    <definedName name="_FilterDatabase_0_0_0_0">Moorings!$A$1:$J$88</definedName>
    <definedName name="_FilterDatabase_0_0_0_0_0">Asset_Cal_Info!$A$1:$F$1</definedName>
    <definedName name="_FilterDatabase_0_0_0_0_0_0">Asset_Cal_Info!$A$1:$F$381</definedName>
    <definedName name="_FilterDatabase_0_0_0_0_0_0_0">Asset_Cal_Info!$A$1:$F$1</definedName>
    <definedName name="_FilterDatabase_0_0_0_0_0_0_0_0">Asset_Cal_Info!$A$1:$F$381</definedName>
    <definedName name="_FilterDatabase_0_0_0_0_1">Asset_Cal_Info!$A$1:$F$381</definedName>
    <definedName name="_FilterDatabase_0_0_0_1">Asset_Cal_Info!$A$1:$F$1</definedName>
    <definedName name="_FilterDatabase_0_0_1">Asset_Cal_Info!$A$1:$F$381</definedName>
    <definedName name="_FilterDatabase_0_1">Asset_Cal_Info!$A$1:$F$1</definedName>
    <definedName name="_FilterDatabase_1">Asset_Cal_Info!$A$1:$F$14</definedName>
    <definedName name="_FilterDatabase_1_1">Asset_Cal_Info!$A$1:$F$1</definedName>
    <definedName name="_FilterDatabase_1_1_1">Moorings!$A$1:$J$88</definedName>
    <definedName name="_FilterDatabase_2">Asset_Cal_Info!$A$1:$F$381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<sst xmlns="http://schemas.openxmlformats.org/spreadsheetml/2006/main" count="43" uniqueCount="32">
  <si>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</si>
  <si>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</si>
  <si>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</si>
  <si>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</si>
  <si>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</si>
  <si>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</si>
  <si>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</si>
  <si>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</si>
  <si>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</si>
  <si>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</si>
  <si>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</si>
  <si>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</si>
  <si>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</si>
  <si>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</si>
  <si>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</si>
  <si>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</si>
  <si>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</si>
  <si>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</si>
  <si>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</si>
  <si>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</si>
  <si>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</si>
  <si>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</si>
  <si>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</si>
  <si>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</si>
  <si>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GP05MOAS-PG514-03-NUTNRM000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</si>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</sst>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14" fillId="0" borderId="0" xfId="17" applyFont="1" applyFill="1"/>
    <xf numFmtId="0" fontId="14" fillId="3" borderId="0" xfId="2" applyFont="1" applyFill="1" applyAlignment="1">
      <alignment horizontal="left"/>
    </xf>
    <xf numFmtId="164" fontId="2" fillId="3" borderId="0" xfId="17" applyNumberFormat="1" applyFont="1" applyFill="1" applyAlignment="1">
      <alignment horizontal="left"/>
    </xf>
    <xf numFmtId="164" fontId="14" fillId="3" borderId="0" xfId="17" applyNumberFormat="1" applyFont="1" applyFill="1" applyAlignment="1">
      <alignment horizontal="left"/>
    </xf>
    <xf numFmtId="0" fontId="2" fillId="3" borderId="0" xfId="1" applyFont="1" applyFill="1" applyAlignment="1">
      <alignment horizontal="left"/>
    </xf>
  </cellXfs>
  <cellStyles count="2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E29" sqref="E29"/>
    </sheetView>
  </sheetViews>
  <sheetFormatPr defaultColWidth="8.85546875" defaultRowHeight="15" x14ac:dyDescent="0.25"/>
  <cols>
    <col min="1" max="1" width="31.7109375" customWidth="1"/>
    <col min="2" max="3" width="15.85546875" customWidth="1"/>
    <col min="4" max="8" width="18.7109375" customWidth="1"/>
    <col min="9" max="10" width="16.140625" customWidth="1"/>
    <col min="11" max="11" width="29.140625" customWidth="1"/>
    <col min="12" max="12" width="17.85546875" customWidth="1"/>
    <col min="13" max="13" width="18.2851562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20</v>
      </c>
      <c r="B2" s="8">
        <v>514</v>
      </c>
      <c r="C2" s="8">
        <v>1</v>
      </c>
      <c r="D2" s="9">
        <v>42157</v>
      </c>
      <c r="E2" s="10">
        <v>0.41666666666666669</v>
      </c>
      <c r="F2" s="9"/>
      <c r="G2" s="25" t="s">
        <v>18</v>
      </c>
      <c r="H2" s="25" t="s">
        <v>17</v>
      </c>
      <c r="I2" s="8">
        <v>1000</v>
      </c>
      <c r="J2" s="8" t="s">
        <v>16</v>
      </c>
      <c r="K2" s="7" t="s">
        <v>19</v>
      </c>
      <c r="L2" s="22">
        <f>((LEFT(G2,(FIND("°",G2,1)-1)))+(MID(G2,(FIND("°",G2,1)+1),(FIND("'",G2,1))-(FIND("°",G2,1)+1))/60))*(IF(RIGHT(G2,1)="N",1,-1))</f>
        <v>50.166916666666665</v>
      </c>
      <c r="M2" s="22">
        <f>((LEFT(H2,(FIND("°",H2,1)-1)))+(MID(H2,(FIND("°",H2,1)+1),(FIND("'",H2,1))-(FIND("°",H2,1)+1))/60))*(IF(RIGHT(H2,1)="E",1,-1))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24" sqref="E24"/>
    </sheetView>
  </sheetViews>
  <sheetFormatPr defaultColWidth="8.85546875"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3" ht="31.5" x14ac:dyDescent="0.2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3" s="4" customFormat="1" ht="12.75" x14ac:dyDescent="0.2">
      <c r="A2" s="11" t="s">
        <v>21</v>
      </c>
      <c r="B2" s="21">
        <v>514</v>
      </c>
      <c r="C2" s="21">
        <v>1</v>
      </c>
      <c r="D2" s="16">
        <v>9230</v>
      </c>
      <c r="E2" s="12"/>
      <c r="F2" s="13"/>
      <c r="G2" s="12" t="s">
        <v>15</v>
      </c>
      <c r="H2" s="12"/>
      <c r="I2" s="12"/>
      <c r="J2" s="12"/>
      <c r="K2" s="12"/>
      <c r="L2" s="12"/>
    </row>
    <row r="3" spans="1:13" s="4" customFormat="1" ht="12.75" x14ac:dyDescent="0.2">
      <c r="A3" s="11"/>
      <c r="B3" s="21"/>
      <c r="C3" s="21"/>
      <c r="D3" s="16"/>
      <c r="E3" s="12"/>
      <c r="F3" s="13"/>
      <c r="G3" s="12"/>
      <c r="H3" s="12"/>
      <c r="I3" s="12"/>
      <c r="J3" s="12"/>
      <c r="K3" s="12"/>
      <c r="L3" s="12"/>
    </row>
    <row r="4" spans="1:13" s="4" customFormat="1" ht="12.75" x14ac:dyDescent="0.2">
      <c r="A4" s="11" t="s">
        <v>22</v>
      </c>
      <c r="B4" s="21">
        <v>514</v>
      </c>
      <c r="C4" s="14">
        <v>1</v>
      </c>
      <c r="D4" s="16">
        <v>361</v>
      </c>
      <c r="E4" s="12"/>
      <c r="F4" s="13"/>
      <c r="G4" s="12" t="s">
        <v>15</v>
      </c>
      <c r="H4" s="12"/>
      <c r="I4" s="12"/>
      <c r="J4" s="12"/>
      <c r="K4" s="12"/>
      <c r="L4" s="12"/>
    </row>
    <row r="5" spans="1:13" s="4" customFormat="1" ht="12.75" x14ac:dyDescent="0.2">
      <c r="A5" s="11"/>
      <c r="B5" s="21"/>
      <c r="C5" s="14"/>
      <c r="D5" s="16"/>
      <c r="E5" s="12"/>
      <c r="F5" s="13"/>
      <c r="G5" s="12" t="s">
        <v>31</v>
      </c>
      <c r="H5" s="12"/>
      <c r="I5" s="12"/>
      <c r="J5" s="12"/>
      <c r="K5" s="12"/>
      <c r="L5" s="12"/>
    </row>
    <row r="6" spans="1:13" s="4" customFormat="1" ht="12.75" x14ac:dyDescent="0.2">
      <c r="G6" s="24" t="s">
        <v>23</v>
      </c>
      <c r="H6" s="21">
        <v>514</v>
      </c>
      <c r="I6" s="14">
        <v>1</v>
      </c>
      <c r="J6" s="14">
        <v>3500</v>
      </c>
      <c r="K6" s="30" t="s">
        <v>26</v>
      </c>
      <c r="L6" s="31">
        <v>124</v>
      </c>
      <c r="M6" s="12" t="s">
        <v>30</v>
      </c>
    </row>
    <row r="7" spans="1:13" s="4" customFormat="1" ht="12.75" x14ac:dyDescent="0.2">
      <c r="G7" s="26" t="s">
        <v>23</v>
      </c>
      <c r="H7" s="27">
        <v>514</v>
      </c>
      <c r="I7" s="28">
        <v>1</v>
      </c>
      <c r="J7" s="29">
        <v>3500</v>
      </c>
      <c r="K7" s="30" t="s">
        <v>27</v>
      </c>
      <c r="L7" s="32">
        <v>700</v>
      </c>
      <c r="M7" s="12" t="s">
        <v>30</v>
      </c>
    </row>
    <row r="8" spans="1:13" s="4" customFormat="1" ht="12.75" x14ac:dyDescent="0.2">
      <c r="G8" s="26" t="s">
        <v>23</v>
      </c>
      <c r="H8" s="27">
        <v>514</v>
      </c>
      <c r="I8" s="28">
        <v>1</v>
      </c>
      <c r="J8" s="29">
        <v>3500</v>
      </c>
      <c r="K8" s="30" t="s">
        <v>28</v>
      </c>
      <c r="L8" s="33">
        <v>1.0760000000000001</v>
      </c>
      <c r="M8" s="12" t="s">
        <v>30</v>
      </c>
    </row>
    <row r="9" spans="1:13" s="4" customFormat="1" ht="12.75" x14ac:dyDescent="0.2">
      <c r="G9" s="26" t="s">
        <v>23</v>
      </c>
      <c r="H9" s="27">
        <v>514</v>
      </c>
      <c r="I9" s="28">
        <v>1</v>
      </c>
      <c r="J9" s="29">
        <v>3500</v>
      </c>
      <c r="K9" s="30" t="s">
        <v>29</v>
      </c>
      <c r="L9" s="34">
        <v>3.9E-2</v>
      </c>
      <c r="M9" s="12" t="s">
        <v>30</v>
      </c>
    </row>
    <row r="10" spans="1:13" s="4" customFormat="1" ht="12.75" x14ac:dyDescent="0.2">
      <c r="A10" s="5"/>
      <c r="B10" s="21"/>
      <c r="C10" s="14"/>
      <c r="D10" s="16"/>
      <c r="E10" s="15"/>
      <c r="F10" s="17"/>
      <c r="G10" s="12"/>
      <c r="H10" s="12"/>
      <c r="I10" s="12"/>
      <c r="J10" s="12"/>
      <c r="K10" s="12"/>
      <c r="L10" s="12"/>
    </row>
    <row r="11" spans="1:13" s="4" customFormat="1" ht="12.75" x14ac:dyDescent="0.2">
      <c r="A11" s="11" t="s">
        <v>24</v>
      </c>
      <c r="B11" s="21">
        <v>514</v>
      </c>
      <c r="C11" s="14">
        <v>1</v>
      </c>
      <c r="D11" s="14">
        <v>357</v>
      </c>
      <c r="E11" s="15"/>
      <c r="F11" s="23"/>
      <c r="G11" s="12" t="s">
        <v>15</v>
      </c>
    </row>
    <row r="12" spans="1:13" s="4" customFormat="1" ht="12.75" x14ac:dyDescent="0.2">
      <c r="A12" s="5"/>
      <c r="B12" s="21"/>
      <c r="C12" s="14"/>
      <c r="D12" s="16"/>
      <c r="E12" s="15"/>
      <c r="F12" s="17"/>
      <c r="G12" s="12"/>
      <c r="H12" s="12"/>
      <c r="I12" s="12"/>
      <c r="J12" s="12"/>
      <c r="K12" s="12"/>
      <c r="L12" s="12"/>
    </row>
    <row r="13" spans="1:13" s="4" customFormat="1" ht="12.75" x14ac:dyDescent="0.2">
      <c r="A13" s="11" t="s">
        <v>25</v>
      </c>
      <c r="B13" s="21">
        <v>514</v>
      </c>
      <c r="C13" s="14">
        <v>1</v>
      </c>
      <c r="D13" s="16">
        <v>514</v>
      </c>
      <c r="E13" s="12"/>
      <c r="F13" s="13"/>
      <c r="G13" s="12" t="s">
        <v>15</v>
      </c>
      <c r="H13" s="12"/>
      <c r="I13" s="12"/>
      <c r="J13" s="12"/>
      <c r="K13" s="12"/>
      <c r="L13" s="12"/>
    </row>
    <row r="14" spans="1:13" s="4" customFormat="1" ht="12.75" x14ac:dyDescent="0.25">
      <c r="A14" s="12"/>
      <c r="B14" s="14"/>
      <c r="C14" s="14"/>
      <c r="D14" s="14"/>
      <c r="E14" s="12"/>
      <c r="F14" s="13"/>
      <c r="G14" s="12"/>
      <c r="H14" s="12"/>
      <c r="I14" s="12"/>
      <c r="J14" s="12"/>
      <c r="K14" s="12"/>
      <c r="L14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2015-11-12T17:33:43Z</dcterms:modified>
</cp:coreProperties>
</file>