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-12" windowWidth="12720" windowHeight="12408" activeTab="1"/>
  </bookViews>
  <sheets>
    <sheet name="Moorings" sheetId="8" r:id="rId1"/>
    <sheet name="Asset_Cal_Info" sheetId="5" r:id="rId2"/>
  </sheets>
  <calcPr calcId="145621" concurrentCalc="0"/>
</workbook>
</file>

<file path=xl/calcChain.xml><?xml version="1.0" encoding="utf-8"?>
<calcChain xmlns="http://schemas.openxmlformats.org/spreadsheetml/2006/main">
  <c r="M2" i="8" l="1"/>
  <c r="L2" i="8"/>
</calcChain>
</file>

<file path=xl/sharedStrings.xml><?xml version="1.0" encoding="utf-8"?>
<sst xmlns="http://schemas.openxmlformats.org/spreadsheetml/2006/main" count="113" uniqueCount="56">
  <si>
    <t>RS03AXPD-DP03A-01-CTDPFL304</t>
  </si>
  <si>
    <t>RS03AXPD-DP03A-02-VEL3DA303</t>
  </si>
  <si>
    <t>RS03AXPD-DP03A-06-DOSTAD304</t>
  </si>
  <si>
    <t>Ref Des</t>
  </si>
  <si>
    <t>Deployment Number</t>
  </si>
  <si>
    <t>Sensor Serial Number</t>
  </si>
  <si>
    <t>Calibration Cofficient Name</t>
  </si>
  <si>
    <t>Calibration Cofficient Value</t>
  </si>
  <si>
    <t>Notes</t>
  </si>
  <si>
    <t>RS03AXPD-00001</t>
  </si>
  <si>
    <t>0137</t>
  </si>
  <si>
    <t>CC_lat</t>
  </si>
  <si>
    <t>Depth</t>
  </si>
  <si>
    <t>CC_lon</t>
  </si>
  <si>
    <t>CC_hdg_cal</t>
  </si>
  <si>
    <t>CC_hx_cal</t>
  </si>
  <si>
    <t>[0.4,0.44,0.25,-0.04,-0.28,-0.31,-0.1,0.19]</t>
  </si>
  <si>
    <t>CC_hy_cal</t>
  </si>
  <si>
    <t>[-0.1,0.18,0.42,0.47,0.29,-0.01,-0.26,-0.29]</t>
  </si>
  <si>
    <t>RS03AXPD-DP03A-03-FLNTUA302</t>
  </si>
  <si>
    <t>FLNTURTD-3397</t>
  </si>
  <si>
    <t>CC_scale_factor_volume_scatter</t>
  </si>
  <si>
    <t>Not Available. Calibrated for Nephelometric Turbidity.</t>
  </si>
  <si>
    <t>CC_dark_counts_volume_scatter</t>
  </si>
  <si>
    <t>CC_scale_factor_chlorophyll_a</t>
  </si>
  <si>
    <t>CC_dark_counts_chlorophyll_a</t>
  </si>
  <si>
    <t>Default value per &lt;flo_bback_total(beta, degC=20.0, psu=32.0, theta=117.0, wlngth=700.0, xfactor=1.08)&gt;</t>
  </si>
  <si>
    <t>Default value per &lt;flo_scat_seawater(degC, psu, theta=117.0, wlngth=700.0, delta=0.039)&gt;</t>
  </si>
  <si>
    <t>RS03AXPD-DP03A-03-FLCDRA302</t>
  </si>
  <si>
    <t>FLCDRTD-3399</t>
  </si>
  <si>
    <t>CC_scale_factor_cdom</t>
  </si>
  <si>
    <t>CC_dark_counts_cdom</t>
  </si>
  <si>
    <t>Requires TEMPWAT, PRESWAT, and PRACSAL from RS03AXPD-DP03A-01-CTDPFL304</t>
  </si>
  <si>
    <t>CC_csv</t>
  </si>
  <si>
    <t>Compute the L2 PRACSAL data product from CTD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</si>
  <si>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</si>
  <si>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</si>
  <si>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</si>
  <si>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</si>
  <si>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</si>
  <si>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</si>
  <si>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</si>
  <si>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</si>
  <si>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RS03AXPD</t>
  </si>
  <si>
    <t>45° 49.782' N</t>
  </si>
  <si>
    <t>129° 45.5419' W</t>
  </si>
  <si>
    <t>2604 m</t>
  </si>
  <si>
    <t>TN-313</t>
  </si>
  <si>
    <t>Mooring Serial Number</t>
  </si>
  <si>
    <t>RS03AXPD-DP03A-05-OPTAAC302 was not deployed.</t>
  </si>
  <si>
    <t>CC_scattering_angle</t>
  </si>
  <si>
    <t>CC_measurement_wavelength</t>
  </si>
  <si>
    <t>CC_angular_resolution</t>
  </si>
  <si>
    <t>CC_depolarization_ratio</t>
  </si>
  <si>
    <t>[335.0 ,20.0 ,65.0 ,110.0 ,155.0 ,200.0 ,245.0 ,290.0 ]</t>
  </si>
  <si>
    <t>[2.72962e-03, 1.14611e-04, 2.21263e-06 ,2.33768e02, -2.94251e-01, -5.33864e01, 4.55129e00]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</si>
</sst>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0"/>
      <color rgb="FF000000"/>
      <name val="Calibri"/>
      <family val="2"/>
      <scheme val="minor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1"/>
      <color rgb="FF000000"/>
      <name val="Calibri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u/>
      <sz val="11"/>
      <color indexed="12"/>
      <name val="Calibri"/>
      <family val="2"/>
    </font>
    <font>
      <sz val="8"/>
      <color theme="1"/>
      <name val="Calibri"/>
      <family val="2"/>
      <scheme val="minor"/>
    </font>
    <font>
      <sz val="12"/>
      <color rgb="FF9C6500"/>
      <name val="Arial"/>
      <family val="2"/>
    </font>
    <font>
      <sz val="8"/>
      <color theme="1"/>
      <name val="Calibri"/>
      <family val="2"/>
    </font>
    <font>
      <sz val="10"/>
      <color indexed="8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theme="0" tint="-0.249977111117893"/>
      <name val="Calibri"/>
      <family val="2"/>
      <scheme val="minor"/>
    </font>
    <font>
      <u/>
      <sz val="12"/>
      <color theme="10"/>
      <name val="Arial"/>
      <family val="2"/>
    </font>
    <font>
      <sz val="10"/>
      <name val="Verdana"/>
      <family val="2"/>
    </font>
    <font>
      <sz val="10"/>
      <color rgb="FFFF0000"/>
      <name val="Calibri"/>
      <family val="2"/>
      <scheme val="minor"/>
    </font>
    <font>
      <sz val="10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indexed="55"/>
        <bgColor indexed="50"/>
      </patternFill>
    </fill>
    <fill>
      <patternFill patternType="solid">
        <fgColor rgb="FFFFEB9C"/>
      </patternFill>
    </fill>
    <fill>
      <patternFill patternType="solid">
        <fgColor indexed="55"/>
        <bgColor indexed="23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ECFF"/>
        <bgColor rgb="FFCCFFFF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31">
    <xf numFmtId="0" fontId="0" fillId="0" borderId="0"/>
    <xf numFmtId="0" fontId="1" fillId="0" borderId="0"/>
    <xf numFmtId="0" fontId="2" fillId="0" borderId="0"/>
    <xf numFmtId="0" fontId="5" fillId="0" borderId="0"/>
    <xf numFmtId="0" fontId="6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/>
    <xf numFmtId="43" fontId="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9" fillId="0" borderId="0"/>
    <xf numFmtId="0" fontId="8" fillId="0" borderId="0"/>
    <xf numFmtId="0" fontId="10" fillId="0" borderId="0"/>
    <xf numFmtId="0" fontId="11" fillId="4" borderId="0"/>
    <xf numFmtId="0" fontId="10" fillId="0" borderId="0"/>
    <xf numFmtId="0" fontId="8" fillId="0" borderId="0"/>
    <xf numFmtId="0" fontId="9" fillId="0" borderId="0"/>
    <xf numFmtId="0" fontId="12" fillId="0" borderId="0"/>
    <xf numFmtId="0" fontId="15" fillId="0" borderId="0"/>
    <xf numFmtId="0" fontId="6" fillId="0" borderId="0"/>
    <xf numFmtId="0" fontId="5" fillId="0" borderId="0"/>
    <xf numFmtId="0" fontId="15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16" fillId="0" borderId="0"/>
    <xf numFmtId="0" fontId="18" fillId="3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0" fontId="6" fillId="0" borderId="0"/>
    <xf numFmtId="0" fontId="19" fillId="0" borderId="0"/>
    <xf numFmtId="0" fontId="21" fillId="0" borderId="0"/>
    <xf numFmtId="0" fontId="14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/>
    <xf numFmtId="0" fontId="14" fillId="0" borderId="0"/>
    <xf numFmtId="0" fontId="1" fillId="0" borderId="0"/>
    <xf numFmtId="0" fontId="6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9" fillId="0" borderId="0"/>
  </cellStyleXfs>
  <cellXfs count="44">
    <xf numFmtId="0" fontId="0" fillId="0" borderId="0" xfId="0"/>
    <xf numFmtId="0" fontId="7" fillId="0" borderId="0" xfId="108" applyNumberFormat="1" applyFont="1" applyFill="1" applyBorder="1" applyAlignment="1">
      <alignment horizontal="left" vertical="center" wrapText="1"/>
    </xf>
    <xf numFmtId="0" fontId="4" fillId="0" borderId="0" xfId="108" applyNumberFormat="1" applyFont="1" applyFill="1" applyBorder="1" applyAlignment="1">
      <alignment horizontal="left" vertical="center" wrapText="1"/>
    </xf>
    <xf numFmtId="0" fontId="4" fillId="0" borderId="0" xfId="108" applyNumberFormat="1" applyFont="1" applyFill="1" applyBorder="1" applyAlignment="1">
      <alignment horizontal="left" vertical="center"/>
    </xf>
    <xf numFmtId="0" fontId="4" fillId="0" borderId="0" xfId="58" applyNumberFormat="1" applyFont="1" applyFill="1" applyBorder="1" applyAlignment="1">
      <alignment horizontal="left" vertical="center" wrapText="1"/>
    </xf>
    <xf numFmtId="0" fontId="4" fillId="0" borderId="0" xfId="95" applyNumberFormat="1" applyFont="1" applyFill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/>
    </xf>
    <xf numFmtId="0" fontId="7" fillId="0" borderId="0" xfId="95" applyNumberFormat="1" applyFont="1" applyFill="1" applyBorder="1" applyAlignment="1">
      <alignment horizontal="left" vertical="center" wrapText="1"/>
    </xf>
    <xf numFmtId="0" fontId="22" fillId="0" borderId="0" xfId="58" applyNumberFormat="1" applyFont="1" applyFill="1" applyBorder="1" applyAlignment="1">
      <alignment horizontal="left" vertical="center" wrapText="1"/>
    </xf>
    <xf numFmtId="0" fontId="22" fillId="0" borderId="0" xfId="95" applyNumberFormat="1" applyFont="1" applyFill="1" applyBorder="1" applyAlignment="1">
      <alignment horizontal="left" vertical="center"/>
    </xf>
    <xf numFmtId="0" fontId="0" fillId="0" borderId="0" xfId="0" applyBorder="1"/>
    <xf numFmtId="0" fontId="2" fillId="0" borderId="0" xfId="2" applyBorder="1"/>
    <xf numFmtId="0" fontId="20" fillId="0" borderId="0" xfId="2" applyFont="1" applyBorder="1" applyAlignment="1">
      <alignment horizontal="left"/>
    </xf>
    <xf numFmtId="0" fontId="3" fillId="0" borderId="0" xfId="0" applyNumberFormat="1" applyFont="1" applyFill="1" applyBorder="1" applyAlignment="1">
      <alignment horizontal="left" vertical="center"/>
    </xf>
    <xf numFmtId="49" fontId="4" fillId="0" borderId="0" xfId="95" applyNumberFormat="1" applyFont="1" applyFill="1" applyBorder="1" applyAlignment="1">
      <alignment horizontal="left" vertical="center"/>
    </xf>
    <xf numFmtId="0" fontId="0" fillId="0" borderId="0" xfId="0" applyFill="1"/>
    <xf numFmtId="0" fontId="4" fillId="6" borderId="1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14" fontId="4" fillId="6" borderId="2" xfId="0" applyNumberFormat="1" applyFont="1" applyFill="1" applyBorder="1" applyAlignment="1">
      <alignment horizontal="center" vertical="center" wrapText="1"/>
    </xf>
    <xf numFmtId="164" fontId="4" fillId="6" borderId="2" xfId="0" applyNumberFormat="1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9" fontId="4" fillId="0" borderId="4" xfId="105" applyNumberFormat="1" applyFont="1" applyBorder="1" applyAlignment="1">
      <alignment horizontal="left"/>
    </xf>
    <xf numFmtId="0" fontId="4" fillId="0" borderId="4" xfId="111" applyFont="1" applyBorder="1"/>
    <xf numFmtId="0" fontId="4" fillId="0" borderId="4" xfId="111" applyNumberFormat="1" applyFont="1" applyFill="1" applyBorder="1" applyAlignment="1">
      <alignment horizontal="left" vertical="center"/>
    </xf>
    <xf numFmtId="165" fontId="4" fillId="0" borderId="4" xfId="111" applyNumberFormat="1" applyFont="1" applyBorder="1" applyAlignment="1">
      <alignment horizontal="left"/>
    </xf>
    <xf numFmtId="0" fontId="4" fillId="0" borderId="0" xfId="0" applyFont="1" applyAlignment="1">
      <alignment horizontal="left" vertical="center"/>
    </xf>
    <xf numFmtId="14" fontId="4" fillId="0" borderId="0" xfId="0" applyNumberFormat="1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0" fontId="3" fillId="0" borderId="0" xfId="0" applyFont="1"/>
    <xf numFmtId="0" fontId="7" fillId="0" borderId="1" xfId="0" applyNumberFormat="1" applyFont="1" applyFill="1" applyBorder="1" applyAlignment="1">
      <alignment horizontal="center" vertical="center" wrapText="1"/>
    </xf>
    <xf numFmtId="0" fontId="7" fillId="0" borderId="2" xfId="0" applyNumberFormat="1" applyFont="1" applyFill="1" applyBorder="1" applyAlignment="1">
      <alignment horizontal="center" vertical="center" wrapText="1"/>
    </xf>
    <xf numFmtId="0" fontId="4" fillId="0" borderId="2" xfId="0" applyNumberFormat="1" applyFont="1" applyFill="1" applyBorder="1" applyAlignment="1">
      <alignment horizontal="center" vertical="center" wrapText="1"/>
    </xf>
    <xf numFmtId="0" fontId="7" fillId="0" borderId="0" xfId="11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25" fillId="5" borderId="0" xfId="108" applyNumberFormat="1" applyFont="1" applyFill="1" applyBorder="1" applyAlignment="1">
      <alignment horizontal="left" vertical="center" wrapText="1"/>
    </xf>
    <xf numFmtId="20" fontId="4" fillId="0" borderId="4" xfId="111" applyNumberFormat="1" applyFont="1" applyBorder="1" applyAlignment="1">
      <alignment horizontal="left"/>
    </xf>
    <xf numFmtId="0" fontId="3" fillId="0" borderId="0" xfId="0" applyFont="1" applyFill="1" applyAlignment="1">
      <alignment horizontal="left" vertical="top"/>
    </xf>
    <xf numFmtId="0" fontId="26" fillId="7" borderId="0" xfId="0" applyNumberFormat="1" applyFont="1" applyFill="1" applyBorder="1" applyAlignment="1">
      <alignment horizontal="left" vertical="center" indent="1"/>
    </xf>
    <xf numFmtId="0" fontId="0" fillId="7" borderId="0" xfId="0" applyFill="1" applyBorder="1"/>
    <xf numFmtId="0" fontId="0" fillId="7" borderId="0" xfId="0" applyFill="1"/>
    <xf numFmtId="0" fontId="4" fillId="8" borderId="0" xfId="108" applyNumberFormat="1" applyFont="1" applyFill="1" applyBorder="1" applyAlignment="1">
      <alignment horizontal="left" vertical="center" wrapText="1"/>
    </xf>
    <xf numFmtId="0" fontId="4" fillId="8" borderId="0" xfId="95" applyNumberFormat="1" applyFont="1" applyFill="1" applyBorder="1" applyAlignment="1">
      <alignment horizontal="left" vertical="center" wrapText="1"/>
    </xf>
  </cellXfs>
  <cellStyles count="131">
    <cellStyle name="Comma 2" xfId="15"/>
    <cellStyle name="Comma 2 2" xfId="97"/>
    <cellStyle name="Comma 2 2 2" xfId="98"/>
    <cellStyle name="Comma 2 3" xfId="99"/>
    <cellStyle name="Comma 2 4" xfId="96"/>
    <cellStyle name="Currency 2" xfId="100"/>
    <cellStyle name="Currency 2 2" xfId="101"/>
    <cellStyle name="Currency 2 3" xfId="102"/>
    <cellStyle name="Excel Built-in Normal" xfId="2"/>
    <cellStyle name="Excel Built-in Normal 2" xfId="14"/>
    <cellStyle name="Hyperlink 2" xfId="42"/>
    <cellStyle name="Hyperlink 2 2" xfId="103"/>
    <cellStyle name="Hyperlink 2 3" xfId="112"/>
    <cellStyle name="Hyperlink 3" xfId="43"/>
    <cellStyle name="Hyperlink 3 2" xfId="113"/>
    <cellStyle name="Hyperlink 4" xfId="44"/>
    <cellStyle name="Hyperlink 4 2" xfId="114"/>
    <cellStyle name="Hyperlink 5" xfId="45"/>
    <cellStyle name="Hyperlink 5 2" xfId="115"/>
    <cellStyle name="Hyperlink 6" xfId="46"/>
    <cellStyle name="Hyperlink 6 2" xfId="116"/>
    <cellStyle name="Hyperlink 7" xfId="47"/>
    <cellStyle name="Hyperlink 7 2" xfId="117"/>
    <cellStyle name="Hyperlink 8" xfId="48"/>
    <cellStyle name="Neutral 2" xfId="104"/>
    <cellStyle name="Normal" xfId="0" builtinId="0"/>
    <cellStyle name="Normal 10" xfId="49"/>
    <cellStyle name="Normal 11" xfId="50"/>
    <cellStyle name="Normal 12" xfId="51"/>
    <cellStyle name="Normal 13" xfId="52"/>
    <cellStyle name="Normal 14" xfId="92"/>
    <cellStyle name="Normal 15" xfId="95"/>
    <cellStyle name="Normal 15 2" xfId="111"/>
    <cellStyle name="Normal 16" xfId="40"/>
    <cellStyle name="Normal 2" xfId="4"/>
    <cellStyle name="Normal 2 2" xfId="3"/>
    <cellStyle name="Normal 2 2 2" xfId="53"/>
    <cellStyle name="Normal 2 2 2 2" xfId="105"/>
    <cellStyle name="Normal 2 2 3" xfId="54"/>
    <cellStyle name="Normal 2 2 3 2" xfId="118"/>
    <cellStyle name="Normal 2 2 4" xfId="106"/>
    <cellStyle name="Normal 2 2 5" xfId="94"/>
    <cellStyle name="Normal 2 3" xfId="55"/>
    <cellStyle name="Normal 2 3 2" xfId="107"/>
    <cellStyle name="Normal 2 4" xfId="56"/>
    <cellStyle name="Normal 2 4 2" xfId="57"/>
    <cellStyle name="Normal 2 4 3" xfId="119"/>
    <cellStyle name="Normal 2 5" xfId="58"/>
    <cellStyle name="Normal 2 5 2" xfId="108"/>
    <cellStyle name="Normal 2 5 3" xfId="120"/>
    <cellStyle name="Normal 2 6" xfId="41"/>
    <cellStyle name="Normal 2 6 2" xfId="121"/>
    <cellStyle name="Normal 2 7" xfId="122"/>
    <cellStyle name="Normal 3" xfId="1"/>
    <cellStyle name="Normal 3 2" xfId="16"/>
    <cellStyle name="Normal 3 2 2" xfId="18"/>
    <cellStyle name="Normal 3 2 2 2" xfId="23"/>
    <cellStyle name="Normal 3 2 2 2 2" xfId="39"/>
    <cellStyle name="Normal 3 2 2 2 2 2" xfId="63"/>
    <cellStyle name="Normal 3 2 2 2 3" xfId="31"/>
    <cellStyle name="Normal 3 2 2 2 4" xfId="62"/>
    <cellStyle name="Normal 3 2 2 3" xfId="35"/>
    <cellStyle name="Normal 3 2 2 3 2" xfId="64"/>
    <cellStyle name="Normal 3 2 2 4" xfId="27"/>
    <cellStyle name="Normal 3 2 2 4 2" xfId="123"/>
    <cellStyle name="Normal 3 2 2 5" xfId="61"/>
    <cellStyle name="Normal 3 2 3" xfId="21"/>
    <cellStyle name="Normal 3 2 3 2" xfId="37"/>
    <cellStyle name="Normal 3 2 3 2 2" xfId="66"/>
    <cellStyle name="Normal 3 2 3 3" xfId="29"/>
    <cellStyle name="Normal 3 2 3 4" xfId="65"/>
    <cellStyle name="Normal 3 2 4" xfId="33"/>
    <cellStyle name="Normal 3 2 4 2" xfId="67"/>
    <cellStyle name="Normal 3 2 5" xfId="25"/>
    <cellStyle name="Normal 3 2 5 2" xfId="124"/>
    <cellStyle name="Normal 3 2 6" xfId="60"/>
    <cellStyle name="Normal 3 3" xfId="17"/>
    <cellStyle name="Normal 3 3 2" xfId="22"/>
    <cellStyle name="Normal 3 3 2 2" xfId="38"/>
    <cellStyle name="Normal 3 3 2 2 2" xfId="70"/>
    <cellStyle name="Normal 3 3 2 3" xfId="30"/>
    <cellStyle name="Normal 3 3 2 4" xfId="69"/>
    <cellStyle name="Normal 3 3 3" xfId="34"/>
    <cellStyle name="Normal 3 3 3 2" xfId="71"/>
    <cellStyle name="Normal 3 3 4" xfId="26"/>
    <cellStyle name="Normal 3 3 4 2" xfId="125"/>
    <cellStyle name="Normal 3 3 5" xfId="68"/>
    <cellStyle name="Normal 3 4" xfId="20"/>
    <cellStyle name="Normal 3 4 2" xfId="36"/>
    <cellStyle name="Normal 3 4 2 2" xfId="73"/>
    <cellStyle name="Normal 3 4 3" xfId="28"/>
    <cellStyle name="Normal 3 4 3 2" xfId="126"/>
    <cellStyle name="Normal 3 4 4" xfId="72"/>
    <cellStyle name="Normal 3 5" xfId="32"/>
    <cellStyle name="Normal 3 5 2" xfId="75"/>
    <cellStyle name="Normal 3 5 3" xfId="74"/>
    <cellStyle name="Normal 3 6" xfId="24"/>
    <cellStyle name="Normal 3 6 2" xfId="76"/>
    <cellStyle name="Normal 3 7" xfId="93"/>
    <cellStyle name="Normal 3 8" xfId="59"/>
    <cellStyle name="Normal 3 8 2" xfId="127"/>
    <cellStyle name="Normal 4" xfId="77"/>
    <cellStyle name="Normal 4 2" xfId="128"/>
    <cellStyle name="Normal 5" xfId="78"/>
    <cellStyle name="Normal 5 2" xfId="129"/>
    <cellStyle name="Normal 6" xfId="79"/>
    <cellStyle name="Normal 6 2" xfId="109"/>
    <cellStyle name="Normal 6 2 2" xfId="130"/>
    <cellStyle name="Normal 7" xfId="80"/>
    <cellStyle name="Normal 8" xfId="81"/>
    <cellStyle name="Normal 9" xfId="82"/>
    <cellStyle name="Percent 2" xfId="19"/>
    <cellStyle name="TableStyleLight1" xfId="110"/>
    <cellStyle name="Untitled1" xfId="5"/>
    <cellStyle name="Untitled1 2" xfId="83"/>
    <cellStyle name="Untitled2" xfId="6"/>
    <cellStyle name="Untitled2 2" xfId="84"/>
    <cellStyle name="Untitled3" xfId="7"/>
    <cellStyle name="Untitled3 2" xfId="85"/>
    <cellStyle name="Untitled4" xfId="8"/>
    <cellStyle name="Untitled4 2" xfId="86"/>
    <cellStyle name="Untitled5" xfId="9"/>
    <cellStyle name="Untitled5 2" xfId="87"/>
    <cellStyle name="Untitled6" xfId="10"/>
    <cellStyle name="Untitled6 2" xfId="88"/>
    <cellStyle name="Untitled7" xfId="11"/>
    <cellStyle name="Untitled7 2" xfId="89"/>
    <cellStyle name="Untitled8" xfId="12"/>
    <cellStyle name="Untitled8 2" xfId="90"/>
    <cellStyle name="Untitled9" xfId="13"/>
    <cellStyle name="Untitled9 2" xfId="91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zoomScale="120" zoomScaleNormal="120" workbookViewId="0">
      <selection activeCell="E26" sqref="E26"/>
    </sheetView>
  </sheetViews>
  <sheetFormatPr defaultColWidth="8.88671875" defaultRowHeight="13.8" x14ac:dyDescent="0.3"/>
  <cols>
    <col min="1" max="1" width="28.5546875" style="26" bestFit="1" customWidth="1"/>
    <col min="2" max="2" width="20.44140625" style="26" customWidth="1"/>
    <col min="3" max="3" width="15.6640625" style="26" customWidth="1"/>
    <col min="4" max="4" width="10.5546875" style="27" bestFit="1" customWidth="1"/>
    <col min="5" max="5" width="11.33203125" style="28" bestFit="1" customWidth="1"/>
    <col min="6" max="6" width="11" style="27" bestFit="1" customWidth="1"/>
    <col min="7" max="7" width="11.6640625" style="26" bestFit="1" customWidth="1"/>
    <col min="8" max="8" width="14.5546875" style="26" bestFit="1" customWidth="1"/>
    <col min="9" max="9" width="8.5546875" style="26" bestFit="1" customWidth="1"/>
    <col min="10" max="10" width="11.5546875" style="26" bestFit="1" customWidth="1"/>
    <col min="11" max="11" width="5.6640625" style="26" bestFit="1" customWidth="1"/>
    <col min="12" max="12" width="8.6640625" style="26" bestFit="1" customWidth="1"/>
    <col min="13" max="13" width="13.6640625" style="26" bestFit="1" customWidth="1"/>
    <col min="14" max="16384" width="8.88671875" style="26"/>
  </cols>
  <sheetData>
    <row r="1" spans="1:13" s="21" customFormat="1" ht="27.6" x14ac:dyDescent="0.3">
      <c r="A1" s="16" t="s">
        <v>3</v>
      </c>
      <c r="B1" s="17" t="s">
        <v>35</v>
      </c>
      <c r="C1" s="17" t="s">
        <v>4</v>
      </c>
      <c r="D1" s="18" t="s">
        <v>36</v>
      </c>
      <c r="E1" s="19" t="s">
        <v>37</v>
      </c>
      <c r="F1" s="18" t="s">
        <v>38</v>
      </c>
      <c r="G1" s="17" t="s">
        <v>39</v>
      </c>
      <c r="H1" s="17" t="s">
        <v>40</v>
      </c>
      <c r="I1" s="17" t="s">
        <v>41</v>
      </c>
      <c r="J1" s="17" t="s">
        <v>42</v>
      </c>
      <c r="K1" s="20" t="s">
        <v>8</v>
      </c>
    </row>
    <row r="2" spans="1:13" ht="14.4" x14ac:dyDescent="0.3">
      <c r="A2" s="22" t="s">
        <v>43</v>
      </c>
      <c r="B2" s="22" t="s">
        <v>9</v>
      </c>
      <c r="C2" s="24">
        <v>1</v>
      </c>
      <c r="D2" s="25">
        <v>41861</v>
      </c>
      <c r="E2" s="37">
        <v>0.24737268518518518</v>
      </c>
      <c r="F2" s="25"/>
      <c r="G2" s="29" t="s">
        <v>44</v>
      </c>
      <c r="H2" s="29" t="s">
        <v>45</v>
      </c>
      <c r="I2" s="23" t="s">
        <v>46</v>
      </c>
      <c r="J2" s="23" t="s">
        <v>47</v>
      </c>
      <c r="K2" s="24"/>
      <c r="L2" s="35">
        <f>((LEFT(G2,(FIND("°",G2,1)-1)))+(MID(G2,(FIND("°",G2,1)+1),(FIND("'",G2,1))-(FIND("°",G2,1)+1))/60))*(IF(RIGHT(G2,1)="N",1,-1))</f>
        <v>45.829700000000003</v>
      </c>
      <c r="M2" s="35">
        <f>((LEFT(H2,(FIND("°",H2,1)-1)))+(MID(H2,(FIND("°",H2,1)+1),(FIND("'",H2,1))-(FIND("°",H2,1)+1))/60))*(IF(RIGHT(H2,1)="E",1,-1))</f>
        <v>-129.75903166666666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topLeftCell="A7" zoomScale="80" zoomScaleNormal="80" workbookViewId="0">
      <selection activeCell="F30" sqref="F30"/>
    </sheetView>
  </sheetViews>
  <sheetFormatPr defaultRowHeight="14.4" x14ac:dyDescent="0.3"/>
  <cols>
    <col min="1" max="1" width="29.5546875" bestFit="1" customWidth="1"/>
    <col min="2" max="2" width="15.6640625" customWidth="1"/>
    <col min="3" max="3" width="11.44140625" customWidth="1"/>
    <col min="4" max="4" width="14.5546875" bestFit="1" customWidth="1"/>
    <col min="5" max="5" width="29.109375" bestFit="1" customWidth="1"/>
    <col min="6" max="6" width="82.88671875" bestFit="1" customWidth="1"/>
    <col min="7" max="7" width="29.44140625" customWidth="1"/>
  </cols>
  <sheetData>
    <row r="1" spans="1:7" ht="27.6" x14ac:dyDescent="0.3">
      <c r="A1" s="30" t="s">
        <v>3</v>
      </c>
      <c r="B1" s="31" t="s">
        <v>48</v>
      </c>
      <c r="C1" s="32" t="s">
        <v>4</v>
      </c>
      <c r="D1" s="31" t="s">
        <v>5</v>
      </c>
      <c r="E1" s="33" t="s">
        <v>6</v>
      </c>
      <c r="F1" s="33" t="s">
        <v>7</v>
      </c>
      <c r="G1" s="34" t="s">
        <v>8</v>
      </c>
    </row>
    <row r="3" spans="1:7" x14ac:dyDescent="0.3">
      <c r="A3" s="4" t="s">
        <v>0</v>
      </c>
      <c r="B3" s="5" t="s">
        <v>9</v>
      </c>
      <c r="C3" s="6">
        <v>1</v>
      </c>
      <c r="D3" s="14" t="s">
        <v>10</v>
      </c>
      <c r="E3" s="7" t="s">
        <v>11</v>
      </c>
      <c r="F3" s="1">
        <v>45.829700000000003</v>
      </c>
      <c r="G3" s="6" t="s">
        <v>12</v>
      </c>
    </row>
    <row r="4" spans="1:7" x14ac:dyDescent="0.3">
      <c r="A4" s="8" t="s">
        <v>0</v>
      </c>
      <c r="B4" s="9" t="s">
        <v>9</v>
      </c>
      <c r="C4" s="6">
        <v>1</v>
      </c>
      <c r="D4" s="14" t="s">
        <v>10</v>
      </c>
      <c r="E4" s="7" t="s">
        <v>13</v>
      </c>
      <c r="F4" s="1">
        <v>-129.75903166666666</v>
      </c>
      <c r="G4" s="6"/>
    </row>
    <row r="5" spans="1:7" x14ac:dyDescent="0.3">
      <c r="A5" s="10"/>
      <c r="B5" s="10"/>
      <c r="C5" s="10"/>
      <c r="D5" s="10"/>
      <c r="E5" s="10"/>
      <c r="F5" s="11"/>
      <c r="G5" s="11" t="s">
        <v>34</v>
      </c>
    </row>
    <row r="6" spans="1:7" ht="15" x14ac:dyDescent="0.25">
      <c r="A6" s="4" t="s">
        <v>1</v>
      </c>
      <c r="B6" s="5" t="s">
        <v>9</v>
      </c>
      <c r="C6" s="6">
        <v>1</v>
      </c>
      <c r="D6" s="5">
        <v>1130</v>
      </c>
      <c r="E6" s="1" t="s">
        <v>11</v>
      </c>
      <c r="F6" s="1">
        <v>45.829700000000003</v>
      </c>
      <c r="G6" s="6" t="s">
        <v>12</v>
      </c>
    </row>
    <row r="7" spans="1:7" x14ac:dyDescent="0.3">
      <c r="A7" s="8" t="s">
        <v>1</v>
      </c>
      <c r="B7" s="9" t="s">
        <v>9</v>
      </c>
      <c r="C7" s="6">
        <v>1</v>
      </c>
      <c r="D7" s="9">
        <v>1130</v>
      </c>
      <c r="E7" s="1" t="s">
        <v>13</v>
      </c>
      <c r="F7" s="1">
        <v>-129.75903166666666</v>
      </c>
      <c r="G7" s="6"/>
    </row>
    <row r="8" spans="1:7" x14ac:dyDescent="0.3">
      <c r="A8" s="8" t="s">
        <v>1</v>
      </c>
      <c r="B8" s="9" t="s">
        <v>9</v>
      </c>
      <c r="C8" s="6">
        <v>1</v>
      </c>
      <c r="D8" s="9">
        <v>1130</v>
      </c>
      <c r="E8" s="42" t="s">
        <v>14</v>
      </c>
      <c r="F8" s="2" t="s">
        <v>54</v>
      </c>
      <c r="G8" s="6"/>
    </row>
    <row r="9" spans="1:7" x14ac:dyDescent="0.3">
      <c r="A9" s="8" t="s">
        <v>1</v>
      </c>
      <c r="B9" s="9" t="s">
        <v>9</v>
      </c>
      <c r="C9" s="6">
        <v>1</v>
      </c>
      <c r="D9" s="9">
        <v>1130</v>
      </c>
      <c r="E9" s="2" t="s">
        <v>15</v>
      </c>
      <c r="F9" s="3" t="s">
        <v>16</v>
      </c>
      <c r="G9" s="6"/>
    </row>
    <row r="10" spans="1:7" x14ac:dyDescent="0.3">
      <c r="A10" s="8" t="s">
        <v>1</v>
      </c>
      <c r="B10" s="9" t="s">
        <v>9</v>
      </c>
      <c r="C10" s="6">
        <v>1</v>
      </c>
      <c r="D10" s="9">
        <v>1130</v>
      </c>
      <c r="E10" s="2" t="s">
        <v>17</v>
      </c>
      <c r="F10" s="12" t="s">
        <v>18</v>
      </c>
      <c r="G10" s="6"/>
    </row>
    <row r="11" spans="1:7" x14ac:dyDescent="0.3">
      <c r="A11" s="10"/>
      <c r="B11" s="10"/>
      <c r="C11" s="10"/>
      <c r="D11" s="10"/>
      <c r="E11" s="10"/>
      <c r="F11" s="10"/>
      <c r="G11" s="10"/>
    </row>
    <row r="12" spans="1:7" x14ac:dyDescent="0.3">
      <c r="A12" s="4" t="s">
        <v>19</v>
      </c>
      <c r="B12" s="5" t="s">
        <v>9</v>
      </c>
      <c r="C12" s="6">
        <v>1</v>
      </c>
      <c r="D12" s="5" t="s">
        <v>20</v>
      </c>
      <c r="E12" s="1" t="s">
        <v>21</v>
      </c>
      <c r="F12" s="36">
        <v>0</v>
      </c>
      <c r="G12" s="13" t="s">
        <v>22</v>
      </c>
    </row>
    <row r="13" spans="1:7" x14ac:dyDescent="0.3">
      <c r="A13" s="8" t="s">
        <v>19</v>
      </c>
      <c r="B13" s="9" t="s">
        <v>9</v>
      </c>
      <c r="C13" s="6">
        <v>1</v>
      </c>
      <c r="D13" s="9" t="s">
        <v>20</v>
      </c>
      <c r="E13" s="1" t="s">
        <v>23</v>
      </c>
      <c r="F13" s="36">
        <v>0</v>
      </c>
      <c r="G13" s="13" t="s">
        <v>22</v>
      </c>
    </row>
    <row r="14" spans="1:7" x14ac:dyDescent="0.3">
      <c r="A14" s="8" t="s">
        <v>19</v>
      </c>
      <c r="B14" s="9" t="s">
        <v>9</v>
      </c>
      <c r="C14" s="6">
        <v>1</v>
      </c>
      <c r="D14" s="9" t="s">
        <v>20</v>
      </c>
      <c r="E14" s="2" t="s">
        <v>24</v>
      </c>
      <c r="F14" s="2">
        <v>1.21E-2</v>
      </c>
      <c r="G14" s="6"/>
    </row>
    <row r="15" spans="1:7" x14ac:dyDescent="0.3">
      <c r="A15" s="8" t="s">
        <v>19</v>
      </c>
      <c r="B15" s="9" t="s">
        <v>9</v>
      </c>
      <c r="C15" s="6">
        <v>1</v>
      </c>
      <c r="D15" s="9" t="s">
        <v>20</v>
      </c>
      <c r="E15" s="2" t="s">
        <v>25</v>
      </c>
      <c r="F15" s="3">
        <v>49</v>
      </c>
      <c r="G15" s="6"/>
    </row>
    <row r="16" spans="1:7" x14ac:dyDescent="0.3">
      <c r="A16" s="8" t="s">
        <v>19</v>
      </c>
      <c r="B16" s="9" t="s">
        <v>9</v>
      </c>
      <c r="C16" s="6">
        <v>1</v>
      </c>
      <c r="D16" s="9" t="s">
        <v>20</v>
      </c>
      <c r="E16" s="3" t="s">
        <v>50</v>
      </c>
      <c r="F16" s="3">
        <v>117</v>
      </c>
      <c r="G16" s="6" t="s">
        <v>26</v>
      </c>
    </row>
    <row r="17" spans="1:12" x14ac:dyDescent="0.3">
      <c r="A17" s="8" t="s">
        <v>19</v>
      </c>
      <c r="B17" s="9" t="s">
        <v>9</v>
      </c>
      <c r="C17" s="6">
        <v>1</v>
      </c>
      <c r="D17" s="9" t="s">
        <v>20</v>
      </c>
      <c r="E17" s="3" t="s">
        <v>51</v>
      </c>
      <c r="F17" s="3">
        <v>700</v>
      </c>
      <c r="G17" s="6" t="s">
        <v>26</v>
      </c>
    </row>
    <row r="18" spans="1:12" x14ac:dyDescent="0.3">
      <c r="A18" s="8" t="s">
        <v>19</v>
      </c>
      <c r="B18" s="9" t="s">
        <v>9</v>
      </c>
      <c r="C18" s="6">
        <v>1</v>
      </c>
      <c r="D18" s="9" t="s">
        <v>20</v>
      </c>
      <c r="E18" s="3" t="s">
        <v>52</v>
      </c>
      <c r="F18" s="3">
        <v>1.08</v>
      </c>
      <c r="G18" s="6" t="s">
        <v>26</v>
      </c>
    </row>
    <row r="19" spans="1:12" x14ac:dyDescent="0.3">
      <c r="A19" s="8" t="s">
        <v>19</v>
      </c>
      <c r="B19" s="9" t="s">
        <v>9</v>
      </c>
      <c r="C19" s="6">
        <v>1</v>
      </c>
      <c r="D19" s="9" t="s">
        <v>20</v>
      </c>
      <c r="E19" s="3" t="s">
        <v>53</v>
      </c>
      <c r="F19" s="3">
        <v>3.9E-2</v>
      </c>
      <c r="G19" s="6" t="s">
        <v>27</v>
      </c>
      <c r="H19" s="15"/>
      <c r="I19" s="15"/>
      <c r="J19" s="15"/>
      <c r="K19" s="15"/>
      <c r="L19" s="15"/>
    </row>
    <row r="20" spans="1:12" x14ac:dyDescent="0.3">
      <c r="A20" s="8"/>
      <c r="B20" s="9"/>
      <c r="C20" s="6"/>
      <c r="D20" s="9"/>
      <c r="E20" s="3"/>
      <c r="F20" s="3"/>
      <c r="G20" s="6"/>
      <c r="H20" s="15"/>
      <c r="I20" s="15"/>
      <c r="J20" s="15"/>
      <c r="K20" s="15"/>
      <c r="L20" s="15"/>
    </row>
    <row r="21" spans="1:12" x14ac:dyDescent="0.3">
      <c r="A21" s="4" t="s">
        <v>28</v>
      </c>
      <c r="B21" s="5" t="s">
        <v>9</v>
      </c>
      <c r="C21" s="6">
        <v>1</v>
      </c>
      <c r="D21" s="5" t="s">
        <v>29</v>
      </c>
      <c r="E21" s="2" t="s">
        <v>30</v>
      </c>
      <c r="F21" s="12">
        <v>3.0099999999999998E-2</v>
      </c>
      <c r="G21" s="6" t="s">
        <v>12</v>
      </c>
    </row>
    <row r="22" spans="1:12" x14ac:dyDescent="0.3">
      <c r="A22" s="8" t="s">
        <v>28</v>
      </c>
      <c r="B22" s="9" t="s">
        <v>9</v>
      </c>
      <c r="C22" s="6">
        <v>1</v>
      </c>
      <c r="D22" s="9" t="s">
        <v>29</v>
      </c>
      <c r="E22" s="3" t="s">
        <v>31</v>
      </c>
      <c r="F22" s="12">
        <v>46</v>
      </c>
      <c r="G22" s="6"/>
    </row>
    <row r="23" spans="1:12" x14ac:dyDescent="0.3">
      <c r="A23" s="10"/>
      <c r="B23" s="10"/>
      <c r="C23" s="10"/>
      <c r="D23" s="10"/>
      <c r="E23" s="10"/>
      <c r="F23" s="10"/>
      <c r="G23" s="10"/>
    </row>
    <row r="24" spans="1:12" x14ac:dyDescent="0.3">
      <c r="A24" s="4" t="s">
        <v>2</v>
      </c>
      <c r="B24" s="5" t="s">
        <v>9</v>
      </c>
      <c r="C24" s="6">
        <v>1</v>
      </c>
      <c r="D24" s="5">
        <v>125</v>
      </c>
      <c r="E24" s="7" t="s">
        <v>11</v>
      </c>
      <c r="F24" s="1">
        <v>45.829700000000003</v>
      </c>
      <c r="G24" s="6" t="s">
        <v>12</v>
      </c>
    </row>
    <row r="25" spans="1:12" x14ac:dyDescent="0.3">
      <c r="A25" s="8" t="s">
        <v>2</v>
      </c>
      <c r="B25" s="9" t="s">
        <v>9</v>
      </c>
      <c r="C25" s="6">
        <v>1</v>
      </c>
      <c r="D25" s="9">
        <v>125</v>
      </c>
      <c r="E25" s="7" t="s">
        <v>13</v>
      </c>
      <c r="F25" s="1">
        <v>-129.75903166666666</v>
      </c>
      <c r="G25" s="6" t="s">
        <v>32</v>
      </c>
    </row>
    <row r="26" spans="1:12" x14ac:dyDescent="0.3">
      <c r="A26" s="8" t="s">
        <v>2</v>
      </c>
      <c r="B26" s="9" t="s">
        <v>9</v>
      </c>
      <c r="C26" s="6">
        <v>1</v>
      </c>
      <c r="D26" s="9">
        <v>125</v>
      </c>
      <c r="E26" s="43" t="s">
        <v>33</v>
      </c>
      <c r="F26" s="13" t="s">
        <v>55</v>
      </c>
      <c r="G26" s="6"/>
      <c r="H26" s="15"/>
      <c r="I26" s="15"/>
    </row>
    <row r="27" spans="1:12" ht="15" x14ac:dyDescent="0.25">
      <c r="G27" s="6"/>
      <c r="H27" s="15"/>
      <c r="I27" s="15"/>
    </row>
    <row r="28" spans="1:12" ht="15" x14ac:dyDescent="0.25">
      <c r="A28" s="38"/>
      <c r="B28" s="5"/>
      <c r="C28" s="6"/>
      <c r="F28" s="10"/>
      <c r="G28" s="39" t="s">
        <v>49</v>
      </c>
      <c r="H28" s="40"/>
      <c r="I28" s="41"/>
      <c r="J28" s="41"/>
      <c r="K28" s="41"/>
    </row>
  </sheetData>
  <pageMargins left="0.7" right="0.7" top="0.75" bottom="0.75" header="0.3" footer="0.3"/>
  <pageSetup orientation="portrait" r:id="rId1"/>
  <ignoredErrors>
    <ignoredError sqref="D3:D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dcterms:created xsi:type="dcterms:W3CDTF">2015-01-23T01:44:50Z</dcterms:created>
  <dcterms:modified xsi:type="dcterms:W3CDTF">2015-07-20T00:19:31Z</dcterms:modified>
</cp:coreProperties>
</file>