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<sst xmlns="http://schemas.openxmlformats.org/spreadsheetml/2006/main" count="48" uniqueCount="38">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</sst>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O5" sqref="O5"/>
    </sheetView>
  </sheetViews>
  <sheetFormatPr defaultRowHeight="15" x14ac:dyDescent="0.25"/>
  <cols>
    <col min="1" max="1" width="23" customWidth="1"/>
    <col min="2" max="2" width="17.85546875" bestFit="1" customWidth="1"/>
    <col min="3" max="3" width="14.42578125" customWidth="1"/>
    <col min="4" max="4" width="24.140625" bestFit="1" customWidth="1"/>
    <col min="5" max="6" width="17.42578125"/>
    <col min="7" max="7" width="15.42578125" customWidth="1"/>
    <col min="8" max="8" width="16.855468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85546875" bestFit="1" customWidth="1"/>
    <col min="15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0" t="s">
        <v>28</v>
      </c>
      <c r="M1" s="20" t="s">
        <v>29</v>
      </c>
      <c r="N1" s="20" t="s">
        <v>30</v>
      </c>
      <c r="O1" s="20" t="s">
        <v>31</v>
      </c>
    </row>
    <row r="2" spans="1:15" s="19" customFormat="1" x14ac:dyDescent="0.25">
      <c r="A2" s="14" t="s">
        <v>24</v>
      </c>
      <c r="B2" s="14">
        <v>363</v>
      </c>
      <c r="C2" s="14">
        <v>1</v>
      </c>
      <c r="D2" s="15">
        <v>41456</v>
      </c>
      <c r="E2" s="16">
        <v>0</v>
      </c>
      <c r="F2" s="15">
        <v>41803</v>
      </c>
      <c r="G2" s="14" t="s">
        <v>25</v>
      </c>
      <c r="H2" s="14" t="s">
        <v>26</v>
      </c>
      <c r="I2" s="17" t="s">
        <v>27</v>
      </c>
      <c r="J2" s="14" t="s">
        <v>14</v>
      </c>
      <c r="K2" s="14"/>
      <c r="L2" s="13">
        <f>((LEFT(G2,(FIND("°",G2,1)-1)))+(MID(G2,(FIND("°",G2,1)+1),(FIND("'",G2,1))-(FIND("°",G2,1)+1))/60))*(IF(RIGHT(G2,1)="N",1,-1))</f>
        <v>50.070666666666668</v>
      </c>
      <c r="M2" s="13">
        <f>((LEFT(H2,(FIND("°",H2,1)-1)))+(MID(H2,(FIND("°",H2,1)+1),(FIND("'",H2,1))-(FIND("°",H2,1)+1))/60))*(IF(RIGHT(H2,1)="E",1,-1))</f>
        <v>-144.798</v>
      </c>
      <c r="N2" s="18">
        <v>41473</v>
      </c>
      <c r="O2" s="18">
        <v>41793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6.85546875" bestFit="1" customWidth="1"/>
    <col min="5" max="5" width="29.42578125" style="5" customWidth="1"/>
    <col min="6" max="6" width="28.85546875" style="5" bestFit="1" customWidth="1"/>
    <col min="7" max="7" width="11.5703125" style="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23" t="s">
        <v>11</v>
      </c>
      <c r="F1" s="23" t="s">
        <v>12</v>
      </c>
    </row>
    <row r="3" spans="1:10" s="6" customFormat="1" ht="12.75" x14ac:dyDescent="0.2">
      <c r="A3" s="21" t="s">
        <v>23</v>
      </c>
      <c r="B3" s="6">
        <v>363</v>
      </c>
      <c r="C3" s="9">
        <v>1</v>
      </c>
      <c r="D3" s="6">
        <v>363</v>
      </c>
      <c r="G3" s="9" t="s">
        <v>37</v>
      </c>
    </row>
    <row r="4" spans="1:10" s="6" customFormat="1" ht="12.75" x14ac:dyDescent="0.2">
      <c r="A4" s="8" t="s">
        <v>20</v>
      </c>
      <c r="B4" s="9">
        <v>363</v>
      </c>
      <c r="C4" s="9">
        <v>1</v>
      </c>
      <c r="D4" s="9" t="s">
        <v>35</v>
      </c>
      <c r="E4" s="24" t="s">
        <v>16</v>
      </c>
      <c r="F4" s="25">
        <v>140</v>
      </c>
      <c r="G4" s="9" t="s">
        <v>36</v>
      </c>
      <c r="J4" s="12"/>
    </row>
    <row r="5" spans="1:10" s="6" customFormat="1" ht="12.75" x14ac:dyDescent="0.2">
      <c r="A5" s="7" t="s">
        <v>20</v>
      </c>
      <c r="B5" s="22">
        <v>363</v>
      </c>
      <c r="C5" s="9">
        <v>1</v>
      </c>
      <c r="D5" s="22" t="s">
        <v>35</v>
      </c>
      <c r="E5" s="24" t="s">
        <v>17</v>
      </c>
      <c r="F5" s="24">
        <v>700</v>
      </c>
      <c r="G5" s="9" t="s">
        <v>36</v>
      </c>
      <c r="J5" s="12"/>
    </row>
    <row r="6" spans="1:10" s="6" customFormat="1" ht="12.75" x14ac:dyDescent="0.2">
      <c r="A6" s="7" t="s">
        <v>20</v>
      </c>
      <c r="B6" s="22">
        <v>363</v>
      </c>
      <c r="C6" s="9">
        <v>1</v>
      </c>
      <c r="D6" s="22" t="s">
        <v>35</v>
      </c>
      <c r="E6" s="24" t="s">
        <v>18</v>
      </c>
      <c r="F6" s="25">
        <v>1.1299999999999999</v>
      </c>
      <c r="G6" s="9" t="s">
        <v>36</v>
      </c>
      <c r="J6" s="12"/>
    </row>
    <row r="7" spans="1:10" s="6" customFormat="1" ht="12.75" x14ac:dyDescent="0.2">
      <c r="A7" s="7" t="s">
        <v>20</v>
      </c>
      <c r="B7" s="22">
        <v>363</v>
      </c>
      <c r="C7" s="9">
        <v>1</v>
      </c>
      <c r="D7" s="22" t="s">
        <v>35</v>
      </c>
      <c r="E7" s="24" t="s">
        <v>19</v>
      </c>
      <c r="F7" s="24">
        <v>3.9E-2</v>
      </c>
      <c r="G7" s="9" t="s">
        <v>34</v>
      </c>
      <c r="J7" s="12"/>
    </row>
    <row r="8" spans="1:10" s="6" customFormat="1" ht="12.75" x14ac:dyDescent="0.2">
      <c r="A8" s="21" t="s">
        <v>21</v>
      </c>
      <c r="B8" s="6">
        <v>363</v>
      </c>
      <c r="C8" s="9">
        <v>1</v>
      </c>
      <c r="D8" s="6">
        <v>161</v>
      </c>
      <c r="G8" s="9" t="s">
        <v>33</v>
      </c>
    </row>
    <row r="9" spans="1:10" s="6" customFormat="1" ht="12.75" x14ac:dyDescent="0.2">
      <c r="A9" s="21" t="s">
        <v>22</v>
      </c>
      <c r="B9" s="6">
        <v>363</v>
      </c>
      <c r="C9" s="9">
        <v>1</v>
      </c>
      <c r="D9" s="6">
        <v>9065</v>
      </c>
      <c r="G9" s="9" t="s">
        <v>32</v>
      </c>
    </row>
    <row r="10" spans="1:10" s="6" customFormat="1" ht="12.75" x14ac:dyDescent="0.25">
      <c r="C10" s="9"/>
      <c r="G10" s="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2015-09-26T12:06:07Z</dcterms:modified>
</cp:coreProperties>
</file>