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 tabRatio="377" firstSheet="1" activeTab="2"/>
  </bookViews>
  <sheets>
    <sheet name="Read Me" sheetId="3" r:id="rId1"/>
    <sheet name="Moorings" sheetId="1" r:id="rId2"/>
    <sheet name="Asset_Cal_Info" sheetId="2" r:id="rId3"/>
  </sheets>
  <externalReferences>
    <externalReference r:id="rId4"/>
  </externalReferences>
  <definedNames>
    <definedName name="_xlnm._FilterDatabase" localSheetId="2" hidden="1">Asset_Cal_Info!$A$1:$F$1</definedName>
    <definedName name="_xlnm._FilterDatabase">Asset_Cal_Info!$A$1:$F$1</definedName>
    <definedName name="_FilterDatabase_0">Moorings!#REF!</definedName>
    <definedName name="_FilterDatabase_0_0">Moorings!$A$1:$J$104</definedName>
    <definedName name="_FilterDatabase_0_0_0">Moorings!#REF!</definedName>
    <definedName name="_FilterDatabase_0_0_0_0">Moorings!$A$1:$J$104</definedName>
    <definedName name="_FilterDatabase_0_0_0_0_0">Asset_Cal_Info!$A$1:$F$1</definedName>
    <definedName name="_FilterDatabase_0_0_0_0_0_0">Asset_Cal_Info!$A$1:$F$383</definedName>
    <definedName name="_FilterDatabase_0_0_0_0_0_0_0">Asset_Cal_Info!$A$1:$F$1</definedName>
    <definedName name="_FilterDatabase_0_0_0_0_0_0_0_0">Asset_Cal_Info!$A$1:$F$383</definedName>
    <definedName name="_FilterDatabase_0_0_0_0_1">Asset_Cal_Info!$A$1:$F$383</definedName>
    <definedName name="_FilterDatabase_0_0_0_1">Asset_Cal_Info!$A$1:$F$1</definedName>
    <definedName name="_FilterDatabase_0_0_1">Asset_Cal_Info!$A$1:$F$383</definedName>
    <definedName name="_FilterDatabase_0_1">Asset_Cal_Info!$A$1:$F$1</definedName>
    <definedName name="_FilterDatabase_1">Asset_Cal_Info!$A$1:$F$1</definedName>
    <definedName name="_FilterDatabase_1_1">Asset_Cal_Info!$A$1:$F$1</definedName>
    <definedName name="_FilterDatabase_1_1_1">Moorings!$A$1:$J$104</definedName>
    <definedName name="_FilterDatabase_2">Asset_Cal_Info!$A$1:$F$383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  <c r="J2" i="1"/>
</calcChain>
</file>

<file path=xl/sharedStrings.xml><?xml version="1.0" encoding="utf-8"?>
<sst xmlns="http://schemas.openxmlformats.org/spreadsheetml/2006/main" count="56" uniqueCount="48">
  <si>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</si>
  <si>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</si>
  <si>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</si>
  <si>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</si>
  <si>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</si>
  <si>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</si>
  <si>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</si>
  <si>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</si>
  <si>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</si>
  <si>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</si>
  <si>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</si>
  <si>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</si>
  <si>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</si>
  <si>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</si>
  <si>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</si>
  <si>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</si>
  <si>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</si>
  <si>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</si>
  <si>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</si>
  <si>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</si>
  <si>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</si>
  <si>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</si>
  <si>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</si>
  <si>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</si>
  <si>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</si>
  <si>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</si>
  <si>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</si>
  <si>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</si>
  <si>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</si>
  <si>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</si>
  <si>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</si>
  <si>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</si>
  <si>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</si>
  <si>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</si>
  <si>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</si>
  <si>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</si>
  <si>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Anchor Launch Time</t>
  </si>
  <si>
    <t>Anchor Launch Date</t>
  </si>
  <si>
    <t>CP05MOAS-GL004-01-ADCPAM000</t>
  </si>
  <si>
    <t>CP05MOAS-GL004-02-FLORTM000</t>
  </si>
  <si>
    <t>CP05MOAS-GL004-03-CTDGVM000</t>
  </si>
  <si>
    <t>CP05MOAS-GL004-04-DOSTAM000</t>
  </si>
  <si>
    <t>CP05MOAS-GL004-05-PARADM000</t>
  </si>
  <si>
    <t>CP05MOAS-GL004-00-ENG000000</t>
  </si>
  <si>
    <t>70°23.990'W</t>
  </si>
  <si>
    <t>40°00.519'N</t>
  </si>
  <si>
    <t>Mooring Serial Number</t>
  </si>
  <si>
    <t>CP05MOAS-GL004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</si>
</sst>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2" applyFont="1" applyFill="1"/>
    <xf numFmtId="0" fontId="14" fillId="5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14" fillId="0" borderId="0" xfId="0" applyFont="1" applyFill="1" applyAlignment="1">
      <alignment horizontal="left" wrapText="1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maha_Cal_Info_CP05MOAS_00003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Gliders"/>
      <sheetName val="Asset_Cal_Info"/>
    </sheetNames>
    <sheetDataSet>
      <sheetData sheetId="0" refreshError="1"/>
      <sheetData sheetId="1">
        <row r="4">
          <cell r="J4" t="str">
            <v>Scarlett Isabella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7" t="s">
        <v>12</v>
      </c>
    </row>
    <row r="2" spans="1:2" x14ac:dyDescent="0.25">
      <c r="A2" t="s">
        <v>25</v>
      </c>
    </row>
    <row r="3" spans="1:2" x14ac:dyDescent="0.25">
      <c r="A3" s="5" t="s">
        <v>18</v>
      </c>
      <c r="B3" t="s">
        <v>26</v>
      </c>
    </row>
    <row r="4" spans="1:2" x14ac:dyDescent="0.25">
      <c r="A4" s="5" t="s">
        <v>17</v>
      </c>
      <c r="B4" t="s">
        <v>19</v>
      </c>
    </row>
    <row r="7" spans="1:2" ht="30" x14ac:dyDescent="0.25">
      <c r="A7" s="7" t="s">
        <v>27</v>
      </c>
    </row>
    <row r="8" spans="1:2" x14ac:dyDescent="0.25">
      <c r="B8" s="9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s="6" t="s">
        <v>16</v>
      </c>
    </row>
    <row r="12" spans="1:2" x14ac:dyDescent="0.25">
      <c r="B12" s="6"/>
    </row>
    <row r="14" spans="1:2" ht="45" x14ac:dyDescent="0.25">
      <c r="A14" s="7" t="s">
        <v>21</v>
      </c>
      <c r="B14" s="6" t="s">
        <v>20</v>
      </c>
    </row>
    <row r="17" spans="1:9" x14ac:dyDescent="0.25">
      <c r="B17" s="11" t="s">
        <v>23</v>
      </c>
      <c r="C17" s="12"/>
      <c r="D17" s="12"/>
      <c r="E17" s="12"/>
      <c r="F17" s="12"/>
      <c r="G17" s="12"/>
      <c r="H17" s="12"/>
    </row>
    <row r="18" spans="1:9" x14ac:dyDescent="0.25">
      <c r="B18" s="11" t="s">
        <v>22</v>
      </c>
      <c r="C18" s="11"/>
      <c r="D18" s="11"/>
      <c r="E18" s="11"/>
      <c r="F18" s="11"/>
      <c r="G18" s="11"/>
      <c r="H18" s="11"/>
    </row>
    <row r="22" spans="1:9" x14ac:dyDescent="0.25">
      <c r="A22" s="6" t="s">
        <v>24</v>
      </c>
      <c r="B22" s="6"/>
      <c r="C22" s="6"/>
      <c r="D22" s="6"/>
      <c r="E22" s="6"/>
      <c r="F22" s="6"/>
      <c r="G22" s="6"/>
      <c r="H22" s="13"/>
      <c r="I2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Normal="100" workbookViewId="0">
      <selection activeCell="B15" sqref="B15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7.140625" bestFit="1" customWidth="1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37</v>
      </c>
      <c r="E1" s="2" t="s">
        <v>36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6" customFormat="1" x14ac:dyDescent="0.25">
      <c r="A2" s="17" t="s">
        <v>47</v>
      </c>
      <c r="B2" s="17">
        <v>387</v>
      </c>
      <c r="C2" s="17">
        <v>2</v>
      </c>
      <c r="D2" s="18">
        <v>42015</v>
      </c>
      <c r="E2" s="19">
        <v>0.71944444444444444</v>
      </c>
      <c r="F2" s="18"/>
      <c r="G2" s="25" t="s">
        <v>45</v>
      </c>
      <c r="H2" s="25" t="s">
        <v>44</v>
      </c>
      <c r="I2" s="17">
        <v>0</v>
      </c>
      <c r="J2" s="17" t="str">
        <f>[1]Gliders!J4</f>
        <v>Scarlett Isabella</v>
      </c>
      <c r="K2" s="18"/>
      <c r="L2" s="33">
        <f>((LEFT(G2,(FIND("°",G2,1)-1)))+(MID(G2,(FIND("°",G2,1)+1),(FIND("'",G2,1))-(FIND("°",G2,1)+1))/60))*(IF(RIGHT(G2,1)="N",1,-1))</f>
        <v>40.008650000000003</v>
      </c>
      <c r="M2" s="33">
        <f>((LEFT(H2,(FIND("°",H2,1)-1)))+(MID(H2,(FIND("°",H2,1)+1),(FIND("'",H2,1))-(FIND("°",H2,1)+1))/60))*(IF(RIGHT(H2,1)="E",1,-1))</f>
        <v>-70.399833333333333</v>
      </c>
    </row>
    <row r="3" spans="1:13" x14ac:dyDescent="0.25">
      <c r="D3" s="8"/>
      <c r="E3" s="8"/>
    </row>
    <row r="4" spans="1:13" x14ac:dyDescent="0.25">
      <c r="D4" s="8"/>
      <c r="E4" s="8"/>
    </row>
    <row r="5" spans="1:13" x14ac:dyDescent="0.25">
      <c r="A5" s="8"/>
    </row>
    <row r="6" spans="1:13" x14ac:dyDescent="0.25">
      <c r="A6" s="9"/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F33" sqref="F33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46</v>
      </c>
      <c r="C1" s="2" t="s">
        <v>11</v>
      </c>
      <c r="D1" s="2" t="s">
        <v>8</v>
      </c>
      <c r="E1" s="4" t="s">
        <v>9</v>
      </c>
      <c r="F1" s="10" t="s">
        <v>10</v>
      </c>
    </row>
    <row r="2" spans="1:16" x14ac:dyDescent="0.25">
      <c r="A2" s="20" t="s">
        <v>38</v>
      </c>
      <c r="B2" s="23">
        <v>387</v>
      </c>
      <c r="C2" s="23">
        <v>2</v>
      </c>
      <c r="D2" s="28">
        <v>654587</v>
      </c>
      <c r="E2" s="24" t="s">
        <v>28</v>
      </c>
      <c r="F2" s="30">
        <v>0.61</v>
      </c>
      <c r="G2" s="27"/>
      <c r="H2" s="27"/>
      <c r="I2" s="27"/>
      <c r="J2" s="27"/>
      <c r="K2" s="27"/>
      <c r="L2" s="27"/>
      <c r="M2" s="27"/>
      <c r="N2" s="27"/>
      <c r="O2" s="27"/>
      <c r="P2" s="27"/>
    </row>
    <row r="3" spans="1:16" x14ac:dyDescent="0.25">
      <c r="A3" s="15" t="s">
        <v>38</v>
      </c>
      <c r="B3" s="23">
        <v>387</v>
      </c>
      <c r="C3" s="23">
        <v>2</v>
      </c>
      <c r="D3" s="28">
        <v>654587</v>
      </c>
      <c r="E3" s="24" t="s">
        <v>29</v>
      </c>
      <c r="F3" s="30">
        <v>0.61</v>
      </c>
      <c r="G3" s="27"/>
      <c r="H3" s="27"/>
      <c r="I3" s="27"/>
      <c r="J3" s="27"/>
      <c r="K3" s="27"/>
      <c r="L3" s="27"/>
      <c r="M3" s="27"/>
      <c r="N3" s="27"/>
      <c r="O3" s="27"/>
      <c r="P3" s="27"/>
    </row>
    <row r="4" spans="1:16" x14ac:dyDescent="0.25">
      <c r="A4" s="15" t="s">
        <v>38</v>
      </c>
      <c r="B4" s="23">
        <v>387</v>
      </c>
      <c r="C4" s="23">
        <v>2</v>
      </c>
      <c r="D4" s="28">
        <v>654587</v>
      </c>
      <c r="E4" s="24" t="s">
        <v>30</v>
      </c>
      <c r="F4" s="30">
        <v>0.61</v>
      </c>
      <c r="G4" s="27"/>
      <c r="H4" s="27"/>
      <c r="I4" s="27"/>
      <c r="J4" s="27"/>
      <c r="K4" s="27"/>
      <c r="L4" s="27"/>
      <c r="M4" s="27"/>
      <c r="N4" s="27"/>
      <c r="O4" s="27"/>
      <c r="P4" s="27"/>
    </row>
    <row r="5" spans="1:16" x14ac:dyDescent="0.25">
      <c r="A5" s="15" t="s">
        <v>38</v>
      </c>
      <c r="B5" s="23">
        <v>387</v>
      </c>
      <c r="C5" s="23">
        <v>2</v>
      </c>
      <c r="D5" s="28">
        <v>654587</v>
      </c>
      <c r="E5" s="24" t="s">
        <v>31</v>
      </c>
      <c r="F5" s="30">
        <v>0.61</v>
      </c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1:16" x14ac:dyDescent="0.25">
      <c r="A6" s="15"/>
      <c r="B6" s="23"/>
      <c r="C6" s="23"/>
      <c r="D6" s="28"/>
      <c r="E6" s="24"/>
      <c r="F6" s="32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s="14" customFormat="1" ht="12.75" x14ac:dyDescent="0.2">
      <c r="A7" s="20" t="s">
        <v>39</v>
      </c>
      <c r="B7" s="23">
        <v>387</v>
      </c>
      <c r="C7" s="23">
        <v>2</v>
      </c>
      <c r="D7" s="28">
        <v>3190</v>
      </c>
      <c r="E7" s="26" t="s">
        <v>32</v>
      </c>
      <c r="F7" s="31">
        <v>124</v>
      </c>
      <c r="G7" s="21"/>
      <c r="H7" s="21"/>
      <c r="I7" s="21"/>
      <c r="J7" s="21"/>
      <c r="K7" s="21"/>
    </row>
    <row r="8" spans="1:16" s="14" customFormat="1" ht="12.75" x14ac:dyDescent="0.2">
      <c r="A8" s="15" t="s">
        <v>39</v>
      </c>
      <c r="B8" s="23">
        <v>387</v>
      </c>
      <c r="C8" s="23">
        <v>2</v>
      </c>
      <c r="D8" s="28">
        <v>3190</v>
      </c>
      <c r="E8" s="26" t="s">
        <v>33</v>
      </c>
      <c r="F8" s="31">
        <v>700</v>
      </c>
      <c r="G8" s="21"/>
      <c r="H8" s="21"/>
      <c r="I8" s="21"/>
      <c r="J8" s="21"/>
      <c r="K8" s="21"/>
    </row>
    <row r="9" spans="1:16" s="14" customFormat="1" ht="12.75" x14ac:dyDescent="0.2">
      <c r="A9" s="15" t="s">
        <v>39</v>
      </c>
      <c r="B9" s="23">
        <v>387</v>
      </c>
      <c r="C9" s="23">
        <v>2</v>
      </c>
      <c r="D9" s="28">
        <v>3190</v>
      </c>
      <c r="E9" s="26" t="s">
        <v>34</v>
      </c>
      <c r="F9" s="31">
        <v>1.0760000000000001</v>
      </c>
      <c r="G9" s="21"/>
      <c r="H9" s="21"/>
      <c r="I9" s="21"/>
      <c r="J9" s="21"/>
      <c r="K9" s="21"/>
    </row>
    <row r="10" spans="1:16" s="14" customFormat="1" ht="12.75" x14ac:dyDescent="0.2">
      <c r="A10" s="15" t="s">
        <v>39</v>
      </c>
      <c r="B10" s="23">
        <v>387</v>
      </c>
      <c r="C10" s="23">
        <v>2</v>
      </c>
      <c r="D10" s="28">
        <v>3190</v>
      </c>
      <c r="E10" s="26" t="s">
        <v>35</v>
      </c>
      <c r="F10" s="31">
        <v>3.9E-2</v>
      </c>
      <c r="G10" s="21"/>
      <c r="H10" s="21"/>
      <c r="I10" s="21"/>
      <c r="J10" s="21"/>
      <c r="K10" s="21"/>
    </row>
    <row r="11" spans="1:16" s="14" customFormat="1" ht="12.75" x14ac:dyDescent="0.2">
      <c r="A11" s="15"/>
      <c r="B11" s="23"/>
      <c r="C11" s="23"/>
      <c r="D11" s="28"/>
      <c r="E11" s="26"/>
      <c r="F11" s="29"/>
      <c r="G11" s="21"/>
      <c r="H11" s="21"/>
      <c r="I11" s="21"/>
      <c r="J11" s="21"/>
      <c r="K11" s="21"/>
    </row>
    <row r="12" spans="1:16" s="14" customFormat="1" ht="12.75" x14ac:dyDescent="0.2">
      <c r="A12" s="20" t="s">
        <v>40</v>
      </c>
      <c r="B12" s="23">
        <v>387</v>
      </c>
      <c r="C12" s="23">
        <v>2</v>
      </c>
      <c r="D12" s="28">
        <v>9087</v>
      </c>
      <c r="E12" s="21"/>
      <c r="F12" s="22"/>
      <c r="G12" s="21"/>
      <c r="H12" s="21"/>
      <c r="I12" s="21"/>
      <c r="J12" s="21"/>
      <c r="K12" s="21"/>
    </row>
    <row r="13" spans="1:16" s="14" customFormat="1" ht="12.75" x14ac:dyDescent="0.2">
      <c r="A13" s="20"/>
      <c r="B13" s="23"/>
      <c r="C13" s="23"/>
      <c r="D13" s="28"/>
      <c r="E13" s="21"/>
      <c r="F13" s="22"/>
      <c r="G13" s="21"/>
      <c r="H13" s="21"/>
      <c r="I13" s="21"/>
      <c r="J13" s="21"/>
      <c r="K13" s="21"/>
    </row>
    <row r="14" spans="1:16" s="14" customFormat="1" ht="12.75" x14ac:dyDescent="0.2">
      <c r="A14" s="20" t="s">
        <v>41</v>
      </c>
      <c r="B14" s="23">
        <v>387</v>
      </c>
      <c r="C14" s="23">
        <v>2</v>
      </c>
      <c r="D14" s="28">
        <v>173</v>
      </c>
      <c r="E14" s="21"/>
      <c r="F14" s="22"/>
      <c r="G14" s="21"/>
      <c r="H14" s="21"/>
      <c r="I14" s="21"/>
      <c r="J14" s="21"/>
      <c r="K14" s="21"/>
    </row>
    <row r="15" spans="1:16" s="14" customFormat="1" ht="12.75" x14ac:dyDescent="0.2">
      <c r="A15" s="20"/>
      <c r="B15" s="23"/>
      <c r="C15" s="23"/>
      <c r="D15" s="28"/>
      <c r="E15" s="21"/>
      <c r="F15" s="22"/>
      <c r="G15" s="21"/>
      <c r="H15" s="21"/>
      <c r="I15" s="21"/>
      <c r="J15" s="21"/>
      <c r="K15" s="21"/>
    </row>
    <row r="16" spans="1:16" s="14" customFormat="1" ht="12.75" x14ac:dyDescent="0.2">
      <c r="A16" s="20" t="s">
        <v>42</v>
      </c>
      <c r="B16" s="23">
        <v>387</v>
      </c>
      <c r="C16" s="23">
        <v>2</v>
      </c>
      <c r="D16" s="28">
        <v>50165</v>
      </c>
      <c r="E16" s="21"/>
      <c r="F16" s="22"/>
      <c r="G16" s="21"/>
      <c r="H16" s="21"/>
      <c r="I16" s="21"/>
      <c r="J16" s="21"/>
      <c r="K16" s="21"/>
    </row>
    <row r="17" spans="1:11" s="14" customFormat="1" ht="12.75" x14ac:dyDescent="0.2">
      <c r="A17" s="20"/>
      <c r="B17" s="23"/>
      <c r="C17" s="23"/>
      <c r="D17" s="28"/>
      <c r="E17" s="21"/>
      <c r="F17" s="22"/>
      <c r="G17" s="21"/>
      <c r="H17" s="21"/>
      <c r="I17" s="21"/>
      <c r="J17" s="21"/>
      <c r="K17" s="21"/>
    </row>
    <row r="18" spans="1:11" s="14" customFormat="1" ht="12.75" x14ac:dyDescent="0.2">
      <c r="A18" s="20" t="s">
        <v>43</v>
      </c>
      <c r="B18" s="23">
        <v>387</v>
      </c>
      <c r="C18" s="23">
        <v>2</v>
      </c>
      <c r="D18" s="28">
        <v>387</v>
      </c>
      <c r="E18" s="21"/>
      <c r="F18" s="22"/>
      <c r="G18" s="21"/>
      <c r="H18" s="21"/>
      <c r="I18" s="21"/>
      <c r="J18" s="21"/>
      <c r="K18" s="2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2015-09-22T16:09:41Z</dcterms:modified>
</cp:coreProperties>
</file>