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<sst xmlns="http://schemas.openxmlformats.org/spreadsheetml/2006/main" count="64" uniqueCount="54">
  <si>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</si>
  <si>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</si>
  <si>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</si>
  <si>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</si>
  <si>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</si>
  <si>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</si>
  <si>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</si>
  <si>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</si>
  <si>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</si>
  <si>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</si>
  <si>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</si>
  <si>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</si>
  <si>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</si>
  <si>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</si>
  <si>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</si>
  <si>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</si>
  <si>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</si>
  <si>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</si>
  <si>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</si>
  <si>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</si>
  <si>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</si>
  <si>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</si>
  <si>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</si>
  <si>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</si>
  <si>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</si>
  <si>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</si>
  <si>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</si>
  <si>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</si>
  <si>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t>Melville 130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</si>
  <si>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</si>
  <si>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</si>
  <si>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</si>
  <si>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</si>
  <si>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</si>
  <si>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</si>
  <si>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</si>
  <si>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</si>
  <si>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</si>
  <si>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</si>
  <si>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</si>
  <si>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</si>
  <si>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</si>
  <si>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</si>
  <si>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</si>
  <si>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</si>
  <si>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</si>
  <si>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</si>
  <si>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</si>
  <si>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</si>
  <si>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FLBBSLC-3061</t>
  </si>
  <si>
    <t>GP05MOAS-GL003-01-FLORDM000</t>
  </si>
  <si>
    <t>Default value per &lt;flo_bback_total(beta, degC=20.0, psu=32.0, theta=117.0, wlngth=700.0, xfactor=1.08)&gt;</t>
  </si>
  <si>
    <t>OpenOceanGlider_361_Factory_Configs_Calibrations_2013-05-24.pdf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</si>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</sst>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9" fillId="0" borderId="0"/>
    <xf numFmtId="0" fontId="11" fillId="0" borderId="0"/>
    <xf numFmtId="0" fontId="17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8" fillId="0" borderId="0" xfId="0" applyNumberFormat="1" applyFont="1"/>
    <xf numFmtId="0" fontId="10" fillId="0" borderId="0" xfId="0" applyNumberFormat="1" applyFont="1"/>
    <xf numFmtId="0" fontId="10" fillId="0" borderId="0" xfId="0" applyNumberFormat="1" applyFont="1" applyFill="1" applyAlignment="1">
      <alignment horizontal="left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0" fillId="0" borderId="5" xfId="1" applyNumberFormat="1" applyFont="1" applyFill="1" applyBorder="1" applyAlignment="1">
      <alignment horizontal="left" vertical="center"/>
    </xf>
    <xf numFmtId="0" fontId="5" fillId="0" borderId="0" xfId="0" applyFont="1" applyBorder="1" applyAlignment="1">
      <alignment horizontal="center" vertical="top"/>
    </xf>
    <xf numFmtId="0" fontId="15" fillId="0" borderId="5" xfId="1" applyNumberFormat="1" applyFont="1" applyFill="1" applyBorder="1" applyAlignment="1">
      <alignment horizontal="left" vertical="center"/>
    </xf>
    <xf numFmtId="164" fontId="15" fillId="0" borderId="5" xfId="1" applyNumberFormat="1" applyFont="1" applyFill="1" applyBorder="1" applyAlignment="1">
      <alignment horizontal="left" vertical="center"/>
    </xf>
    <xf numFmtId="165" fontId="15" fillId="0" borderId="5" xfId="1" applyNumberFormat="1" applyFont="1" applyFill="1" applyBorder="1" applyAlignment="1">
      <alignment horizontal="left" vertical="center"/>
    </xf>
    <xf numFmtId="0" fontId="14" fillId="0" borderId="5" xfId="1" applyNumberFormat="1" applyFont="1" applyFill="1" applyBorder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0" fillId="6" borderId="0" xfId="0" applyNumberFormat="1" applyFont="1" applyFill="1" applyAlignment="1">
      <alignment horizontal="left" vertical="center"/>
    </xf>
    <xf numFmtId="0" fontId="10" fillId="6" borderId="0" xfId="3" applyNumberFormat="1" applyFont="1" applyFill="1" applyBorder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29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30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L7" sqref="L7"/>
    </sheetView>
  </sheetViews>
  <sheetFormatPr defaultRowHeight="15" x14ac:dyDescent="0.25"/>
  <cols>
    <col min="1" max="1" width="23.14062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10.5703125" bestFit="1" customWidth="1"/>
    <col min="15" max="15" width="10.710937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7" t="s">
        <v>40</v>
      </c>
      <c r="M1" s="27" t="s">
        <v>41</v>
      </c>
      <c r="N1" s="27" t="s">
        <v>42</v>
      </c>
      <c r="O1" s="27" t="s">
        <v>43</v>
      </c>
    </row>
    <row r="2" spans="1:15" s="26" customFormat="1" x14ac:dyDescent="0.25">
      <c r="A2" s="21" t="s">
        <v>36</v>
      </c>
      <c r="B2" s="21">
        <v>361</v>
      </c>
      <c r="C2" s="21">
        <v>2</v>
      </c>
      <c r="D2" s="22">
        <v>41679</v>
      </c>
      <c r="E2" s="23">
        <v>0</v>
      </c>
      <c r="F2" s="22">
        <v>41868</v>
      </c>
      <c r="G2" s="21" t="s">
        <v>37</v>
      </c>
      <c r="H2" s="21" t="s">
        <v>38</v>
      </c>
      <c r="I2" s="24" t="s">
        <v>39</v>
      </c>
      <c r="J2" s="21" t="s">
        <v>28</v>
      </c>
      <c r="K2" s="21"/>
      <c r="L2" s="20">
        <f>((LEFT(G2,(FIND("°",G2,1)-1)))+(MID(G2,(FIND("°",G2,1)+1),(FIND("'",G2,1))-(FIND("°",G2,1)+1))/60))*(IF(RIGHT(G2,1)="N",1,-1))</f>
        <v>50.070666666666668</v>
      </c>
      <c r="M2" s="20">
        <f>((LEFT(H2,(FIND("°",H2,1)-1)))+(MID(H2,(FIND("°",H2,1)+1),(FIND("'",H2,1))-(FIND("°",H2,1)+1))/60))*(IF(RIGHT(H2,1)="E",1,-1))</f>
        <v>-144.798</v>
      </c>
      <c r="N2" s="25">
        <v>41680</v>
      </c>
      <c r="O2" s="25">
        <v>41715</v>
      </c>
    </row>
    <row r="3" spans="1:15" x14ac:dyDescent="0.25">
      <c r="D3" s="7"/>
      <c r="E3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Normal="100" workbookViewId="0">
      <selection activeCell="H14" sqref="H14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6" width="24.5703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6" t="s">
        <v>0</v>
      </c>
      <c r="B1" s="17" t="s">
        <v>31</v>
      </c>
      <c r="C1" s="17" t="s">
        <v>13</v>
      </c>
      <c r="D1" s="17" t="s">
        <v>10</v>
      </c>
      <c r="E1" s="18" t="s">
        <v>11</v>
      </c>
      <c r="F1" s="18" t="s">
        <v>12</v>
      </c>
    </row>
    <row r="3" spans="1:10" s="28" customFormat="1" ht="12.75" x14ac:dyDescent="0.2">
      <c r="A3" s="14" t="s">
        <v>53</v>
      </c>
      <c r="B3" s="15">
        <v>361</v>
      </c>
      <c r="C3" s="15">
        <v>2</v>
      </c>
      <c r="D3" s="15">
        <v>361</v>
      </c>
      <c r="G3" s="15" t="s">
        <v>52</v>
      </c>
    </row>
    <row r="4" spans="1:10" s="12" customFormat="1" ht="12.75" x14ac:dyDescent="0.2">
      <c r="A4" s="14" t="s">
        <v>50</v>
      </c>
      <c r="B4" s="15">
        <v>361</v>
      </c>
      <c r="C4" s="15">
        <v>2</v>
      </c>
      <c r="D4" s="15" t="s">
        <v>49</v>
      </c>
      <c r="E4" s="30" t="s">
        <v>32</v>
      </c>
      <c r="F4" s="30">
        <v>117</v>
      </c>
      <c r="G4" s="15" t="s">
        <v>51</v>
      </c>
      <c r="J4" s="19"/>
    </row>
    <row r="5" spans="1:10" s="12" customFormat="1" ht="12.75" x14ac:dyDescent="0.2">
      <c r="A5" s="13" t="s">
        <v>50</v>
      </c>
      <c r="B5" s="31">
        <v>361</v>
      </c>
      <c r="C5" s="15">
        <v>2</v>
      </c>
      <c r="D5" s="31" t="s">
        <v>49</v>
      </c>
      <c r="E5" s="30" t="s">
        <v>33</v>
      </c>
      <c r="F5" s="30">
        <v>700</v>
      </c>
      <c r="G5" s="15" t="s">
        <v>51</v>
      </c>
      <c r="J5" s="19"/>
    </row>
    <row r="6" spans="1:10" s="12" customFormat="1" ht="12.75" x14ac:dyDescent="0.2">
      <c r="A6" s="13" t="s">
        <v>50</v>
      </c>
      <c r="B6" s="31">
        <v>361</v>
      </c>
      <c r="C6" s="15">
        <v>2</v>
      </c>
      <c r="D6" s="31" t="s">
        <v>49</v>
      </c>
      <c r="E6" s="30" t="s">
        <v>34</v>
      </c>
      <c r="F6" s="30">
        <v>1.08</v>
      </c>
      <c r="G6" s="15" t="s">
        <v>51</v>
      </c>
      <c r="J6" s="19"/>
    </row>
    <row r="7" spans="1:10" s="12" customFormat="1" ht="12.75" x14ac:dyDescent="0.2">
      <c r="A7" s="13" t="s">
        <v>50</v>
      </c>
      <c r="B7" s="31">
        <v>361</v>
      </c>
      <c r="C7" s="15">
        <v>2</v>
      </c>
      <c r="D7" s="31" t="s">
        <v>49</v>
      </c>
      <c r="E7" s="30" t="s">
        <v>35</v>
      </c>
      <c r="F7" s="30">
        <v>3.9E-2</v>
      </c>
      <c r="G7" s="15" t="s">
        <v>48</v>
      </c>
      <c r="J7" s="19"/>
    </row>
    <row r="8" spans="1:10" s="28" customFormat="1" ht="12.75" x14ac:dyDescent="0.2">
      <c r="A8" s="14" t="s">
        <v>47</v>
      </c>
      <c r="B8" s="15">
        <v>361</v>
      </c>
      <c r="C8" s="15">
        <v>2</v>
      </c>
      <c r="D8" s="15">
        <v>139</v>
      </c>
      <c r="G8" s="29" t="s">
        <v>46</v>
      </c>
    </row>
    <row r="9" spans="1:10" s="28" customFormat="1" ht="12.75" x14ac:dyDescent="0.2">
      <c r="A9" s="14" t="s">
        <v>45</v>
      </c>
      <c r="B9" s="15">
        <v>361</v>
      </c>
      <c r="C9" s="15">
        <v>2</v>
      </c>
      <c r="D9" s="15">
        <v>9058</v>
      </c>
      <c r="G9" s="29" t="s">
        <v>44</v>
      </c>
    </row>
    <row r="10" spans="1:10" s="28" customFormat="1" ht="12.75" x14ac:dyDescent="0.25">
      <c r="C10" s="15"/>
      <c r="G10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2015-05-22T17:50:48Z</dcterms:modified>
</cp:coreProperties>
</file>