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75" yWindow="4515" windowWidth="25230" windowHeight="8100" activeTab="1"/>
  </bookViews>
  <sheets>
    <sheet name="Moorings" sheetId="2" r:id="rId1"/>
    <sheet name="Asset_Cal_Info" sheetId="1" r:id="rId2"/>
  </sheets>
  <externalReferences>
    <externalReference r:id="rId3"/>
  </externalReferences>
  <definedNames>
    <definedName name="_FilterDatabase_0">[1]Moorings!#REF!</definedName>
    <definedName name="_FilterDatabase_0_0_0">[1]Moorings!#REF!</definedName>
  </definedNames>
  <calcPr calcId="145621" concurrentCalc="0"/>
</workbook>
</file>

<file path=xl/calcChain.xml><?xml version="1.0" encoding="utf-8"?>
<calcChain xmlns="http://schemas.openxmlformats.org/spreadsheetml/2006/main">
  <c r="M2" i="2" l="1"/>
  <c r="L2" i="2"/>
</calcChain>
</file>

<file path=xl/sharedStrings.xml><?xml version="1.0" encoding="utf-8"?>
<sst xmlns="http://schemas.openxmlformats.org/spreadsheetml/2006/main" count="86" uniqueCount="44">
  <si>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</si>
  <si>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</si>
  <si>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</si>
  <si>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</si>
  <si>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</si>
  <si>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</si>
  <si>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</si>
  <si>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</si>
  <si>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</si>
  <si>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</si>
  <si>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</si>
  <si>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</si>
  <si>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</si>
  <si>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</si>
  <si>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</si>
  <si>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</si>
  <si>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</si>
  <si>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</si>
  <si>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</si>
  <si>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</si>
  <si>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</si>
  <si>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</si>
  <si>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</si>
  <si>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Needs PRESWAT, TEMPWAT, and PRACSAL from nearest CTD</t>
  </si>
  <si>
    <t>Deployment Number</t>
  </si>
  <si>
    <t>Constant</t>
  </si>
  <si>
    <t>CC_scattering_angle</t>
  </si>
  <si>
    <t>CC_measurement_wavelength</t>
  </si>
  <si>
    <t>CC_angular_resolution</t>
  </si>
  <si>
    <t>CC_depolarization_ratio</t>
  </si>
  <si>
    <t>GI02HYPM-00001</t>
  </si>
  <si>
    <t>GI02HYPM-WFP02-01-FLORDL000</t>
  </si>
  <si>
    <t>Requires PD1960/1962 (tempwat/pracsal) from nearby CTD (GI02HYPM-WFP02-04-CTDPFL000?)</t>
  </si>
  <si>
    <t>GI02HYPM-WFP02-03-DOSTAL000</t>
  </si>
  <si>
    <t>GI02HYPM-WFP02-04-CTDPFL000</t>
  </si>
  <si>
    <t>GI02HYPM-WFP02-05-VEL3DL000</t>
  </si>
  <si>
    <t>59° 58.52' N</t>
  </si>
  <si>
    <t>39° 28.91' W</t>
  </si>
  <si>
    <t>KN-221-4</t>
  </si>
  <si>
    <t>GI02HYPM-MFC04-01-ZPLSGA000 unit not deployed</t>
  </si>
  <si>
    <t>GI02HYPM-GP001-00-ENG000000</t>
  </si>
  <si>
    <t>GI02HYPM-WFP02-00-ENG000000</t>
  </si>
  <si>
    <t>GI02HYPM</t>
  </si>
  <si>
    <t>GI02HYPM-RIM01-02-CTDMOG090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</si>
</sst>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</numFmts>
  <fonts count="2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1" fillId="0" borderId="0"/>
    <xf numFmtId="0" fontId="2" fillId="0" borderId="0"/>
    <xf numFmtId="0" fontId="3" fillId="0" borderId="0"/>
    <xf numFmtId="0" fontId="5" fillId="0" borderId="0"/>
    <xf numFmtId="0" fontId="7" fillId="0" borderId="0"/>
    <xf numFmtId="0" fontId="8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9" fillId="0" borderId="0"/>
    <xf numFmtId="0" fontId="10" fillId="0" borderId="0"/>
    <xf numFmtId="0" fontId="9" fillId="0" borderId="0"/>
    <xf numFmtId="0" fontId="11" fillId="0" borderId="0"/>
    <xf numFmtId="0" fontId="12" fillId="2" borderId="0"/>
    <xf numFmtId="0" fontId="11" fillId="0" borderId="0"/>
    <xf numFmtId="0" fontId="9" fillId="0" borderId="0"/>
    <xf numFmtId="0" fontId="10" fillId="0" borderId="0"/>
    <xf numFmtId="0" fontId="13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9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7" fillId="0" borderId="0"/>
    <xf numFmtId="0" fontId="6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4" borderId="0" applyNumberFormat="0" applyBorder="0" applyAlignment="0" applyProtection="0"/>
    <xf numFmtId="0" fontId="4" fillId="0" borderId="0"/>
    <xf numFmtId="0" fontId="3" fillId="0" borderId="0"/>
    <xf numFmtId="0" fontId="22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18" fillId="0" borderId="0"/>
    <xf numFmtId="0" fontId="2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9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3" fillId="0" borderId="0"/>
    <xf numFmtId="0" fontId="18" fillId="0" borderId="0"/>
    <xf numFmtId="0" fontId="3" fillId="0" borderId="0"/>
    <xf numFmtId="0" fontId="18" fillId="0" borderId="0"/>
    <xf numFmtId="0" fontId="23" fillId="0" borderId="0"/>
    <xf numFmtId="9" fontId="2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5" borderId="0" applyNumberFormat="0" applyBorder="0" applyAlignment="0" applyProtection="0"/>
    <xf numFmtId="0" fontId="11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/>
  </cellStyleXfs>
  <cellXfs count="27">
    <xf numFmtId="0" fontId="0" fillId="0" borderId="0" xfId="0"/>
    <xf numFmtId="0" fontId="15" fillId="0" borderId="0" xfId="0" applyNumberFormat="1" applyFont="1" applyFill="1" applyAlignment="1">
      <alignment horizontal="left" vertical="center"/>
    </xf>
    <xf numFmtId="0" fontId="14" fillId="0" borderId="3" xfId="3" applyNumberFormat="1" applyFont="1" applyFill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4" fontId="15" fillId="3" borderId="2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165" fontId="15" fillId="3" borderId="2" xfId="0" applyNumberFormat="1" applyFont="1" applyFill="1" applyBorder="1" applyAlignment="1">
      <alignment horizontal="center" vertical="center" wrapText="1"/>
    </xf>
    <xf numFmtId="165" fontId="15" fillId="0" borderId="0" xfId="0" applyNumberFormat="1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3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14" fillId="0" borderId="3" xfId="3" applyNumberFormat="1" applyFont="1" applyFill="1" applyBorder="1" applyAlignment="1">
      <alignment horizontal="center" vertical="center"/>
    </xf>
    <xf numFmtId="20" fontId="14" fillId="0" borderId="3" xfId="3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14" fontId="14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165" fontId="14" fillId="0" borderId="3" xfId="3" applyNumberFormat="1" applyFont="1" applyFill="1" applyBorder="1" applyAlignment="1">
      <alignment horizontal="center" vertical="center"/>
    </xf>
    <xf numFmtId="0" fontId="15" fillId="0" borderId="0" xfId="0" applyFont="1"/>
    <xf numFmtId="0" fontId="15" fillId="0" borderId="0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Alignment="1">
      <alignment horizontal="left" vertical="center"/>
    </xf>
    <xf numFmtId="0" fontId="14" fillId="6" borderId="3" xfId="3" applyNumberFormat="1" applyFont="1" applyFill="1" applyBorder="1" applyAlignment="1">
      <alignment horizontal="center" vertical="center"/>
    </xf>
    <xf numFmtId="0" fontId="14" fillId="0" borderId="0" xfId="0" applyNumberFormat="1" applyFont="1" applyFill="1" applyBorder="1" applyAlignment="1">
      <alignment horizontal="left" vertical="center"/>
    </xf>
  </cellXfs>
  <cellStyles count="131">
    <cellStyle name="Comma 2" xfId="62"/>
    <cellStyle name="Comma 2 2" xfId="63"/>
    <cellStyle name="Comma 2 2 2" xfId="64"/>
    <cellStyle name="Comma 2 3" xfId="65"/>
    <cellStyle name="Comma 2 4" xfId="66"/>
    <cellStyle name="Currency 2" xfId="67"/>
    <cellStyle name="Currency 2 2" xfId="68"/>
    <cellStyle name="Currency 2 3" xfId="69"/>
    <cellStyle name="Excel Built-in Normal" xfId="5"/>
    <cellStyle name="Excel Built-in Normal 2" xfId="70"/>
    <cellStyle name="Hyperlink 2" xfId="8"/>
    <cellStyle name="Hyperlink 2 2" xfId="71"/>
    <cellStyle name="Hyperlink 2 3" xfId="72"/>
    <cellStyle name="Hyperlink 3" xfId="9"/>
    <cellStyle name="Hyperlink 3 2" xfId="73"/>
    <cellStyle name="Hyperlink 4" xfId="10"/>
    <cellStyle name="Hyperlink 4 2" xfId="74"/>
    <cellStyle name="Hyperlink 5" xfId="11"/>
    <cellStyle name="Hyperlink 5 2" xfId="75"/>
    <cellStyle name="Hyperlink 6" xfId="12"/>
    <cellStyle name="Hyperlink 6 2" xfId="76"/>
    <cellStyle name="Hyperlink 7" xfId="13"/>
    <cellStyle name="Hyperlink 7 2" xfId="77"/>
    <cellStyle name="Hyperlink 8" xfId="14"/>
    <cellStyle name="Neutral 2" xfId="78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9"/>
    <cellStyle name="Normal 16" xfId="61"/>
    <cellStyle name="Normal 2" xfId="2"/>
    <cellStyle name="Normal 2 2" xfId="6"/>
    <cellStyle name="Normal 2 2 2" xfId="19"/>
    <cellStyle name="Normal 2 2 2 2" xfId="80"/>
    <cellStyle name="Normal 2 2 3" xfId="20"/>
    <cellStyle name="Normal 2 2 3 2" xfId="81"/>
    <cellStyle name="Normal 2 2 4" xfId="82"/>
    <cellStyle name="Normal 2 2 5" xfId="83"/>
    <cellStyle name="Normal 2 3" xfId="21"/>
    <cellStyle name="Normal 2 3 2" xfId="84"/>
    <cellStyle name="Normal 2 4" xfId="22"/>
    <cellStyle name="Normal 2 4 2" xfId="23"/>
    <cellStyle name="Normal 2 4 3" xfId="85"/>
    <cellStyle name="Normal 2 5" xfId="7"/>
    <cellStyle name="Normal 2 5 2" xfId="59"/>
    <cellStyle name="Normal 2 5 3" xfId="86"/>
    <cellStyle name="Normal 2 6" xfId="4"/>
    <cellStyle name="Normal 2 6 2" xfId="87"/>
    <cellStyle name="Normal 2 7" xfId="88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89"/>
    <cellStyle name="Normal 3 2 2 2 3" xfId="90"/>
    <cellStyle name="Normal 3 2 2 2 4" xfId="91"/>
    <cellStyle name="Normal 3 2 2 3" xfId="29"/>
    <cellStyle name="Normal 3 2 2 3 2" xfId="92"/>
    <cellStyle name="Normal 3 2 2 4" xfId="93"/>
    <cellStyle name="Normal 3 2 2 4 2" xfId="94"/>
    <cellStyle name="Normal 3 2 2 5" xfId="95"/>
    <cellStyle name="Normal 3 2 3" xfId="30"/>
    <cellStyle name="Normal 3 2 3 2" xfId="31"/>
    <cellStyle name="Normal 3 2 3 2 2" xfId="96"/>
    <cellStyle name="Normal 3 2 3 3" xfId="97"/>
    <cellStyle name="Normal 3 2 3 4" xfId="98"/>
    <cellStyle name="Normal 3 2 4" xfId="32"/>
    <cellStyle name="Normal 3 2 4 2" xfId="99"/>
    <cellStyle name="Normal 3 2 5" xfId="100"/>
    <cellStyle name="Normal 3 2 5 2" xfId="101"/>
    <cellStyle name="Normal 3 2 6" xfId="102"/>
    <cellStyle name="Normal 3 3" xfId="33"/>
    <cellStyle name="Normal 3 3 2" xfId="34"/>
    <cellStyle name="Normal 3 3 2 2" xfId="35"/>
    <cellStyle name="Normal 3 3 2 2 2" xfId="103"/>
    <cellStyle name="Normal 3 3 2 3" xfId="104"/>
    <cellStyle name="Normal 3 3 2 4" xfId="105"/>
    <cellStyle name="Normal 3 3 3" xfId="36"/>
    <cellStyle name="Normal 3 3 3 2" xfId="106"/>
    <cellStyle name="Normal 3 3 4" xfId="107"/>
    <cellStyle name="Normal 3 3 4 2" xfId="108"/>
    <cellStyle name="Normal 3 3 5" xfId="109"/>
    <cellStyle name="Normal 3 4" xfId="37"/>
    <cellStyle name="Normal 3 4 2" xfId="38"/>
    <cellStyle name="Normal 3 4 2 2" xfId="110"/>
    <cellStyle name="Normal 3 4 3" xfId="111"/>
    <cellStyle name="Normal 3 4 3 2" xfId="112"/>
    <cellStyle name="Normal 3 4 4" xfId="113"/>
    <cellStyle name="Normal 3 5" xfId="39"/>
    <cellStyle name="Normal 3 5 2" xfId="40"/>
    <cellStyle name="Normal 3 5 3" xfId="114"/>
    <cellStyle name="Normal 3 6" xfId="41"/>
    <cellStyle name="Normal 3 6 2" xfId="115"/>
    <cellStyle name="Normal 3 7" xfId="58"/>
    <cellStyle name="Normal 3 8" xfId="116"/>
    <cellStyle name="Normal 3 8 2" xfId="117"/>
    <cellStyle name="Normal 4" xfId="42"/>
    <cellStyle name="Normal 4 2" xfId="118"/>
    <cellStyle name="Normal 5" xfId="43"/>
    <cellStyle name="Normal 5 2" xfId="119"/>
    <cellStyle name="Normal 6" xfId="44"/>
    <cellStyle name="Normal 6 2" xfId="60"/>
    <cellStyle name="Normal 6 2 2" xfId="120"/>
    <cellStyle name="Normal 7" xfId="45"/>
    <cellStyle name="Normal 8" xfId="46"/>
    <cellStyle name="Normal 9" xfId="47"/>
    <cellStyle name="Percent 2" xfId="121"/>
    <cellStyle name="TableStyleLight1" xfId="1"/>
    <cellStyle name="Untitled1" xfId="48"/>
    <cellStyle name="Untitled1 2" xfId="122"/>
    <cellStyle name="Untitled2" xfId="49"/>
    <cellStyle name="Untitled2 2" xfId="123"/>
    <cellStyle name="Untitled3" xfId="50"/>
    <cellStyle name="Untitled3 2" xfId="124"/>
    <cellStyle name="Untitled4" xfId="51"/>
    <cellStyle name="Untitled4 2" xfId="125"/>
    <cellStyle name="Untitled5" xfId="52"/>
    <cellStyle name="Untitled5 2" xfId="126"/>
    <cellStyle name="Untitled6" xfId="53"/>
    <cellStyle name="Untitled6 2" xfId="127"/>
    <cellStyle name="Untitled7" xfId="54"/>
    <cellStyle name="Untitled7 2" xfId="128"/>
    <cellStyle name="Untitled8" xfId="55"/>
    <cellStyle name="Untitled8 2" xfId="129"/>
    <cellStyle name="Untitled9" xfId="56"/>
    <cellStyle name="Untitled9 2" xfId="13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%23_v%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="120" zoomScaleNormal="120" workbookViewId="0">
      <selection activeCell="A2" sqref="A2"/>
    </sheetView>
  </sheetViews>
  <sheetFormatPr defaultColWidth="8.85546875" defaultRowHeight="12.75" x14ac:dyDescent="0.25"/>
  <cols>
    <col min="1" max="1" width="16.28515625" style="3" bestFit="1" customWidth="1"/>
    <col min="2" max="2" width="15.42578125" style="3" bestFit="1" customWidth="1"/>
    <col min="3" max="3" width="14.5703125" style="15" bestFit="1" customWidth="1"/>
    <col min="4" max="4" width="11.28515625" style="12" bestFit="1" customWidth="1"/>
    <col min="5" max="5" width="11.28515625" style="9" bestFit="1" customWidth="1"/>
    <col min="6" max="6" width="14.28515625" style="12" customWidth="1"/>
    <col min="7" max="7" width="13.140625" style="3" customWidth="1"/>
    <col min="8" max="8" width="13.5703125" style="3" bestFit="1" customWidth="1"/>
    <col min="9" max="9" width="13.7109375" style="3" customWidth="1"/>
    <col min="10" max="10" width="11.5703125" style="3" bestFit="1" customWidth="1"/>
    <col min="11" max="11" width="22.7109375" style="3" customWidth="1"/>
    <col min="12" max="12" width="17.140625" style="3" customWidth="1"/>
    <col min="13" max="13" width="17.85546875" style="3" customWidth="1"/>
    <col min="14" max="16384" width="8.85546875" style="3"/>
  </cols>
  <sheetData>
    <row r="1" spans="1:13" s="7" customFormat="1" ht="27.6" x14ac:dyDescent="0.3">
      <c r="A1" s="4" t="s">
        <v>0</v>
      </c>
      <c r="B1" s="5" t="s">
        <v>14</v>
      </c>
      <c r="C1" s="14" t="s">
        <v>24</v>
      </c>
      <c r="D1" s="11" t="s">
        <v>15</v>
      </c>
      <c r="E1" s="8" t="s">
        <v>16</v>
      </c>
      <c r="F1" s="11" t="s">
        <v>17</v>
      </c>
      <c r="G1" s="5" t="s">
        <v>18</v>
      </c>
      <c r="H1" s="5" t="s">
        <v>19</v>
      </c>
      <c r="I1" s="5" t="s">
        <v>20</v>
      </c>
      <c r="J1" s="5" t="s">
        <v>21</v>
      </c>
      <c r="K1" s="6" t="s">
        <v>22</v>
      </c>
    </row>
    <row r="2" spans="1:13" s="13" customFormat="1" ht="15" x14ac:dyDescent="0.25">
      <c r="A2" s="25" t="s">
        <v>42</v>
      </c>
      <c r="B2" s="16" t="s">
        <v>30</v>
      </c>
      <c r="C2" s="16">
        <v>1</v>
      </c>
      <c r="D2" s="21">
        <v>41893</v>
      </c>
      <c r="E2" s="17">
        <v>0.71736111111111101</v>
      </c>
      <c r="F2" s="21"/>
      <c r="G2" s="16" t="s">
        <v>36</v>
      </c>
      <c r="H2" s="16" t="s">
        <v>37</v>
      </c>
      <c r="I2" s="16">
        <v>2675</v>
      </c>
      <c r="J2" s="16" t="s">
        <v>38</v>
      </c>
      <c r="K2" s="2"/>
      <c r="L2" s="18">
        <f>((LEFT(G2,(FIND("°",G2,1)-1)))+(MID(G2,(FIND("°",G2,1)+1),(FIND("'",G2,1))-(FIND("°",G2,1)+1))/60))*(IF(RIGHT(G2,1)="N",1,-1))</f>
        <v>59.975333333333332</v>
      </c>
      <c r="M2" s="18">
        <f>((LEFT(H2,(FIND("°",H2,1)-1)))+(MID(H2,(FIND("°",H2,1)+1),(FIND("'",H2,1))-(FIND("°",H2,1)+1))/60))*(IF(RIGHT(H2,1)="E",1,-1))</f>
        <v>-39.481833333333334</v>
      </c>
    </row>
    <row r="3" spans="1:13" s="13" customFormat="1" ht="13.9" x14ac:dyDescent="0.3">
      <c r="D3" s="19"/>
      <c r="E3" s="20"/>
      <c r="F3" s="19"/>
    </row>
    <row r="4" spans="1:13" customFormat="1" ht="14.45" x14ac:dyDescent="0.3"/>
    <row r="5" spans="1:13" customFormat="1" ht="14.45" x14ac:dyDescent="0.3"/>
    <row r="6" spans="1:13" s="13" customFormat="1" ht="13.9" x14ac:dyDescent="0.3">
      <c r="D6" s="19"/>
      <c r="E6" s="20"/>
      <c r="F6" s="19"/>
    </row>
    <row r="7" spans="1:13" s="13" customFormat="1" ht="13.9" x14ac:dyDescent="0.3">
      <c r="D7" s="19"/>
      <c r="E7" s="20"/>
      <c r="F7" s="19"/>
    </row>
    <row r="8" spans="1:13" s="13" customFormat="1" ht="13.9" x14ac:dyDescent="0.3">
      <c r="D8" s="19"/>
      <c r="E8" s="20"/>
      <c r="F8" s="19"/>
    </row>
    <row r="9" spans="1:13" s="13" customFormat="1" ht="13.9" x14ac:dyDescent="0.3">
      <c r="D9" s="19"/>
      <c r="E9" s="20"/>
      <c r="F9" s="19"/>
    </row>
    <row r="10" spans="1:13" s="13" customFormat="1" ht="13.9" x14ac:dyDescent="0.3">
      <c r="D10" s="19"/>
      <c r="E10" s="20"/>
      <c r="F10" s="19"/>
    </row>
    <row r="11" spans="1:13" s="13" customFormat="1" ht="13.9" x14ac:dyDescent="0.3">
      <c r="D11" s="19"/>
      <c r="E11" s="20"/>
      <c r="F11" s="19"/>
    </row>
    <row r="12" spans="1:13" s="13" customFormat="1" ht="13.9" x14ac:dyDescent="0.3">
      <c r="D12" s="19"/>
      <c r="E12" s="20"/>
      <c r="F12" s="1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abSelected="1" topLeftCell="A13" zoomScaleNormal="100" workbookViewId="0">
      <selection activeCell="B31" sqref="B31"/>
    </sheetView>
  </sheetViews>
  <sheetFormatPr defaultColWidth="8.85546875" defaultRowHeight="12.75" x14ac:dyDescent="0.25"/>
  <cols>
    <col min="1" max="1" width="28" style="1" bestFit="1" customWidth="1"/>
    <col min="2" max="2" width="19.5703125" style="1" bestFit="1" customWidth="1"/>
    <col min="3" max="3" width="17" style="1" bestFit="1" customWidth="1"/>
    <col min="4" max="4" width="23.140625" style="1" bestFit="1" customWidth="1"/>
    <col min="5" max="5" width="27" style="1" bestFit="1" customWidth="1"/>
    <col min="6" max="6" width="23.28515625" style="1" bestFit="1" customWidth="1"/>
    <col min="7" max="7" width="78.42578125" style="1" bestFit="1" customWidth="1"/>
    <col min="8" max="16384" width="8.85546875" style="1"/>
  </cols>
  <sheetData>
    <row r="1" spans="1:7" s="10" customFormat="1" ht="13.9" x14ac:dyDescent="0.3">
      <c r="A1" s="10" t="s">
        <v>0</v>
      </c>
      <c r="B1" s="10" t="s">
        <v>1</v>
      </c>
      <c r="C1" s="10" t="s">
        <v>24</v>
      </c>
      <c r="D1" s="10" t="s">
        <v>2</v>
      </c>
      <c r="E1" s="10" t="s">
        <v>3</v>
      </c>
      <c r="F1" s="10" t="s">
        <v>4</v>
      </c>
      <c r="G1" s="10" t="s">
        <v>22</v>
      </c>
    </row>
    <row r="2" spans="1:7" s="10" customFormat="1" ht="13.9" x14ac:dyDescent="0.3"/>
    <row r="3" spans="1:7" ht="13.9" x14ac:dyDescent="0.3">
      <c r="A3" s="1" t="s">
        <v>31</v>
      </c>
      <c r="B3" s="1" t="s">
        <v>30</v>
      </c>
      <c r="C3" s="1">
        <v>1</v>
      </c>
      <c r="D3" s="1">
        <v>3280</v>
      </c>
      <c r="E3" s="1" t="s">
        <v>10</v>
      </c>
      <c r="F3" s="1">
        <v>49</v>
      </c>
      <c r="G3" s="1" t="s">
        <v>32</v>
      </c>
    </row>
    <row r="4" spans="1:7" ht="13.9" x14ac:dyDescent="0.3">
      <c r="A4" s="1" t="s">
        <v>31</v>
      </c>
      <c r="B4" s="1" t="s">
        <v>30</v>
      </c>
      <c r="C4" s="1">
        <v>1</v>
      </c>
      <c r="D4" s="1">
        <v>3280</v>
      </c>
      <c r="E4" s="1" t="s">
        <v>11</v>
      </c>
      <c r="F4" s="1">
        <v>1.415E-6</v>
      </c>
    </row>
    <row r="5" spans="1:7" ht="13.9" x14ac:dyDescent="0.3">
      <c r="A5" s="1" t="s">
        <v>31</v>
      </c>
      <c r="B5" s="1" t="s">
        <v>30</v>
      </c>
      <c r="C5" s="1">
        <v>1</v>
      </c>
      <c r="D5" s="1">
        <v>3280</v>
      </c>
      <c r="E5" s="1" t="s">
        <v>12</v>
      </c>
      <c r="F5" s="1">
        <v>49</v>
      </c>
    </row>
    <row r="6" spans="1:7" ht="13.9" x14ac:dyDescent="0.3">
      <c r="A6" s="1" t="s">
        <v>31</v>
      </c>
      <c r="B6" s="1" t="s">
        <v>30</v>
      </c>
      <c r="C6" s="1">
        <v>1</v>
      </c>
      <c r="D6" s="1">
        <v>3280</v>
      </c>
      <c r="E6" s="1" t="s">
        <v>13</v>
      </c>
      <c r="F6" s="1">
        <v>7.3000000000000001E-3</v>
      </c>
    </row>
    <row r="7" spans="1:7" ht="13.9" x14ac:dyDescent="0.3">
      <c r="A7" s="1" t="s">
        <v>31</v>
      </c>
      <c r="B7" s="1" t="s">
        <v>30</v>
      </c>
      <c r="C7" s="1">
        <v>1</v>
      </c>
      <c r="D7" s="1">
        <v>3280</v>
      </c>
      <c r="E7" s="1" t="s">
        <v>26</v>
      </c>
      <c r="F7" s="1">
        <v>140</v>
      </c>
      <c r="G7" s="1" t="s">
        <v>25</v>
      </c>
    </row>
    <row r="8" spans="1:7" ht="13.9" x14ac:dyDescent="0.3">
      <c r="A8" s="1" t="s">
        <v>31</v>
      </c>
      <c r="B8" s="1" t="s">
        <v>30</v>
      </c>
      <c r="C8" s="1">
        <v>1</v>
      </c>
      <c r="D8" s="1">
        <v>3280</v>
      </c>
      <c r="E8" s="1" t="s">
        <v>27</v>
      </c>
      <c r="F8" s="1">
        <v>700</v>
      </c>
      <c r="G8" s="1" t="s">
        <v>25</v>
      </c>
    </row>
    <row r="9" spans="1:7" ht="13.9" x14ac:dyDescent="0.3">
      <c r="A9" s="1" t="s">
        <v>31</v>
      </c>
      <c r="B9" s="1" t="s">
        <v>30</v>
      </c>
      <c r="C9" s="1">
        <v>1</v>
      </c>
      <c r="D9" s="1">
        <v>3280</v>
      </c>
      <c r="E9" s="1" t="s">
        <v>28</v>
      </c>
      <c r="F9" s="1">
        <v>1.1299999999999999</v>
      </c>
      <c r="G9" s="1" t="s">
        <v>25</v>
      </c>
    </row>
    <row r="10" spans="1:7" ht="13.9" x14ac:dyDescent="0.3">
      <c r="A10" s="1" t="s">
        <v>31</v>
      </c>
      <c r="B10" s="1" t="s">
        <v>30</v>
      </c>
      <c r="C10" s="1">
        <v>1</v>
      </c>
      <c r="D10" s="1">
        <v>3280</v>
      </c>
      <c r="E10" s="1" t="s">
        <v>29</v>
      </c>
      <c r="F10" s="1">
        <v>3.9E-2</v>
      </c>
      <c r="G10" s="1" t="s">
        <v>25</v>
      </c>
    </row>
    <row r="12" spans="1:7" ht="13.9" x14ac:dyDescent="0.3">
      <c r="A12" s="1" t="s">
        <v>33</v>
      </c>
      <c r="B12" s="1" t="s">
        <v>30</v>
      </c>
      <c r="C12" s="1">
        <v>1</v>
      </c>
      <c r="D12" s="1">
        <v>1476</v>
      </c>
      <c r="E12" s="1" t="s">
        <v>6</v>
      </c>
      <c r="F12" s="1">
        <v>59.975333333333332</v>
      </c>
      <c r="G12" s="1" t="s">
        <v>23</v>
      </c>
    </row>
    <row r="13" spans="1:7" ht="13.9" x14ac:dyDescent="0.3">
      <c r="A13" s="1" t="s">
        <v>33</v>
      </c>
      <c r="B13" s="1" t="s">
        <v>30</v>
      </c>
      <c r="C13" s="1">
        <v>1</v>
      </c>
      <c r="D13" s="1">
        <v>1476</v>
      </c>
      <c r="E13" s="1" t="s">
        <v>7</v>
      </c>
      <c r="F13" s="1">
        <v>-39.481833333333334</v>
      </c>
    </row>
    <row r="15" spans="1:7" ht="13.9" x14ac:dyDescent="0.3">
      <c r="A15" s="1" t="s">
        <v>34</v>
      </c>
      <c r="B15" s="1" t="s">
        <v>30</v>
      </c>
      <c r="C15" s="1">
        <v>1</v>
      </c>
      <c r="D15" s="1">
        <v>131</v>
      </c>
      <c r="E15" s="1" t="s">
        <v>8</v>
      </c>
      <c r="F15" s="1">
        <v>59.975333333333332</v>
      </c>
    </row>
    <row r="16" spans="1:7" ht="13.9" x14ac:dyDescent="0.3">
      <c r="A16" s="1" t="s">
        <v>34</v>
      </c>
      <c r="B16" s="1" t="s">
        <v>30</v>
      </c>
      <c r="C16" s="1">
        <v>1</v>
      </c>
      <c r="D16" s="1">
        <v>131</v>
      </c>
      <c r="E16" s="1" t="s">
        <v>9</v>
      </c>
      <c r="F16" s="1">
        <v>-39.481833333333334</v>
      </c>
    </row>
    <row r="18" spans="1:7" ht="13.9" x14ac:dyDescent="0.3">
      <c r="A18" s="1" t="s">
        <v>35</v>
      </c>
      <c r="B18" s="1" t="s">
        <v>30</v>
      </c>
      <c r="C18" s="1">
        <v>1</v>
      </c>
      <c r="D18" s="1">
        <v>1109</v>
      </c>
      <c r="E18" s="1" t="s">
        <v>6</v>
      </c>
      <c r="F18" s="1">
        <v>59.975333333333332</v>
      </c>
    </row>
    <row r="19" spans="1:7" ht="13.9" x14ac:dyDescent="0.3">
      <c r="A19" s="1" t="s">
        <v>35</v>
      </c>
      <c r="B19" s="1" t="s">
        <v>30</v>
      </c>
      <c r="C19" s="1">
        <v>1</v>
      </c>
      <c r="D19" s="1">
        <v>1109</v>
      </c>
      <c r="E19" s="1" t="s">
        <v>7</v>
      </c>
      <c r="F19" s="1">
        <v>-39.481833333333334</v>
      </c>
    </row>
    <row r="21" spans="1:7" ht="13.9" x14ac:dyDescent="0.3">
      <c r="G21" s="1" t="s">
        <v>39</v>
      </c>
    </row>
    <row r="23" spans="1:7" ht="13.9" x14ac:dyDescent="0.3">
      <c r="A23" s="1" t="s">
        <v>43</v>
      </c>
      <c r="B23" s="1" t="s">
        <v>30</v>
      </c>
      <c r="C23" s="1">
        <v>1</v>
      </c>
      <c r="D23" s="1">
        <v>12190</v>
      </c>
      <c r="E23" s="1" t="s">
        <v>5</v>
      </c>
      <c r="F23" s="1">
        <v>1450</v>
      </c>
    </row>
    <row r="24" spans="1:7" ht="13.9" x14ac:dyDescent="0.3">
      <c r="A24" s="1" t="s">
        <v>43</v>
      </c>
      <c r="B24" s="1" t="s">
        <v>30</v>
      </c>
      <c r="C24" s="1">
        <v>1</v>
      </c>
      <c r="D24" s="1">
        <v>12190</v>
      </c>
      <c r="E24" s="1" t="s">
        <v>6</v>
      </c>
      <c r="F24" s="1">
        <v>59.975333333333332</v>
      </c>
    </row>
    <row r="25" spans="1:7" ht="13.9" x14ac:dyDescent="0.3">
      <c r="A25" s="1" t="s">
        <v>43</v>
      </c>
      <c r="B25" s="1" t="s">
        <v>30</v>
      </c>
      <c r="C25" s="1">
        <v>1</v>
      </c>
      <c r="D25" s="1">
        <v>12190</v>
      </c>
      <c r="E25" s="1" t="s">
        <v>7</v>
      </c>
      <c r="F25" s="1">
        <v>-39.481833333333334</v>
      </c>
    </row>
    <row r="27" spans="1:7" x14ac:dyDescent="0.2">
      <c r="A27" s="22" t="s">
        <v>40</v>
      </c>
      <c r="B27" s="1" t="s">
        <v>30</v>
      </c>
      <c r="C27" s="1">
        <v>1</v>
      </c>
      <c r="D27" s="1" t="s">
        <v>30</v>
      </c>
      <c r="E27" s="23"/>
      <c r="F27" s="23"/>
      <c r="G27" s="24"/>
    </row>
    <row r="28" spans="1:7" x14ac:dyDescent="0.2">
      <c r="A28" s="22" t="s">
        <v>41</v>
      </c>
      <c r="B28" s="1" t="s">
        <v>30</v>
      </c>
      <c r="C28" s="1">
        <v>1</v>
      </c>
      <c r="D28" s="26">
        <v>1327721</v>
      </c>
      <c r="G28" s="24"/>
    </row>
    <row r="33" spans="1:1" ht="15" x14ac:dyDescent="0.25">
      <c r="A33"/>
    </row>
    <row r="34" spans="1:1" ht="15" x14ac:dyDescent="0.25">
      <c r="A34"/>
    </row>
    <row r="35" spans="1:1" ht="15" x14ac:dyDescent="0.25">
      <c r="A35"/>
    </row>
    <row r="36" spans="1:1" ht="15" x14ac:dyDescent="0.25">
      <c r="A36"/>
    </row>
    <row r="37" spans="1:1" ht="15" x14ac:dyDescent="0.25">
      <c r="A37"/>
    </row>
    <row r="38" spans="1:1" ht="15" x14ac:dyDescent="0.25">
      <c r="A38"/>
    </row>
    <row r="39" spans="1:1" ht="15" x14ac:dyDescent="0.25">
      <c r="A39"/>
    </row>
    <row r="40" spans="1:1" ht="15" x14ac:dyDescent="0.25">
      <c r="A40"/>
    </row>
    <row r="41" spans="1:1" ht="15" x14ac:dyDescent="0.25">
      <c r="A4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2015-10-05T08:41:11Z</dcterms:modified>
</cp:coreProperties>
</file>