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705" yWindow="-15" windowWidth="12510" windowHeight="12405" tabRatio="377" firstSheet="1" activeTab="1"/>
  </bookViews>
  <sheets>
    <sheet name="Read Me" sheetId="3" r:id="rId1"/>
    <sheet name="Moorings" sheetId="1" r:id="rId2"/>
    <sheet name="Asset_Cal_Info" sheetId="2" r:id="rId3"/>
  </sheets>
  <definedNames>
    <definedName name="_xlnm._FilterDatabase" localSheetId="2" hidden="1">Asset_Cal_Info!$A$1:$F$12</definedName>
    <definedName name="_xlnm._FilterDatabase">Asset_Cal_Info!$A$1:$F$12</definedName>
    <definedName name="_FilterDatabase_0">Moorings!#REF!</definedName>
    <definedName name="_FilterDatabase_0_0">Moorings!$A$1:$J$107</definedName>
    <definedName name="_FilterDatabase_0_0_0">Moorings!#REF!</definedName>
    <definedName name="_FilterDatabase_0_0_0_0">Moorings!$A$1:$J$107</definedName>
    <definedName name="_FilterDatabase_0_0_0_0_0">Asset_Cal_Info!$A$1:$F$1</definedName>
    <definedName name="_FilterDatabase_0_0_0_0_0_0">Asset_Cal_Info!$A$1:$F$380</definedName>
    <definedName name="_FilterDatabase_0_0_0_0_0_0_0">Asset_Cal_Info!$A$1:$F$1</definedName>
    <definedName name="_FilterDatabase_0_0_0_0_0_0_0_0">Asset_Cal_Info!$A$1:$F$380</definedName>
    <definedName name="_FilterDatabase_0_0_0_0_1">Asset_Cal_Info!$A$1:$F$380</definedName>
    <definedName name="_FilterDatabase_0_0_0_1">Asset_Cal_Info!$A$1:$F$1</definedName>
    <definedName name="_FilterDatabase_0_0_1">Asset_Cal_Info!$A$1:$F$380</definedName>
    <definedName name="_FilterDatabase_0_1">Asset_Cal_Info!$A$1:$F$1</definedName>
    <definedName name="_FilterDatabase_1">Asset_Cal_Info!$A$1:$F$12</definedName>
    <definedName name="_FilterDatabase_1_1">Asset_Cal_Info!$A$1:$F$1</definedName>
    <definedName name="_FilterDatabase_1_1_1">Moorings!$A$1:$J$107</definedName>
    <definedName name="_FilterDatabase_2">Asset_Cal_Info!$A$1:$F$380</definedName>
  </definedNames>
  <calcPr calcId="145621" concurrentCalc="0"/>
</workbook>
</file>

<file path=xl/calcChain.xml><?xml version="1.0" encoding="utf-8"?>
<calcChain xmlns="http://schemas.openxmlformats.org/spreadsheetml/2006/main">
  <c r="M2" i="1" l="1"/>
  <c r="L2" i="1"/>
  <c r="C2" i="2"/>
  <c r="C4" i="2"/>
  <c r="C5" i="2"/>
  <c r="C7" i="2"/>
  <c r="C9" i="2"/>
  <c r="C11" i="2"/>
  <c r="C3" i="2"/>
  <c r="B2" i="2"/>
  <c r="B4" i="2"/>
  <c r="B5" i="2"/>
  <c r="B7" i="2"/>
  <c r="B9" i="2"/>
  <c r="B11" i="2"/>
  <c r="B3" i="2"/>
</calcChain>
</file>

<file path=xl/sharedStrings.xml><?xml version="1.0" encoding="utf-8"?>
<sst xmlns="http://schemas.openxmlformats.org/spreadsheetml/2006/main" count="80" uniqueCount="66">
  <si>
    <t>Ref Des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</si>
  <si>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</si>
  <si>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</si>
  <si>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</si>
  <si>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</si>
  <si>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</si>
  <si>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</si>
  <si>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</si>
  <si>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</si>
  <si>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</si>
  <si>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Sensor Serial Number</t>
  </si>
  <si>
    <t>Calibration Cofficient Name</t>
  </si>
  <si>
    <t>Calibration Cofficient Value</t>
  </si>
  <si>
    <t>Deployment Number</t>
  </si>
  <si>
    <r>
      <rPr>
        <b/>
        <sz val="11"/>
        <color rgb="FF000000"/>
        <rFont val="Calibri"/>
        <family val="2"/>
      </rPr>
      <t>File Name Instruction</t>
    </r>
    <r>
      <rPr>
        <sz val="11"/>
        <color rgb="FF000000"/>
        <rFont val="Calibri"/>
        <family val="2"/>
        <charset val="1"/>
      </rPr>
      <t>:  Convention for naming this file is as follows:</t>
    </r>
  </si>
  <si>
    <t>Includes:</t>
  </si>
  <si>
    <t>Guidance on data entry</t>
  </si>
  <si>
    <t>Example</t>
  </si>
  <si>
    <t>NOTE:  Delete Guidance and Example prior to submission</t>
  </si>
  <si>
    <t>_v#</t>
  </si>
  <si>
    <t>#</t>
  </si>
  <si>
    <t>0000#</t>
  </si>
  <si>
    <t>Version number of this Excel workbook; e.g., v1, v2.</t>
  </si>
  <si>
    <t>NOTE:  Delete Guidance prior to submission</t>
  </si>
  <si>
    <r>
      <rPr>
        <b/>
        <sz val="11"/>
        <color rgb="FF000000"/>
        <rFont val="Calibri"/>
        <family val="2"/>
      </rPr>
      <t>Asset Cal Info Spreadsheet Instructions</t>
    </r>
    <r>
      <rPr>
        <sz val="11"/>
        <color rgb="FF000000"/>
        <rFont val="Calibri"/>
        <family val="2"/>
        <charset val="1"/>
      </rPr>
      <t>:  Convention for completing this spreadsheet appears embedded at the bottom of each column on the spreadsheet.</t>
    </r>
  </si>
  <si>
    <t>Tab names, column names, number formatting must be same format as this sample. This is read by code that is pretty finicky.</t>
  </si>
  <si>
    <t>Readme must be deleted when done</t>
  </si>
  <si>
    <r>
      <t xml:space="preserve">Format:  Use degrees, minutes (3 decimal places), + compass direction </t>
    </r>
    <r>
      <rPr>
        <sz val="11"/>
        <color rgb="FFFF0000"/>
        <rFont val="Calibri"/>
        <family val="2"/>
      </rPr>
      <t>- the minute symbol is the key next to the return, not the one next to the number 1</t>
    </r>
  </si>
  <si>
    <t xml:space="preserve">NOTE:  The use of DO NOT CHANGE as guidance in this template is not absolute.  There may be instances where a change is necessary; e.g., an instrument is added/deleted/changed.  Please be careful! </t>
  </si>
  <si>
    <t xml:space="preserve">DO NOT CHANGE this column </t>
  </si>
  <si>
    <t>Omaha_Cal_Info_CP05MOAS_0000#_v#, where:</t>
  </si>
  <si>
    <t>Melville 130</t>
  </si>
  <si>
    <t>1000 m</t>
  </si>
  <si>
    <t>Insert number of times this particular glider has been deployed</t>
  </si>
  <si>
    <t>Replace this time with time this particular glider was deployed</t>
  </si>
  <si>
    <t>Replace this latitude with latitude this particular glider was deployed to</t>
  </si>
  <si>
    <t>Replace this longitude with longitude this particular glider was deployed to</t>
  </si>
  <si>
    <t>If available, use actual water depth of deployed glider (it may vary by several meters).  Otherwise, use this measurement.</t>
  </si>
  <si>
    <t>Replace this cruise number with cruise number involved in deploying this particular glider</t>
  </si>
  <si>
    <r>
      <t>Unique identifier number</t>
    </r>
    <r>
      <rPr>
        <sz val="11"/>
        <color rgb="FFFF0000"/>
        <rFont val="Calibri"/>
        <family val="2"/>
      </rPr>
      <t>/deployment number</t>
    </r>
    <r>
      <rPr>
        <sz val="11"/>
        <color rgb="FF000000"/>
        <rFont val="Calibri"/>
        <family val="2"/>
        <charset val="1"/>
      </rPr>
      <t xml:space="preserve"> of a particular CP05MOAS Glider set; e.g., 00001, 00002</t>
    </r>
  </si>
  <si>
    <r>
      <rPr>
        <b/>
        <sz val="11"/>
        <color rgb="FF000000"/>
        <rFont val="Calibri"/>
        <family val="2"/>
      </rPr>
      <t>Gliders Spreadsheet Instructions</t>
    </r>
    <r>
      <rPr>
        <sz val="11"/>
        <color rgb="FF000000"/>
        <rFont val="Calibri"/>
        <family val="2"/>
        <charset val="1"/>
      </rPr>
      <t>:  Convention for completing this spreadsheet is embedded in that spreadsheet.</t>
    </r>
  </si>
  <si>
    <t>39°49.5203'N</t>
  </si>
  <si>
    <t>70°34.9622'W</t>
  </si>
  <si>
    <t>Mooring Serial Number</t>
  </si>
  <si>
    <t>No calibration coefficient</t>
  </si>
  <si>
    <t>Insert the actual serial number for each instrument deployed on this particular glider</t>
  </si>
  <si>
    <t xml:space="preserve">Insert serial number of the deployed glider. </t>
  </si>
  <si>
    <r>
      <t xml:space="preserve">Replace this date with date this particular glider was deployed - </t>
    </r>
    <r>
      <rPr>
        <sz val="11"/>
        <color rgb="FFFF0000"/>
        <rFont val="Calibri"/>
        <family val="2"/>
      </rPr>
      <t>format is important</t>
    </r>
  </si>
  <si>
    <r>
      <t xml:space="preserve">Replace this date with date this particular glider was recovered - </t>
    </r>
    <r>
      <rPr>
        <sz val="11"/>
        <color rgb="FFFF0000"/>
        <rFont val="Calibri"/>
        <family val="2"/>
      </rPr>
      <t>if no recovery date available, leave it blank; be sure recovery date from deployment does not overlap launch date for deployment n+1</t>
    </r>
  </si>
  <si>
    <r>
      <t xml:space="preserve">Insert the assigned glider platform number for this particular deployment.
</t>
    </r>
    <r>
      <rPr>
        <sz val="10"/>
        <color rgb="FFFF0000"/>
        <rFont val="Calibri"/>
        <family val="2"/>
        <scheme val="minor"/>
      </rPr>
      <t xml:space="preserve">NOTE: It should match the "Ref Des" column in the "Glider" spreadsheet. </t>
    </r>
  </si>
  <si>
    <t>FLBBCDSLC-3260</t>
  </si>
  <si>
    <r>
      <t xml:space="preserve">Change glider platform number for this particular deployment (i.e., last digit of GL00#, where # = 1-3).  
</t>
    </r>
    <r>
      <rPr>
        <sz val="11"/>
        <color rgb="FFFF0000"/>
        <rFont val="Calibri"/>
        <family val="2"/>
      </rPr>
      <t>NOTE: Each deployed glider would have a complete set of deployment spreadsheets, including this one and telemetered and recovered ingest spreadsheets.</t>
    </r>
    <r>
      <rPr>
        <sz val="11"/>
        <color theme="1"/>
        <rFont val="Calibri"/>
        <family val="2"/>
      </rPr>
      <t xml:space="preserve"> </t>
    </r>
  </si>
  <si>
    <t>CC_scattering_angle</t>
  </si>
  <si>
    <t xml:space="preserve">Constant.   </t>
  </si>
  <si>
    <t>CC_measurement_wavelength</t>
  </si>
  <si>
    <t>CC_angular_resolution</t>
  </si>
  <si>
    <t>CC_depolarization_ratio</t>
  </si>
  <si>
    <t>GA05MOAS-GL00#</t>
  </si>
  <si>
    <t>GA05MOAS-GL001-01-FLORDM000</t>
  </si>
  <si>
    <t>GA05MOAS-GL001-02-DOSTAM000</t>
  </si>
  <si>
    <t>GA05MOAS-GL001-04-CTDGVM000</t>
  </si>
  <si>
    <t>GA05MOAS-GL001-00-ENG000000</t>
  </si>
  <si>
    <r>
      <t xml:space="preserve">Insert serial number of the deployed glider </t>
    </r>
    <r>
      <rPr>
        <sz val="10"/>
        <color rgb="FFFF0000"/>
        <rFont val="Calibri"/>
        <family val="2"/>
        <scheme val="minor"/>
      </rPr>
      <t>(Should match entry on Glider spreadsheet)</t>
    </r>
  </si>
  <si>
    <r>
      <t xml:space="preserve">Insert deployment for this particular glider  </t>
    </r>
    <r>
      <rPr>
        <sz val="10"/>
        <color rgb="FFFF0000"/>
        <rFont val="Calibri"/>
        <family val="2"/>
        <scheme val="minor"/>
      </rPr>
      <t>(Should match entry on Glider spreadsheet)</t>
    </r>
  </si>
  <si>
    <t>DO NOT CHANGE 
This value is Latitude (cell G2) converted to decimal format.  Copy this value (not the formula) to the appropriate cell(s) on the Asset Cal Info tab.</t>
  </si>
  <si>
    <t>DO NOT CHANGE 
This value is Longitude (cell H2) converted to decimal format.  Copy this value (not the formula) to the appropriate cell(s) on the Asset Cal Info tab.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</si>
</sst>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rgb="FF000000"/>
      <name val="Calibri"/>
      <family val="2"/>
      <charset val="1"/>
    </font>
    <font>
      <b/>
      <sz val="12"/>
      <color rgb="FF000000"/>
      <name val="Arial"/>
      <family val="2"/>
      <charset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  <charset val="1"/>
    </font>
    <font>
      <sz val="11"/>
      <color rgb="FFFF0000"/>
      <name val="Calibri"/>
      <family val="2"/>
    </font>
    <font>
      <sz val="11"/>
      <color theme="1"/>
      <name val="Calibri"/>
      <family val="2"/>
      <charset val="1"/>
    </font>
    <font>
      <sz val="11"/>
      <color theme="1"/>
      <name val="Calibri"/>
      <family val="2"/>
    </font>
    <font>
      <sz val="10"/>
      <color theme="1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2"/>
      <color theme="1"/>
      <name val="Arial"/>
      <family val="2"/>
    </font>
    <font>
      <sz val="10"/>
      <name val="Calibri"/>
      <family val="2"/>
      <scheme val="minor"/>
    </font>
    <font>
      <sz val="12"/>
      <name val="Arial"/>
      <family val="2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scheme val="minor"/>
    </font>
    <font>
      <sz val="12"/>
      <name val="Arial"/>
      <family val="2"/>
      <charset val="1"/>
    </font>
    <font>
      <sz val="10"/>
      <color rgb="FFFF0000"/>
      <name val="Calibri"/>
      <family val="2"/>
      <scheme val="minor"/>
    </font>
    <font>
      <b/>
      <sz val="12"/>
      <color rgb="FF000000"/>
      <name val="Arial"/>
      <family val="2"/>
    </font>
    <font>
      <sz val="11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</fills>
  <borders count="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auto="1"/>
      </left>
      <right style="thin">
        <color indexed="64"/>
      </right>
      <top/>
      <bottom/>
      <diagonal/>
    </border>
  </borders>
  <cellStyleXfs count="3">
    <xf numFmtId="0" fontId="0" fillId="0" borderId="0"/>
    <xf numFmtId="0" fontId="10" fillId="0" borderId="0"/>
    <xf numFmtId="0" fontId="13" fillId="0" borderId="0"/>
  </cellStyleXfs>
  <cellXfs count="4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right"/>
    </xf>
    <xf numFmtId="0" fontId="4" fillId="3" borderId="0" xfId="0" applyFont="1" applyFill="1"/>
    <xf numFmtId="0" fontId="3" fillId="4" borderId="0" xfId="0" applyFont="1" applyFill="1" applyAlignment="1">
      <alignment wrapText="1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0" fontId="6" fillId="6" borderId="0" xfId="0" applyFont="1" applyFill="1"/>
    <xf numFmtId="0" fontId="6" fillId="0" borderId="0" xfId="0" applyFont="1"/>
    <xf numFmtId="0" fontId="0" fillId="3" borderId="0" xfId="0" applyFill="1"/>
    <xf numFmtId="0" fontId="8" fillId="0" borderId="0" xfId="0" applyNumberFormat="1" applyFont="1" applyFill="1" applyAlignment="1">
      <alignment horizontal="left" vertical="center"/>
    </xf>
    <xf numFmtId="0" fontId="9" fillId="0" borderId="0" xfId="0" applyNumberFormat="1" applyFont="1"/>
    <xf numFmtId="0" fontId="8" fillId="0" borderId="0" xfId="0" applyFont="1" applyAlignment="1">
      <alignment horizontal="left" vertical="center"/>
    </xf>
    <xf numFmtId="0" fontId="11" fillId="0" borderId="5" xfId="1" applyNumberFormat="1" applyFont="1" applyFill="1" applyBorder="1" applyAlignment="1">
      <alignment horizontal="left" vertical="center"/>
    </xf>
    <xf numFmtId="0" fontId="12" fillId="0" borderId="4" xfId="1" applyNumberFormat="1" applyFont="1" applyFill="1" applyBorder="1" applyAlignment="1">
      <alignment horizontal="center" vertical="center"/>
    </xf>
    <xf numFmtId="15" fontId="12" fillId="0" borderId="4" xfId="1" applyNumberFormat="1" applyFont="1" applyFill="1" applyBorder="1" applyAlignment="1">
      <alignment horizontal="center" vertical="center"/>
    </xf>
    <xf numFmtId="20" fontId="12" fillId="0" borderId="4" xfId="1" applyNumberFormat="1" applyFont="1" applyFill="1" applyBorder="1" applyAlignment="1">
      <alignment horizontal="center" vertical="center"/>
    </xf>
    <xf numFmtId="0" fontId="11" fillId="0" borderId="0" xfId="0" applyNumberFormat="1" applyFont="1"/>
    <xf numFmtId="0" fontId="11" fillId="0" borderId="0" xfId="0" applyNumberFormat="1" applyFont="1" applyFill="1" applyAlignment="1">
      <alignment horizontal="left" vertical="center"/>
    </xf>
    <xf numFmtId="0" fontId="11" fillId="0" borderId="0" xfId="0" applyNumberFormat="1" applyFont="1" applyFill="1" applyAlignment="1">
      <alignment horizontal="right" vertical="center"/>
    </xf>
    <xf numFmtId="0" fontId="11" fillId="0" borderId="0" xfId="0" applyNumberFormat="1" applyFont="1" applyFill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0" fontId="14" fillId="0" borderId="0" xfId="2" applyFont="1"/>
    <xf numFmtId="0" fontId="14" fillId="0" borderId="0" xfId="2" applyFont="1" applyAlignment="1">
      <alignment horizontal="center"/>
    </xf>
    <xf numFmtId="0" fontId="0" fillId="3" borderId="0" xfId="0" applyFill="1" applyAlignment="1">
      <alignment horizontal="center" vertical="top" wrapText="1"/>
    </xf>
    <xf numFmtId="0" fontId="7" fillId="3" borderId="0" xfId="0" applyFont="1" applyFill="1" applyAlignment="1">
      <alignment horizontal="center" vertical="top" wrapText="1"/>
    </xf>
    <xf numFmtId="0" fontId="14" fillId="0" borderId="0" xfId="2" applyFont="1" applyFill="1"/>
    <xf numFmtId="0" fontId="14" fillId="3" borderId="0" xfId="0" applyFont="1" applyFill="1" applyAlignment="1">
      <alignment horizontal="center" vertical="top" wrapText="1"/>
    </xf>
    <xf numFmtId="0" fontId="14" fillId="5" borderId="0" xfId="0" applyFont="1" applyFill="1" applyAlignment="1">
      <alignment horizontal="center" vertical="top"/>
    </xf>
    <xf numFmtId="0" fontId="17" fillId="2" borderId="1" xfId="0" applyFont="1" applyFill="1" applyBorder="1" applyAlignment="1">
      <alignment horizontal="center" vertical="center" wrapText="1"/>
    </xf>
    <xf numFmtId="0" fontId="17" fillId="2" borderId="2" xfId="0" applyFont="1" applyFill="1" applyBorder="1" applyAlignment="1">
      <alignment horizontal="center" vertical="center" wrapText="1"/>
    </xf>
    <xf numFmtId="0" fontId="17" fillId="2" borderId="6" xfId="0" applyFont="1" applyFill="1" applyBorder="1" applyAlignment="1">
      <alignment horizontal="center" vertical="center" wrapText="1"/>
    </xf>
    <xf numFmtId="0" fontId="9" fillId="0" borderId="0" xfId="0" applyNumberFormat="1" applyFont="1" applyFill="1" applyAlignment="1">
      <alignment horizontal="center" vertical="center"/>
    </xf>
    <xf numFmtId="0" fontId="14" fillId="5" borderId="0" xfId="2" applyFont="1" applyFill="1" applyAlignment="1">
      <alignment horizontal="left"/>
    </xf>
    <xf numFmtId="0" fontId="8" fillId="0" borderId="0" xfId="1" applyFont="1" applyBorder="1" applyAlignment="1">
      <alignment horizontal="center"/>
    </xf>
    <xf numFmtId="0" fontId="9" fillId="0" borderId="0" xfId="1" applyFont="1" applyBorder="1" applyAlignment="1">
      <alignment horizontal="center"/>
    </xf>
    <xf numFmtId="0" fontId="0" fillId="3" borderId="0" xfId="0" applyFill="1" applyAlignment="1">
      <alignment horizontal="center" wrapText="1"/>
    </xf>
    <xf numFmtId="0" fontId="0" fillId="5" borderId="0" xfId="0" applyFill="1" applyAlignment="1">
      <alignment horizontal="center" vertical="top" wrapText="1"/>
    </xf>
    <xf numFmtId="0" fontId="18" fillId="0" borderId="0" xfId="0" applyFont="1" applyBorder="1" applyAlignment="1">
      <alignment horizontal="center" vertical="center"/>
    </xf>
  </cellXfs>
  <cellStyles count="3">
    <cellStyle name="Normal" xfId="0" builtinId="0"/>
    <cellStyle name="Normal 15" xfId="1"/>
    <cellStyle name="Normal 2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1726406</xdr:colOff>
      <xdr:row>1</xdr:row>
      <xdr:rowOff>166688</xdr:rowOff>
    </xdr:from>
    <xdr:to>
      <xdr:col>0</xdr:col>
      <xdr:colOff>1893094</xdr:colOff>
      <xdr:row>3</xdr:row>
      <xdr:rowOff>0</xdr:rowOff>
    </xdr:to>
    <xdr:cxnSp macro="">
      <xdr:nvCxnSpPr>
        <xdr:cNvPr id="10" name="Straight Arrow Connector 9"/>
        <xdr:cNvCxnSpPr/>
      </xdr:nvCxnSpPr>
      <xdr:spPr>
        <a:xfrm flipV="1">
          <a:off x="1726406" y="571501"/>
          <a:ext cx="166688" cy="214312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1107281</xdr:colOff>
      <xdr:row>1</xdr:row>
      <xdr:rowOff>178596</xdr:rowOff>
    </xdr:from>
    <xdr:to>
      <xdr:col>1</xdr:col>
      <xdr:colOff>1109663</xdr:colOff>
      <xdr:row>3</xdr:row>
      <xdr:rowOff>59531</xdr:rowOff>
    </xdr:to>
    <xdr:cxnSp macro="">
      <xdr:nvCxnSpPr>
        <xdr:cNvPr id="13" name="Straight Arrow Connector 12"/>
        <xdr:cNvCxnSpPr/>
      </xdr:nvCxnSpPr>
      <xdr:spPr>
        <a:xfrm flipV="1">
          <a:off x="3631406" y="583409"/>
          <a:ext cx="2382" cy="26193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500063</xdr:colOff>
      <xdr:row>1</xdr:row>
      <xdr:rowOff>166687</xdr:rowOff>
    </xdr:from>
    <xdr:to>
      <xdr:col>2</xdr:col>
      <xdr:colOff>500064</xdr:colOff>
      <xdr:row>3</xdr:row>
      <xdr:rowOff>0</xdr:rowOff>
    </xdr:to>
    <xdr:cxnSp macro="">
      <xdr:nvCxnSpPr>
        <xdr:cNvPr id="15" name="Straight Arrow Connector 14"/>
        <xdr:cNvCxnSpPr/>
      </xdr:nvCxnSpPr>
      <xdr:spPr>
        <a:xfrm flipH="1" flipV="1">
          <a:off x="5214938" y="571500"/>
          <a:ext cx="1" cy="214313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869157</xdr:colOff>
      <xdr:row>1</xdr:row>
      <xdr:rowOff>154781</xdr:rowOff>
    </xdr:from>
    <xdr:to>
      <xdr:col>3</xdr:col>
      <xdr:colOff>881062</xdr:colOff>
      <xdr:row>3</xdr:row>
      <xdr:rowOff>0</xdr:rowOff>
    </xdr:to>
    <xdr:cxnSp macro="">
      <xdr:nvCxnSpPr>
        <xdr:cNvPr id="17" name="Straight Arrow Connector 16"/>
        <xdr:cNvCxnSpPr/>
      </xdr:nvCxnSpPr>
      <xdr:spPr>
        <a:xfrm flipH="1" flipV="1">
          <a:off x="6548438" y="559594"/>
          <a:ext cx="11905" cy="226219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500062</xdr:colOff>
      <xdr:row>1</xdr:row>
      <xdr:rowOff>166687</xdr:rowOff>
    </xdr:from>
    <xdr:to>
      <xdr:col>5</xdr:col>
      <xdr:colOff>504826</xdr:colOff>
      <xdr:row>3</xdr:row>
      <xdr:rowOff>0</xdr:rowOff>
    </xdr:to>
    <xdr:cxnSp macro="">
      <xdr:nvCxnSpPr>
        <xdr:cNvPr id="24" name="Straight Arrow Connector 23"/>
        <xdr:cNvCxnSpPr/>
      </xdr:nvCxnSpPr>
      <xdr:spPr>
        <a:xfrm flipH="1" flipV="1">
          <a:off x="8953500" y="571500"/>
          <a:ext cx="4764" cy="214313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595313</xdr:colOff>
      <xdr:row>1</xdr:row>
      <xdr:rowOff>178593</xdr:rowOff>
    </xdr:from>
    <xdr:to>
      <xdr:col>4</xdr:col>
      <xdr:colOff>595313</xdr:colOff>
      <xdr:row>3</xdr:row>
      <xdr:rowOff>1</xdr:rowOff>
    </xdr:to>
    <xdr:cxnSp macro="">
      <xdr:nvCxnSpPr>
        <xdr:cNvPr id="28" name="Straight Arrow Connector 27"/>
        <xdr:cNvCxnSpPr/>
      </xdr:nvCxnSpPr>
      <xdr:spPr>
        <a:xfrm flipV="1">
          <a:off x="7881938" y="583406"/>
          <a:ext cx="0" cy="20240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57150</xdr:colOff>
      <xdr:row>8</xdr:row>
      <xdr:rowOff>19050</xdr:rowOff>
    </xdr:from>
    <xdr:to>
      <xdr:col>2</xdr:col>
      <xdr:colOff>314325</xdr:colOff>
      <xdr:row>23</xdr:row>
      <xdr:rowOff>161550</xdr:rowOff>
    </xdr:to>
    <xdr:pic>
      <xdr:nvPicPr>
        <xdr:cNvPr id="34" name="Picture 3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" y="2895600"/>
          <a:ext cx="4972050" cy="3000000"/>
        </a:xfrm>
        <a:prstGeom prst="rect">
          <a:avLst/>
        </a:prstGeom>
      </xdr:spPr>
    </xdr:pic>
    <xdr:clientData/>
  </xdr:twoCellAnchor>
  <xdr:twoCellAnchor>
    <xdr:from>
      <xdr:col>6</xdr:col>
      <xdr:colOff>647700</xdr:colOff>
      <xdr:row>4</xdr:row>
      <xdr:rowOff>9525</xdr:rowOff>
    </xdr:from>
    <xdr:to>
      <xdr:col>6</xdr:col>
      <xdr:colOff>657225</xdr:colOff>
      <xdr:row>5</xdr:row>
      <xdr:rowOff>180975</xdr:rowOff>
    </xdr:to>
    <xdr:cxnSp macro="">
      <xdr:nvCxnSpPr>
        <xdr:cNvPr id="40" name="Straight Arrow Connector 39"/>
        <xdr:cNvCxnSpPr/>
      </xdr:nvCxnSpPr>
      <xdr:spPr>
        <a:xfrm flipV="1">
          <a:off x="10696575" y="2695575"/>
          <a:ext cx="9525" cy="3619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619125</xdr:colOff>
      <xdr:row>4</xdr:row>
      <xdr:rowOff>0</xdr:rowOff>
    </xdr:from>
    <xdr:to>
      <xdr:col>7</xdr:col>
      <xdr:colOff>628650</xdr:colOff>
      <xdr:row>6</xdr:row>
      <xdr:rowOff>9528</xdr:rowOff>
    </xdr:to>
    <xdr:cxnSp macro="">
      <xdr:nvCxnSpPr>
        <xdr:cNvPr id="42" name="Straight Arrow Connector 41"/>
        <xdr:cNvCxnSpPr/>
      </xdr:nvCxnSpPr>
      <xdr:spPr>
        <a:xfrm flipV="1">
          <a:off x="11915775" y="3448050"/>
          <a:ext cx="9525" cy="39052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647700</xdr:colOff>
      <xdr:row>2</xdr:row>
      <xdr:rowOff>1</xdr:rowOff>
    </xdr:from>
    <xdr:to>
      <xdr:col>6</xdr:col>
      <xdr:colOff>654844</xdr:colOff>
      <xdr:row>3</xdr:row>
      <xdr:rowOff>11906</xdr:rowOff>
    </xdr:to>
    <xdr:cxnSp macro="">
      <xdr:nvCxnSpPr>
        <xdr:cNvPr id="44" name="Straight Arrow Connector 43"/>
        <xdr:cNvCxnSpPr/>
      </xdr:nvCxnSpPr>
      <xdr:spPr>
        <a:xfrm flipH="1" flipV="1">
          <a:off x="10708481" y="595314"/>
          <a:ext cx="7144" cy="39290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678656</xdr:colOff>
      <xdr:row>2</xdr:row>
      <xdr:rowOff>9527</xdr:rowOff>
    </xdr:from>
    <xdr:to>
      <xdr:col>7</xdr:col>
      <xdr:colOff>685800</xdr:colOff>
      <xdr:row>3</xdr:row>
      <xdr:rowOff>0</xdr:rowOff>
    </xdr:to>
    <xdr:cxnSp macro="">
      <xdr:nvCxnSpPr>
        <xdr:cNvPr id="46" name="Straight Arrow Connector 45"/>
        <xdr:cNvCxnSpPr/>
      </xdr:nvCxnSpPr>
      <xdr:spPr>
        <a:xfrm flipV="1">
          <a:off x="11989594" y="604840"/>
          <a:ext cx="7144" cy="371473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607219</xdr:colOff>
      <xdr:row>2</xdr:row>
      <xdr:rowOff>1</xdr:rowOff>
    </xdr:from>
    <xdr:to>
      <xdr:col>8</xdr:col>
      <xdr:colOff>628650</xdr:colOff>
      <xdr:row>3</xdr:row>
      <xdr:rowOff>23812</xdr:rowOff>
    </xdr:to>
    <xdr:cxnSp macro="">
      <xdr:nvCxnSpPr>
        <xdr:cNvPr id="52" name="Straight Arrow Connector 51"/>
        <xdr:cNvCxnSpPr/>
      </xdr:nvCxnSpPr>
      <xdr:spPr>
        <a:xfrm flipV="1">
          <a:off x="13168313" y="595314"/>
          <a:ext cx="21431" cy="404811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416719</xdr:colOff>
      <xdr:row>2</xdr:row>
      <xdr:rowOff>1</xdr:rowOff>
    </xdr:from>
    <xdr:to>
      <xdr:col>9</xdr:col>
      <xdr:colOff>438150</xdr:colOff>
      <xdr:row>3</xdr:row>
      <xdr:rowOff>0</xdr:rowOff>
    </xdr:to>
    <xdr:cxnSp macro="">
      <xdr:nvCxnSpPr>
        <xdr:cNvPr id="54" name="Straight Arrow Connector 53"/>
        <xdr:cNvCxnSpPr/>
      </xdr:nvCxnSpPr>
      <xdr:spPr>
        <a:xfrm flipV="1">
          <a:off x="14168438" y="595314"/>
          <a:ext cx="21431" cy="369092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1131094</xdr:colOff>
      <xdr:row>3</xdr:row>
      <xdr:rowOff>833437</xdr:rowOff>
    </xdr:from>
    <xdr:to>
      <xdr:col>3</xdr:col>
      <xdr:colOff>773907</xdr:colOff>
      <xdr:row>7</xdr:row>
      <xdr:rowOff>95251</xdr:rowOff>
    </xdr:to>
    <xdr:cxnSp macro="">
      <xdr:nvCxnSpPr>
        <xdr:cNvPr id="22" name="Straight Arrow Connector 21"/>
        <xdr:cNvCxnSpPr/>
      </xdr:nvCxnSpPr>
      <xdr:spPr>
        <a:xfrm flipV="1">
          <a:off x="3655219" y="1809750"/>
          <a:ext cx="2797969" cy="2678907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1733550</xdr:colOff>
      <xdr:row>4</xdr:row>
      <xdr:rowOff>28576</xdr:rowOff>
    </xdr:from>
    <xdr:to>
      <xdr:col>5</xdr:col>
      <xdr:colOff>352425</xdr:colOff>
      <xdr:row>9</xdr:row>
      <xdr:rowOff>47625</xdr:rowOff>
    </xdr:to>
    <xdr:cxnSp macro="">
      <xdr:nvCxnSpPr>
        <xdr:cNvPr id="31" name="Straight Arrow Connector 30"/>
        <xdr:cNvCxnSpPr/>
      </xdr:nvCxnSpPr>
      <xdr:spPr>
        <a:xfrm flipV="1">
          <a:off x="4257675" y="2905126"/>
          <a:ext cx="4981575" cy="1162049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38100</xdr:colOff>
      <xdr:row>7</xdr:row>
      <xdr:rowOff>180975</xdr:rowOff>
    </xdr:from>
    <xdr:to>
      <xdr:col>6</xdr:col>
      <xdr:colOff>75584</xdr:colOff>
      <xdr:row>23</xdr:row>
      <xdr:rowOff>132975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191125" y="4762500"/>
          <a:ext cx="4933334" cy="3000000"/>
        </a:xfrm>
        <a:prstGeom prst="rect">
          <a:avLst/>
        </a:prstGeom>
      </xdr:spPr>
    </xdr:pic>
    <xdr:clientData/>
  </xdr:twoCellAnchor>
  <xdr:twoCellAnchor>
    <xdr:from>
      <xdr:col>4</xdr:col>
      <xdr:colOff>552450</xdr:colOff>
      <xdr:row>3</xdr:row>
      <xdr:rowOff>1393031</xdr:rowOff>
    </xdr:from>
    <xdr:to>
      <xdr:col>4</xdr:col>
      <xdr:colOff>607219</xdr:colOff>
      <xdr:row>9</xdr:row>
      <xdr:rowOff>66675</xdr:rowOff>
    </xdr:to>
    <xdr:cxnSp macro="">
      <xdr:nvCxnSpPr>
        <xdr:cNvPr id="26" name="Straight Arrow Connector 25"/>
        <xdr:cNvCxnSpPr/>
      </xdr:nvCxnSpPr>
      <xdr:spPr>
        <a:xfrm flipV="1">
          <a:off x="7839075" y="2369344"/>
          <a:ext cx="54769" cy="2471737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952502</xdr:colOff>
      <xdr:row>10</xdr:row>
      <xdr:rowOff>150814</xdr:rowOff>
    </xdr:from>
    <xdr:to>
      <xdr:col>0</xdr:col>
      <xdr:colOff>1012032</xdr:colOff>
      <xdr:row>12</xdr:row>
      <xdr:rowOff>39688</xdr:rowOff>
    </xdr:to>
    <xdr:cxnSp macro="">
      <xdr:nvCxnSpPr>
        <xdr:cNvPr id="2" name="Straight Arrow Connector 1"/>
        <xdr:cNvCxnSpPr/>
      </xdr:nvCxnSpPr>
      <xdr:spPr>
        <a:xfrm flipH="1" flipV="1">
          <a:off x="952502" y="1976439"/>
          <a:ext cx="59530" cy="206374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activeCell="A31" sqref="A31"/>
    </sheetView>
  </sheetViews>
  <sheetFormatPr defaultRowHeight="15" x14ac:dyDescent="0.25"/>
  <cols>
    <col min="1" max="1" width="58.28515625" customWidth="1"/>
    <col min="2" max="2" width="55.42578125" customWidth="1"/>
  </cols>
  <sheetData>
    <row r="1" spans="1:2" ht="30" x14ac:dyDescent="0.25">
      <c r="A1" s="6" t="s">
        <v>14</v>
      </c>
    </row>
    <row r="2" spans="1:2" x14ac:dyDescent="0.25">
      <c r="A2" t="s">
        <v>30</v>
      </c>
    </row>
    <row r="3" spans="1:2" x14ac:dyDescent="0.25">
      <c r="A3" s="4" t="s">
        <v>21</v>
      </c>
      <c r="B3" t="s">
        <v>39</v>
      </c>
    </row>
    <row r="4" spans="1:2" x14ac:dyDescent="0.25">
      <c r="A4" s="4" t="s">
        <v>19</v>
      </c>
      <c r="B4" t="s">
        <v>22</v>
      </c>
    </row>
    <row r="7" spans="1:2" ht="30" x14ac:dyDescent="0.25">
      <c r="A7" s="6" t="s">
        <v>40</v>
      </c>
    </row>
    <row r="8" spans="1:2" x14ac:dyDescent="0.25">
      <c r="B8" s="9" t="s">
        <v>15</v>
      </c>
    </row>
    <row r="9" spans="1:2" x14ac:dyDescent="0.25">
      <c r="B9" t="s">
        <v>16</v>
      </c>
    </row>
    <row r="10" spans="1:2" x14ac:dyDescent="0.25">
      <c r="B10" t="s">
        <v>17</v>
      </c>
    </row>
    <row r="11" spans="1:2" x14ac:dyDescent="0.25">
      <c r="B11" s="5" t="s">
        <v>18</v>
      </c>
    </row>
    <row r="12" spans="1:2" x14ac:dyDescent="0.25">
      <c r="B12" s="5"/>
    </row>
    <row r="14" spans="1:2" ht="45" x14ac:dyDescent="0.25">
      <c r="A14" s="6" t="s">
        <v>24</v>
      </c>
      <c r="B14" s="5" t="s">
        <v>23</v>
      </c>
    </row>
    <row r="17" spans="1:9" x14ac:dyDescent="0.25">
      <c r="B17" s="10" t="s">
        <v>26</v>
      </c>
      <c r="C17" s="11"/>
      <c r="D17" s="11"/>
      <c r="E17" s="11"/>
      <c r="F17" s="11"/>
      <c r="G17" s="11"/>
      <c r="H17" s="11"/>
    </row>
    <row r="18" spans="1:9" x14ac:dyDescent="0.25">
      <c r="B18" s="10" t="s">
        <v>25</v>
      </c>
      <c r="C18" s="10"/>
      <c r="D18" s="10"/>
      <c r="E18" s="10"/>
      <c r="F18" s="10"/>
      <c r="G18" s="10"/>
      <c r="H18" s="10"/>
    </row>
    <row r="22" spans="1:9" x14ac:dyDescent="0.25">
      <c r="A22" s="5" t="s">
        <v>28</v>
      </c>
      <c r="B22" s="5"/>
      <c r="C22" s="5"/>
      <c r="D22" s="5"/>
      <c r="E22" s="5"/>
      <c r="F22" s="5"/>
      <c r="G22" s="5"/>
      <c r="H22" s="12"/>
      <c r="I22" s="1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tabSelected="1" zoomScale="80" zoomScaleNormal="80" workbookViewId="0">
      <selection activeCell="C28" sqref="C28"/>
    </sheetView>
  </sheetViews>
  <sheetFormatPr defaultRowHeight="15" x14ac:dyDescent="0.25"/>
  <cols>
    <col min="1" max="1" width="37.85546875"/>
    <col min="2" max="2" width="32.85546875" customWidth="1"/>
    <col min="3" max="3" width="14.42578125" customWidth="1"/>
    <col min="4" max="4" width="24.140625" bestFit="1" customWidth="1"/>
    <col min="5" max="6" width="17.42578125"/>
    <col min="7" max="7" width="18.7109375"/>
    <col min="8" max="8" width="18.7109375" customWidth="1"/>
    <col min="9" max="9" width="17.85546875"/>
    <col min="10" max="10" width="12.7109375"/>
    <col min="11" max="11" width="29.140625" customWidth="1"/>
    <col min="12" max="12" width="17.85546875" customWidth="1"/>
    <col min="13" max="13" width="18.28515625" customWidth="1"/>
    <col min="14" max="1026" width="8.7109375"/>
  </cols>
  <sheetData>
    <row r="1" spans="1:13" ht="31.5" x14ac:dyDescent="0.25">
      <c r="A1" s="1" t="s">
        <v>0</v>
      </c>
      <c r="B1" s="2" t="s">
        <v>1</v>
      </c>
      <c r="C1" s="2" t="s">
        <v>13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3" t="s">
        <v>9</v>
      </c>
    </row>
    <row r="2" spans="1:13" s="15" customFormat="1" x14ac:dyDescent="0.25">
      <c r="A2" s="17" t="s">
        <v>57</v>
      </c>
      <c r="B2" s="17">
        <v>276</v>
      </c>
      <c r="C2" s="17" t="s">
        <v>20</v>
      </c>
      <c r="D2" s="18">
        <v>41743</v>
      </c>
      <c r="E2" s="19">
        <v>0.5</v>
      </c>
      <c r="F2" s="18">
        <v>41803</v>
      </c>
      <c r="G2" s="24" t="s">
        <v>41</v>
      </c>
      <c r="H2" s="24" t="s">
        <v>42</v>
      </c>
      <c r="I2" s="17" t="s">
        <v>32</v>
      </c>
      <c r="J2" s="17" t="s">
        <v>31</v>
      </c>
      <c r="K2" s="16"/>
      <c r="L2" s="41">
        <f>((LEFT(G2,(FIND("°",G2,1)-1)))+(MID(G2,(FIND("°",G2,1)+1),(FIND("'",G2,1))-(FIND("°",G2,1)+1))/60))*(IF(RIGHT(G2,1)="N",1,-1))</f>
        <v>39.825338333333335</v>
      </c>
      <c r="M2" s="41">
        <f>((LEFT(H2,(FIND("°",H2,1)-1)))+(MID(H2,(FIND("°",H2,1)+1),(FIND("'",H2,1))-(FIND("°",H2,1)+1))/60))*(IF(RIGHT(H2,1)="E",1,-1))</f>
        <v>-70.582703333333328</v>
      </c>
    </row>
    <row r="3" spans="1:13" x14ac:dyDescent="0.25">
      <c r="D3" s="7"/>
      <c r="E3" s="7"/>
    </row>
    <row r="4" spans="1:13" ht="180" x14ac:dyDescent="0.25">
      <c r="A4" s="28" t="s">
        <v>51</v>
      </c>
      <c r="B4" s="27" t="s">
        <v>46</v>
      </c>
      <c r="C4" s="27" t="s">
        <v>33</v>
      </c>
      <c r="D4" s="27" t="s">
        <v>47</v>
      </c>
      <c r="E4" s="27" t="s">
        <v>34</v>
      </c>
      <c r="F4" s="27" t="s">
        <v>48</v>
      </c>
      <c r="G4" s="27" t="s">
        <v>35</v>
      </c>
      <c r="H4" s="27" t="s">
        <v>36</v>
      </c>
      <c r="I4" s="27" t="s">
        <v>37</v>
      </c>
      <c r="J4" s="27" t="s">
        <v>38</v>
      </c>
      <c r="L4" s="40" t="s">
        <v>64</v>
      </c>
      <c r="M4" s="40" t="s">
        <v>65</v>
      </c>
    </row>
    <row r="5" spans="1:13" x14ac:dyDescent="0.25">
      <c r="A5" s="7"/>
    </row>
    <row r="6" spans="1:13" x14ac:dyDescent="0.25">
      <c r="A6" s="9"/>
    </row>
    <row r="7" spans="1:13" ht="59.25" customHeight="1" x14ac:dyDescent="0.25">
      <c r="D7" s="8"/>
      <c r="E7" s="8"/>
      <c r="G7" s="39" t="s">
        <v>27</v>
      </c>
      <c r="H7" s="39"/>
    </row>
  </sheetData>
  <mergeCells count="1">
    <mergeCell ref="G7:H7"/>
  </mergeCells>
  <pageMargins left="0.7" right="0.7" top="0.75" bottom="0.75" header="0.51180555555555496" footer="0.51180555555555496"/>
  <pageSetup firstPageNumber="0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zoomScale="120" zoomScaleNormal="120" workbookViewId="0">
      <selection activeCell="F11" sqref="F11"/>
    </sheetView>
  </sheetViews>
  <sheetFormatPr defaultRowHeight="15" x14ac:dyDescent="0.25"/>
  <cols>
    <col min="1" max="1" width="32.28515625" bestFit="1" customWidth="1"/>
    <col min="2" max="2" width="25" customWidth="1"/>
    <col min="3" max="3" width="26.140625" bestFit="1" customWidth="1"/>
    <col min="4" max="4" width="26.85546875" bestFit="1" customWidth="1"/>
    <col min="5" max="5" width="29.42578125" customWidth="1"/>
    <col min="6" max="6" width="28.85546875" bestFit="1" customWidth="1"/>
    <col min="7" max="7" width="11.5703125" bestFit="1" customWidth="1"/>
    <col min="8" max="8" width="11.42578125"/>
    <col min="9" max="9" width="11.85546875"/>
    <col min="10" max="10" width="14.42578125"/>
    <col min="11" max="11" width="13.42578125"/>
    <col min="12" max="1026" width="8.7109375"/>
  </cols>
  <sheetData>
    <row r="1" spans="1:12" ht="31.5" x14ac:dyDescent="0.25">
      <c r="A1" s="32" t="s">
        <v>0</v>
      </c>
      <c r="B1" s="33" t="s">
        <v>43</v>
      </c>
      <c r="C1" s="33" t="s">
        <v>13</v>
      </c>
      <c r="D1" s="33" t="s">
        <v>10</v>
      </c>
      <c r="E1" s="34" t="s">
        <v>11</v>
      </c>
      <c r="F1" s="34" t="s">
        <v>12</v>
      </c>
    </row>
    <row r="2" spans="1:12" s="13" customFormat="1" ht="12.75" x14ac:dyDescent="0.2">
      <c r="A2" s="20" t="s">
        <v>58</v>
      </c>
      <c r="B2" s="37">
        <f>Moorings!B2</f>
        <v>276</v>
      </c>
      <c r="C2" s="37" t="str">
        <f>Moorings!C2</f>
        <v>#</v>
      </c>
      <c r="D2" s="23" t="s">
        <v>50</v>
      </c>
      <c r="E2" s="25" t="s">
        <v>52</v>
      </c>
      <c r="F2" s="36">
        <v>117</v>
      </c>
      <c r="G2" s="21" t="s">
        <v>53</v>
      </c>
    </row>
    <row r="3" spans="1:12" s="13" customFormat="1" ht="12.75" x14ac:dyDescent="0.2">
      <c r="A3" s="14" t="s">
        <v>58</v>
      </c>
      <c r="B3" s="38">
        <f>$B$2</f>
        <v>276</v>
      </c>
      <c r="C3" s="23" t="str">
        <f>$C$2</f>
        <v>#</v>
      </c>
      <c r="D3" s="35" t="s">
        <v>50</v>
      </c>
      <c r="E3" s="25" t="s">
        <v>54</v>
      </c>
      <c r="F3" s="36">
        <v>700</v>
      </c>
      <c r="G3" s="21" t="s">
        <v>53</v>
      </c>
    </row>
    <row r="4" spans="1:12" s="13" customFormat="1" ht="12.75" x14ac:dyDescent="0.2">
      <c r="A4" s="14" t="s">
        <v>58</v>
      </c>
      <c r="B4" s="38">
        <f t="shared" ref="B4:B11" si="0">$B$2</f>
        <v>276</v>
      </c>
      <c r="C4" s="23" t="str">
        <f t="shared" ref="C4:C11" si="1">$C$2</f>
        <v>#</v>
      </c>
      <c r="D4" s="35" t="s">
        <v>50</v>
      </c>
      <c r="E4" s="25" t="s">
        <v>55</v>
      </c>
      <c r="F4" s="36">
        <v>1.08</v>
      </c>
      <c r="G4" s="21" t="s">
        <v>53</v>
      </c>
    </row>
    <row r="5" spans="1:12" s="13" customFormat="1" ht="12.75" x14ac:dyDescent="0.2">
      <c r="A5" s="14" t="s">
        <v>58</v>
      </c>
      <c r="B5" s="38">
        <f t="shared" si="0"/>
        <v>276</v>
      </c>
      <c r="C5" s="23" t="str">
        <f t="shared" si="1"/>
        <v>#</v>
      </c>
      <c r="D5" s="35" t="s">
        <v>50</v>
      </c>
      <c r="E5" s="25" t="s">
        <v>56</v>
      </c>
      <c r="F5" s="36">
        <v>3.9E-2</v>
      </c>
      <c r="G5" s="21" t="s">
        <v>53</v>
      </c>
    </row>
    <row r="6" spans="1:12" s="13" customFormat="1" ht="12.75" x14ac:dyDescent="0.2">
      <c r="A6" s="14"/>
      <c r="B6" s="37"/>
      <c r="C6" s="23"/>
      <c r="D6" s="26"/>
      <c r="E6" s="25"/>
      <c r="F6" s="29"/>
      <c r="G6" s="21"/>
      <c r="H6" s="21"/>
      <c r="I6" s="21"/>
      <c r="J6" s="21"/>
      <c r="K6" s="21"/>
      <c r="L6" s="21"/>
    </row>
    <row r="7" spans="1:12" s="13" customFormat="1" ht="12.75" x14ac:dyDescent="0.2">
      <c r="A7" s="20" t="s">
        <v>59</v>
      </c>
      <c r="B7" s="37">
        <f t="shared" si="0"/>
        <v>276</v>
      </c>
      <c r="C7" s="23" t="str">
        <f t="shared" si="1"/>
        <v>#</v>
      </c>
      <c r="D7" s="26">
        <v>12</v>
      </c>
      <c r="E7" s="21"/>
      <c r="F7" s="22"/>
      <c r="G7" s="21" t="s">
        <v>44</v>
      </c>
      <c r="H7" s="21"/>
      <c r="I7" s="21"/>
      <c r="J7" s="21"/>
      <c r="K7" s="21"/>
      <c r="L7" s="21"/>
    </row>
    <row r="8" spans="1:12" s="13" customFormat="1" ht="12.75" x14ac:dyDescent="0.2">
      <c r="A8" s="20"/>
      <c r="B8" s="37"/>
      <c r="C8" s="23"/>
      <c r="D8" s="26"/>
      <c r="E8" s="21"/>
      <c r="F8" s="22"/>
      <c r="G8" s="21"/>
      <c r="H8" s="21"/>
      <c r="I8" s="21"/>
      <c r="J8" s="21"/>
      <c r="K8" s="21"/>
      <c r="L8" s="21"/>
    </row>
    <row r="9" spans="1:12" s="13" customFormat="1" ht="12.75" x14ac:dyDescent="0.2">
      <c r="A9" s="20" t="s">
        <v>60</v>
      </c>
      <c r="B9" s="37">
        <f t="shared" si="0"/>
        <v>276</v>
      </c>
      <c r="C9" s="23" t="str">
        <f t="shared" si="1"/>
        <v>#</v>
      </c>
      <c r="D9" s="26">
        <v>104</v>
      </c>
      <c r="E9" s="21"/>
      <c r="F9" s="22"/>
      <c r="G9" s="21" t="s">
        <v>44</v>
      </c>
      <c r="H9" s="21"/>
      <c r="I9" s="21"/>
      <c r="J9" s="21"/>
      <c r="K9" s="21"/>
      <c r="L9" s="21"/>
    </row>
    <row r="10" spans="1:12" s="13" customFormat="1" ht="12.75" x14ac:dyDescent="0.2">
      <c r="A10" s="20"/>
      <c r="B10" s="37"/>
      <c r="C10" s="23"/>
      <c r="D10" s="26"/>
      <c r="E10" s="21"/>
      <c r="F10" s="22"/>
      <c r="G10" s="21"/>
      <c r="H10" s="21"/>
      <c r="I10" s="21"/>
      <c r="J10" s="21"/>
      <c r="K10" s="21"/>
      <c r="L10" s="21"/>
    </row>
    <row r="11" spans="1:12" s="13" customFormat="1" ht="12.75" x14ac:dyDescent="0.2">
      <c r="A11" s="20" t="s">
        <v>61</v>
      </c>
      <c r="B11" s="37">
        <f t="shared" si="0"/>
        <v>276</v>
      </c>
      <c r="C11" s="23" t="str">
        <f t="shared" si="1"/>
        <v>#</v>
      </c>
      <c r="D11" s="26">
        <v>276</v>
      </c>
      <c r="E11" s="21"/>
      <c r="F11" s="22"/>
      <c r="G11" s="21" t="s">
        <v>44</v>
      </c>
      <c r="H11" s="21"/>
      <c r="I11" s="21"/>
      <c r="J11" s="21"/>
      <c r="K11" s="21"/>
      <c r="L11" s="21"/>
    </row>
    <row r="12" spans="1:12" s="13" customFormat="1" ht="12.75" x14ac:dyDescent="0.25">
      <c r="A12" s="21"/>
      <c r="B12" s="23"/>
      <c r="C12" s="23"/>
      <c r="D12" s="23"/>
      <c r="E12" s="21"/>
      <c r="F12" s="22"/>
      <c r="G12" s="21"/>
      <c r="H12" s="21"/>
      <c r="I12" s="21"/>
      <c r="J12" s="21"/>
      <c r="K12" s="21"/>
      <c r="L12" s="21"/>
    </row>
    <row r="13" spans="1:12" ht="54" customHeight="1" x14ac:dyDescent="0.25">
      <c r="A13" s="30" t="s">
        <v>49</v>
      </c>
      <c r="B13" s="30" t="s">
        <v>62</v>
      </c>
      <c r="C13" s="30" t="s">
        <v>63</v>
      </c>
      <c r="D13" s="30" t="s">
        <v>45</v>
      </c>
      <c r="E13" s="31" t="s">
        <v>29</v>
      </c>
      <c r="F13" s="31" t="s">
        <v>29</v>
      </c>
      <c r="G13" s="7"/>
    </row>
  </sheetData>
  <pageMargins left="0.7" right="0.7" top="0.75" bottom="0.75" header="0.51180555555555496" footer="0.51180555555555496"/>
  <pageSetup firstPageNumber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15</vt:i4>
      </vt:variant>
    </vt:vector>
  </HeadingPairs>
  <TitlesOfParts>
    <vt:vector size="18" baseType="lpstr">
      <vt:lpstr>Read Me</vt:lpstr>
      <vt:lpstr>Moorings</vt:lpstr>
      <vt:lpstr>Asset_Cal_Info</vt:lpstr>
      <vt:lpstr>_FilterDatabase</vt:lpstr>
      <vt:lpstr>_FilterDatabase_0_0</vt:lpstr>
      <vt:lpstr>_FilterDatabase_0_0_0_0</vt:lpstr>
      <vt:lpstr>_FilterDatabase_0_0_0_0_0</vt:lpstr>
      <vt:lpstr>_FilterDatabase_0_0_0_0_0_0</vt:lpstr>
      <vt:lpstr>_FilterDatabase_0_0_0_0_0_0_0</vt:lpstr>
      <vt:lpstr>_FilterDatabase_0_0_0_0_0_0_0_0</vt:lpstr>
      <vt:lpstr>_FilterDatabase_0_0_0_0_1</vt:lpstr>
      <vt:lpstr>_FilterDatabase_0_0_0_1</vt:lpstr>
      <vt:lpstr>_FilterDatabase_0_0_1</vt:lpstr>
      <vt:lpstr>_FilterDatabase_0_1</vt:lpstr>
      <vt:lpstr>_FilterDatabase_1</vt:lpstr>
      <vt:lpstr>_FilterDatabase_1_1</vt:lpstr>
      <vt:lpstr>_FilterDatabase_1_1_1</vt:lpstr>
      <vt:lpstr>_FilterDatabase_2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Joseph D Lofgren</cp:lastModifiedBy>
  <cp:revision>0</cp:revision>
  <dcterms:created xsi:type="dcterms:W3CDTF">2015-04-09T19:32:17Z</dcterms:created>
  <dcterms:modified xsi:type="dcterms:W3CDTF">2015-05-22T12:02:39Z</dcterms:modified>
</cp:coreProperties>
</file>