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Asset_Cal_Info!$A$1:$F$12</definedName>
    <definedName name="_xlnm._FilterDatabase">Asset_Cal_Info!$A$1:$F$12</definedName>
    <definedName name="_FilterDatabase_0">Moorings!#REF!</definedName>
    <definedName name="_FilterDatabase_0_0">Moorings!$A$1:$J$107</definedName>
    <definedName name="_FilterDatabase_0_0_0">Moorings!#REF!</definedName>
    <definedName name="_FilterDatabase_0_0_0_0">Moorings!$A$1:$J$107</definedName>
    <definedName name="_FilterDatabase_0_0_0_0_0">Asset_Cal_Info!$A$1:$F$1</definedName>
    <definedName name="_FilterDatabase_0_0_0_0_0_0">Asset_Cal_Info!$A$1:$F$380</definedName>
    <definedName name="_FilterDatabase_0_0_0_0_0_0_0">Asset_Cal_Info!$A$1:$F$1</definedName>
    <definedName name="_FilterDatabase_0_0_0_0_0_0_0_0">Asset_Cal_Info!$A$1:$F$380</definedName>
    <definedName name="_FilterDatabase_0_0_0_0_1">Asset_Cal_Info!$A$1:$F$380</definedName>
    <definedName name="_FilterDatabase_0_0_0_1">Asset_Cal_Info!$A$1:$F$1</definedName>
    <definedName name="_FilterDatabase_0_0_1">Asset_Cal_Info!$A$1:$F$380</definedName>
    <definedName name="_FilterDatabase_0_1">Asset_Cal_Info!$A$1:$F$1</definedName>
    <definedName name="_FilterDatabase_1">Asset_Cal_Info!$A$1:$F$12</definedName>
    <definedName name="_FilterDatabase_1_1">Asset_Cal_Info!$A$1:$F$1</definedName>
    <definedName name="_FilterDatabase_1_1_1">Moorings!$A$1:$J$107</definedName>
    <definedName name="_FilterDatabase_2">Asset_Cal_Info!$A$1:$F$380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  <c r="C2" i="2"/>
  <c r="C4" i="2"/>
  <c r="C5" i="2"/>
  <c r="C7" i="2"/>
  <c r="C9" i="2"/>
  <c r="C11" i="2"/>
  <c r="C3" i="2"/>
  <c r="B2" i="2"/>
  <c r="B4" i="2"/>
  <c r="B5" i="2"/>
  <c r="B7" i="2"/>
  <c r="B9" i="2"/>
  <c r="B11" i="2"/>
  <c r="B3" i="2"/>
</calcChain>
</file>

<file path=xl/sharedStrings.xml><?xml version="1.0" encoding="utf-8"?>
<sst xmlns="http://schemas.openxmlformats.org/spreadsheetml/2006/main" count="80" uniqueCount="66">
  <si>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</si>
  <si>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</si>
  <si>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</si>
  <si>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</si>
  <si>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</si>
  <si>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</si>
  <si>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</si>
  <si>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</si>
  <si>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</si>
  <si>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</si>
  <si>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</si>
  <si>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</si>
  <si>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</si>
  <si>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</si>
  <si>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</si>
  <si>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</si>
  <si>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</si>
  <si>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</si>
  <si>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</si>
  <si>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</si>
  <si>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</si>
  <si>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</si>
  <si>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</si>
  <si>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</si>
  <si>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</si>
  <si>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</si>
  <si>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</si>
  <si>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</t>
    </r>
  </si>
  <si>
    <t xml:space="preserve">NOTE:  The use of DO NOT CHANGE as guidance in this template is not absolute.  There may be instances where a change is necessary; e.g., an instrument is added/deleted/changed.  Please be careful! </t>
  </si>
  <si>
    <t xml:space="preserve">DO NOT CHANGE this column </t>
  </si>
  <si>
    <t>Omaha_Cal_Info_CP05MOAS_0000#_v#, where:</t>
  </si>
  <si>
    <t>Melville 130</t>
  </si>
  <si>
    <t>1000 m</t>
  </si>
  <si>
    <t>Insert number of times this particular glider has been deployed</t>
  </si>
  <si>
    <t>Replace this time with time this particular glider was deployed</t>
  </si>
  <si>
    <t>Replace this latitude with latitude this particular glider was deployed to</t>
  </si>
  <si>
    <t>Replace this longitude with longitude this particular glider was deployed to</t>
  </si>
  <si>
    <t>If available, use actual water depth of deployed glider (it may vary by several meters).  Otherwise, use this measurement.</t>
  </si>
  <si>
    <t>Replace this cruise number with cruise number involved in deploying this particular glider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</si>
  <si>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</si>
  <si>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</si>
  <si>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39°49.5203'N</t>
  </si>
  <si>
    <t>70°34.9622'W</t>
  </si>
  <si>
    <t>Mooring Serial Number</t>
  </si>
  <si>
    <t>No calibration coefficient</t>
  </si>
  <si>
    <t>Insert the actual serial number for each instrument deployed on this particular glider</t>
  </si>
  <si>
    <t xml:space="preserve">Insert serial number of the deployed glider. </t>
  </si>
  <si>
    <r>
      <t xml:space="preserve">Replace this date with date this particular glider was deployed - </t>
    </r>
    <r>
      <rPr>
        <sz val="11"/>
        <color rgb="FFFF0000"/>
        <rFont val="Calibri"/>
        <family val="2"/>
      </rPr>
      <t>format is important</t>
    </r>
  </si>
  <si>
    <r>
      <t xml:space="preserve">Replace this date with date this particular glider was recovered - </t>
    </r>
    <r>
      <rPr>
        <sz val="11"/>
        <color rgb="FFFF0000"/>
        <rFont val="Calibri"/>
        <family val="2"/>
      </rPr>
      <t>if no recovery date available, leave it blank; be sure recovery date from deployment does not overlap launch date for deployment n+1</t>
    </r>
  </si>
  <si>
    <r>
      <t xml:space="preserve">Insert the assigned glider platform number for this particular deployment.
</t>
    </r>
    <r>
      <rPr>
        <sz val="10"/>
        <color rgb="FFFF0000"/>
        <rFont val="Calibri"/>
        <family val="2"/>
        <scheme val="minor"/>
      </rPr>
      <t xml:space="preserve">NOTE: It should match the "Ref Des" column in the "Glider" spreadsheet. </t>
    </r>
  </si>
  <si>
    <t>FLBBCDSLC-3260</t>
  </si>
  <si>
    <r>
      <t xml:space="preserve">Change glider platform number for this particular deployment (i.e., last digit of GL00#, where # = 1-3).  
</t>
    </r>
    <r>
      <rPr>
        <sz val="11"/>
        <color rgb="FFFF0000"/>
        <rFont val="Calibri"/>
        <family val="2"/>
      </rPr>
      <t>NOTE: Each deployed glider would have a complete set of deployment spreadsheets, including this one and telemetered and recovered ingest spreadsheets.</t>
    </r>
    <r>
      <rPr>
        <sz val="11"/>
        <color theme="1"/>
        <rFont val="Calibri"/>
        <family val="2"/>
      </rPr>
      <t xml:space="preserve"> </t>
    </r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</si>
  <si>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</si>
  <si>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</si>
  <si>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</si>
  <si>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</si>
  <si>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</si>
  <si>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GI05MOAS-GL00#</t>
  </si>
  <si>
    <t>GI05MOAS-GL001-01-FLORDM000</t>
  </si>
  <si>
    <t>GI05MOAS-GL001-02-DOSTAM000</t>
  </si>
  <si>
    <t>GI05MOAS-GL001-04-CTDGVM000</t>
  </si>
  <si>
    <t>GI05MOAS-GL001-00-ENG000000</t>
  </si>
  <si>
    <r>
      <t xml:space="preserve">Insert serial number of the deployed glider </t>
    </r>
    <r>
      <rPr>
        <sz val="10"/>
        <color rgb="FFFF0000"/>
        <rFont val="Calibri"/>
        <family val="2"/>
        <scheme val="minor"/>
      </rPr>
      <t>(Should match entry on Glider spreadsheet)</t>
    </r>
  </si>
  <si>
    <r>
      <t xml:space="preserve">Insert deployment for this particular glider  </t>
    </r>
    <r>
      <rPr>
        <sz val="10"/>
        <color rgb="FFFF0000"/>
        <rFont val="Calibri"/>
        <family val="2"/>
        <scheme val="minor"/>
      </rPr>
      <t>(Should match entry on Glider spreadsheet)</t>
    </r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</si>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</sst>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6" borderId="0" xfId="0" applyFont="1" applyFill="1"/>
    <xf numFmtId="0" fontId="6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2" applyFont="1" applyAlignment="1">
      <alignment horizontal="center"/>
    </xf>
    <xf numFmtId="0" fontId="0" fillId="3" borderId="0" xfId="0" applyFill="1" applyAlignment="1">
      <alignment horizontal="center" vertical="top" wrapText="1"/>
    </xf>
    <xf numFmtId="0" fontId="7" fillId="3" borderId="0" xfId="0" applyFont="1" applyFill="1" applyAlignment="1">
      <alignment horizontal="center" vertical="top" wrapText="1"/>
    </xf>
    <xf numFmtId="0" fontId="14" fillId="0" borderId="0" xfId="2" applyFont="1" applyFill="1"/>
    <xf numFmtId="0" fontId="14" fillId="3" borderId="0" xfId="0" applyFont="1" applyFill="1" applyAlignment="1">
      <alignment horizontal="center" vertical="top" wrapText="1"/>
    </xf>
    <xf numFmtId="0" fontId="14" fillId="5" borderId="0" xfId="0" applyFont="1" applyFill="1" applyAlignment="1">
      <alignment horizontal="center" vertical="top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9" fillId="0" borderId="0" xfId="0" applyNumberFormat="1" applyFont="1" applyFill="1" applyAlignment="1">
      <alignment horizontal="center" vertical="center"/>
    </xf>
    <xf numFmtId="0" fontId="14" fillId="5" borderId="0" xfId="2" applyFont="1" applyFill="1" applyAlignment="1">
      <alignment horizontal="left"/>
    </xf>
    <xf numFmtId="0" fontId="8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0" fillId="5" borderId="0" xfId="0" applyFill="1" applyAlignment="1">
      <alignment horizontal="center" vertical="top" wrapText="1"/>
    </xf>
    <xf numFmtId="0" fontId="0" fillId="3" borderId="0" xfId="0" applyFill="1" applyAlignment="1">
      <alignment horizont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1750219</xdr:colOff>
      <xdr:row>1</xdr:row>
      <xdr:rowOff>178594</xdr:rowOff>
    </xdr:from>
    <xdr:to>
      <xdr:col>0</xdr:col>
      <xdr:colOff>1845469</xdr:colOff>
      <xdr:row>3</xdr:row>
      <xdr:rowOff>416718</xdr:rowOff>
    </xdr:to>
    <xdr:cxnSp macro="">
      <xdr:nvCxnSpPr>
        <xdr:cNvPr id="10" name="Straight Arrow Connector 9"/>
        <xdr:cNvCxnSpPr/>
      </xdr:nvCxnSpPr>
      <xdr:spPr>
        <a:xfrm flipV="1">
          <a:off x="1750219" y="583407"/>
          <a:ext cx="95250" cy="6191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1143000</xdr:colOff>
      <xdr:row>2</xdr:row>
      <xdr:rowOff>3</xdr:rowOff>
    </xdr:from>
    <xdr:to>
      <xdr:col>1</xdr:col>
      <xdr:colOff>1157287</xdr:colOff>
      <xdr:row>3</xdr:row>
      <xdr:rowOff>47625</xdr:rowOff>
    </xdr:to>
    <xdr:cxnSp macro="">
      <xdr:nvCxnSpPr>
        <xdr:cNvPr id="13" name="Straight Arrow Connector 12"/>
        <xdr:cNvCxnSpPr/>
      </xdr:nvCxnSpPr>
      <xdr:spPr>
        <a:xfrm flipV="1">
          <a:off x="3667125" y="595316"/>
          <a:ext cx="14287" cy="23812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2</xdr:row>
      <xdr:rowOff>19050</xdr:rowOff>
    </xdr:from>
    <xdr:to>
      <xdr:col>2</xdr:col>
      <xdr:colOff>500063</xdr:colOff>
      <xdr:row>3</xdr:row>
      <xdr:rowOff>0</xdr:rowOff>
    </xdr:to>
    <xdr:cxnSp macro="">
      <xdr:nvCxnSpPr>
        <xdr:cNvPr id="15" name="Straight Arrow Connector 14"/>
        <xdr:cNvCxnSpPr/>
      </xdr:nvCxnSpPr>
      <xdr:spPr>
        <a:xfrm flipH="1" flipV="1">
          <a:off x="5650706" y="614363"/>
          <a:ext cx="4763" cy="35004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876300</xdr:colOff>
      <xdr:row>2</xdr:row>
      <xdr:rowOff>19052</xdr:rowOff>
    </xdr:from>
    <xdr:to>
      <xdr:col>3</xdr:col>
      <xdr:colOff>881062</xdr:colOff>
      <xdr:row>3</xdr:row>
      <xdr:rowOff>0</xdr:rowOff>
    </xdr:to>
    <xdr:cxnSp macro="">
      <xdr:nvCxnSpPr>
        <xdr:cNvPr id="17" name="Straight Arrow Connector 16"/>
        <xdr:cNvCxnSpPr/>
      </xdr:nvCxnSpPr>
      <xdr:spPr>
        <a:xfrm flipH="1" flipV="1">
          <a:off x="6996113" y="614365"/>
          <a:ext cx="4762" cy="36194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2</xdr:row>
      <xdr:rowOff>38100</xdr:rowOff>
    </xdr:from>
    <xdr:to>
      <xdr:col>5</xdr:col>
      <xdr:colOff>504825</xdr:colOff>
      <xdr:row>3</xdr:row>
      <xdr:rowOff>0</xdr:rowOff>
    </xdr:to>
    <xdr:cxnSp macro="">
      <xdr:nvCxnSpPr>
        <xdr:cNvPr id="24" name="Straight Arrow Connector 23"/>
        <xdr:cNvCxnSpPr/>
      </xdr:nvCxnSpPr>
      <xdr:spPr>
        <a:xfrm flipH="1" flipV="1">
          <a:off x="9382125" y="1581150"/>
          <a:ext cx="9525" cy="32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595313</xdr:colOff>
      <xdr:row>2</xdr:row>
      <xdr:rowOff>19051</xdr:rowOff>
    </xdr:from>
    <xdr:to>
      <xdr:col>4</xdr:col>
      <xdr:colOff>600076</xdr:colOff>
      <xdr:row>3</xdr:row>
      <xdr:rowOff>0</xdr:rowOff>
    </xdr:to>
    <xdr:cxnSp macro="">
      <xdr:nvCxnSpPr>
        <xdr:cNvPr id="28" name="Straight Arrow Connector 27"/>
        <xdr:cNvCxnSpPr/>
      </xdr:nvCxnSpPr>
      <xdr:spPr>
        <a:xfrm flipV="1">
          <a:off x="8322469" y="614364"/>
          <a:ext cx="4763" cy="3619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8</xdr:row>
      <xdr:rowOff>19050</xdr:rowOff>
    </xdr:from>
    <xdr:to>
      <xdr:col>2</xdr:col>
      <xdr:colOff>207169</xdr:colOff>
      <xdr:row>23</xdr:row>
      <xdr:rowOff>161550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95600"/>
          <a:ext cx="4972050" cy="3000000"/>
        </a:xfrm>
        <a:prstGeom prst="rect">
          <a:avLst/>
        </a:prstGeom>
      </xdr:spPr>
    </xdr:pic>
    <xdr:clientData/>
  </xdr:twoCellAnchor>
  <xdr:twoCellAnchor>
    <xdr:from>
      <xdr:col>6</xdr:col>
      <xdr:colOff>647700</xdr:colOff>
      <xdr:row>4</xdr:row>
      <xdr:rowOff>9525</xdr:rowOff>
    </xdr:from>
    <xdr:to>
      <xdr:col>6</xdr:col>
      <xdr:colOff>657225</xdr:colOff>
      <xdr:row>5</xdr:row>
      <xdr:rowOff>180975</xdr:rowOff>
    </xdr:to>
    <xdr:cxnSp macro="">
      <xdr:nvCxnSpPr>
        <xdr:cNvPr id="40" name="Straight Arrow Connector 39"/>
        <xdr:cNvCxnSpPr/>
      </xdr:nvCxnSpPr>
      <xdr:spPr>
        <a:xfrm flipV="1">
          <a:off x="10696575" y="2695575"/>
          <a:ext cx="95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4</xdr:row>
      <xdr:rowOff>0</xdr:rowOff>
    </xdr:from>
    <xdr:to>
      <xdr:col>7</xdr:col>
      <xdr:colOff>628650</xdr:colOff>
      <xdr:row>6</xdr:row>
      <xdr:rowOff>9528</xdr:rowOff>
    </xdr:to>
    <xdr:cxnSp macro="">
      <xdr:nvCxnSpPr>
        <xdr:cNvPr id="42" name="Straight Arrow Connector 41"/>
        <xdr:cNvCxnSpPr/>
      </xdr:nvCxnSpPr>
      <xdr:spPr>
        <a:xfrm flipV="1">
          <a:off x="11915775" y="3448050"/>
          <a:ext cx="9525" cy="3905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2</xdr:row>
      <xdr:rowOff>1</xdr:rowOff>
    </xdr:from>
    <xdr:to>
      <xdr:col>6</xdr:col>
      <xdr:colOff>654844</xdr:colOff>
      <xdr:row>3</xdr:row>
      <xdr:rowOff>11906</xdr:rowOff>
    </xdr:to>
    <xdr:cxnSp macro="">
      <xdr:nvCxnSpPr>
        <xdr:cNvPr id="44" name="Straight Arrow Connector 43"/>
        <xdr:cNvCxnSpPr/>
      </xdr:nvCxnSpPr>
      <xdr:spPr>
        <a:xfrm flipH="1" flipV="1">
          <a:off x="10708481" y="595314"/>
          <a:ext cx="7144" cy="392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678656</xdr:colOff>
      <xdr:row>2</xdr:row>
      <xdr:rowOff>9527</xdr:rowOff>
    </xdr:from>
    <xdr:to>
      <xdr:col>7</xdr:col>
      <xdr:colOff>685800</xdr:colOff>
      <xdr:row>3</xdr:row>
      <xdr:rowOff>0</xdr:rowOff>
    </xdr:to>
    <xdr:cxnSp macro="">
      <xdr:nvCxnSpPr>
        <xdr:cNvPr id="46" name="Straight Arrow Connector 45"/>
        <xdr:cNvCxnSpPr/>
      </xdr:nvCxnSpPr>
      <xdr:spPr>
        <a:xfrm flipV="1">
          <a:off x="11989594" y="604840"/>
          <a:ext cx="7144" cy="3714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607219</xdr:colOff>
      <xdr:row>2</xdr:row>
      <xdr:rowOff>1</xdr:rowOff>
    </xdr:from>
    <xdr:to>
      <xdr:col>8</xdr:col>
      <xdr:colOff>628650</xdr:colOff>
      <xdr:row>3</xdr:row>
      <xdr:rowOff>23812</xdr:rowOff>
    </xdr:to>
    <xdr:cxnSp macro="">
      <xdr:nvCxnSpPr>
        <xdr:cNvPr id="52" name="Straight Arrow Connector 51"/>
        <xdr:cNvCxnSpPr/>
      </xdr:nvCxnSpPr>
      <xdr:spPr>
        <a:xfrm flipV="1">
          <a:off x="13168313" y="595314"/>
          <a:ext cx="21431" cy="4048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416719</xdr:colOff>
      <xdr:row>2</xdr:row>
      <xdr:rowOff>1</xdr:rowOff>
    </xdr:from>
    <xdr:to>
      <xdr:col>9</xdr:col>
      <xdr:colOff>438150</xdr:colOff>
      <xdr:row>3</xdr:row>
      <xdr:rowOff>0</xdr:rowOff>
    </xdr:to>
    <xdr:cxnSp macro="">
      <xdr:nvCxnSpPr>
        <xdr:cNvPr id="54" name="Straight Arrow Connector 53"/>
        <xdr:cNvCxnSpPr/>
      </xdr:nvCxnSpPr>
      <xdr:spPr>
        <a:xfrm flipV="1">
          <a:off x="14168438" y="595314"/>
          <a:ext cx="21431" cy="36909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3</xdr:row>
      <xdr:rowOff>952500</xdr:rowOff>
    </xdr:from>
    <xdr:to>
      <xdr:col>3</xdr:col>
      <xdr:colOff>833437</xdr:colOff>
      <xdr:row>8</xdr:row>
      <xdr:rowOff>142876</xdr:rowOff>
    </xdr:to>
    <xdr:cxnSp macro="">
      <xdr:nvCxnSpPr>
        <xdr:cNvPr id="22" name="Straight Arrow Connector 21"/>
        <xdr:cNvCxnSpPr/>
      </xdr:nvCxnSpPr>
      <xdr:spPr>
        <a:xfrm flipV="1">
          <a:off x="3714750" y="1738313"/>
          <a:ext cx="2905125" cy="27979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4</xdr:row>
      <xdr:rowOff>28576</xdr:rowOff>
    </xdr:from>
    <xdr:to>
      <xdr:col>5</xdr:col>
      <xdr:colOff>352425</xdr:colOff>
      <xdr:row>9</xdr:row>
      <xdr:rowOff>47625</xdr:rowOff>
    </xdr:to>
    <xdr:cxnSp macro="">
      <xdr:nvCxnSpPr>
        <xdr:cNvPr id="31" name="Straight Arrow Connector 30"/>
        <xdr:cNvCxnSpPr/>
      </xdr:nvCxnSpPr>
      <xdr:spPr>
        <a:xfrm flipV="1">
          <a:off x="4257675" y="2905126"/>
          <a:ext cx="4981575" cy="11620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7</xdr:row>
      <xdr:rowOff>180975</xdr:rowOff>
    </xdr:from>
    <xdr:to>
      <xdr:col>6</xdr:col>
      <xdr:colOff>75584</xdr:colOff>
      <xdr:row>23</xdr:row>
      <xdr:rowOff>132975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4762500"/>
          <a:ext cx="4933334" cy="3000000"/>
        </a:xfrm>
        <a:prstGeom prst="rect">
          <a:avLst/>
        </a:prstGeom>
      </xdr:spPr>
    </xdr:pic>
    <xdr:clientData/>
  </xdr:twoCellAnchor>
  <xdr:twoCellAnchor>
    <xdr:from>
      <xdr:col>4</xdr:col>
      <xdr:colOff>552450</xdr:colOff>
      <xdr:row>3</xdr:row>
      <xdr:rowOff>1119187</xdr:rowOff>
    </xdr:from>
    <xdr:to>
      <xdr:col>4</xdr:col>
      <xdr:colOff>619125</xdr:colOff>
      <xdr:row>9</xdr:row>
      <xdr:rowOff>66675</xdr:rowOff>
    </xdr:to>
    <xdr:cxnSp macro="">
      <xdr:nvCxnSpPr>
        <xdr:cNvPr id="26" name="Straight Arrow Connector 25"/>
        <xdr:cNvCxnSpPr/>
      </xdr:nvCxnSpPr>
      <xdr:spPr>
        <a:xfrm flipV="1">
          <a:off x="7946231" y="1905000"/>
          <a:ext cx="66675" cy="27455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920030</xdr:colOff>
      <xdr:row>10</xdr:row>
      <xdr:rowOff>155864</xdr:rowOff>
    </xdr:from>
    <xdr:to>
      <xdr:col>0</xdr:col>
      <xdr:colOff>979560</xdr:colOff>
      <xdr:row>12</xdr:row>
      <xdr:rowOff>38966</xdr:rowOff>
    </xdr:to>
    <xdr:cxnSp macro="">
      <xdr:nvCxnSpPr>
        <xdr:cNvPr id="2" name="Straight Arrow Connector 1"/>
        <xdr:cNvCxnSpPr/>
      </xdr:nvCxnSpPr>
      <xdr:spPr>
        <a:xfrm flipH="1" flipV="1">
          <a:off x="920030" y="2034887"/>
          <a:ext cx="59530" cy="21214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30</v>
      </c>
    </row>
    <row r="3" spans="1:2" x14ac:dyDescent="0.25">
      <c r="A3" s="4" t="s">
        <v>21</v>
      </c>
      <c r="B3" t="s">
        <v>39</v>
      </c>
    </row>
    <row r="4" spans="1:2" x14ac:dyDescent="0.25">
      <c r="A4" s="4" t="s">
        <v>19</v>
      </c>
      <c r="B4" t="s">
        <v>22</v>
      </c>
    </row>
    <row r="7" spans="1:2" ht="30" x14ac:dyDescent="0.25">
      <c r="A7" s="6" t="s">
        <v>40</v>
      </c>
    </row>
    <row r="8" spans="1:2" x14ac:dyDescent="0.25">
      <c r="B8" s="9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24</v>
      </c>
      <c r="B14" s="5" t="s">
        <v>23</v>
      </c>
    </row>
    <row r="17" spans="1:9" x14ac:dyDescent="0.25">
      <c r="B17" s="10" t="s">
        <v>26</v>
      </c>
      <c r="C17" s="11"/>
      <c r="D17" s="11"/>
      <c r="E17" s="11"/>
      <c r="F17" s="11"/>
      <c r="G17" s="11"/>
      <c r="H17" s="11"/>
    </row>
    <row r="18" spans="1:9" x14ac:dyDescent="0.25">
      <c r="B18" s="10" t="s">
        <v>25</v>
      </c>
      <c r="C18" s="10"/>
      <c r="D18" s="10"/>
      <c r="E18" s="10"/>
      <c r="F18" s="10"/>
      <c r="G18" s="10"/>
      <c r="H18" s="10"/>
    </row>
    <row r="22" spans="1:9" x14ac:dyDescent="0.25">
      <c r="A22" s="5" t="s">
        <v>28</v>
      </c>
      <c r="B22" s="5"/>
      <c r="C22" s="5"/>
      <c r="D22" s="5"/>
      <c r="E22" s="5"/>
      <c r="F22" s="5"/>
      <c r="G22" s="5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="80" zoomScaleNormal="80" workbookViewId="0">
      <selection activeCell="H12" sqref="H12"/>
    </sheetView>
  </sheetViews>
  <sheetFormatPr defaultRowHeight="15" x14ac:dyDescent="0.25"/>
  <cols>
    <col min="1" max="1" width="37.85546875"/>
    <col min="2" max="2" width="34.42578125" customWidth="1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4" customWidth="1"/>
    <col min="12" max="12" width="20.5703125" customWidth="1"/>
    <col min="13" max="13" width="20.85546875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5" customFormat="1" x14ac:dyDescent="0.25">
      <c r="A2" s="17" t="s">
        <v>57</v>
      </c>
      <c r="B2" s="17">
        <v>276</v>
      </c>
      <c r="C2" s="17" t="s">
        <v>20</v>
      </c>
      <c r="D2" s="18">
        <v>41743</v>
      </c>
      <c r="E2" s="19">
        <v>0.5</v>
      </c>
      <c r="F2" s="18">
        <v>41803</v>
      </c>
      <c r="G2" s="24" t="s">
        <v>41</v>
      </c>
      <c r="H2" s="24" t="s">
        <v>42</v>
      </c>
      <c r="I2" s="17" t="s">
        <v>32</v>
      </c>
      <c r="J2" s="17" t="s">
        <v>31</v>
      </c>
      <c r="K2" s="16"/>
      <c r="L2" s="39">
        <f>((LEFT(G2,(FIND("°",G2,1)-1)))+(MID(G2,(FIND("°",G2,1)+1),(FIND("'",G2,1))-(FIND("°",G2,1)+1))/60))*(IF(RIGHT(G2,1)="N",1,-1))</f>
        <v>39.825338333333335</v>
      </c>
      <c r="M2" s="39">
        <f>((LEFT(H2,(FIND("°",H2,1)-1)))+(MID(H2,(FIND("°",H2,1)+1),(FIND("'",H2,1))-(FIND("°",H2,1)+1))/60))*(IF(RIGHT(H2,1)="E",1,-1))</f>
        <v>-70.582703333333328</v>
      </c>
    </row>
    <row r="3" spans="1:13" x14ac:dyDescent="0.25">
      <c r="D3" s="7"/>
      <c r="E3" s="7"/>
    </row>
    <row r="4" spans="1:13" ht="180" x14ac:dyDescent="0.25">
      <c r="A4" s="28" t="s">
        <v>51</v>
      </c>
      <c r="B4" s="27" t="s">
        <v>46</v>
      </c>
      <c r="C4" s="27" t="s">
        <v>33</v>
      </c>
      <c r="D4" s="27" t="s">
        <v>47</v>
      </c>
      <c r="E4" s="27" t="s">
        <v>34</v>
      </c>
      <c r="F4" s="27" t="s">
        <v>48</v>
      </c>
      <c r="G4" s="27" t="s">
        <v>35</v>
      </c>
      <c r="H4" s="27" t="s">
        <v>36</v>
      </c>
      <c r="I4" s="27" t="s">
        <v>37</v>
      </c>
      <c r="J4" s="27" t="s">
        <v>38</v>
      </c>
      <c r="L4" s="40" t="s">
        <v>64</v>
      </c>
      <c r="M4" s="40" t="s">
        <v>65</v>
      </c>
    </row>
    <row r="5" spans="1:13" x14ac:dyDescent="0.25">
      <c r="A5" s="7"/>
    </row>
    <row r="6" spans="1:13" x14ac:dyDescent="0.25">
      <c r="A6" s="9"/>
    </row>
    <row r="7" spans="1:13" ht="59.25" customHeight="1" x14ac:dyDescent="0.25">
      <c r="D7" s="8"/>
      <c r="E7" s="8"/>
      <c r="G7" s="41" t="s">
        <v>27</v>
      </c>
      <c r="H7" s="41"/>
    </row>
  </sheetData>
  <mergeCells count="1">
    <mergeCell ref="G7:H7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110" zoomScaleNormal="110" workbookViewId="0">
      <selection activeCell="E23" sqref="E23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2" ht="31.5" x14ac:dyDescent="0.25">
      <c r="A1" s="32" t="s">
        <v>0</v>
      </c>
      <c r="B1" s="33" t="s">
        <v>43</v>
      </c>
      <c r="C1" s="33" t="s">
        <v>13</v>
      </c>
      <c r="D1" s="33" t="s">
        <v>10</v>
      </c>
      <c r="E1" s="34" t="s">
        <v>11</v>
      </c>
      <c r="F1" s="34" t="s">
        <v>12</v>
      </c>
    </row>
    <row r="2" spans="1:12" s="13" customFormat="1" ht="12.75" x14ac:dyDescent="0.2">
      <c r="A2" s="20" t="s">
        <v>58</v>
      </c>
      <c r="B2" s="23">
        <f>Moorings!B2</f>
        <v>276</v>
      </c>
      <c r="C2" s="23" t="str">
        <f>Moorings!C2</f>
        <v>#</v>
      </c>
      <c r="D2" s="23" t="s">
        <v>50</v>
      </c>
      <c r="E2" s="25" t="s">
        <v>52</v>
      </c>
      <c r="F2" s="36">
        <v>140</v>
      </c>
      <c r="G2" s="21" t="s">
        <v>53</v>
      </c>
    </row>
    <row r="3" spans="1:12" s="13" customFormat="1" ht="12.75" x14ac:dyDescent="0.2">
      <c r="A3" s="14" t="s">
        <v>58</v>
      </c>
      <c r="B3" s="38">
        <f>$B$2</f>
        <v>276</v>
      </c>
      <c r="C3" s="35" t="str">
        <f>$C$2</f>
        <v>#</v>
      </c>
      <c r="D3" s="35" t="s">
        <v>50</v>
      </c>
      <c r="E3" s="25" t="s">
        <v>54</v>
      </c>
      <c r="F3" s="36">
        <v>700</v>
      </c>
      <c r="G3" s="21" t="s">
        <v>53</v>
      </c>
    </row>
    <row r="4" spans="1:12" s="13" customFormat="1" ht="12.75" x14ac:dyDescent="0.2">
      <c r="A4" s="14" t="s">
        <v>58</v>
      </c>
      <c r="B4" s="38">
        <f t="shared" ref="B4:B11" si="0">$B$2</f>
        <v>276</v>
      </c>
      <c r="C4" s="35" t="str">
        <f t="shared" ref="C4:C11" si="1">$C$2</f>
        <v>#</v>
      </c>
      <c r="D4" s="35" t="s">
        <v>50</v>
      </c>
      <c r="E4" s="25" t="s">
        <v>55</v>
      </c>
      <c r="F4" s="36">
        <v>1.1299999999999999</v>
      </c>
      <c r="G4" s="21" t="s">
        <v>53</v>
      </c>
    </row>
    <row r="5" spans="1:12" s="13" customFormat="1" ht="12.75" x14ac:dyDescent="0.2">
      <c r="A5" s="14" t="s">
        <v>58</v>
      </c>
      <c r="B5" s="38">
        <f t="shared" si="0"/>
        <v>276</v>
      </c>
      <c r="C5" s="35" t="str">
        <f t="shared" si="1"/>
        <v>#</v>
      </c>
      <c r="D5" s="35" t="s">
        <v>50</v>
      </c>
      <c r="E5" s="25" t="s">
        <v>56</v>
      </c>
      <c r="F5" s="36">
        <v>3.9E-2</v>
      </c>
      <c r="G5" s="21" t="s">
        <v>53</v>
      </c>
    </row>
    <row r="6" spans="1:12" s="13" customFormat="1" ht="12.75" x14ac:dyDescent="0.2">
      <c r="A6" s="14"/>
      <c r="B6" s="37"/>
      <c r="C6" s="23"/>
      <c r="D6" s="26"/>
      <c r="E6" s="25"/>
      <c r="F6" s="29"/>
      <c r="G6" s="21"/>
      <c r="H6" s="21"/>
      <c r="I6" s="21"/>
      <c r="J6" s="21"/>
      <c r="K6" s="21"/>
      <c r="L6" s="21"/>
    </row>
    <row r="7" spans="1:12" s="13" customFormat="1" ht="12.75" x14ac:dyDescent="0.2">
      <c r="A7" s="20" t="s">
        <v>59</v>
      </c>
      <c r="B7" s="37">
        <f t="shared" si="0"/>
        <v>276</v>
      </c>
      <c r="C7" s="23" t="str">
        <f t="shared" si="1"/>
        <v>#</v>
      </c>
      <c r="D7" s="26">
        <v>12</v>
      </c>
      <c r="E7" s="21"/>
      <c r="F7" s="22"/>
      <c r="G7" s="21" t="s">
        <v>44</v>
      </c>
      <c r="H7" s="21"/>
      <c r="I7" s="21"/>
      <c r="J7" s="21"/>
      <c r="K7" s="21"/>
      <c r="L7" s="21"/>
    </row>
    <row r="8" spans="1:12" s="13" customFormat="1" ht="12.75" x14ac:dyDescent="0.2">
      <c r="A8" s="20"/>
      <c r="B8" s="37"/>
      <c r="C8" s="23"/>
      <c r="D8" s="26"/>
      <c r="E8" s="21"/>
      <c r="F8" s="22"/>
      <c r="G8" s="21"/>
      <c r="H8" s="21"/>
      <c r="I8" s="21"/>
      <c r="J8" s="21"/>
      <c r="K8" s="21"/>
      <c r="L8" s="21"/>
    </row>
    <row r="9" spans="1:12" s="13" customFormat="1" ht="12.75" x14ac:dyDescent="0.2">
      <c r="A9" s="20" t="s">
        <v>60</v>
      </c>
      <c r="B9" s="37">
        <f t="shared" si="0"/>
        <v>276</v>
      </c>
      <c r="C9" s="23" t="str">
        <f t="shared" si="1"/>
        <v>#</v>
      </c>
      <c r="D9" s="26">
        <v>104</v>
      </c>
      <c r="E9" s="21"/>
      <c r="F9" s="22"/>
      <c r="G9" s="21" t="s">
        <v>44</v>
      </c>
      <c r="H9" s="21"/>
      <c r="I9" s="21"/>
      <c r="J9" s="21"/>
      <c r="K9" s="21"/>
      <c r="L9" s="21"/>
    </row>
    <row r="10" spans="1:12" s="13" customFormat="1" ht="12.75" x14ac:dyDescent="0.2">
      <c r="A10" s="20"/>
      <c r="B10" s="37"/>
      <c r="C10" s="23"/>
      <c r="D10" s="26"/>
      <c r="E10" s="21"/>
      <c r="F10" s="22"/>
      <c r="G10" s="21"/>
      <c r="H10" s="21"/>
      <c r="I10" s="21"/>
      <c r="J10" s="21"/>
      <c r="K10" s="21"/>
      <c r="L10" s="21"/>
    </row>
    <row r="11" spans="1:12" s="13" customFormat="1" ht="12.75" x14ac:dyDescent="0.2">
      <c r="A11" s="20" t="s">
        <v>61</v>
      </c>
      <c r="B11" s="37">
        <f t="shared" si="0"/>
        <v>276</v>
      </c>
      <c r="C11" s="23" t="str">
        <f t="shared" si="1"/>
        <v>#</v>
      </c>
      <c r="D11" s="26">
        <v>276</v>
      </c>
      <c r="E11" s="21"/>
      <c r="F11" s="22"/>
      <c r="G11" s="21" t="s">
        <v>44</v>
      </c>
      <c r="H11" s="21"/>
      <c r="I11" s="21"/>
      <c r="J11" s="21"/>
      <c r="K11" s="21"/>
      <c r="L11" s="21"/>
    </row>
    <row r="12" spans="1:12" s="13" customFormat="1" ht="12.75" x14ac:dyDescent="0.25">
      <c r="A12" s="21"/>
      <c r="B12" s="23"/>
      <c r="C12" s="23"/>
      <c r="D12" s="23"/>
      <c r="E12" s="21"/>
      <c r="F12" s="22"/>
      <c r="G12" s="21"/>
      <c r="H12" s="21"/>
      <c r="I12" s="21"/>
      <c r="J12" s="21"/>
      <c r="K12" s="21"/>
      <c r="L12" s="21"/>
    </row>
    <row r="13" spans="1:12" ht="54" customHeight="1" x14ac:dyDescent="0.25">
      <c r="A13" s="30" t="s">
        <v>49</v>
      </c>
      <c r="B13" s="30" t="s">
        <v>62</v>
      </c>
      <c r="C13" s="30" t="s">
        <v>63</v>
      </c>
      <c r="D13" s="30" t="s">
        <v>45</v>
      </c>
      <c r="E13" s="31" t="s">
        <v>29</v>
      </c>
      <c r="F13" s="31" t="s">
        <v>29</v>
      </c>
      <c r="G13" s="7"/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2015-09-24T09:55:03Z</dcterms:modified>
</cp:coreProperties>
</file>