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Asset_Cal_Info!$A$1:$F$386</definedName>
    <definedName name="_FilterDatabase_0_0_0_0_0_0_0">Asset_Cal_Info!$A$1:$F$1</definedName>
    <definedName name="_FilterDatabase_0_0_0_0_0_0_0_0">Asset_Cal_Info!$A$1:$F$386</definedName>
    <definedName name="_FilterDatabase_0_0_0_0_1">Asset_Cal_Info!$A$1:$F$386</definedName>
    <definedName name="_FilterDatabase_0_0_0_1">Asset_Cal_Info!$A$1:$F$1</definedName>
    <definedName name="_FilterDatabase_0_0_1">Asset_Cal_Info!$A$1:$F$386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Asset_Cal_Info!$A$1:$F$386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<sst xmlns="http://schemas.openxmlformats.org/spreadsheetml/2006/main" count="41" uniqueCount="33">
  <si>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</si>
  <si>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</si>
  <si>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</si>
  <si>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</si>
  <si>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</si>
  <si>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</si>
  <si>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</si>
  <si>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</si>
  <si>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</si>
  <si>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</si>
  <si>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</si>
  <si>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</si>
  <si>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</si>
  <si>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</si>
  <si>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</si>
  <si>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</si>
  <si>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</si>
  <si>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</si>
  <si>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</si>
  <si>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</si>
  <si>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</si>
  <si>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</si>
  <si>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70°23.829'W</t>
  </si>
  <si>
    <t>40°02.911'N</t>
  </si>
  <si>
    <t>Scarlett Isabella</t>
  </si>
  <si>
    <t>Mooring Serial Number</t>
  </si>
  <si>
    <t>CP05MOAS-GL389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</si>
  <si>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</si>
  <si>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</si>
  <si>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</si>
  <si>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</si>
  <si>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</si>
  <si>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CP05MOAS-GL389-00-ENG000000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</si>
</sst>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C12" sqref="C1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7.14062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26</v>
      </c>
      <c r="B2" s="11">
        <v>389</v>
      </c>
      <c r="C2" s="11">
        <v>1</v>
      </c>
      <c r="D2" s="12">
        <v>42016</v>
      </c>
      <c r="E2" s="13">
        <v>6.25E-2</v>
      </c>
      <c r="F2" s="11"/>
      <c r="G2" s="19" t="s">
        <v>23</v>
      </c>
      <c r="H2" s="19" t="s">
        <v>22</v>
      </c>
      <c r="I2" s="11">
        <v>0</v>
      </c>
      <c r="J2" s="11" t="s">
        <v>24</v>
      </c>
      <c r="K2" s="11"/>
      <c r="L2" s="27">
        <f>((LEFT(G2,(FIND("°",G2,1)-1)))+(MID(G2,(FIND("°",G2,1)+1),(FIND("'",G2,1))-(FIND("°",G2,1)+1))/60))*(IF(RIGHT(G2,1)="N",1,-1))</f>
        <v>40.048516666666664</v>
      </c>
      <c r="M2" s="27">
        <f>((LEFT(H2,(FIND("°",H2,1)-1)))+(MID(H2,(FIND("°",H2,1)+1),(FIND("'",H2,1))-(FIND("°",H2,1)+1))/60))*(IF(RIGHT(H2,1)="E",1,-1))</f>
        <v>-70.397149999999996</v>
      </c>
    </row>
    <row r="3" spans="1:13" x14ac:dyDescent="0.25">
      <c r="D3" s="5"/>
      <c r="E3" s="5"/>
    </row>
    <row r="4" spans="1:13" x14ac:dyDescent="0.25">
      <c r="D4" s="5"/>
      <c r="E4" s="5"/>
    </row>
    <row r="5" spans="1:13" x14ac:dyDescent="0.25">
      <c r="A5" s="5"/>
    </row>
    <row r="6" spans="1:13" x14ac:dyDescent="0.25">
      <c r="A6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C19" sqref="C19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25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27</v>
      </c>
      <c r="B2" s="17">
        <v>389</v>
      </c>
      <c r="C2" s="17">
        <v>1</v>
      </c>
      <c r="D2" s="22">
        <v>654585</v>
      </c>
      <c r="E2" s="18" t="s">
        <v>12</v>
      </c>
      <c r="F2" s="24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27</v>
      </c>
      <c r="B3" s="17">
        <v>389</v>
      </c>
      <c r="C3" s="17">
        <v>1</v>
      </c>
      <c r="D3" s="22">
        <v>654585</v>
      </c>
      <c r="E3" s="18" t="s">
        <v>13</v>
      </c>
      <c r="F3" s="24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27</v>
      </c>
      <c r="B4" s="17">
        <v>389</v>
      </c>
      <c r="C4" s="17">
        <v>1</v>
      </c>
      <c r="D4" s="22">
        <v>654585</v>
      </c>
      <c r="E4" s="18" t="s">
        <v>14</v>
      </c>
      <c r="F4" s="24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27</v>
      </c>
      <c r="B5" s="17">
        <v>389</v>
      </c>
      <c r="C5" s="17">
        <v>1</v>
      </c>
      <c r="D5" s="22">
        <v>654585</v>
      </c>
      <c r="E5" s="18" t="s">
        <v>15</v>
      </c>
      <c r="F5" s="24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6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28</v>
      </c>
      <c r="B7" s="17">
        <v>389</v>
      </c>
      <c r="C7" s="17">
        <v>1</v>
      </c>
      <c r="D7" s="22">
        <v>3207</v>
      </c>
      <c r="E7" s="20" t="s">
        <v>16</v>
      </c>
      <c r="F7" s="25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28</v>
      </c>
      <c r="B8" s="17">
        <v>389</v>
      </c>
      <c r="C8" s="17">
        <v>1</v>
      </c>
      <c r="D8" s="22">
        <v>3207</v>
      </c>
      <c r="E8" s="20" t="s">
        <v>17</v>
      </c>
      <c r="F8" s="25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28</v>
      </c>
      <c r="B9" s="17">
        <v>389</v>
      </c>
      <c r="C9" s="17">
        <v>1</v>
      </c>
      <c r="D9" s="22">
        <v>3207</v>
      </c>
      <c r="E9" s="20" t="s">
        <v>18</v>
      </c>
      <c r="F9" s="25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28</v>
      </c>
      <c r="B10" s="17">
        <v>389</v>
      </c>
      <c r="C10" s="17">
        <v>1</v>
      </c>
      <c r="D10" s="22">
        <v>3207</v>
      </c>
      <c r="E10" s="20" t="s">
        <v>19</v>
      </c>
      <c r="F10" s="25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2.75" x14ac:dyDescent="0.2">
      <c r="A12" s="14" t="s">
        <v>29</v>
      </c>
      <c r="B12" s="17">
        <v>389</v>
      </c>
      <c r="C12" s="17">
        <v>1</v>
      </c>
      <c r="D12" s="22">
        <v>9089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30</v>
      </c>
      <c r="B14" s="17">
        <v>389</v>
      </c>
      <c r="C14" s="17">
        <v>1</v>
      </c>
      <c r="D14" s="22">
        <v>193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31</v>
      </c>
      <c r="B16" s="17">
        <v>389</v>
      </c>
      <c r="C16" s="17">
        <v>1</v>
      </c>
      <c r="D16" s="22">
        <v>50167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32</v>
      </c>
      <c r="B18" s="17">
        <v>389</v>
      </c>
      <c r="C18" s="17">
        <v>1</v>
      </c>
      <c r="D18" s="22">
        <v>389</v>
      </c>
      <c r="E18" s="15"/>
      <c r="F18" s="16"/>
      <c r="G18" s="15"/>
      <c r="H18" s="15"/>
      <c r="I18" s="15"/>
      <c r="J18" s="15"/>
      <c r="K18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2015-09-30T08:45:25Z</dcterms:modified>
</cp:coreProperties>
</file>