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Repaired GIT\"/>
    </mc:Choice>
  </mc:AlternateContent>
  <bookViews>
    <workbookView xWindow="0" yWindow="0" windowWidth="19836" windowHeight="8052" tabRatio="377" firstSheet="1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Moorings!#REF!</definedName>
    <definedName name="_FilterDatabase_0_0">Moorings!$A$1:$J$98</definedName>
    <definedName name="_FilterDatabase_0_0_0">Moorings!#REF!</definedName>
    <definedName name="_FilterDatabase_0_0_0_0">Moorings!$A$1:$J$98</definedName>
    <definedName name="_FilterDatabase_0_0_0_0_0">Asset_Cal_Info!$A$1:$F$1</definedName>
    <definedName name="_FilterDatabase_0_0_0_0_0_0">Asset_Cal_Info!$A$1:$F$412</definedName>
    <definedName name="_FilterDatabase_0_0_0_0_0_0_0">Asset_Cal_Info!$A$1:$F$1</definedName>
    <definedName name="_FilterDatabase_0_0_0_0_0_0_0_0">Asset_Cal_Info!$A$1:$F$412</definedName>
    <definedName name="_FilterDatabase_0_0_0_0_1">Asset_Cal_Info!$A$1:$F$412</definedName>
    <definedName name="_FilterDatabase_0_0_0_1">Asset_Cal_Info!$A$1:$F$1</definedName>
    <definedName name="_FilterDatabase_0_0_1">Asset_Cal_Info!$A$1:$F$412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Moorings!$A$1:$J$98</definedName>
    <definedName name="_FilterDatabase_2">Asset_Cal_Info!$A$1:$F$412</definedName>
  </definedNames>
  <calcPr calcId="15251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<sst xmlns="http://schemas.openxmlformats.org/spreadsheetml/2006/main" count="41" uniqueCount="33">
  <si>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</si>
  <si>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</si>
  <si>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</si>
  <si>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</si>
  <si>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</si>
  <si>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</si>
  <si>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</si>
  <si>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</si>
  <si>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</si>
  <si>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</si>
  <si>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</si>
  <si>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</si>
  <si>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</si>
  <si>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</si>
  <si>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</si>
  <si>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</si>
  <si>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</si>
  <si>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</si>
  <si>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</si>
  <si>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</si>
  <si>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CP05MOAS-GL002-01-ADCPAM000</t>
  </si>
  <si>
    <t>CP05MOAS-GL002-02-FLORTM000</t>
  </si>
  <si>
    <t>CP05MOAS-GL002-03-CTDGVM000</t>
  </si>
  <si>
    <t>CP05MOAS-GL002-04-DOSTAM000</t>
  </si>
  <si>
    <t>CP05MOAS-GL002-05-PARADM000</t>
  </si>
  <si>
    <t>CP05MOAS-GL002-00-ENG000000</t>
  </si>
  <si>
    <t>Mooring Serial Number</t>
  </si>
  <si>
    <t>CP05MOAS-GL002</t>
  </si>
  <si>
    <t>Anchor Launch Date</t>
  </si>
  <si>
    <t>Anchor Launch Time</t>
  </si>
  <si>
    <t>40° 08.413' N</t>
  </si>
  <si>
    <t>70° 46.277' W</t>
  </si>
  <si>
    <t>AT-27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</si>
</sst>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FF0000"/>
      <name val="Arial"/>
      <family val="2"/>
    </font>
    <font>
      <sz val="12"/>
      <color rgb="FFFF0000"/>
      <name val="Arial"/>
      <family val="2"/>
      <charset val="1"/>
    </font>
    <font>
      <sz val="11"/>
      <color rgb="FFFF0000"/>
      <name val="Arial"/>
      <family val="2"/>
      <charset val="1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8" fillId="0" borderId="4" xfId="1" applyNumberFormat="1" applyFont="1" applyFill="1" applyBorder="1" applyAlignment="1">
      <alignment horizontal="center" vertical="center"/>
    </xf>
    <xf numFmtId="15" fontId="8" fillId="0" borderId="4" xfId="1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0" fillId="0" borderId="0" xfId="2" applyFont="1"/>
    <xf numFmtId="0" fontId="10" fillId="0" borderId="0" xfId="0" applyFont="1"/>
    <xf numFmtId="0" fontId="10" fillId="0" borderId="0" xfId="2" applyFont="1" applyAlignment="1">
      <alignment horizontal="center"/>
    </xf>
    <xf numFmtId="0" fontId="10" fillId="0" borderId="0" xfId="2" applyFont="1" applyFill="1"/>
    <xf numFmtId="0" fontId="3" fillId="0" borderId="0" xfId="0" applyFont="1" applyBorder="1" applyAlignment="1">
      <alignment horizontal="center" vertical="center"/>
    </xf>
    <xf numFmtId="15" fontId="11" fillId="0" borderId="4" xfId="1" applyNumberFormat="1" applyFont="1" applyFill="1" applyBorder="1" applyAlignment="1">
      <alignment horizontal="center" vertical="center"/>
    </xf>
    <xf numFmtId="20" fontId="11" fillId="0" borderId="4" xfId="1" applyNumberFormat="1" applyFont="1" applyFill="1" applyBorder="1" applyAlignment="1">
      <alignment horizontal="center"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/>
    </xf>
    <xf numFmtId="0" fontId="14" fillId="0" borderId="0" xfId="0" applyFont="1" applyFill="1" applyAlignment="1">
      <alignment horizontal="left" wrapText="1"/>
    </xf>
    <xf numFmtId="0" fontId="14" fillId="0" borderId="0" xfId="2" applyFont="1" applyFill="1" applyAlignment="1">
      <alignment horizontal="left"/>
    </xf>
    <xf numFmtId="0" fontId="14" fillId="0" borderId="0" xfId="2" applyFont="1" applyAlignment="1">
      <alignment horizontal="center"/>
    </xf>
    <xf numFmtId="0" fontId="14" fillId="3" borderId="0" xfId="2" applyFont="1" applyFill="1" applyAlignment="1">
      <alignment horizontal="left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Normal="100" workbookViewId="0">
      <selection activeCell="K27" sqref="K27"/>
    </sheetView>
  </sheetViews>
  <sheetFormatPr defaultRowHeight="14.4" x14ac:dyDescent="0.3"/>
  <cols>
    <col min="1" max="1" width="37.88671875"/>
    <col min="2" max="2" width="39" bestFit="1" customWidth="1"/>
    <col min="3" max="3" width="14.44140625" customWidth="1"/>
    <col min="4" max="4" width="24.109375" bestFit="1" customWidth="1"/>
    <col min="5" max="6" width="17.44140625"/>
    <col min="7" max="7" width="18.6640625" style="5"/>
    <col min="8" max="8" width="18.6640625" style="5" customWidth="1"/>
    <col min="9" max="9" width="17.88671875"/>
    <col min="10" max="10" width="17.109375" bestFit="1" customWidth="1"/>
    <col min="11" max="11" width="51.6640625"/>
    <col min="12" max="1026" width="8.6640625"/>
  </cols>
  <sheetData>
    <row r="1" spans="1:13" ht="31.2" x14ac:dyDescent="0.3">
      <c r="A1" s="1" t="s">
        <v>0</v>
      </c>
      <c r="B1" s="2" t="s">
        <v>1</v>
      </c>
      <c r="C1" s="2" t="s">
        <v>11</v>
      </c>
      <c r="D1" s="2" t="s">
        <v>28</v>
      </c>
      <c r="E1" s="2" t="s">
        <v>29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0" customFormat="1" ht="15" x14ac:dyDescent="0.25">
      <c r="A2" s="11" t="s">
        <v>27</v>
      </c>
      <c r="B2" s="11">
        <v>380</v>
      </c>
      <c r="C2" s="11">
        <v>5</v>
      </c>
      <c r="D2" s="23">
        <v>42131</v>
      </c>
      <c r="E2" s="24">
        <v>0</v>
      </c>
      <c r="F2" s="12"/>
      <c r="G2" s="26" t="s">
        <v>30</v>
      </c>
      <c r="H2" s="27" t="s">
        <v>31</v>
      </c>
      <c r="I2" s="11">
        <v>0</v>
      </c>
      <c r="J2" s="25" t="s">
        <v>32</v>
      </c>
      <c r="K2" s="12"/>
      <c r="L2" s="22">
        <f>((LEFT(G2,(FIND("°",G2,1)-1)))+(MID(G2,(FIND("°",G2,1)+1),(FIND("'",G2,1))-(FIND("°",G2,1)+1))/60))*(IF(RIGHT(G2,1)="N",1,-1))</f>
        <v>40.140216666666667</v>
      </c>
      <c r="M2" s="22">
        <f>((LEFT(H2,(FIND("°",H2,1)-1)))+(MID(H2,(FIND("°",H2,1)+1),(FIND("'",H2,1))-(FIND("°",H2,1)+1))/60))*(IF(RIGHT(H2,1)="E",1,-1))</f>
        <v>-70.771283333333329</v>
      </c>
    </row>
    <row r="5" spans="1:13" x14ac:dyDescent="0.3">
      <c r="D5" s="5"/>
      <c r="E5" s="5"/>
    </row>
    <row r="6" spans="1:13" x14ac:dyDescent="0.3">
      <c r="D6" s="5"/>
      <c r="E6" s="5"/>
    </row>
    <row r="7" spans="1:13" x14ac:dyDescent="0.3">
      <c r="A7" s="5"/>
    </row>
    <row r="8" spans="1:13" x14ac:dyDescent="0.3">
      <c r="A8" s="6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>
      <selection activeCell="F9" sqref="F9"/>
    </sheetView>
  </sheetViews>
  <sheetFormatPr defaultRowHeight="14.4" x14ac:dyDescent="0.3"/>
  <cols>
    <col min="1" max="1" width="34.5546875" bestFit="1" customWidth="1"/>
    <col min="2" max="2" width="25" customWidth="1"/>
    <col min="3" max="3" width="26.109375" bestFit="1" customWidth="1"/>
    <col min="4" max="4" width="26.88671875" bestFit="1" customWidth="1"/>
    <col min="5" max="6" width="28.88671875" bestFit="1" customWidth="1"/>
    <col min="7" max="7" width="11.44140625"/>
    <col min="8" max="8" width="11.88671875"/>
    <col min="9" max="9" width="14.44140625"/>
    <col min="10" max="10" width="13.44140625"/>
    <col min="11" max="1025" width="8.6640625"/>
  </cols>
  <sheetData>
    <row r="1" spans="1:16" ht="31.2" x14ac:dyDescent="0.3">
      <c r="A1" s="1" t="s">
        <v>0</v>
      </c>
      <c r="B1" s="2" t="s">
        <v>26</v>
      </c>
      <c r="C1" s="2" t="s">
        <v>11</v>
      </c>
      <c r="D1" s="2" t="s">
        <v>8</v>
      </c>
      <c r="E1" s="4" t="s">
        <v>9</v>
      </c>
      <c r="F1" s="7" t="s">
        <v>10</v>
      </c>
    </row>
    <row r="2" spans="1:16" x14ac:dyDescent="0.3">
      <c r="A2" s="13" t="s">
        <v>20</v>
      </c>
      <c r="B2" s="16">
        <v>380</v>
      </c>
      <c r="C2" s="16">
        <v>5</v>
      </c>
      <c r="D2" s="30">
        <v>649696</v>
      </c>
      <c r="E2" s="17" t="s">
        <v>12</v>
      </c>
      <c r="F2" s="28">
        <v>0.61</v>
      </c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3">
      <c r="A3" s="9" t="s">
        <v>20</v>
      </c>
      <c r="B3" s="16">
        <v>380</v>
      </c>
      <c r="C3" s="16">
        <v>5</v>
      </c>
      <c r="D3" s="30">
        <v>649696</v>
      </c>
      <c r="E3" s="17" t="s">
        <v>13</v>
      </c>
      <c r="F3" s="28">
        <v>0.61</v>
      </c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3">
      <c r="A4" s="9" t="s">
        <v>20</v>
      </c>
      <c r="B4" s="16">
        <v>380</v>
      </c>
      <c r="C4" s="16">
        <v>5</v>
      </c>
      <c r="D4" s="30">
        <v>649696</v>
      </c>
      <c r="E4" s="17" t="s">
        <v>14</v>
      </c>
      <c r="F4" s="28">
        <v>0.61</v>
      </c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x14ac:dyDescent="0.3">
      <c r="A5" s="9" t="s">
        <v>20</v>
      </c>
      <c r="B5" s="16">
        <v>380</v>
      </c>
      <c r="C5" s="16">
        <v>5</v>
      </c>
      <c r="D5" s="30">
        <v>649696</v>
      </c>
      <c r="E5" s="17" t="s">
        <v>15</v>
      </c>
      <c r="F5" s="28">
        <v>0.61</v>
      </c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3">
      <c r="A6" s="9"/>
      <c r="B6" s="16"/>
      <c r="C6" s="16"/>
      <c r="D6" s="30"/>
      <c r="E6" s="17"/>
      <c r="F6" s="28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ht="13.8" x14ac:dyDescent="0.3">
      <c r="A7" s="13" t="s">
        <v>21</v>
      </c>
      <c r="B7" s="16">
        <v>380</v>
      </c>
      <c r="C7" s="16">
        <v>5</v>
      </c>
      <c r="D7" s="30">
        <v>3130</v>
      </c>
      <c r="E7" s="18" t="s">
        <v>16</v>
      </c>
      <c r="F7" s="31">
        <v>124</v>
      </c>
      <c r="G7" s="14"/>
      <c r="H7" s="14"/>
      <c r="I7" s="14"/>
      <c r="J7" s="14"/>
      <c r="K7" s="14"/>
    </row>
    <row r="8" spans="1:16" s="8" customFormat="1" ht="13.8" x14ac:dyDescent="0.3">
      <c r="A8" s="9" t="s">
        <v>21</v>
      </c>
      <c r="B8" s="16">
        <v>380</v>
      </c>
      <c r="C8" s="16">
        <v>5</v>
      </c>
      <c r="D8" s="30">
        <v>3130</v>
      </c>
      <c r="E8" s="18" t="s">
        <v>17</v>
      </c>
      <c r="F8" s="29">
        <v>700</v>
      </c>
      <c r="G8" s="14"/>
      <c r="H8" s="14"/>
      <c r="I8" s="14"/>
      <c r="J8" s="14"/>
      <c r="K8" s="14"/>
    </row>
    <row r="9" spans="1:16" s="8" customFormat="1" ht="13.8" x14ac:dyDescent="0.3">
      <c r="A9" s="9" t="s">
        <v>21</v>
      </c>
      <c r="B9" s="16">
        <v>380</v>
      </c>
      <c r="C9" s="16">
        <v>5</v>
      </c>
      <c r="D9" s="30">
        <v>3130</v>
      </c>
      <c r="E9" s="18" t="s">
        <v>18</v>
      </c>
      <c r="F9" s="31">
        <v>1.0760000000000001</v>
      </c>
      <c r="G9" s="14"/>
      <c r="H9" s="14"/>
      <c r="I9" s="14"/>
      <c r="J9" s="14"/>
      <c r="K9" s="14"/>
    </row>
    <row r="10" spans="1:16" s="8" customFormat="1" ht="13.8" x14ac:dyDescent="0.3">
      <c r="A10" s="9" t="s">
        <v>21</v>
      </c>
      <c r="B10" s="16">
        <v>380</v>
      </c>
      <c r="C10" s="16">
        <v>5</v>
      </c>
      <c r="D10" s="30">
        <v>3130</v>
      </c>
      <c r="E10" s="18" t="s">
        <v>19</v>
      </c>
      <c r="F10" s="29">
        <v>3.9E-2</v>
      </c>
      <c r="G10" s="14"/>
      <c r="H10" s="14"/>
      <c r="I10" s="14"/>
      <c r="J10" s="14"/>
      <c r="K10" s="14"/>
    </row>
    <row r="11" spans="1:16" s="8" customFormat="1" ht="13.8" x14ac:dyDescent="0.3">
      <c r="A11" s="9"/>
      <c r="B11" s="16"/>
      <c r="C11" s="16"/>
      <c r="D11" s="30"/>
      <c r="E11" s="18"/>
      <c r="F11" s="21"/>
      <c r="G11" s="14"/>
      <c r="H11" s="14"/>
      <c r="I11" s="14"/>
      <c r="J11" s="14"/>
      <c r="K11" s="14"/>
    </row>
    <row r="12" spans="1:16" s="8" customFormat="1" ht="13.8" x14ac:dyDescent="0.3">
      <c r="A12" s="13" t="s">
        <v>22</v>
      </c>
      <c r="B12" s="16">
        <v>380</v>
      </c>
      <c r="C12" s="16">
        <v>5</v>
      </c>
      <c r="D12" s="30">
        <v>9055</v>
      </c>
      <c r="E12" s="14"/>
      <c r="F12" s="15"/>
      <c r="G12" s="14"/>
      <c r="H12" s="14"/>
      <c r="I12" s="14"/>
      <c r="J12" s="14"/>
      <c r="K12" s="14"/>
    </row>
    <row r="13" spans="1:16" s="8" customFormat="1" ht="13.8" x14ac:dyDescent="0.3">
      <c r="A13" s="13"/>
      <c r="B13" s="16"/>
      <c r="C13" s="16"/>
      <c r="D13" s="30"/>
      <c r="E13" s="14"/>
      <c r="F13" s="15"/>
      <c r="G13" s="14"/>
      <c r="H13" s="14"/>
      <c r="I13" s="14"/>
      <c r="J13" s="14"/>
      <c r="K13" s="14"/>
    </row>
    <row r="14" spans="1:16" s="8" customFormat="1" ht="13.8" x14ac:dyDescent="0.3">
      <c r="A14" s="13" t="s">
        <v>23</v>
      </c>
      <c r="B14" s="16">
        <v>380</v>
      </c>
      <c r="C14" s="16">
        <v>5</v>
      </c>
      <c r="D14" s="30">
        <v>189</v>
      </c>
      <c r="E14" s="14"/>
      <c r="F14" s="15"/>
      <c r="G14" s="14"/>
      <c r="H14" s="14"/>
      <c r="I14" s="14"/>
      <c r="J14" s="14"/>
      <c r="K14" s="14"/>
    </row>
    <row r="15" spans="1:16" s="8" customFormat="1" ht="13.8" x14ac:dyDescent="0.3">
      <c r="A15" s="13"/>
      <c r="B15" s="16"/>
      <c r="C15" s="16"/>
      <c r="D15" s="30"/>
      <c r="E15" s="14"/>
      <c r="F15" s="15"/>
      <c r="G15" s="14"/>
      <c r="H15" s="14"/>
      <c r="I15" s="14"/>
      <c r="J15" s="14"/>
      <c r="K15" s="14"/>
    </row>
    <row r="16" spans="1:16" s="8" customFormat="1" ht="13.8" x14ac:dyDescent="0.3">
      <c r="A16" s="13" t="s">
        <v>24</v>
      </c>
      <c r="B16" s="16">
        <v>380</v>
      </c>
      <c r="C16" s="16">
        <v>5</v>
      </c>
      <c r="D16" s="30">
        <v>50159</v>
      </c>
      <c r="E16" s="14"/>
      <c r="F16" s="15"/>
      <c r="G16" s="14"/>
      <c r="H16" s="14"/>
      <c r="I16" s="14"/>
      <c r="J16" s="14"/>
      <c r="K16" s="14"/>
    </row>
    <row r="17" spans="1:11" s="8" customFormat="1" ht="13.8" x14ac:dyDescent="0.3">
      <c r="A17" s="13"/>
      <c r="B17" s="16"/>
      <c r="C17" s="16"/>
      <c r="D17" s="20"/>
      <c r="E17" s="14"/>
      <c r="F17" s="15"/>
      <c r="G17" s="14"/>
      <c r="H17" s="14"/>
      <c r="I17" s="14"/>
      <c r="J17" s="14"/>
      <c r="K17" s="14"/>
    </row>
    <row r="18" spans="1:11" s="8" customFormat="1" ht="13.8" x14ac:dyDescent="0.3">
      <c r="A18" s="13" t="s">
        <v>25</v>
      </c>
      <c r="B18" s="16">
        <v>380</v>
      </c>
      <c r="C18" s="16">
        <v>5</v>
      </c>
      <c r="D18" s="20">
        <v>380</v>
      </c>
      <c r="E18" s="14"/>
      <c r="F18" s="15"/>
      <c r="G18" s="14"/>
      <c r="H18" s="14"/>
      <c r="I18" s="14"/>
      <c r="J18" s="14"/>
      <c r="K18" s="14"/>
    </row>
    <row r="19" spans="1:11" s="8" customFormat="1" ht="13.8" x14ac:dyDescent="0.3">
      <c r="A19" s="14"/>
      <c r="B19" s="16"/>
      <c r="C19" s="16"/>
      <c r="D19" s="16"/>
      <c r="E19" s="14"/>
      <c r="F19" s="15"/>
      <c r="G19" s="14"/>
      <c r="H19" s="14"/>
      <c r="I19" s="14"/>
      <c r="J19" s="14"/>
      <c r="K19" s="14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2015-09-14T21:50:36Z</dcterms:modified>
</cp:coreProperties>
</file>