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Moorings!#REF!</definedName>
    <definedName name="_FilterDatabase_0_0">Moorings!$A$1:$J$103</definedName>
    <definedName name="_FilterDatabase_0_0_0">Moorings!#REF!</definedName>
    <definedName name="_FilterDatabase_0_0_0_0">Moorings!$A$1:$J$103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Moorings!$A$1:$J$103</definedName>
    <definedName name="_FilterDatabase_2">Asset_Cal_Info!#REF!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<sst xmlns="http://schemas.openxmlformats.org/spreadsheetml/2006/main" count="55" uniqueCount="45">
  <si>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</si>
  <si>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</si>
  <si>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</si>
  <si>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</si>
  <si>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</si>
  <si>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</si>
  <si>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</si>
  <si>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</si>
  <si>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</si>
  <si>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</si>
  <si>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</si>
  <si>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</si>
  <si>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</si>
  <si>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</si>
  <si>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</si>
  <si>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</si>
  <si>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</si>
  <si>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</si>
  <si>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</si>
  <si>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</si>
  <si>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</si>
  <si>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</si>
  <si>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</si>
  <si>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</si>
  <si>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</si>
  <si>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</si>
  <si>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</si>
  <si>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</si>
  <si>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</si>
  <si>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</si>
  <si>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</si>
  <si>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</si>
  <si>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</si>
  <si>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</si>
  <si>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</si>
  <si>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</si>
  <si>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</si>
  <si>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GI05MOAS-GL001-01-FLORDM000</t>
  </si>
  <si>
    <t>GI05MOAS-GL001-02-DOSTAM000</t>
  </si>
  <si>
    <t>GI05MOAS-GL001-04-CTDGVM000</t>
  </si>
  <si>
    <t>GI05MOAS-GL001-00-ENG000000</t>
  </si>
  <si>
    <t>GI05MOAS-GL001</t>
  </si>
  <si>
    <t>59° 56.024' N</t>
  </si>
  <si>
    <t>39° 28.430' W</t>
  </si>
  <si>
    <t>KN-221-4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</si>
</sst>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27</v>
      </c>
    </row>
    <row r="3" spans="1:2" x14ac:dyDescent="0.25">
      <c r="A3" s="4" t="s">
        <v>20</v>
      </c>
      <c r="B3" t="s">
        <v>28</v>
      </c>
    </row>
    <row r="4" spans="1:2" x14ac:dyDescent="0.25">
      <c r="A4" s="4" t="s">
        <v>19</v>
      </c>
      <c r="B4" t="s">
        <v>21</v>
      </c>
    </row>
    <row r="7" spans="1:2" ht="30" x14ac:dyDescent="0.25">
      <c r="A7" s="6" t="s">
        <v>29</v>
      </c>
    </row>
    <row r="8" spans="1:2" x14ac:dyDescent="0.25">
      <c r="B8" s="8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23</v>
      </c>
      <c r="B14" s="5" t="s">
        <v>22</v>
      </c>
    </row>
    <row r="17" spans="1:9" x14ac:dyDescent="0.25">
      <c r="B17" s="9" t="s">
        <v>25</v>
      </c>
      <c r="C17" s="10"/>
      <c r="D17" s="10"/>
      <c r="E17" s="10"/>
      <c r="F17" s="10"/>
      <c r="G17" s="10"/>
      <c r="H17" s="10"/>
    </row>
    <row r="18" spans="1:9" x14ac:dyDescent="0.25">
      <c r="B18" s="9" t="s">
        <v>24</v>
      </c>
      <c r="C18" s="9"/>
      <c r="D18" s="9"/>
      <c r="E18" s="9"/>
      <c r="F18" s="9"/>
      <c r="G18" s="9"/>
      <c r="H18" s="9"/>
    </row>
    <row r="22" spans="1:9" x14ac:dyDescent="0.25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M5" sqref="M5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7.7109375" customWidth="1"/>
    <col min="12" max="12" width="13" bestFit="1" customWidth="1"/>
    <col min="13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3" customFormat="1" x14ac:dyDescent="0.25">
      <c r="A2" s="15" t="s">
        <v>41</v>
      </c>
      <c r="B2" s="15">
        <v>469</v>
      </c>
      <c r="C2" s="15">
        <v>1</v>
      </c>
      <c r="D2" s="16">
        <v>41892</v>
      </c>
      <c r="E2" s="17">
        <v>0.95833333333333337</v>
      </c>
      <c r="F2" s="16">
        <v>41900</v>
      </c>
      <c r="G2" s="19" t="s">
        <v>42</v>
      </c>
      <c r="H2" s="19" t="s">
        <v>43</v>
      </c>
      <c r="I2" s="15">
        <v>0</v>
      </c>
      <c r="J2" s="15" t="s">
        <v>44</v>
      </c>
      <c r="K2" s="14"/>
      <c r="L2" s="20">
        <f>((LEFT(G2,(FIND("°",G2,1)-1)))+(MID(G2,(FIND("°",G2,1)+1),(FIND("'",G2,1))-(FIND("°",G2,1)+1))/60))*(IF(RIGHT(G2,1)="N",1,-1))</f>
        <v>59.933733333333336</v>
      </c>
      <c r="M2" s="20">
        <f>((LEFT(H2,(FIND("°",H2,1)-1)))+(MID(H2,(FIND("°",H2,1)+1),(FIND("'",H2,1))-(FIND("°",H2,1)+1))/60))*(IF(RIGHT(H2,1)="E",1,-1))</f>
        <v>-39.473833333333332</v>
      </c>
    </row>
    <row r="3" spans="1:13" x14ac:dyDescent="0.25">
      <c r="D3" s="7"/>
      <c r="E3" s="7"/>
    </row>
    <row r="4" spans="1:13" x14ac:dyDescent="0.25">
      <c r="D4" s="7"/>
      <c r="E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30" zoomScaleNormal="130" workbookViewId="0"/>
  </sheetViews>
  <sheetFormatPr defaultRowHeight="15" x14ac:dyDescent="0.25"/>
  <cols>
    <col min="1" max="1" width="28.4257812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30</v>
      </c>
      <c r="C1" t="s">
        <v>13</v>
      </c>
      <c r="D1" t="s">
        <v>10</v>
      </c>
      <c r="E1" t="s">
        <v>11</v>
      </c>
      <c r="F1" t="s">
        <v>12</v>
      </c>
    </row>
    <row r="2" spans="1:7" s="12" customFormat="1" ht="12.75" x14ac:dyDescent="0.25">
      <c r="A2" s="12" t="s">
        <v>37</v>
      </c>
      <c r="B2" s="12">
        <v>469</v>
      </c>
      <c r="C2" s="12">
        <v>1</v>
      </c>
      <c r="D2" s="12">
        <v>3528</v>
      </c>
      <c r="E2" s="12" t="s">
        <v>32</v>
      </c>
      <c r="F2" s="12">
        <v>117</v>
      </c>
      <c r="G2" s="12" t="s">
        <v>33</v>
      </c>
    </row>
    <row r="3" spans="1:7" s="12" customFormat="1" ht="12.75" x14ac:dyDescent="0.25">
      <c r="A3" s="12" t="s">
        <v>37</v>
      </c>
      <c r="B3" s="12">
        <v>469</v>
      </c>
      <c r="C3" s="12">
        <v>1</v>
      </c>
      <c r="D3" s="12">
        <v>3528</v>
      </c>
      <c r="E3" s="12" t="s">
        <v>34</v>
      </c>
      <c r="F3" s="12">
        <v>700</v>
      </c>
      <c r="G3" s="12" t="s">
        <v>33</v>
      </c>
    </row>
    <row r="4" spans="1:7" s="12" customFormat="1" ht="12.75" x14ac:dyDescent="0.25">
      <c r="A4" s="12" t="s">
        <v>37</v>
      </c>
      <c r="B4" s="12">
        <v>469</v>
      </c>
      <c r="C4" s="12">
        <v>1</v>
      </c>
      <c r="D4" s="12">
        <v>3528</v>
      </c>
      <c r="E4" s="12" t="s">
        <v>35</v>
      </c>
      <c r="F4" s="12">
        <v>1.08</v>
      </c>
      <c r="G4" s="12" t="s">
        <v>33</v>
      </c>
    </row>
    <row r="5" spans="1:7" s="12" customFormat="1" ht="12.75" x14ac:dyDescent="0.25">
      <c r="A5" s="12" t="s">
        <v>37</v>
      </c>
      <c r="B5" s="12">
        <v>469</v>
      </c>
      <c r="C5" s="12">
        <v>1</v>
      </c>
      <c r="D5" s="12">
        <v>3528</v>
      </c>
      <c r="E5" s="12" t="s">
        <v>36</v>
      </c>
      <c r="F5" s="12">
        <v>3.9E-2</v>
      </c>
      <c r="G5" s="12" t="s">
        <v>33</v>
      </c>
    </row>
    <row r="6" spans="1:7" s="12" customFormat="1" ht="12.75" x14ac:dyDescent="0.25">
      <c r="A6" s="18"/>
      <c r="B6" s="18"/>
      <c r="C6" s="18"/>
      <c r="D6" s="18"/>
      <c r="E6" s="18"/>
    </row>
    <row r="7" spans="1:7" s="12" customFormat="1" ht="12.75" x14ac:dyDescent="0.25">
      <c r="A7" s="18" t="s">
        <v>38</v>
      </c>
      <c r="B7" s="18">
        <v>469</v>
      </c>
      <c r="C7" s="18">
        <v>1</v>
      </c>
      <c r="D7" s="18">
        <v>341</v>
      </c>
      <c r="E7" s="18"/>
      <c r="G7" s="12" t="s">
        <v>31</v>
      </c>
    </row>
    <row r="8" spans="1:7" s="12" customFormat="1" ht="12.75" x14ac:dyDescent="0.25">
      <c r="A8" s="18"/>
      <c r="B8" s="18"/>
      <c r="C8" s="18"/>
      <c r="D8" s="18"/>
      <c r="E8" s="18"/>
    </row>
    <row r="9" spans="1:7" s="12" customFormat="1" ht="12.75" x14ac:dyDescent="0.25">
      <c r="A9" s="18" t="s">
        <v>39</v>
      </c>
      <c r="B9" s="18">
        <v>469</v>
      </c>
      <c r="C9" s="18">
        <v>1</v>
      </c>
      <c r="D9" s="18">
        <v>9172</v>
      </c>
      <c r="E9" s="18"/>
      <c r="G9" s="12" t="s">
        <v>31</v>
      </c>
    </row>
    <row r="10" spans="1:7" s="12" customFormat="1" ht="12.75" x14ac:dyDescent="0.25">
      <c r="A10" s="18"/>
      <c r="B10" s="18"/>
      <c r="C10" s="18"/>
      <c r="D10" s="18"/>
      <c r="E10" s="18"/>
    </row>
    <row r="11" spans="1:7" s="12" customFormat="1" ht="12.75" x14ac:dyDescent="0.25">
      <c r="A11" s="18" t="s">
        <v>40</v>
      </c>
      <c r="B11" s="18">
        <v>469</v>
      </c>
      <c r="C11" s="18">
        <v>1</v>
      </c>
      <c r="D11" s="18">
        <v>469</v>
      </c>
      <c r="E11" s="18"/>
      <c r="G11" s="12" t="s">
        <v>31</v>
      </c>
    </row>
    <row r="12" spans="1:7" s="12" customFormat="1" ht="12.75" x14ac:dyDescent="0.25">
      <c r="A12" s="18"/>
      <c r="B12" s="18"/>
      <c r="C12" s="18"/>
      <c r="D12" s="18"/>
      <c r="E12" s="1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2015-05-22T11:50:27Z</dcterms:modified>
</cp:coreProperties>
</file>