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0428" windowHeight="9624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<sst xmlns="http://schemas.openxmlformats.org/spreadsheetml/2006/main" count="63" uniqueCount="53">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</sst>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0" fillId="0" borderId="0" xfId="3" applyNumberFormat="1" applyFont="1" applyFill="1" applyBorder="1" applyAlignment="1">
      <alignment horizontal="left" vertical="center"/>
    </xf>
    <xf numFmtId="0" fontId="10" fillId="6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H8" sqref="H8"/>
    </sheetView>
  </sheetViews>
  <sheetFormatPr defaultRowHeight="14.4" x14ac:dyDescent="0.3"/>
  <cols>
    <col min="1" max="1" width="23" customWidth="1"/>
    <col min="2" max="2" width="17.88671875" bestFit="1" customWidth="1"/>
    <col min="3" max="3" width="14.44140625" customWidth="1"/>
    <col min="4" max="4" width="24.109375" bestFit="1" customWidth="1"/>
    <col min="5" max="6" width="17.44140625"/>
    <col min="7" max="7" width="15.44140625" customWidth="1"/>
    <col min="8" max="8" width="16.8867187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9.88671875" bestFit="1" customWidth="1"/>
    <col min="15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6" t="s">
        <v>38</v>
      </c>
      <c r="M1" s="26" t="s">
        <v>39</v>
      </c>
      <c r="N1" s="26" t="s">
        <v>40</v>
      </c>
      <c r="O1" s="26" t="s">
        <v>41</v>
      </c>
    </row>
    <row r="2" spans="1:15" s="25" customFormat="1" x14ac:dyDescent="0.3">
      <c r="A2" s="20" t="s">
        <v>52</v>
      </c>
      <c r="B2" s="20">
        <v>363</v>
      </c>
      <c r="C2" s="20">
        <v>1</v>
      </c>
      <c r="D2" s="21">
        <v>41456</v>
      </c>
      <c r="E2" s="22">
        <v>0</v>
      </c>
      <c r="F2" s="21">
        <v>41803</v>
      </c>
      <c r="G2" s="20" t="s">
        <v>36</v>
      </c>
      <c r="H2" s="20" t="s">
        <v>37</v>
      </c>
      <c r="I2" s="23">
        <v>0</v>
      </c>
      <c r="J2" s="20" t="s">
        <v>28</v>
      </c>
      <c r="K2" s="20"/>
      <c r="L2" s="19">
        <f>((LEFT(G2,(FIND("°",G2,1)-1)))+(MID(G2,(FIND("°",G2,1)+1),(FIND("'",G2,1))-(FIND("°",G2,1)+1))/60))*(IF(RIGHT(G2,1)="N",1,-1))</f>
        <v>50.070666666666668</v>
      </c>
      <c r="M2" s="19">
        <f>((LEFT(H2,(FIND("°",H2,1)-1)))+(MID(H2,(FIND("°",H2,1)+1),(FIND("'",H2,1))-(FIND("°",H2,1)+1))/60))*(IF(RIGHT(H2,1)="E",1,-1))</f>
        <v>-144.798</v>
      </c>
      <c r="N2" s="24">
        <v>41473</v>
      </c>
      <c r="O2" s="24">
        <v>41793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A9" sqref="A1:A1048576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6.88671875" bestFit="1" customWidth="1"/>
    <col min="5" max="5" width="29.44140625" style="8" customWidth="1"/>
    <col min="6" max="6" width="28.88671875" style="8" bestFit="1" customWidth="1"/>
    <col min="7" max="7" width="11.5546875" style="8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29" t="s">
        <v>11</v>
      </c>
      <c r="F1" s="29" t="s">
        <v>12</v>
      </c>
    </row>
    <row r="3" spans="1:10" s="12" customFormat="1" ht="13.8" x14ac:dyDescent="0.3">
      <c r="A3" s="27" t="s">
        <v>48</v>
      </c>
      <c r="B3" s="12">
        <v>363</v>
      </c>
      <c r="C3" s="15">
        <v>1</v>
      </c>
      <c r="D3" s="12">
        <v>363</v>
      </c>
      <c r="G3" s="15" t="s">
        <v>47</v>
      </c>
    </row>
    <row r="4" spans="1:10" s="12" customFormat="1" ht="13.8" x14ac:dyDescent="0.3">
      <c r="A4" s="14" t="s">
        <v>49</v>
      </c>
      <c r="B4" s="15">
        <v>363</v>
      </c>
      <c r="C4" s="15">
        <v>1</v>
      </c>
      <c r="D4" s="15" t="s">
        <v>45</v>
      </c>
      <c r="E4" s="30" t="s">
        <v>32</v>
      </c>
      <c r="F4" s="31">
        <v>140</v>
      </c>
      <c r="G4" s="15" t="s">
        <v>46</v>
      </c>
      <c r="J4" s="18"/>
    </row>
    <row r="5" spans="1:10" s="12" customFormat="1" ht="13.8" x14ac:dyDescent="0.3">
      <c r="A5" s="13" t="s">
        <v>49</v>
      </c>
      <c r="B5" s="28">
        <v>363</v>
      </c>
      <c r="C5" s="15">
        <v>1</v>
      </c>
      <c r="D5" s="28" t="s">
        <v>45</v>
      </c>
      <c r="E5" s="30" t="s">
        <v>33</v>
      </c>
      <c r="F5" s="30">
        <v>700</v>
      </c>
      <c r="G5" s="15" t="s">
        <v>46</v>
      </c>
      <c r="J5" s="18"/>
    </row>
    <row r="6" spans="1:10" s="12" customFormat="1" ht="13.8" x14ac:dyDescent="0.3">
      <c r="A6" s="13" t="s">
        <v>49</v>
      </c>
      <c r="B6" s="28">
        <v>363</v>
      </c>
      <c r="C6" s="15">
        <v>1</v>
      </c>
      <c r="D6" s="28" t="s">
        <v>45</v>
      </c>
      <c r="E6" s="30" t="s">
        <v>34</v>
      </c>
      <c r="F6" s="31">
        <v>1.1299999999999999</v>
      </c>
      <c r="G6" s="15" t="s">
        <v>46</v>
      </c>
      <c r="J6" s="18"/>
    </row>
    <row r="7" spans="1:10" s="12" customFormat="1" ht="13.8" x14ac:dyDescent="0.3">
      <c r="A7" s="13" t="s">
        <v>49</v>
      </c>
      <c r="B7" s="28">
        <v>363</v>
      </c>
      <c r="C7" s="15">
        <v>1</v>
      </c>
      <c r="D7" s="28" t="s">
        <v>45</v>
      </c>
      <c r="E7" s="30" t="s">
        <v>35</v>
      </c>
      <c r="F7" s="30">
        <v>3.9E-2</v>
      </c>
      <c r="G7" s="15" t="s">
        <v>44</v>
      </c>
      <c r="J7" s="18"/>
    </row>
    <row r="8" spans="1:10" s="12" customFormat="1" ht="13.8" x14ac:dyDescent="0.3">
      <c r="A8" s="27" t="s">
        <v>50</v>
      </c>
      <c r="B8" s="12">
        <v>363</v>
      </c>
      <c r="C8" s="15">
        <v>1</v>
      </c>
      <c r="D8" s="12">
        <v>161</v>
      </c>
      <c r="G8" s="15" t="s">
        <v>43</v>
      </c>
    </row>
    <row r="9" spans="1:10" s="12" customFormat="1" ht="13.8" x14ac:dyDescent="0.3">
      <c r="A9" s="27" t="s">
        <v>51</v>
      </c>
      <c r="B9" s="12">
        <v>363</v>
      </c>
      <c r="C9" s="15">
        <v>1</v>
      </c>
      <c r="D9" s="12">
        <v>9065</v>
      </c>
      <c r="G9" s="15" t="s">
        <v>42</v>
      </c>
    </row>
    <row r="10" spans="1:10" s="12" customFormat="1" ht="13.8" x14ac:dyDescent="0.3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2015-09-25T12:39:43Z</dcterms:modified>
</cp:coreProperties>
</file>