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5" yWindow="-30" windowWidth="16710" windowHeight="657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Asset_Cal_Info!$A$1:$F$33</definedName>
    <definedName name="_xlnm._FilterDatabase">Asset_Cal_Info!$A$1:$F$33</definedName>
    <definedName name="_FilterDatabase_0">Moorings!#REF!</definedName>
    <definedName name="_FilterDatabase_0_0">Moorings!$A$1:$J$102</definedName>
    <definedName name="_FilterDatabase_0_0_0">Moorings!#REF!</definedName>
    <definedName name="_FilterDatabase_0_0_0_0">Moorings!$A$1:$J$102</definedName>
    <definedName name="_FilterDatabase_0_0_0_0_0">Asset_Cal_Info!$A$1:$F$1</definedName>
    <definedName name="_FilterDatabase_0_0_0_0_0_0">Asset_Cal_Info!$A$1:$F$407</definedName>
    <definedName name="_FilterDatabase_0_0_0_0_0_0_0">Asset_Cal_Info!$A$1:$F$1</definedName>
    <definedName name="_FilterDatabase_0_0_0_0_0_0_0_0">Asset_Cal_Info!$A$1:$F$407</definedName>
    <definedName name="_FilterDatabase_0_0_0_0_1">Asset_Cal_Info!$A$1:$F$407</definedName>
    <definedName name="_FilterDatabase_0_0_0_1">Asset_Cal_Info!$A$1:$F$1</definedName>
    <definedName name="_FilterDatabase_0_0_1">Asset_Cal_Info!$A$1:$F$407</definedName>
    <definedName name="_FilterDatabase_0_1">Asset_Cal_Info!$A$1:$F$1</definedName>
    <definedName name="_FilterDatabase_1">Asset_Cal_Info!$A$1:$F$33</definedName>
    <definedName name="_FilterDatabase_1_1">Asset_Cal_Info!$A$1:$F$1</definedName>
    <definedName name="_FilterDatabase_1_1_1">Moorings!$A$1:$J$102</definedName>
    <definedName name="_FilterDatabase_2">Asset_Cal_Info!$A$1:$F$407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<sst xmlns="http://schemas.openxmlformats.org/spreadsheetml/2006/main" count="143" uniqueCount="64">
  <si>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</si>
  <si>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</si>
  <si>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</si>
  <si>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</si>
  <si>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</si>
  <si>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</si>
  <si>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</si>
  <si>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</si>
  <si>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</si>
  <si>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</si>
  <si>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CP02PMUI</t>
  </si>
  <si>
    <t>CP02PMUI-00002</t>
  </si>
  <si>
    <t>95 m</t>
  </si>
  <si>
    <t>KN 217</t>
  </si>
  <si>
    <t>Mooring Serial Number</t>
  </si>
  <si>
    <t>Sensor Serial Number</t>
  </si>
  <si>
    <t>Calibration Cofficient Name</t>
  </si>
  <si>
    <t>Calibration Cofficient Value</t>
  </si>
  <si>
    <t>CP02PMUI-RII01-02-ADCPTG000</t>
  </si>
  <si>
    <t>20499-2</t>
  </si>
  <si>
    <t>CC_depth</t>
  </si>
  <si>
    <t>CC_latitude</t>
  </si>
  <si>
    <t>CC_longitude</t>
  </si>
  <si>
    <t>CP02PMUI-WFP01-02-DOFSTK000</t>
  </si>
  <si>
    <t>43-0209-2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</si>
  <si>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</si>
  <si>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</si>
  <si>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</si>
  <si>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</si>
  <si>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</si>
  <si>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</si>
  <si>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CP02PMUI-WFP01-03-CTDPFK000</t>
  </si>
  <si>
    <t>93-2</t>
  </si>
  <si>
    <t>100012-2</t>
  </si>
  <si>
    <t>CC_lat</t>
  </si>
  <si>
    <t>CC_lon</t>
  </si>
  <si>
    <t>CP02PMUI-WFP01-04-FLORTK000</t>
  </si>
  <si>
    <t>830-2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</si>
  <si>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</si>
  <si>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</si>
  <si>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</si>
  <si>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</si>
  <si>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</si>
  <si>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</si>
  <si>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CP02PMUI-WFP01-05-PARADK000</t>
  </si>
  <si>
    <t>20436-2</t>
  </si>
  <si>
    <t>CC_dark_offset</t>
  </si>
  <si>
    <t>CC_scale_wet</t>
  </si>
  <si>
    <t>CP02PMUO-SBS01-00-STCENG000</t>
  </si>
  <si>
    <t>21436-2</t>
  </si>
  <si>
    <t>22436-2</t>
  </si>
  <si>
    <t>CP02PMUI-WFP01-00-STCENG000</t>
  </si>
  <si>
    <t>23436-2</t>
  </si>
  <si>
    <t>CP02PMUI-SBS01-01-MOPAK0000</t>
  </si>
  <si>
    <t>24436-2</t>
  </si>
  <si>
    <t>Deployment Number</t>
  </si>
  <si>
    <t>40°21.8974'N</t>
  </si>
  <si>
    <t>70°41.1607'W</t>
  </si>
  <si>
    <t>CC_angular_resolution</t>
  </si>
  <si>
    <t>CC_depolarization_ratio</t>
  </si>
  <si>
    <t>CC_measurement_wavelength</t>
  </si>
  <si>
    <t>CC_scattering_angle</t>
  </si>
  <si>
    <t>CP02PMUI-WFP01-01-VEL3DK000</t>
  </si>
  <si>
    <t>CP02PMUI-SBS01-00-RTE000000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</si>
</sst>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0070C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DejaVu Sans Mono"/>
      <family val="3"/>
      <charset val="1"/>
    </font>
    <font>
      <i/>
      <sz val="11"/>
      <color rgb="FF000000"/>
      <name val="Calibri"/>
      <family val="2"/>
      <charset val="1"/>
    </font>
    <font>
      <sz val="11"/>
      <color indexed="8"/>
      <name val="Calibri"/>
      <family val="2"/>
    </font>
    <font>
      <sz val="11"/>
      <color rgb="FFFF0000"/>
      <name val="DejaVu Sans Mono"/>
      <family val="3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15" fontId="3" fillId="0" borderId="4" xfId="0" applyNumberFormat="1" applyFont="1" applyBorder="1" applyAlignment="1">
      <alignment horizontal="center" vertical="center"/>
    </xf>
    <xf numFmtId="20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4" fillId="2" borderId="0" xfId="0" applyFont="1" applyFill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6" fillId="0" borderId="0" xfId="0" applyFont="1"/>
    <xf numFmtId="0" fontId="0" fillId="0" borderId="0" xfId="0" applyFont="1"/>
    <xf numFmtId="11" fontId="5" fillId="0" borderId="0" xfId="0" applyNumberFormat="1" applyFont="1"/>
    <xf numFmtId="0" fontId="8" fillId="0" borderId="0" xfId="0" applyFont="1"/>
    <xf numFmtId="0" fontId="9" fillId="0" borderId="0" xfId="0" applyFont="1" applyBorder="1" applyAlignment="1">
      <alignment horizontal="center" vertic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zoomScale="90" zoomScaleNormal="90" workbookViewId="0">
      <selection activeCell="J16" sqref="J16"/>
    </sheetView>
  </sheetViews>
  <sheetFormatPr defaultRowHeight="15"/>
  <cols>
    <col min="1" max="1" width="37.85546875"/>
    <col min="2" max="2" width="39.42578125"/>
    <col min="3" max="3" width="14.42578125" customWidth="1"/>
    <col min="4" max="4" width="25.140625"/>
    <col min="5" max="6" width="17.42578125"/>
    <col min="7" max="7" width="18.7109375"/>
    <col min="8" max="8" width="17.7109375"/>
    <col min="9" max="9" width="17.85546875"/>
    <col min="10" max="10" width="12.7109375"/>
    <col min="11" max="11" width="51.7109375"/>
    <col min="12" max="1026" width="8.7109375"/>
  </cols>
  <sheetData>
    <row r="1" spans="1:13" ht="31.5">
      <c r="A1" s="1" t="s">
        <v>0</v>
      </c>
      <c r="B1" s="2" t="s">
        <v>1</v>
      </c>
      <c r="C1" s="2" t="s">
        <v>55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>
      <c r="A2" s="4" t="s">
        <v>10</v>
      </c>
      <c r="B2" s="4" t="s">
        <v>11</v>
      </c>
      <c r="C2" s="4">
        <v>2</v>
      </c>
      <c r="D2" s="5">
        <v>41741</v>
      </c>
      <c r="E2" s="6">
        <v>0.6958333333333333</v>
      </c>
      <c r="F2" s="5">
        <v>41947</v>
      </c>
      <c r="G2" s="7" t="s">
        <v>56</v>
      </c>
      <c r="H2" s="7" t="s">
        <v>57</v>
      </c>
      <c r="I2" s="7" t="s">
        <v>12</v>
      </c>
      <c r="J2" s="7" t="s">
        <v>13</v>
      </c>
      <c r="K2" s="8"/>
      <c r="L2" s="18">
        <f>((LEFT(G2,(FIND("°",G2,1)-1)))+(MID(G2,(FIND("°",G2,1)+1),(FIND("'",G2,1))-(FIND("°",G2,1)+1))/60))*(IF(RIGHT(G2,1)="N",1,-1))</f>
        <v>40.364956666666664</v>
      </c>
      <c r="M2" s="18">
        <f>((LEFT(H2,(FIND("°",H2,1)-1)))+(MID(H2,(FIND("°",H2,1)+1),(FIND("'",H2,1))-(FIND("°",H2,1)+1))/60))*(IF(RIGHT(H2,1)="E",1,-1))</f>
        <v>-70.686011666666673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zoomScale="80" zoomScaleNormal="80" workbookViewId="0">
      <selection activeCell="F36" sqref="F36"/>
    </sheetView>
  </sheetViews>
  <sheetFormatPr defaultRowHeight="15"/>
  <cols>
    <col min="1" max="1" width="40.85546875"/>
    <col min="2" max="2" width="27.28515625"/>
    <col min="3" max="3" width="14.28515625" customWidth="1"/>
    <col min="4" max="4" width="28.28515625"/>
    <col min="5" max="5" width="43.7109375"/>
    <col min="6" max="6" width="41.7109375"/>
    <col min="7" max="7" width="8.7109375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6" ht="31.5">
      <c r="A1" s="1" t="s">
        <v>0</v>
      </c>
      <c r="B1" s="2" t="s">
        <v>14</v>
      </c>
      <c r="C1" s="2" t="s">
        <v>55</v>
      </c>
      <c r="D1" s="2" t="s">
        <v>15</v>
      </c>
      <c r="E1" s="9" t="s">
        <v>16</v>
      </c>
      <c r="F1" s="9" t="s">
        <v>17</v>
      </c>
    </row>
    <row r="2" spans="1:6">
      <c r="A2" s="10" t="s">
        <v>18</v>
      </c>
      <c r="B2" s="11" t="s">
        <v>11</v>
      </c>
      <c r="C2" s="11">
        <v>2</v>
      </c>
      <c r="D2" s="11" t="s">
        <v>19</v>
      </c>
      <c r="E2" s="10" t="s">
        <v>20</v>
      </c>
      <c r="F2" s="10">
        <v>91.5</v>
      </c>
    </row>
    <row r="3" spans="1:6">
      <c r="A3" s="10" t="s">
        <v>18</v>
      </c>
      <c r="B3" s="11" t="s">
        <v>11</v>
      </c>
      <c r="C3" s="11">
        <v>2</v>
      </c>
      <c r="D3" s="11" t="s">
        <v>19</v>
      </c>
      <c r="E3" s="10" t="s">
        <v>21</v>
      </c>
      <c r="F3" s="10">
        <v>40.369999999999997</v>
      </c>
    </row>
    <row r="4" spans="1:6">
      <c r="A4" s="10" t="s">
        <v>18</v>
      </c>
      <c r="B4" s="11" t="s">
        <v>11</v>
      </c>
      <c r="C4" s="11">
        <v>2</v>
      </c>
      <c r="D4" s="11" t="s">
        <v>19</v>
      </c>
      <c r="E4" s="10" t="s">
        <v>22</v>
      </c>
      <c r="F4" s="10">
        <v>-70.78</v>
      </c>
    </row>
    <row r="5" spans="1:6">
      <c r="A5" s="10"/>
      <c r="B5" s="11"/>
      <c r="C5" s="11"/>
      <c r="D5" s="11"/>
      <c r="E5" s="10"/>
      <c r="F5" s="10"/>
    </row>
    <row r="6" spans="1:6">
      <c r="A6" s="10" t="s">
        <v>23</v>
      </c>
      <c r="B6" s="11" t="s">
        <v>11</v>
      </c>
      <c r="C6" s="11">
        <v>2</v>
      </c>
      <c r="D6" s="12" t="s">
        <v>24</v>
      </c>
      <c r="E6" s="10" t="s">
        <v>25</v>
      </c>
      <c r="F6" s="13">
        <v>-839.55</v>
      </c>
    </row>
    <row r="7" spans="1:6">
      <c r="A7" s="10" t="s">
        <v>23</v>
      </c>
      <c r="B7" s="11" t="s">
        <v>11</v>
      </c>
      <c r="C7" s="11">
        <v>2</v>
      </c>
      <c r="D7" s="12" t="s">
        <v>24</v>
      </c>
      <c r="E7" t="s">
        <v>21</v>
      </c>
      <c r="F7" s="10">
        <v>40.369999999999997</v>
      </c>
    </row>
    <row r="8" spans="1:6">
      <c r="A8" s="10" t="s">
        <v>23</v>
      </c>
      <c r="B8" s="11" t="s">
        <v>11</v>
      </c>
      <c r="C8" s="11">
        <v>2</v>
      </c>
      <c r="D8" s="12" t="s">
        <v>24</v>
      </c>
      <c r="E8" s="10" t="s">
        <v>22</v>
      </c>
      <c r="F8" s="10">
        <v>-70.78</v>
      </c>
    </row>
    <row r="9" spans="1:6">
      <c r="A9" s="10" t="s">
        <v>23</v>
      </c>
      <c r="B9" s="11" t="s">
        <v>11</v>
      </c>
      <c r="C9" s="11">
        <v>2</v>
      </c>
      <c r="D9" s="12" t="s">
        <v>24</v>
      </c>
      <c r="E9" s="10" t="s">
        <v>26</v>
      </c>
      <c r="F9" s="13">
        <v>2.9967999999999998E-4</v>
      </c>
    </row>
    <row r="10" spans="1:6">
      <c r="A10" s="10" t="s">
        <v>23</v>
      </c>
      <c r="B10" s="11" t="s">
        <v>11</v>
      </c>
      <c r="C10" s="11">
        <v>2</v>
      </c>
      <c r="D10" s="12" t="s">
        <v>24</v>
      </c>
      <c r="E10" s="10" t="s">
        <v>27</v>
      </c>
      <c r="F10" s="13">
        <v>-4.1168000000000003E-3</v>
      </c>
    </row>
    <row r="11" spans="1:6">
      <c r="A11" s="10" t="s">
        <v>23</v>
      </c>
      <c r="B11" s="11" t="s">
        <v>11</v>
      </c>
      <c r="C11" s="11">
        <v>2</v>
      </c>
      <c r="D11" s="12" t="s">
        <v>24</v>
      </c>
      <c r="E11" s="10" t="s">
        <v>28</v>
      </c>
      <c r="F11" s="13">
        <v>2.4818000000000003E-4</v>
      </c>
    </row>
    <row r="12" spans="1:6">
      <c r="A12" s="10" t="s">
        <v>23</v>
      </c>
      <c r="B12" s="11" t="s">
        <v>11</v>
      </c>
      <c r="C12" s="11">
        <v>2</v>
      </c>
      <c r="D12" s="12" t="s">
        <v>24</v>
      </c>
      <c r="E12" s="10" t="s">
        <v>29</v>
      </c>
      <c r="F12" s="13">
        <v>-3.8820000000000003E-6</v>
      </c>
    </row>
    <row r="13" spans="1:6">
      <c r="A13" s="10" t="s">
        <v>23</v>
      </c>
      <c r="B13" s="11" t="s">
        <v>11</v>
      </c>
      <c r="C13" s="11">
        <v>2</v>
      </c>
      <c r="D13" s="12" t="s">
        <v>24</v>
      </c>
      <c r="E13" s="10" t="s">
        <v>30</v>
      </c>
      <c r="F13" s="13">
        <v>3.5999999999999997E-2</v>
      </c>
    </row>
    <row r="14" spans="1:6">
      <c r="A14" s="10"/>
      <c r="B14" s="11"/>
      <c r="C14" s="11"/>
      <c r="D14" s="12"/>
      <c r="E14" s="10"/>
      <c r="F14" s="13"/>
    </row>
    <row r="15" spans="1:6">
      <c r="A15" s="10" t="s">
        <v>31</v>
      </c>
      <c r="B15" s="11" t="s">
        <v>11</v>
      </c>
      <c r="C15" s="11">
        <v>2</v>
      </c>
      <c r="D15" s="11" t="s">
        <v>32</v>
      </c>
      <c r="E15" s="10" t="s">
        <v>21</v>
      </c>
      <c r="F15" s="10">
        <v>40.369999999999997</v>
      </c>
    </row>
    <row r="16" spans="1:6">
      <c r="A16" s="10" t="s">
        <v>31</v>
      </c>
      <c r="B16" s="11" t="s">
        <v>11</v>
      </c>
      <c r="C16" s="11">
        <v>2</v>
      </c>
      <c r="D16" s="11" t="s">
        <v>32</v>
      </c>
      <c r="E16" s="10" t="s">
        <v>22</v>
      </c>
      <c r="F16" s="10">
        <v>-70.78</v>
      </c>
    </row>
    <row r="17" spans="1:6">
      <c r="A17" s="10"/>
      <c r="B17" s="11"/>
      <c r="C17" s="11"/>
      <c r="D17" s="11"/>
      <c r="E17" s="10"/>
      <c r="F17" s="10"/>
    </row>
    <row r="18" spans="1:6">
      <c r="A18" s="10" t="s">
        <v>62</v>
      </c>
      <c r="B18" s="11" t="s">
        <v>11</v>
      </c>
      <c r="C18" s="11">
        <v>2</v>
      </c>
      <c r="D18" s="12" t="s">
        <v>33</v>
      </c>
      <c r="E18" s="10" t="s">
        <v>34</v>
      </c>
      <c r="F18" s="10">
        <v>40.369999999999997</v>
      </c>
    </row>
    <row r="19" spans="1:6">
      <c r="A19" s="10" t="s">
        <v>62</v>
      </c>
      <c r="B19" s="11" t="s">
        <v>11</v>
      </c>
      <c r="C19" s="11">
        <v>2</v>
      </c>
      <c r="D19" s="12" t="s">
        <v>33</v>
      </c>
      <c r="E19" s="10" t="s">
        <v>35</v>
      </c>
      <c r="F19" s="10">
        <v>-70.78</v>
      </c>
    </row>
    <row r="20" spans="1:6">
      <c r="A20" s="10"/>
      <c r="B20" s="11"/>
      <c r="C20" s="11"/>
      <c r="D20" s="12"/>
      <c r="E20" s="10"/>
      <c r="F20" s="10"/>
    </row>
    <row r="21" spans="1:6">
      <c r="A21" s="10" t="s">
        <v>36</v>
      </c>
      <c r="B21" s="11" t="s">
        <v>11</v>
      </c>
      <c r="C21" s="11">
        <v>2</v>
      </c>
      <c r="D21" s="11" t="s">
        <v>37</v>
      </c>
      <c r="E21" s="14" t="s">
        <v>58</v>
      </c>
      <c r="F21" s="15">
        <v>1.0760000000000001</v>
      </c>
    </row>
    <row r="22" spans="1:6">
      <c r="A22" s="10" t="s">
        <v>36</v>
      </c>
      <c r="B22" s="11" t="s">
        <v>11</v>
      </c>
      <c r="C22" s="11">
        <v>2</v>
      </c>
      <c r="D22" s="11" t="s">
        <v>37</v>
      </c>
      <c r="E22" s="10" t="s">
        <v>38</v>
      </c>
      <c r="F22" s="10">
        <v>43</v>
      </c>
    </row>
    <row r="23" spans="1:6">
      <c r="A23" s="10" t="s">
        <v>36</v>
      </c>
      <c r="B23" s="11" t="s">
        <v>11</v>
      </c>
      <c r="C23" s="11">
        <v>2</v>
      </c>
      <c r="D23" s="11" t="s">
        <v>37</v>
      </c>
      <c r="E23" s="10" t="s">
        <v>39</v>
      </c>
      <c r="F23" s="10">
        <v>51</v>
      </c>
    </row>
    <row r="24" spans="1:6">
      <c r="A24" s="10" t="s">
        <v>36</v>
      </c>
      <c r="B24" s="11" t="s">
        <v>11</v>
      </c>
      <c r="C24" s="11">
        <v>2</v>
      </c>
      <c r="D24" s="11" t="s">
        <v>37</v>
      </c>
      <c r="E24" s="10" t="s">
        <v>40</v>
      </c>
      <c r="F24" s="10">
        <v>48</v>
      </c>
    </row>
    <row r="25" spans="1:6">
      <c r="A25" s="10" t="s">
        <v>36</v>
      </c>
      <c r="B25" s="11" t="s">
        <v>11</v>
      </c>
      <c r="C25" s="11">
        <v>2</v>
      </c>
      <c r="D25" s="11" t="s">
        <v>37</v>
      </c>
      <c r="E25" s="14" t="s">
        <v>59</v>
      </c>
      <c r="F25" s="15">
        <v>3.9E-2</v>
      </c>
    </row>
    <row r="26" spans="1:6">
      <c r="A26" s="10" t="s">
        <v>36</v>
      </c>
      <c r="B26" s="11" t="s">
        <v>11</v>
      </c>
      <c r="C26" s="11">
        <v>2</v>
      </c>
      <c r="D26" s="11" t="s">
        <v>37</v>
      </c>
      <c r="E26" s="14" t="s">
        <v>60</v>
      </c>
      <c r="F26" s="15">
        <v>700</v>
      </c>
    </row>
    <row r="27" spans="1:6">
      <c r="A27" s="10" t="s">
        <v>36</v>
      </c>
      <c r="B27" s="11" t="s">
        <v>11</v>
      </c>
      <c r="C27" s="11">
        <v>2</v>
      </c>
      <c r="D27" s="11" t="s">
        <v>37</v>
      </c>
      <c r="E27" s="10" t="s">
        <v>41</v>
      </c>
      <c r="F27" s="10">
        <v>9.1999999999999998E-2</v>
      </c>
    </row>
    <row r="28" spans="1:6">
      <c r="A28" s="10" t="s">
        <v>36</v>
      </c>
      <c r="B28" s="11" t="s">
        <v>11</v>
      </c>
      <c r="C28" s="11">
        <v>2</v>
      </c>
      <c r="D28" s="11" t="s">
        <v>37</v>
      </c>
      <c r="E28" s="10" t="s">
        <v>42</v>
      </c>
      <c r="F28" s="10">
        <v>1.2200000000000001E-2</v>
      </c>
    </row>
    <row r="29" spans="1:6">
      <c r="A29" s="10" t="s">
        <v>36</v>
      </c>
      <c r="B29" s="11" t="s">
        <v>11</v>
      </c>
      <c r="C29" s="11">
        <v>2</v>
      </c>
      <c r="D29" s="11" t="s">
        <v>37</v>
      </c>
      <c r="E29" s="10" t="s">
        <v>43</v>
      </c>
      <c r="F29" s="16">
        <v>2.12E-6</v>
      </c>
    </row>
    <row r="30" spans="1:6">
      <c r="A30" s="10" t="s">
        <v>36</v>
      </c>
      <c r="B30" s="11" t="s">
        <v>11</v>
      </c>
      <c r="C30" s="11">
        <v>2</v>
      </c>
      <c r="D30" s="11" t="s">
        <v>37</v>
      </c>
      <c r="E30" s="10" t="s">
        <v>61</v>
      </c>
      <c r="F30" s="15">
        <v>124</v>
      </c>
    </row>
    <row r="31" spans="1:6">
      <c r="A31" s="10"/>
      <c r="B31" s="11"/>
      <c r="C31" s="11"/>
      <c r="D31" s="11"/>
      <c r="E31" s="10"/>
      <c r="F31" s="15"/>
    </row>
    <row r="32" spans="1:6">
      <c r="A32" s="10" t="s">
        <v>44</v>
      </c>
      <c r="B32" s="11" t="s">
        <v>11</v>
      </c>
      <c r="C32" s="11">
        <v>2</v>
      </c>
      <c r="D32" s="11" t="s">
        <v>45</v>
      </c>
      <c r="E32" s="10" t="s">
        <v>46</v>
      </c>
      <c r="F32" s="10">
        <v>1.3</v>
      </c>
    </row>
    <row r="33" spans="1:6">
      <c r="A33" s="10" t="s">
        <v>44</v>
      </c>
      <c r="B33" s="11" t="s">
        <v>11</v>
      </c>
      <c r="C33" s="11">
        <v>2</v>
      </c>
      <c r="D33" s="11" t="s">
        <v>45</v>
      </c>
      <c r="E33" s="10" t="s">
        <v>47</v>
      </c>
      <c r="F33" s="16">
        <v>9.9799999999999993E-18</v>
      </c>
    </row>
    <row r="34" spans="1:6">
      <c r="A34" s="10"/>
    </row>
    <row r="35" spans="1:6">
      <c r="A35" s="10" t="s">
        <v>48</v>
      </c>
      <c r="B35" s="11" t="s">
        <v>11</v>
      </c>
      <c r="C35" s="11">
        <v>2</v>
      </c>
      <c r="D35" s="11" t="s">
        <v>49</v>
      </c>
    </row>
    <row r="36" spans="1:6">
      <c r="A36" s="17" t="s">
        <v>63</v>
      </c>
      <c r="B36" s="11" t="s">
        <v>11</v>
      </c>
      <c r="C36" s="11">
        <v>2</v>
      </c>
      <c r="D36" s="11" t="s">
        <v>50</v>
      </c>
    </row>
    <row r="37" spans="1:6">
      <c r="A37" s="10" t="s">
        <v>51</v>
      </c>
      <c r="B37" s="11" t="s">
        <v>11</v>
      </c>
      <c r="C37" s="11">
        <v>2</v>
      </c>
      <c r="D37" s="11" t="s">
        <v>52</v>
      </c>
    </row>
    <row r="38" spans="1:6">
      <c r="A38" s="10" t="s">
        <v>53</v>
      </c>
      <c r="B38" s="11" t="s">
        <v>11</v>
      </c>
      <c r="C38" s="11">
        <v>2</v>
      </c>
      <c r="D38" s="11" t="s">
        <v>54</v>
      </c>
    </row>
  </sheetData>
  <autoFilter ref="A1:F33"/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2015-09-28T08:12:52Z</dcterms:modified>
</cp:coreProperties>
</file>