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Asset_Cal_Info!$A$1:$F$313</definedName>
    <definedName name="_FilterDatabase_0_0_0_0_0_0_0">Asset_Cal_Info!$A$1:$F$1</definedName>
    <definedName name="_FilterDatabase_0_0_0_0_0_0_0_0">Asset_Cal_Info!$A$1:$F$313</definedName>
    <definedName name="_FilterDatabase_0_0_0_0_1">Asset_Cal_Info!$A$1:$F$313</definedName>
    <definedName name="_FilterDatabase_0_0_0_1">Asset_Cal_Info!$A$1:$F$1</definedName>
    <definedName name="_FilterDatabase_0_0_1">Asset_Cal_Info!$A$1:$F$313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Moorings!$A$1:$J$78</definedName>
    <definedName name="_FilterDatabase_2">Asset_Cal_Info!$A$1:$F$313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<sst xmlns="http://schemas.openxmlformats.org/spreadsheetml/2006/main" count="57" uniqueCount="49">
  <si>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</si>
  <si>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</si>
  <si>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</si>
  <si>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</si>
  <si>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</si>
  <si>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</si>
  <si>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</si>
  <si>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</si>
  <si>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</si>
  <si>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</si>
  <si>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</si>
  <si>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</si>
  <si>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</si>
  <si>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</si>
  <si>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</si>
  <si>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</si>
  <si>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</si>
  <si>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</si>
  <si>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</si>
  <si>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</si>
  <si>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</si>
  <si>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</si>
  <si>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</si>
  <si>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</si>
  <si>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</si>
  <si>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</si>
  <si>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</si>
  <si>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</si>
  <si>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</si>
  <si>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</si>
  <si>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</si>
  <si>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</si>
  <si>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</si>
  <si>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</si>
  <si>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</si>
  <si>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</si>
  <si>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CE05MOAS-GL381</t>
  </si>
  <si>
    <t>44°22.222'N</t>
  </si>
  <si>
    <t>124°57.003'W</t>
  </si>
  <si>
    <t>Oceanus</t>
  </si>
  <si>
    <t>Anchor Launch Time</t>
  </si>
  <si>
    <t>CE05MOAS-GL381-02-FLORTM000</t>
  </si>
  <si>
    <t>CE05MOAS-GL381-04-DOSTAM000</t>
  </si>
  <si>
    <t>CE05MOAS-GL381-00-ENG000000</t>
  </si>
  <si>
    <t>CE05MOAS-GL381-01-PARADM000</t>
  </si>
  <si>
    <t>CE05MOAS-GL381-03-ADCPAM000</t>
  </si>
  <si>
    <t>CE05MOAS-GL381-05-CTDGVM000</t>
  </si>
  <si>
    <t>Mooring Serial Number</t>
  </si>
  <si>
    <t>Anchor 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</si>
</sst>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5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0" applyFont="1" applyFill="1" applyAlignment="1">
      <alignment horizontal="right" wrapText="1"/>
    </xf>
    <xf numFmtId="0" fontId="14" fillId="0" borderId="0" xfId="2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D1" sqref="D1:E1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4.886718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48</v>
      </c>
      <c r="E1" s="2" t="s">
        <v>40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36</v>
      </c>
      <c r="B2" s="17">
        <v>381</v>
      </c>
      <c r="C2" s="17">
        <v>1</v>
      </c>
      <c r="D2" s="31">
        <v>41920</v>
      </c>
      <c r="E2" s="18">
        <v>0.84583333333333333</v>
      </c>
      <c r="F2" s="31">
        <v>42007</v>
      </c>
      <c r="G2" s="24" t="s">
        <v>37</v>
      </c>
      <c r="H2" s="24" t="s">
        <v>38</v>
      </c>
      <c r="I2" s="17">
        <v>0</v>
      </c>
      <c r="J2" s="17" t="s">
        <v>39</v>
      </c>
      <c r="K2" s="16"/>
      <c r="L2" s="30">
        <f>((LEFT(G2,(FIND("°",G2,1)-1)))+(MID(G2,(FIND("°",G2,1)+1),(FIND("'",G2,1))-(FIND("°",G2,1)+1))/60))*(IF(RIGHT(G2,1)="N",1,-1))</f>
        <v>44.370366666666669</v>
      </c>
      <c r="M2" s="30">
        <f>((LEFT(H2,(FIND("°",H2,1)-1)))+(MID(H2,(FIND("°",H2,1)+1),(FIND("'",H2,1))-(FIND("°",H2,1)+1))/60))*(IF(RIGHT(H2,1)="E",1,-1))</f>
        <v>-124.95005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F3" sqref="F3:F18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47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3.8" x14ac:dyDescent="0.3">
      <c r="A2" s="19" t="s">
        <v>44</v>
      </c>
      <c r="B2" s="22">
        <v>381</v>
      </c>
      <c r="C2" s="22">
        <v>1</v>
      </c>
      <c r="D2" s="27">
        <v>50160</v>
      </c>
      <c r="E2" s="20"/>
      <c r="F2" s="21"/>
      <c r="G2" s="20"/>
      <c r="H2" s="20"/>
      <c r="I2" s="20"/>
      <c r="J2" s="20"/>
      <c r="K2" s="20"/>
    </row>
    <row r="3" spans="1:16" s="13" customFormat="1" ht="13.8" x14ac:dyDescent="0.3">
      <c r="A3" s="19"/>
      <c r="B3" s="22"/>
      <c r="C3" s="22"/>
      <c r="D3" s="27"/>
      <c r="E3" s="20"/>
      <c r="F3" s="21"/>
      <c r="G3" s="20"/>
      <c r="H3" s="20"/>
      <c r="I3" s="20"/>
      <c r="J3" s="20"/>
      <c r="K3" s="20"/>
    </row>
    <row r="4" spans="1:16" s="13" customFormat="1" ht="13.8" x14ac:dyDescent="0.3">
      <c r="A4" s="19" t="s">
        <v>41</v>
      </c>
      <c r="B4" s="22">
        <v>381</v>
      </c>
      <c r="C4" s="22">
        <v>1</v>
      </c>
      <c r="D4" s="27">
        <v>3131</v>
      </c>
      <c r="E4" s="25" t="s">
        <v>32</v>
      </c>
      <c r="F4" s="29">
        <v>117</v>
      </c>
      <c r="G4" s="20"/>
      <c r="H4" s="20"/>
      <c r="I4" s="20"/>
      <c r="J4" s="20"/>
      <c r="K4" s="20"/>
    </row>
    <row r="5" spans="1:16" s="13" customFormat="1" ht="13.8" x14ac:dyDescent="0.3">
      <c r="A5" s="14" t="s">
        <v>41</v>
      </c>
      <c r="B5" s="22">
        <v>381</v>
      </c>
      <c r="C5" s="22">
        <v>1</v>
      </c>
      <c r="D5" s="27">
        <v>3131</v>
      </c>
      <c r="E5" s="25" t="s">
        <v>33</v>
      </c>
      <c r="F5" s="29">
        <v>700</v>
      </c>
      <c r="G5" s="20"/>
      <c r="H5" s="20"/>
      <c r="I5" s="20"/>
      <c r="J5" s="20"/>
      <c r="K5" s="20"/>
    </row>
    <row r="6" spans="1:16" s="13" customFormat="1" ht="13.8" x14ac:dyDescent="0.3">
      <c r="A6" s="14" t="s">
        <v>41</v>
      </c>
      <c r="B6" s="22">
        <v>381</v>
      </c>
      <c r="C6" s="22">
        <v>1</v>
      </c>
      <c r="D6" s="27">
        <v>3131</v>
      </c>
      <c r="E6" s="25" t="s">
        <v>34</v>
      </c>
      <c r="F6" s="29">
        <v>1.08</v>
      </c>
      <c r="G6" s="20"/>
      <c r="H6" s="20"/>
      <c r="I6" s="20"/>
      <c r="J6" s="20"/>
      <c r="K6" s="20"/>
    </row>
    <row r="7" spans="1:16" s="13" customFormat="1" ht="13.8" x14ac:dyDescent="0.3">
      <c r="A7" s="14" t="s">
        <v>41</v>
      </c>
      <c r="B7" s="22">
        <v>381</v>
      </c>
      <c r="C7" s="22">
        <v>1</v>
      </c>
      <c r="D7" s="27">
        <v>3131</v>
      </c>
      <c r="E7" s="25" t="s">
        <v>35</v>
      </c>
      <c r="F7" s="29">
        <v>3.9E-2</v>
      </c>
      <c r="G7" s="20"/>
      <c r="H7" s="20"/>
      <c r="I7" s="20"/>
      <c r="J7" s="20"/>
      <c r="K7" s="20"/>
    </row>
    <row r="8" spans="1:16" s="13" customFormat="1" ht="13.8" x14ac:dyDescent="0.3">
      <c r="A8" s="14"/>
      <c r="B8" s="22"/>
      <c r="C8" s="22"/>
      <c r="D8" s="27"/>
      <c r="E8" s="25"/>
      <c r="F8" s="29"/>
      <c r="G8" s="20"/>
      <c r="H8" s="20"/>
      <c r="I8" s="20"/>
      <c r="J8" s="20"/>
      <c r="K8" s="20"/>
    </row>
    <row r="9" spans="1:16" x14ac:dyDescent="0.3">
      <c r="A9" s="19" t="s">
        <v>45</v>
      </c>
      <c r="B9" s="22">
        <v>381</v>
      </c>
      <c r="C9" s="22">
        <v>1</v>
      </c>
      <c r="D9" s="27">
        <v>649697</v>
      </c>
      <c r="E9" s="23" t="s">
        <v>28</v>
      </c>
      <c r="F9" s="32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14" t="s">
        <v>45</v>
      </c>
      <c r="B10" s="22">
        <v>381</v>
      </c>
      <c r="C10" s="22">
        <v>1</v>
      </c>
      <c r="D10" s="27">
        <v>649697</v>
      </c>
      <c r="E10" s="23" t="s">
        <v>29</v>
      </c>
      <c r="F10" s="32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14" t="s">
        <v>45</v>
      </c>
      <c r="B11" s="22">
        <v>381</v>
      </c>
      <c r="C11" s="22">
        <v>1</v>
      </c>
      <c r="D11" s="27">
        <v>649697</v>
      </c>
      <c r="E11" s="23" t="s">
        <v>30</v>
      </c>
      <c r="F11" s="32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14" t="s">
        <v>45</v>
      </c>
      <c r="B12" s="22">
        <v>381</v>
      </c>
      <c r="C12" s="22">
        <v>1</v>
      </c>
      <c r="D12" s="27">
        <v>649697</v>
      </c>
      <c r="E12" s="23" t="s">
        <v>31</v>
      </c>
      <c r="F12" s="32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14"/>
      <c r="B13" s="22"/>
      <c r="C13" s="22"/>
      <c r="D13" s="27"/>
      <c r="E13" s="23"/>
      <c r="F13" s="28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3.8" x14ac:dyDescent="0.3">
      <c r="A14" s="19" t="s">
        <v>42</v>
      </c>
      <c r="B14" s="22">
        <v>381</v>
      </c>
      <c r="C14" s="22">
        <v>1</v>
      </c>
      <c r="D14" s="27">
        <v>190</v>
      </c>
      <c r="E14" s="20"/>
      <c r="F14" s="21"/>
      <c r="G14" s="20"/>
      <c r="H14" s="20"/>
      <c r="I14" s="20"/>
      <c r="J14" s="20"/>
      <c r="K14" s="20"/>
    </row>
    <row r="15" spans="1:16" s="13" customFormat="1" ht="13.8" x14ac:dyDescent="0.3">
      <c r="A15" s="19"/>
      <c r="B15" s="22"/>
      <c r="C15" s="22"/>
      <c r="D15" s="27"/>
      <c r="E15" s="20"/>
      <c r="F15" s="21"/>
      <c r="G15" s="20"/>
      <c r="H15" s="20"/>
      <c r="I15" s="20"/>
      <c r="J15" s="20"/>
      <c r="K15" s="20"/>
    </row>
    <row r="16" spans="1:16" s="13" customFormat="1" ht="13.8" x14ac:dyDescent="0.3">
      <c r="A16" s="19" t="s">
        <v>46</v>
      </c>
      <c r="B16" s="22">
        <v>381</v>
      </c>
      <c r="C16" s="22">
        <v>1</v>
      </c>
      <c r="D16" s="27">
        <v>9056</v>
      </c>
      <c r="E16" s="20"/>
      <c r="F16" s="21"/>
      <c r="G16" s="20"/>
      <c r="H16" s="20"/>
      <c r="I16" s="20"/>
      <c r="J16" s="20"/>
      <c r="K16" s="20"/>
    </row>
    <row r="17" spans="1:11" s="13" customFormat="1" ht="13.8" x14ac:dyDescent="0.3">
      <c r="A17" s="19"/>
      <c r="B17" s="22"/>
      <c r="C17" s="22"/>
      <c r="D17" s="27"/>
      <c r="E17" s="20"/>
      <c r="F17" s="21"/>
      <c r="G17" s="20"/>
      <c r="H17" s="20"/>
      <c r="I17" s="20"/>
      <c r="J17" s="20"/>
      <c r="K17" s="20"/>
    </row>
    <row r="18" spans="1:11" s="13" customFormat="1" ht="13.8" x14ac:dyDescent="0.3">
      <c r="A18" s="19" t="s">
        <v>43</v>
      </c>
      <c r="B18" s="22">
        <v>381</v>
      </c>
      <c r="C18" s="22">
        <v>1</v>
      </c>
      <c r="D18" s="27">
        <v>381</v>
      </c>
      <c r="E18" s="20"/>
      <c r="F18" s="21"/>
      <c r="G18" s="20"/>
      <c r="H18" s="20"/>
      <c r="I18" s="20"/>
      <c r="J18" s="20"/>
      <c r="K18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2015-08-19T21:01:05Z</dcterms:modified>
</cp:coreProperties>
</file>