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12708" yWindow="48" windowWidth="12516" windowHeight="12336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Asset_Cal_Info!$A$1:$F$19</definedName>
    <definedName name="_xlnm._FilterDatabase">Asset_Cal_Info!$A$1:$F$19</definedName>
    <definedName name="_FilterDatabase_0">Moorings!#REF!</definedName>
    <definedName name="_FilterDatabase_0_0">Moorings!$A$1:$J$80</definedName>
    <definedName name="_FilterDatabase_0_0_0">Moorings!#REF!</definedName>
    <definedName name="_FilterDatabase_0_0_0_0">Moorings!$A$1:$J$80</definedName>
    <definedName name="_FilterDatabase_0_0_0_0_0">Asset_Cal_Info!$A$1:$F$1</definedName>
    <definedName name="_FilterDatabase_0_0_0_0_0_0">Asset_Cal_Info!$A$1:$F$339</definedName>
    <definedName name="_FilterDatabase_0_0_0_0_0_0_0">Asset_Cal_Info!$A$1:$F$1</definedName>
    <definedName name="_FilterDatabase_0_0_0_0_0_0_0_0">Asset_Cal_Info!$A$1:$F$339</definedName>
    <definedName name="_FilterDatabase_0_0_0_0_1">Asset_Cal_Info!$A$1:$F$339</definedName>
    <definedName name="_FilterDatabase_0_0_0_1">Asset_Cal_Info!$A$1:$F$1</definedName>
    <definedName name="_FilterDatabase_0_0_1">Asset_Cal_Info!$A$1:$F$339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Moorings!$A$1:$J$80</definedName>
    <definedName name="_FilterDatabase_2">Asset_Cal_Info!$A$1:$F$339</definedName>
  </definedNames>
  <calcPr calcId="15251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<sst xmlns="http://schemas.openxmlformats.org/spreadsheetml/2006/main" count="57" uniqueCount="49">
  <si>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</si>
  <si>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</si>
  <si>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</si>
  <si>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</si>
  <si>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</si>
  <si>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</si>
  <si>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</si>
  <si>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</si>
  <si>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</si>
  <si>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</si>
  <si>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</si>
  <si>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</si>
  <si>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</si>
  <si>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</si>
  <si>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</si>
  <si>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</si>
  <si>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</si>
  <si>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</si>
  <si>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</si>
  <si>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</si>
  <si>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</si>
  <si>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</si>
  <si>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</si>
  <si>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</si>
  <si>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</si>
  <si>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</si>
  <si>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</si>
  <si>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</si>
  <si>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</si>
  <si>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</si>
  <si>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</si>
  <si>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</si>
  <si>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</si>
  <si>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</si>
  <si>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</si>
  <si>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</si>
  <si>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39°57.701'N</t>
  </si>
  <si>
    <t>70°54.349'W</t>
  </si>
  <si>
    <t>KN-217</t>
  </si>
  <si>
    <t>Anchor Launch Date</t>
  </si>
  <si>
    <t>Anchor Launch Time</t>
  </si>
  <si>
    <t>CP05MOAS-GL003-01-ADCPAM000</t>
  </si>
  <si>
    <t>CP05MOAS-GL003-02-FLORTM000</t>
  </si>
  <si>
    <t>CP05MOAS-GL003-03-CTDGVM000</t>
  </si>
  <si>
    <t>CP05MOAS-GL003-04-DOSTAM000</t>
  </si>
  <si>
    <t>CP05MOAS-GL003-05-PARADM000</t>
  </si>
  <si>
    <t>CP05MOAS-GL003-00-ENG000000</t>
  </si>
  <si>
    <t>Mooring Serial Number</t>
  </si>
  <si>
    <t>CP05MOAS-GL003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</si>
</sst>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6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1" fillId="0" borderId="5" xfId="1" applyNumberFormat="1" applyFont="1" applyFill="1" applyBorder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15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0" fontId="15" fillId="0" borderId="4" xfId="0" applyFont="1" applyFill="1" applyBorder="1" applyAlignment="1">
      <alignment horizontal="center" vertical="center"/>
    </xf>
    <xf numFmtId="0" fontId="14" fillId="0" borderId="0" xfId="2" applyFont="1" applyFill="1"/>
    <xf numFmtId="0" fontId="14" fillId="5" borderId="0" xfId="0" applyFont="1" applyFill="1" applyAlignment="1">
      <alignment horizontal="left" wrapText="1"/>
    </xf>
    <xf numFmtId="0" fontId="14" fillId="5" borderId="0" xfId="2" applyFont="1" applyFill="1" applyAlignment="1">
      <alignment horizontal="left"/>
    </xf>
    <xf numFmtId="0" fontId="14" fillId="0" borderId="0" xfId="0" applyFont="1" applyFill="1" applyAlignment="1">
      <alignment horizontal="left" wrapText="1"/>
    </xf>
    <xf numFmtId="0" fontId="4" fillId="0" borderId="0" xfId="0" applyFont="1" applyBorder="1" applyAlignment="1">
      <alignment horizontal="center" vertical="center"/>
    </xf>
    <xf numFmtId="15" fontId="12" fillId="7" borderId="4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7" t="s">
        <v>12</v>
      </c>
    </row>
    <row r="2" spans="1:2" x14ac:dyDescent="0.3">
      <c r="A2" t="s">
        <v>25</v>
      </c>
    </row>
    <row r="3" spans="1:2" x14ac:dyDescent="0.3">
      <c r="A3" s="5" t="s">
        <v>18</v>
      </c>
      <c r="B3" t="s">
        <v>26</v>
      </c>
    </row>
    <row r="4" spans="1:2" x14ac:dyDescent="0.3">
      <c r="A4" s="5" t="s">
        <v>17</v>
      </c>
      <c r="B4" t="s">
        <v>19</v>
      </c>
    </row>
    <row r="7" spans="1:2" ht="28.8" x14ac:dyDescent="0.3">
      <c r="A7" s="7" t="s">
        <v>27</v>
      </c>
    </row>
    <row r="8" spans="1:2" x14ac:dyDescent="0.3">
      <c r="B8" s="8" t="s">
        <v>13</v>
      </c>
    </row>
    <row r="9" spans="1:2" x14ac:dyDescent="0.3">
      <c r="B9" t="s">
        <v>14</v>
      </c>
    </row>
    <row r="10" spans="1:2" x14ac:dyDescent="0.3">
      <c r="B10" t="s">
        <v>15</v>
      </c>
    </row>
    <row r="11" spans="1:2" x14ac:dyDescent="0.3">
      <c r="B11" s="6" t="s">
        <v>16</v>
      </c>
    </row>
    <row r="12" spans="1:2" x14ac:dyDescent="0.3">
      <c r="B12" s="6"/>
    </row>
    <row r="14" spans="1:2" ht="43.2" x14ac:dyDescent="0.3">
      <c r="A14" s="7" t="s">
        <v>21</v>
      </c>
      <c r="B14" s="6" t="s">
        <v>20</v>
      </c>
    </row>
    <row r="17" spans="1:9" x14ac:dyDescent="0.3">
      <c r="B17" s="10" t="s">
        <v>23</v>
      </c>
      <c r="C17" s="11"/>
      <c r="D17" s="11"/>
      <c r="E17" s="11"/>
      <c r="F17" s="11"/>
      <c r="G17" s="11"/>
      <c r="H17" s="11"/>
    </row>
    <row r="18" spans="1:9" x14ac:dyDescent="0.3">
      <c r="B18" s="10" t="s">
        <v>22</v>
      </c>
      <c r="C18" s="10"/>
      <c r="D18" s="10"/>
      <c r="E18" s="10"/>
      <c r="F18" s="10"/>
      <c r="G18" s="10"/>
      <c r="H18" s="10"/>
    </row>
    <row r="22" spans="1:9" x14ac:dyDescent="0.3">
      <c r="A22" s="6" t="s">
        <v>24</v>
      </c>
      <c r="B22" s="6"/>
      <c r="C22" s="6"/>
      <c r="D22" s="6"/>
      <c r="E22" s="6"/>
      <c r="F22" s="6"/>
      <c r="G22" s="6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topLeftCell="D1" zoomScaleNormal="100" workbookViewId="0">
      <selection activeCell="F2" sqref="F2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2.6640625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39</v>
      </c>
      <c r="E1" s="2" t="s">
        <v>40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5" customFormat="1" ht="15" x14ac:dyDescent="0.3">
      <c r="A2" s="17" t="s">
        <v>48</v>
      </c>
      <c r="B2" s="17">
        <v>387</v>
      </c>
      <c r="C2" s="17">
        <v>1</v>
      </c>
      <c r="D2" s="18">
        <v>41745</v>
      </c>
      <c r="E2" s="19">
        <v>0.61111111111111105</v>
      </c>
      <c r="F2" s="34">
        <v>41918</v>
      </c>
      <c r="G2" s="28" t="s">
        <v>36</v>
      </c>
      <c r="H2" s="28" t="s">
        <v>37</v>
      </c>
      <c r="I2" s="17">
        <v>0</v>
      </c>
      <c r="J2" s="17" t="s">
        <v>38</v>
      </c>
      <c r="K2" s="16"/>
      <c r="L2" s="33">
        <f>((LEFT(G2,(FIND("°",G2,1)-1)))+(MID(G2,(FIND("°",G2,1)+1),(FIND("'",G2,1))-(FIND("°",G2,1)+1))/60))*(IF(RIGHT(G2,1)="N",1,-1))</f>
        <v>39.961683333333333</v>
      </c>
      <c r="M2" s="33">
        <f>((LEFT(H2,(FIND("°",H2,1)-1)))+(MID(H2,(FIND("°",H2,1)+1),(FIND("'",H2,1))-(FIND("°",H2,1)+1))/60))*(IF(RIGHT(H2,1)="E",1,-1))</f>
        <v>-70.905816666666666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zoomScale="115" zoomScaleNormal="115" workbookViewId="0">
      <selection activeCell="B3" sqref="B3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88671875"/>
    <col min="8" max="8" width="14.44140625"/>
    <col min="9" max="9" width="13.44140625"/>
    <col min="10" max="1024" width="8.6640625"/>
  </cols>
  <sheetData>
    <row r="1" spans="1:15" ht="31.2" x14ac:dyDescent="0.3">
      <c r="A1" s="1" t="s">
        <v>0</v>
      </c>
      <c r="B1" s="2" t="s">
        <v>47</v>
      </c>
      <c r="C1" s="2" t="s">
        <v>11</v>
      </c>
      <c r="D1" s="2" t="s">
        <v>8</v>
      </c>
      <c r="E1" s="4" t="s">
        <v>9</v>
      </c>
      <c r="F1" s="9" t="s">
        <v>10</v>
      </c>
    </row>
    <row r="2" spans="1:15" x14ac:dyDescent="0.3">
      <c r="A2" s="20" t="s">
        <v>41</v>
      </c>
      <c r="B2" s="23">
        <v>387</v>
      </c>
      <c r="C2" s="23">
        <v>1</v>
      </c>
      <c r="D2" s="27">
        <v>654587</v>
      </c>
      <c r="E2" s="24" t="s">
        <v>28</v>
      </c>
      <c r="F2" s="30">
        <v>0.61</v>
      </c>
      <c r="G2" s="26"/>
      <c r="H2" s="26"/>
      <c r="I2" s="26"/>
      <c r="J2" s="26"/>
      <c r="K2" s="26"/>
      <c r="L2" s="26"/>
      <c r="M2" s="26"/>
      <c r="N2" s="26"/>
      <c r="O2" s="26"/>
    </row>
    <row r="3" spans="1:15" x14ac:dyDescent="0.3">
      <c r="A3" s="14" t="s">
        <v>41</v>
      </c>
      <c r="B3" s="23">
        <v>387</v>
      </c>
      <c r="C3" s="23">
        <v>1</v>
      </c>
      <c r="D3" s="27">
        <v>654587</v>
      </c>
      <c r="E3" s="24" t="s">
        <v>29</v>
      </c>
      <c r="F3" s="30">
        <v>0.61</v>
      </c>
      <c r="G3" s="26"/>
      <c r="H3" s="26"/>
      <c r="I3" s="26"/>
      <c r="J3" s="26"/>
      <c r="K3" s="26"/>
      <c r="L3" s="26"/>
      <c r="M3" s="26"/>
      <c r="N3" s="26"/>
      <c r="O3" s="26"/>
    </row>
    <row r="4" spans="1:15" x14ac:dyDescent="0.3">
      <c r="A4" s="14" t="s">
        <v>41</v>
      </c>
      <c r="B4" s="23">
        <v>387</v>
      </c>
      <c r="C4" s="23">
        <v>1</v>
      </c>
      <c r="D4" s="27">
        <v>654587</v>
      </c>
      <c r="E4" s="24" t="s">
        <v>30</v>
      </c>
      <c r="F4" s="30">
        <v>0.61</v>
      </c>
      <c r="G4" s="26"/>
      <c r="H4" s="26"/>
      <c r="I4" s="26"/>
      <c r="J4" s="26"/>
      <c r="K4" s="26"/>
      <c r="L4" s="26"/>
      <c r="M4" s="26"/>
      <c r="N4" s="26"/>
      <c r="O4" s="26"/>
    </row>
    <row r="5" spans="1:15" x14ac:dyDescent="0.3">
      <c r="A5" s="14" t="s">
        <v>41</v>
      </c>
      <c r="B5" s="23">
        <v>387</v>
      </c>
      <c r="C5" s="23">
        <v>1</v>
      </c>
      <c r="D5" s="27">
        <v>654587</v>
      </c>
      <c r="E5" s="24" t="s">
        <v>31</v>
      </c>
      <c r="F5" s="30">
        <v>0.61</v>
      </c>
      <c r="G5" s="26"/>
      <c r="H5" s="26"/>
      <c r="I5" s="26"/>
      <c r="J5" s="26"/>
      <c r="K5" s="26"/>
      <c r="L5" s="26"/>
      <c r="M5" s="26"/>
      <c r="N5" s="26"/>
      <c r="O5" s="26"/>
    </row>
    <row r="6" spans="1:15" x14ac:dyDescent="0.3">
      <c r="A6" s="14"/>
      <c r="B6" s="23"/>
      <c r="C6" s="23"/>
      <c r="D6" s="27"/>
      <c r="E6" s="24"/>
      <c r="F6" s="32"/>
      <c r="G6" s="26"/>
      <c r="H6" s="26"/>
      <c r="I6" s="26"/>
      <c r="J6" s="26"/>
      <c r="K6" s="26"/>
      <c r="L6" s="26"/>
      <c r="M6" s="26"/>
      <c r="N6" s="26"/>
      <c r="O6" s="26"/>
    </row>
    <row r="7" spans="1:15" s="13" customFormat="1" ht="13.8" x14ac:dyDescent="0.3">
      <c r="A7" s="20" t="s">
        <v>42</v>
      </c>
      <c r="B7" s="23">
        <v>387</v>
      </c>
      <c r="C7" s="23">
        <v>1</v>
      </c>
      <c r="D7" s="27">
        <v>3190</v>
      </c>
      <c r="E7" s="25" t="s">
        <v>32</v>
      </c>
      <c r="F7" s="31">
        <v>117</v>
      </c>
      <c r="G7" s="21"/>
      <c r="H7" s="21"/>
      <c r="I7" s="21"/>
      <c r="J7" s="21"/>
    </row>
    <row r="8" spans="1:15" s="13" customFormat="1" ht="13.8" x14ac:dyDescent="0.3">
      <c r="A8" s="14" t="s">
        <v>42</v>
      </c>
      <c r="B8" s="23">
        <v>387</v>
      </c>
      <c r="C8" s="23">
        <v>1</v>
      </c>
      <c r="D8" s="27">
        <v>3190</v>
      </c>
      <c r="E8" s="25" t="s">
        <v>33</v>
      </c>
      <c r="F8" s="31">
        <v>700</v>
      </c>
      <c r="G8" s="21"/>
      <c r="H8" s="21"/>
      <c r="I8" s="21"/>
      <c r="J8" s="21"/>
    </row>
    <row r="9" spans="1:15" s="13" customFormat="1" ht="13.8" x14ac:dyDescent="0.3">
      <c r="A9" s="14" t="s">
        <v>42</v>
      </c>
      <c r="B9" s="23">
        <v>387</v>
      </c>
      <c r="C9" s="23">
        <v>1</v>
      </c>
      <c r="D9" s="27">
        <v>3190</v>
      </c>
      <c r="E9" s="25" t="s">
        <v>34</v>
      </c>
      <c r="F9" s="31">
        <v>1.08</v>
      </c>
      <c r="G9" s="21"/>
      <c r="H9" s="21"/>
      <c r="I9" s="21"/>
      <c r="J9" s="21"/>
    </row>
    <row r="10" spans="1:15" s="13" customFormat="1" ht="13.8" x14ac:dyDescent="0.3">
      <c r="A10" s="14" t="s">
        <v>42</v>
      </c>
      <c r="B10" s="23">
        <v>387</v>
      </c>
      <c r="C10" s="23">
        <v>1</v>
      </c>
      <c r="D10" s="27">
        <v>3190</v>
      </c>
      <c r="E10" s="25" t="s">
        <v>35</v>
      </c>
      <c r="F10" s="31">
        <v>3.9E-2</v>
      </c>
      <c r="G10" s="21"/>
      <c r="H10" s="21"/>
      <c r="I10" s="21"/>
      <c r="J10" s="21"/>
    </row>
    <row r="11" spans="1:15" s="13" customFormat="1" ht="13.8" x14ac:dyDescent="0.3">
      <c r="A11" s="14"/>
      <c r="B11" s="23"/>
      <c r="C11" s="23"/>
      <c r="D11" s="27"/>
      <c r="E11" s="25"/>
      <c r="F11" s="29"/>
      <c r="G11" s="21"/>
      <c r="H11" s="21"/>
      <c r="I11" s="21"/>
      <c r="J11" s="21"/>
    </row>
    <row r="12" spans="1:15" s="13" customFormat="1" ht="13.8" x14ac:dyDescent="0.3">
      <c r="A12" s="20" t="s">
        <v>43</v>
      </c>
      <c r="B12" s="23">
        <v>387</v>
      </c>
      <c r="C12" s="23">
        <v>1</v>
      </c>
      <c r="D12" s="27">
        <v>9087</v>
      </c>
      <c r="E12" s="21"/>
      <c r="F12" s="22"/>
      <c r="G12" s="21"/>
      <c r="H12" s="21"/>
      <c r="I12" s="21"/>
      <c r="J12" s="21"/>
    </row>
    <row r="13" spans="1:15" s="13" customFormat="1" ht="13.8" x14ac:dyDescent="0.3">
      <c r="A13" s="20"/>
      <c r="B13" s="23"/>
      <c r="C13" s="23"/>
      <c r="D13" s="27"/>
      <c r="E13" s="21"/>
      <c r="F13" s="22"/>
      <c r="G13" s="21"/>
      <c r="H13" s="21"/>
      <c r="I13" s="21"/>
      <c r="J13" s="21"/>
    </row>
    <row r="14" spans="1:15" s="13" customFormat="1" ht="13.8" x14ac:dyDescent="0.3">
      <c r="A14" s="20" t="s">
        <v>44</v>
      </c>
      <c r="B14" s="23">
        <v>387</v>
      </c>
      <c r="C14" s="23">
        <v>1</v>
      </c>
      <c r="D14" s="27">
        <v>173</v>
      </c>
      <c r="E14" s="21"/>
      <c r="F14" s="22"/>
      <c r="G14" s="21"/>
      <c r="H14" s="21"/>
      <c r="I14" s="21"/>
      <c r="J14" s="21"/>
    </row>
    <row r="15" spans="1:15" s="13" customFormat="1" ht="13.8" x14ac:dyDescent="0.3">
      <c r="A15" s="20"/>
      <c r="B15" s="23"/>
      <c r="C15" s="23"/>
      <c r="D15" s="27"/>
      <c r="E15" s="21"/>
      <c r="F15" s="22"/>
      <c r="G15" s="21"/>
      <c r="H15" s="21"/>
      <c r="I15" s="21"/>
      <c r="J15" s="21"/>
    </row>
    <row r="16" spans="1:15" s="13" customFormat="1" ht="13.8" x14ac:dyDescent="0.3">
      <c r="A16" s="20" t="s">
        <v>45</v>
      </c>
      <c r="B16" s="23">
        <v>387</v>
      </c>
      <c r="C16" s="23">
        <v>1</v>
      </c>
      <c r="D16" s="27">
        <v>50165</v>
      </c>
      <c r="E16" s="21"/>
      <c r="F16" s="22"/>
      <c r="G16" s="21"/>
      <c r="H16" s="21"/>
      <c r="I16" s="21"/>
      <c r="J16" s="21"/>
    </row>
    <row r="17" spans="1:10" s="13" customFormat="1" ht="13.8" x14ac:dyDescent="0.3">
      <c r="A17" s="20"/>
      <c r="B17" s="23"/>
      <c r="C17" s="23"/>
      <c r="D17" s="27"/>
      <c r="E17" s="21"/>
      <c r="F17" s="22"/>
      <c r="G17" s="21"/>
      <c r="H17" s="21"/>
      <c r="I17" s="21"/>
      <c r="J17" s="21"/>
    </row>
    <row r="18" spans="1:10" s="13" customFormat="1" ht="13.8" x14ac:dyDescent="0.3">
      <c r="A18" s="20" t="s">
        <v>46</v>
      </c>
      <c r="B18" s="23">
        <v>387</v>
      </c>
      <c r="C18" s="23">
        <v>1</v>
      </c>
      <c r="D18" s="27">
        <v>374</v>
      </c>
      <c r="E18" s="21"/>
      <c r="F18" s="22"/>
      <c r="G18" s="21"/>
      <c r="H18" s="21"/>
      <c r="I18" s="21"/>
      <c r="J18" s="21"/>
    </row>
    <row r="19" spans="1:10" s="13" customFormat="1" ht="13.8" x14ac:dyDescent="0.3">
      <c r="A19" s="21"/>
      <c r="B19" s="23"/>
      <c r="C19" s="23"/>
      <c r="D19" s="23"/>
      <c r="E19" s="21"/>
      <c r="F19" s="22"/>
      <c r="G19" s="21"/>
      <c r="H19" s="21"/>
      <c r="I19" s="21"/>
      <c r="J19" s="21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2015-08-25T01:03:59Z</dcterms:modified>
</cp:coreProperties>
</file>