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48" windowWidth="12720" windowHeight="12348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</workbook>
</file>

<file path=xl/calcChain.xml><?xml version="1.0" encoding="utf-8"?>
<calcChain xmlns="http://schemas.openxmlformats.org/spreadsheetml/2006/main">
  <c r="L2" i="2" l="1"/>
  <c r="M2" i="2"/>
</calcChain>
</file>

<file path=xl/sharedStrings.xml><?xml version="1.0" encoding="utf-8"?>
<sst xmlns="http://schemas.openxmlformats.org/spreadsheetml/2006/main" count="133" uniqueCount="53">
  <si>
    <t>Ref Des</t>
  </si>
  <si>
    <t>Mooring Serial Number</t>
  </si>
  <si>
    <t>Sensor Serial Number</t>
  </si>
  <si>
    <t>Calibration Cofficient Name</t>
  </si>
  <si>
    <t>Calibration Cofficient Value</t>
  </si>
  <si>
    <t>GP02HYPM-WFP02-01-FLORDL000</t>
  </si>
  <si>
    <t>GP02HYPM-WFP02-03-DOSTAL000</t>
  </si>
  <si>
    <t>GP02HYPM-WFP02-04-CTDPFL000</t>
  </si>
  <si>
    <t>GP02HYPM-WFP02-05-VEL3DL000</t>
  </si>
  <si>
    <t>GP02HYPM-WFP03-01-FLORDL000</t>
  </si>
  <si>
    <t>GP02HYPM-WFP03-03-DOSTAL000</t>
  </si>
  <si>
    <t>GP02HYPM-WFP03-04-CTDPFL000</t>
  </si>
  <si>
    <t>GP02HYPM-WFP03-05-VEL3DL000</t>
  </si>
  <si>
    <t>GP02HYPM-RIS01-01-CTDMOG000</t>
  </si>
  <si>
    <t>GP02HYPM-00001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</si>
  <si>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</si>
  <si>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</si>
  <si>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</si>
  <si>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</si>
  <si>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</si>
  <si>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</si>
  <si>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</si>
  <si>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</si>
  <si>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</si>
  <si>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</si>
  <si>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</si>
  <si>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</si>
  <si>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</si>
  <si>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</si>
  <si>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</si>
  <si>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</si>
  <si>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</si>
  <si>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</si>
  <si>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Melville 130</t>
  </si>
  <si>
    <t>Needs PRESWAT, TEMPWAT, and PRACSAL from nearest CTD</t>
  </si>
  <si>
    <t>Requires PD1960/1962 (tempwat/pracsal) from nearby CTD (GP02HYPM-WFP03-04-CTDPFL000?)</t>
  </si>
  <si>
    <t>Requires PD1960/1962 (tempwat/pracsal) from nearby CTD (GP02HYPM-WFP02-04-CTDPFL000?)</t>
  </si>
  <si>
    <t>Deployment Number</t>
  </si>
  <si>
    <t>CC_scattering_angle</t>
  </si>
  <si>
    <t>CC_measurement_wavelength</t>
  </si>
  <si>
    <t>CC_angular_resolution</t>
  </si>
  <si>
    <t>CC_depolarization_ratio</t>
  </si>
  <si>
    <t>4219m</t>
  </si>
  <si>
    <t>144° 47.88' W</t>
  </si>
  <si>
    <t>50° 04.24' N</t>
  </si>
  <si>
    <t>GP02HYPM</t>
  </si>
  <si>
    <t>GP02HYPM-MPC04-01-ZPLSGA000 will be added in later deployments</t>
  </si>
  <si>
    <t>Default per &lt;flo_scat_seawater(degC, psu, theta=117.0, wlngth=700.0, delta=0.039)&gt;</t>
  </si>
  <si>
    <t>Default per &lt;flo_bback_total(beta, degC=20.0, psu=32.0, theta=117.0, wlngth=700.0, xfactor=1.08)&gt;</t>
  </si>
  <si>
    <t>Lat</t>
  </si>
  <si>
    <t>Lon</t>
  </si>
  <si>
    <t>Data Start</t>
  </si>
  <si>
    <t>Data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</si>
</sst>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7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3" xfId="3" applyNumberFormat="1" applyFont="1" applyFill="1" applyBorder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65" fontId="27" fillId="0" borderId="3" xfId="3" applyNumberFormat="1" applyFont="1" applyFill="1" applyBorder="1" applyAlignment="1">
      <alignment horizontal="left" vertical="center"/>
    </xf>
    <xf numFmtId="166" fontId="27" fillId="0" borderId="3" xfId="3" applyNumberFormat="1" applyFont="1" applyFill="1" applyBorder="1" applyAlignment="1">
      <alignment horizontal="left" vertical="center"/>
    </xf>
    <xf numFmtId="0" fontId="18" fillId="0" borderId="0" xfId="59" applyNumberFormat="1" applyFont="1" applyFill="1" applyBorder="1" applyAlignment="1">
      <alignment horizontal="left" vertical="center"/>
    </xf>
    <xf numFmtId="15" fontId="27" fillId="0" borderId="0" xfId="0" applyNumberFormat="1" applyFont="1" applyAlignment="1">
      <alignment horizontal="left" vertical="center"/>
    </xf>
    <xf numFmtId="0" fontId="28" fillId="0" borderId="0" xfId="0" applyFont="1" applyBorder="1" applyAlignment="1">
      <alignment horizontal="center" vertical="top"/>
    </xf>
    <xf numFmtId="0" fontId="27" fillId="0" borderId="0" xfId="0" applyFont="1" applyAlignment="1">
      <alignment horizontal="center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8" fillId="0" borderId="0" xfId="0" applyNumberFormat="1" applyFont="1" applyFill="1" applyAlignment="1">
      <alignment horizontal="left" vertical="center"/>
    </xf>
    <xf numFmtId="0" fontId="18" fillId="0" borderId="5" xfId="2" applyNumberFormat="1" applyFont="1" applyFill="1" applyBorder="1" applyAlignment="1">
      <alignment horizontal="left" vertical="center" wrapText="1"/>
    </xf>
    <xf numFmtId="0" fontId="15" fillId="0" borderId="5" xfId="2" applyNumberFormat="1" applyFont="1" applyFill="1" applyBorder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/>
    </xf>
    <xf numFmtId="0" fontId="27" fillId="0" borderId="5" xfId="2" applyNumberFormat="1" applyFont="1" applyFill="1" applyBorder="1" applyAlignment="1">
      <alignment horizontal="left" vertical="center"/>
    </xf>
    <xf numFmtId="0" fontId="15" fillId="0" borderId="0" xfId="3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6" fillId="0" borderId="0" xfId="3" applyNumberFormat="1" applyFont="1" applyFill="1" applyAlignment="1">
      <alignment horizontal="left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zoomScaleNormal="100" workbookViewId="0">
      <selection activeCell="C40" sqref="C40"/>
    </sheetView>
  </sheetViews>
  <sheetFormatPr defaultColWidth="8.88671875" defaultRowHeight="13.8" x14ac:dyDescent="0.3"/>
  <cols>
    <col min="1" max="1" width="16.33203125" style="5" bestFit="1" customWidth="1"/>
    <col min="2" max="2" width="15.44140625" style="5" bestFit="1" customWidth="1"/>
    <col min="3" max="3" width="14.5546875" style="22" bestFit="1" customWidth="1"/>
    <col min="4" max="4" width="11.33203125" style="19" bestFit="1" customWidth="1"/>
    <col min="5" max="5" width="11.33203125" style="12" bestFit="1" customWidth="1"/>
    <col min="6" max="6" width="14.33203125" style="19" customWidth="1"/>
    <col min="7" max="7" width="13.109375" style="5" customWidth="1"/>
    <col min="8" max="8" width="13.5546875" style="5" bestFit="1" customWidth="1"/>
    <col min="9" max="9" width="13.6640625" style="5" customWidth="1"/>
    <col min="10" max="10" width="11.5546875" style="5" bestFit="1" customWidth="1"/>
    <col min="11" max="11" width="22.6640625" style="5" customWidth="1"/>
    <col min="12" max="12" width="17.109375" style="5" customWidth="1"/>
    <col min="13" max="13" width="17.88671875" style="5" customWidth="1"/>
    <col min="14" max="16384" width="8.88671875" style="5"/>
  </cols>
  <sheetData>
    <row r="1" spans="1:15" s="9" customFormat="1" ht="27.6" x14ac:dyDescent="0.3">
      <c r="A1" s="6" t="s">
        <v>0</v>
      </c>
      <c r="B1" s="7" t="s">
        <v>24</v>
      </c>
      <c r="C1" s="21" t="s">
        <v>37</v>
      </c>
      <c r="D1" s="18" t="s">
        <v>25</v>
      </c>
      <c r="E1" s="11" t="s">
        <v>26</v>
      </c>
      <c r="F1" s="18" t="s">
        <v>27</v>
      </c>
      <c r="G1" s="7" t="s">
        <v>28</v>
      </c>
      <c r="H1" s="7" t="s">
        <v>29</v>
      </c>
      <c r="I1" s="7" t="s">
        <v>30</v>
      </c>
      <c r="J1" s="7" t="s">
        <v>31</v>
      </c>
      <c r="K1" s="8" t="s">
        <v>32</v>
      </c>
      <c r="L1" s="33" t="s">
        <v>49</v>
      </c>
      <c r="M1" s="33" t="s">
        <v>50</v>
      </c>
      <c r="N1" s="33" t="s">
        <v>51</v>
      </c>
      <c r="O1" s="33" t="s">
        <v>52</v>
      </c>
    </row>
    <row r="2" spans="1:15" s="20" customFormat="1" ht="14.4" x14ac:dyDescent="0.3">
      <c r="A2" s="3" t="s">
        <v>45</v>
      </c>
      <c r="B2" s="3" t="s">
        <v>14</v>
      </c>
      <c r="C2" s="3">
        <v>1</v>
      </c>
      <c r="D2" s="28">
        <v>41481</v>
      </c>
      <c r="E2" s="29">
        <v>0.34097222222222223</v>
      </c>
      <c r="F2" s="28">
        <v>41842</v>
      </c>
      <c r="G2" s="3" t="s">
        <v>44</v>
      </c>
      <c r="H2" s="3" t="s">
        <v>43</v>
      </c>
      <c r="I2" s="3" t="s">
        <v>42</v>
      </c>
      <c r="J2" s="3" t="s">
        <v>33</v>
      </c>
      <c r="K2" s="3"/>
      <c r="L2" s="32">
        <f>((LEFT(G2,(FIND("°",G2,1)-1)))+(MID(G2,(FIND("°",G2,1)+1),(FIND("'",G2,1))-(FIND("°",G2,1)+1))/60))*(IF(RIGHT(G2,1)="N",1,-1))</f>
        <v>50.070666666666668</v>
      </c>
      <c r="M2" s="32">
        <f>((LEFT(H2,(FIND("°",H2,1)-1)))+(MID(H2,(FIND("°",H2,1)+1),(FIND("'",H2,1))-(FIND("°",H2,1)+1))/60))*(IF(RIGHT(H2,1)="E",1,-1))</f>
        <v>-144.798</v>
      </c>
      <c r="N2" s="31">
        <v>41451</v>
      </c>
      <c r="O2" s="31">
        <v>41593</v>
      </c>
    </row>
    <row r="3" spans="1:15" s="20" customFormat="1" x14ac:dyDescent="0.3">
      <c r="D3" s="26"/>
      <c r="E3" s="27"/>
      <c r="F3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90" zoomScaleNormal="90" workbookViewId="0">
      <pane ySplit="480" activePane="bottomLeft"/>
      <selection activeCell="E1" sqref="E1:F1048576"/>
      <selection pane="bottomLeft" activeCell="G20" sqref="G20"/>
    </sheetView>
  </sheetViews>
  <sheetFormatPr defaultColWidth="8.88671875" defaultRowHeight="13.8" x14ac:dyDescent="0.3"/>
  <cols>
    <col min="1" max="1" width="29.109375" style="1" bestFit="1" customWidth="1"/>
    <col min="2" max="2" width="21.44140625" style="1" bestFit="1" customWidth="1"/>
    <col min="3" max="3" width="19.109375" style="10" bestFit="1" customWidth="1"/>
    <col min="4" max="4" width="20.109375" style="1" bestFit="1" customWidth="1"/>
    <col min="5" max="5" width="29.109375" style="1" bestFit="1" customWidth="1"/>
    <col min="6" max="6" width="33.5546875" style="1" customWidth="1"/>
    <col min="7" max="7" width="10.6640625" style="10" customWidth="1"/>
    <col min="8" max="11" width="10.6640625" style="1" customWidth="1"/>
    <col min="12" max="12" width="5" style="1" bestFit="1" customWidth="1"/>
    <col min="13" max="16384" width="8.88671875" style="1"/>
  </cols>
  <sheetData>
    <row r="1" spans="1:7" s="16" customFormat="1" x14ac:dyDescent="0.3">
      <c r="A1" s="13" t="s">
        <v>0</v>
      </c>
      <c r="B1" s="14" t="s">
        <v>1</v>
      </c>
      <c r="C1" s="23" t="s">
        <v>37</v>
      </c>
      <c r="D1" s="14" t="s">
        <v>2</v>
      </c>
      <c r="E1" s="15" t="s">
        <v>3</v>
      </c>
      <c r="F1" s="15" t="s">
        <v>4</v>
      </c>
      <c r="G1" s="17" t="s">
        <v>32</v>
      </c>
    </row>
    <row r="2" spans="1:7" s="16" customFormat="1" x14ac:dyDescent="0.3">
      <c r="A2" s="24"/>
      <c r="B2" s="24"/>
      <c r="C2" s="25"/>
      <c r="D2" s="24"/>
      <c r="E2" s="15"/>
      <c r="F2" s="15"/>
      <c r="G2" s="17"/>
    </row>
    <row r="3" spans="1:7" x14ac:dyDescent="0.3">
      <c r="A3" s="38" t="s">
        <v>5</v>
      </c>
      <c r="B3" s="10" t="s">
        <v>14</v>
      </c>
      <c r="C3" s="10">
        <v>1</v>
      </c>
      <c r="D3" s="4">
        <v>2736</v>
      </c>
      <c r="E3" s="34" t="s">
        <v>20</v>
      </c>
      <c r="F3" s="34">
        <v>51</v>
      </c>
      <c r="G3" s="45" t="s">
        <v>36</v>
      </c>
    </row>
    <row r="4" spans="1:7" x14ac:dyDescent="0.3">
      <c r="A4" s="37" t="s">
        <v>5</v>
      </c>
      <c r="B4" s="36" t="s">
        <v>14</v>
      </c>
      <c r="C4" s="10">
        <v>1</v>
      </c>
      <c r="D4" s="30">
        <v>2736</v>
      </c>
      <c r="E4" s="34" t="s">
        <v>21</v>
      </c>
      <c r="F4" s="34">
        <v>1.871E-6</v>
      </c>
      <c r="G4" s="45"/>
    </row>
    <row r="5" spans="1:7" x14ac:dyDescent="0.3">
      <c r="A5" s="37" t="s">
        <v>5</v>
      </c>
      <c r="B5" s="36" t="s">
        <v>14</v>
      </c>
      <c r="C5" s="10">
        <v>1</v>
      </c>
      <c r="D5" s="30">
        <v>2736</v>
      </c>
      <c r="E5" s="46" t="s">
        <v>22</v>
      </c>
      <c r="F5" s="46">
        <v>52</v>
      </c>
      <c r="G5" s="45"/>
    </row>
    <row r="6" spans="1:7" x14ac:dyDescent="0.3">
      <c r="A6" s="37" t="s">
        <v>5</v>
      </c>
      <c r="B6" s="36" t="s">
        <v>14</v>
      </c>
      <c r="C6" s="10">
        <v>1</v>
      </c>
      <c r="D6" s="30">
        <v>2736</v>
      </c>
      <c r="E6" s="46" t="s">
        <v>23</v>
      </c>
      <c r="F6" s="46">
        <v>7.3000000000000001E-3</v>
      </c>
      <c r="G6" s="45"/>
    </row>
    <row r="7" spans="1:7" x14ac:dyDescent="0.3">
      <c r="A7" s="37" t="s">
        <v>5</v>
      </c>
      <c r="B7" s="36" t="s">
        <v>14</v>
      </c>
      <c r="C7" s="10">
        <v>1</v>
      </c>
      <c r="D7" s="30">
        <v>2736</v>
      </c>
      <c r="E7" s="46" t="s">
        <v>38</v>
      </c>
      <c r="F7" s="46">
        <v>117</v>
      </c>
      <c r="G7" s="44" t="s">
        <v>48</v>
      </c>
    </row>
    <row r="8" spans="1:7" x14ac:dyDescent="0.3">
      <c r="A8" s="37" t="s">
        <v>5</v>
      </c>
      <c r="B8" s="36" t="s">
        <v>14</v>
      </c>
      <c r="C8" s="10">
        <v>1</v>
      </c>
      <c r="D8" s="30">
        <v>2736</v>
      </c>
      <c r="E8" s="46" t="s">
        <v>39</v>
      </c>
      <c r="F8" s="46">
        <v>700</v>
      </c>
      <c r="G8" s="44" t="s">
        <v>48</v>
      </c>
    </row>
    <row r="9" spans="1:7" x14ac:dyDescent="0.3">
      <c r="A9" s="37" t="s">
        <v>5</v>
      </c>
      <c r="B9" s="36" t="s">
        <v>14</v>
      </c>
      <c r="C9" s="10">
        <v>1</v>
      </c>
      <c r="D9" s="30">
        <v>2736</v>
      </c>
      <c r="E9" s="46" t="s">
        <v>40</v>
      </c>
      <c r="F9" s="46">
        <v>1.08</v>
      </c>
      <c r="G9" s="44" t="s">
        <v>48</v>
      </c>
    </row>
    <row r="10" spans="1:7" x14ac:dyDescent="0.3">
      <c r="A10" s="37" t="s">
        <v>5</v>
      </c>
      <c r="B10" s="36" t="s">
        <v>14</v>
      </c>
      <c r="C10" s="10">
        <v>1</v>
      </c>
      <c r="D10" s="30">
        <v>2736</v>
      </c>
      <c r="E10" s="46" t="s">
        <v>41</v>
      </c>
      <c r="F10" s="45">
        <v>3.9E-2</v>
      </c>
      <c r="G10" s="44" t="s">
        <v>47</v>
      </c>
    </row>
    <row r="11" spans="1:7" x14ac:dyDescent="0.3">
      <c r="A11" s="37"/>
      <c r="B11" s="36"/>
      <c r="D11" s="30"/>
      <c r="G11" s="44"/>
    </row>
    <row r="12" spans="1:7" x14ac:dyDescent="0.3">
      <c r="A12" s="38" t="s">
        <v>6</v>
      </c>
      <c r="B12" s="10" t="s">
        <v>14</v>
      </c>
      <c r="C12" s="10">
        <v>1</v>
      </c>
      <c r="D12" s="4">
        <v>1086</v>
      </c>
      <c r="E12" s="42" t="s">
        <v>16</v>
      </c>
      <c r="F12" s="43">
        <v>50.070666666666668</v>
      </c>
      <c r="G12" s="10" t="s">
        <v>34</v>
      </c>
    </row>
    <row r="13" spans="1:7" x14ac:dyDescent="0.3">
      <c r="A13" s="37" t="s">
        <v>6</v>
      </c>
      <c r="B13" s="36" t="s">
        <v>14</v>
      </c>
      <c r="C13" s="10">
        <v>1</v>
      </c>
      <c r="D13" s="30">
        <v>1086</v>
      </c>
      <c r="E13" s="42" t="s">
        <v>17</v>
      </c>
      <c r="F13" s="43">
        <v>-144.798</v>
      </c>
    </row>
    <row r="14" spans="1:7" x14ac:dyDescent="0.3">
      <c r="A14" s="38" t="s">
        <v>7</v>
      </c>
      <c r="B14" s="10" t="s">
        <v>14</v>
      </c>
      <c r="C14" s="10">
        <v>1</v>
      </c>
      <c r="D14" s="4">
        <v>107</v>
      </c>
      <c r="E14" s="34" t="s">
        <v>18</v>
      </c>
      <c r="F14" s="43">
        <v>50.070666666666668</v>
      </c>
    </row>
    <row r="15" spans="1:7" x14ac:dyDescent="0.3">
      <c r="A15" s="37" t="s">
        <v>7</v>
      </c>
      <c r="B15" s="36" t="s">
        <v>14</v>
      </c>
      <c r="C15" s="10">
        <v>1</v>
      </c>
      <c r="D15" s="30">
        <v>107</v>
      </c>
      <c r="E15" s="34" t="s">
        <v>19</v>
      </c>
      <c r="F15" s="43">
        <v>-144.798</v>
      </c>
    </row>
    <row r="16" spans="1:7" x14ac:dyDescent="0.3">
      <c r="A16" s="38" t="s">
        <v>8</v>
      </c>
      <c r="B16" s="10" t="s">
        <v>14</v>
      </c>
      <c r="C16" s="10">
        <v>1</v>
      </c>
      <c r="D16" s="4">
        <v>1024</v>
      </c>
      <c r="E16" s="42" t="s">
        <v>16</v>
      </c>
      <c r="F16" s="43">
        <v>50.070666666666668</v>
      </c>
    </row>
    <row r="17" spans="1:7" x14ac:dyDescent="0.3">
      <c r="A17" s="37" t="s">
        <v>8</v>
      </c>
      <c r="B17" s="36" t="s">
        <v>14</v>
      </c>
      <c r="C17" s="36">
        <v>1</v>
      </c>
      <c r="D17" s="30">
        <v>1024</v>
      </c>
      <c r="E17" s="42" t="s">
        <v>17</v>
      </c>
      <c r="F17" s="43">
        <v>-144.798</v>
      </c>
    </row>
    <row r="18" spans="1:7" x14ac:dyDescent="0.3">
      <c r="A18" s="38" t="s">
        <v>9</v>
      </c>
      <c r="B18" s="10" t="s">
        <v>14</v>
      </c>
      <c r="C18" s="10">
        <v>1</v>
      </c>
      <c r="D18" s="4">
        <v>2350</v>
      </c>
      <c r="E18" s="34" t="s">
        <v>20</v>
      </c>
      <c r="F18" s="34">
        <v>48</v>
      </c>
      <c r="G18" s="45" t="s">
        <v>35</v>
      </c>
    </row>
    <row r="19" spans="1:7" x14ac:dyDescent="0.3">
      <c r="A19" s="37" t="s">
        <v>9</v>
      </c>
      <c r="B19" s="36" t="s">
        <v>14</v>
      </c>
      <c r="C19" s="10">
        <v>1</v>
      </c>
      <c r="D19" s="30">
        <v>2350</v>
      </c>
      <c r="E19" s="34" t="s">
        <v>21</v>
      </c>
      <c r="F19" s="34">
        <v>2.0339999999999999E-6</v>
      </c>
      <c r="G19" s="42"/>
    </row>
    <row r="20" spans="1:7" x14ac:dyDescent="0.3">
      <c r="A20" s="37" t="s">
        <v>9</v>
      </c>
      <c r="B20" s="36" t="s">
        <v>14</v>
      </c>
      <c r="C20" s="10">
        <v>1</v>
      </c>
      <c r="D20" s="30">
        <v>2350</v>
      </c>
      <c r="E20" s="46" t="s">
        <v>22</v>
      </c>
      <c r="F20" s="46">
        <v>48</v>
      </c>
      <c r="G20" s="45"/>
    </row>
    <row r="21" spans="1:7" x14ac:dyDescent="0.3">
      <c r="A21" s="37" t="s">
        <v>9</v>
      </c>
      <c r="B21" s="36" t="s">
        <v>14</v>
      </c>
      <c r="C21" s="10">
        <v>1</v>
      </c>
      <c r="D21" s="30">
        <v>2350</v>
      </c>
      <c r="E21" s="46" t="s">
        <v>23</v>
      </c>
      <c r="F21" s="46">
        <v>7.3000000000000001E-3</v>
      </c>
      <c r="G21" s="45"/>
    </row>
    <row r="22" spans="1:7" x14ac:dyDescent="0.3">
      <c r="A22" s="37" t="s">
        <v>9</v>
      </c>
      <c r="B22" s="36" t="s">
        <v>14</v>
      </c>
      <c r="C22" s="10">
        <v>1</v>
      </c>
      <c r="D22" s="30">
        <v>2350</v>
      </c>
      <c r="E22" s="46" t="s">
        <v>38</v>
      </c>
      <c r="F22" s="46">
        <v>117</v>
      </c>
      <c r="G22" s="44" t="s">
        <v>48</v>
      </c>
    </row>
    <row r="23" spans="1:7" x14ac:dyDescent="0.3">
      <c r="A23" s="37" t="s">
        <v>9</v>
      </c>
      <c r="B23" s="36" t="s">
        <v>14</v>
      </c>
      <c r="C23" s="10">
        <v>1</v>
      </c>
      <c r="D23" s="30">
        <v>2350</v>
      </c>
      <c r="E23" s="46" t="s">
        <v>39</v>
      </c>
      <c r="F23" s="46">
        <v>700</v>
      </c>
      <c r="G23" s="44" t="s">
        <v>48</v>
      </c>
    </row>
    <row r="24" spans="1:7" x14ac:dyDescent="0.3">
      <c r="A24" s="37" t="s">
        <v>9</v>
      </c>
      <c r="B24" s="36" t="s">
        <v>14</v>
      </c>
      <c r="C24" s="10">
        <v>1</v>
      </c>
      <c r="D24" s="30">
        <v>2350</v>
      </c>
      <c r="E24" s="46" t="s">
        <v>40</v>
      </c>
      <c r="F24" s="46">
        <v>1.08</v>
      </c>
      <c r="G24" s="44" t="s">
        <v>48</v>
      </c>
    </row>
    <row r="25" spans="1:7" x14ac:dyDescent="0.3">
      <c r="A25" s="37" t="s">
        <v>9</v>
      </c>
      <c r="B25" s="36" t="s">
        <v>14</v>
      </c>
      <c r="C25" s="10">
        <v>1</v>
      </c>
      <c r="D25" s="30">
        <v>2350</v>
      </c>
      <c r="E25" s="46" t="s">
        <v>41</v>
      </c>
      <c r="F25" s="45">
        <v>3.9E-2</v>
      </c>
      <c r="G25" s="44" t="s">
        <v>47</v>
      </c>
    </row>
    <row r="26" spans="1:7" x14ac:dyDescent="0.3">
      <c r="A26" s="37"/>
      <c r="B26" s="36"/>
      <c r="D26" s="30"/>
      <c r="G26" s="44"/>
    </row>
    <row r="27" spans="1:7" x14ac:dyDescent="0.3">
      <c r="A27" s="38" t="s">
        <v>10</v>
      </c>
      <c r="B27" s="10" t="s">
        <v>14</v>
      </c>
      <c r="C27" s="10">
        <v>1</v>
      </c>
      <c r="D27" s="4">
        <v>1106</v>
      </c>
      <c r="E27" s="42" t="s">
        <v>16</v>
      </c>
      <c r="F27" s="41">
        <v>50.070666666666668</v>
      </c>
    </row>
    <row r="28" spans="1:7" x14ac:dyDescent="0.3">
      <c r="A28" s="37" t="s">
        <v>10</v>
      </c>
      <c r="B28" s="36" t="s">
        <v>14</v>
      </c>
      <c r="C28" s="10">
        <v>1</v>
      </c>
      <c r="D28" s="30">
        <v>1106</v>
      </c>
      <c r="E28" s="42" t="s">
        <v>17</v>
      </c>
      <c r="F28" s="41">
        <v>-144.798</v>
      </c>
    </row>
    <row r="29" spans="1:7" x14ac:dyDescent="0.3">
      <c r="A29" s="38" t="s">
        <v>11</v>
      </c>
      <c r="B29" s="10" t="s">
        <v>14</v>
      </c>
      <c r="C29" s="10">
        <v>1</v>
      </c>
      <c r="D29" s="4">
        <v>97</v>
      </c>
      <c r="E29" s="34" t="s">
        <v>18</v>
      </c>
      <c r="F29" s="43">
        <v>50.070666666666668</v>
      </c>
    </row>
    <row r="30" spans="1:7" x14ac:dyDescent="0.3">
      <c r="A30" s="37" t="s">
        <v>11</v>
      </c>
      <c r="B30" s="36" t="s">
        <v>14</v>
      </c>
      <c r="C30" s="10">
        <v>1</v>
      </c>
      <c r="D30" s="30">
        <v>97</v>
      </c>
      <c r="E30" s="34" t="s">
        <v>19</v>
      </c>
      <c r="F30" s="43">
        <v>-144.798</v>
      </c>
    </row>
    <row r="31" spans="1:7" x14ac:dyDescent="0.3">
      <c r="A31" s="38" t="s">
        <v>12</v>
      </c>
      <c r="B31" s="1" t="s">
        <v>14</v>
      </c>
      <c r="C31" s="10">
        <v>1</v>
      </c>
      <c r="D31" s="4">
        <v>1025</v>
      </c>
      <c r="E31" s="42" t="s">
        <v>16</v>
      </c>
      <c r="F31" s="41">
        <v>50.070666666666668</v>
      </c>
    </row>
    <row r="32" spans="1:7" x14ac:dyDescent="0.3">
      <c r="A32" s="37" t="s">
        <v>12</v>
      </c>
      <c r="B32" s="36" t="s">
        <v>14</v>
      </c>
      <c r="C32" s="36">
        <v>1</v>
      </c>
      <c r="D32" s="30">
        <v>1025</v>
      </c>
      <c r="E32" s="42" t="s">
        <v>17</v>
      </c>
      <c r="F32" s="41">
        <v>-144.798</v>
      </c>
    </row>
    <row r="33" spans="1:11" x14ac:dyDescent="0.3">
      <c r="A33" s="37"/>
      <c r="B33" s="36"/>
      <c r="C33" s="36"/>
      <c r="D33" s="30"/>
      <c r="E33" s="42"/>
      <c r="F33" s="41"/>
      <c r="G33" s="40" t="s">
        <v>46</v>
      </c>
      <c r="H33" s="39"/>
      <c r="I33" s="39"/>
      <c r="J33" s="39"/>
      <c r="K33" s="39"/>
    </row>
    <row r="34" spans="1:11" x14ac:dyDescent="0.3">
      <c r="A34" s="38" t="s">
        <v>13</v>
      </c>
      <c r="B34" s="1" t="s">
        <v>14</v>
      </c>
      <c r="C34" s="10">
        <v>1</v>
      </c>
      <c r="D34" s="1">
        <v>3710261</v>
      </c>
      <c r="E34" s="2" t="s">
        <v>15</v>
      </c>
      <c r="F34" s="34">
        <v>1000</v>
      </c>
    </row>
    <row r="35" spans="1:11" x14ac:dyDescent="0.3">
      <c r="A35" s="37" t="s">
        <v>13</v>
      </c>
      <c r="B35" s="36" t="s">
        <v>14</v>
      </c>
      <c r="C35" s="10">
        <v>1</v>
      </c>
      <c r="D35" s="36">
        <v>3710261</v>
      </c>
      <c r="E35" s="2" t="s">
        <v>16</v>
      </c>
      <c r="F35" s="34">
        <v>50.070666666666668</v>
      </c>
    </row>
    <row r="36" spans="1:11" x14ac:dyDescent="0.3">
      <c r="A36" s="37" t="s">
        <v>13</v>
      </c>
      <c r="B36" s="36" t="s">
        <v>14</v>
      </c>
      <c r="C36" s="10">
        <v>1</v>
      </c>
      <c r="D36" s="36">
        <v>3710261</v>
      </c>
      <c r="E36" s="35" t="s">
        <v>17</v>
      </c>
      <c r="F36" s="34">
        <v>-144.798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2015-08-19T21:52:46Z</dcterms:modified>
</cp:coreProperties>
</file>