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<sst xmlns="http://schemas.openxmlformats.org/spreadsheetml/2006/main" count="138" uniqueCount="57">
  <si>
    <t>Ref Des</t>
  </si>
  <si>
    <t>Mooring Serial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</si>
  <si>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</si>
  <si>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</si>
  <si>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</si>
  <si>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</si>
  <si>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</si>
  <si>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</si>
  <si>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</si>
  <si>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</si>
  <si>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</si>
  <si>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</si>
  <si>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</si>
  <si>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</si>
  <si>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</si>
  <si>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GP02HYPM</t>
  </si>
  <si>
    <t>GP02HYPM-00002</t>
  </si>
  <si>
    <t>N/A</t>
  </si>
  <si>
    <t>50° 04.70' N</t>
  </si>
  <si>
    <t>144° 48.32' W</t>
  </si>
  <si>
    <t>4219m</t>
  </si>
  <si>
    <t>MV1404</t>
  </si>
  <si>
    <t>??</t>
  </si>
  <si>
    <t>Now</t>
  </si>
  <si>
    <t>Lat</t>
  </si>
  <si>
    <t>Lon</t>
  </si>
  <si>
    <t>Data Start</t>
  </si>
  <si>
    <t>Data End</t>
  </si>
  <si>
    <t>CC_lon</t>
  </si>
  <si>
    <t>GP02HYPM-RIS01-01-CTDMOG000</t>
  </si>
  <si>
    <t>CC_lat</t>
  </si>
  <si>
    <t>Induction ID: 14</t>
  </si>
  <si>
    <t>CC_p_range</t>
  </si>
  <si>
    <t>GP02HYPM-MPC04-01-ZPLSGA000 will be added in later deployments</t>
  </si>
  <si>
    <t>A13551</t>
  </si>
  <si>
    <t>GP02HYPM-WFP03-05-VEL3DL000</t>
  </si>
  <si>
    <t>CC_longitude</t>
  </si>
  <si>
    <t>GP02HYPM-WFP03-04-CTDPFL000</t>
  </si>
  <si>
    <t>CC_latitude</t>
  </si>
  <si>
    <t>GP02HYPM-WFP03-03-DOSTAL000</t>
  </si>
  <si>
    <t>Default per &lt;flo_scat_seawater(degC, psu, theta=117.0, wlngth=700.0, delta=0.039)&gt;</t>
  </si>
  <si>
    <t>CC_depolarization_ratio</t>
  </si>
  <si>
    <t>GP02HYPM-WFP03-01-FLORDL000</t>
  </si>
  <si>
    <t>Default per &lt;flo_bback_total(beta, degC=20.0, psu=32.0, theta=117.0, wlngth=700.0, xfactor=1.08)&gt;</t>
  </si>
  <si>
    <t>CC_angular_resolution</t>
  </si>
  <si>
    <t>CC_measurement_wavelength</t>
  </si>
  <si>
    <t>CC_scattering_angle</t>
  </si>
  <si>
    <t>CC_scale_factor_chlorophyll_a</t>
  </si>
  <si>
    <t>CC_dark_counts_chlorophyll_a</t>
  </si>
  <si>
    <t>CC_scale_factor_volume_scatter</t>
  </si>
  <si>
    <t>Requires PD1960/1962 (tempwat/pracsal) from nearby CTD (GP02HYPM-WFP03-04-CTDPFL000?)</t>
  </si>
  <si>
    <t>CC_dark_counts_volume_scatter</t>
  </si>
  <si>
    <t>GP02HYPM-WFP02-05-VEL3DL000</t>
  </si>
  <si>
    <t>GP02HYPM-WFP02-04-CTDPFL000</t>
  </si>
  <si>
    <t>GP02HYPM-WFP02-03-DOSTAL000</t>
  </si>
  <si>
    <t>GP02HYPM-WFP02-01-FLORDL000</t>
  </si>
  <si>
    <t>Requires PD1960/1962 (tempwat/pracsal) from nearby CTD (GP02HYPM-WFP02-04-CTDPFL000?)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</si>
</sst>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0" borderId="0"/>
    <xf numFmtId="0" fontId="6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4" fillId="0" borderId="0"/>
    <xf numFmtId="0" fontId="3" fillId="0" borderId="0"/>
    <xf numFmtId="0" fontId="2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9" fillId="0" borderId="0"/>
    <xf numFmtId="0" fontId="2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24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5" fillId="0" borderId="4" xfId="3" applyNumberFormat="1" applyFont="1" applyFill="1" applyBorder="1" applyAlignment="1">
      <alignment horizontal="left" vertical="center"/>
    </xf>
    <xf numFmtId="165" fontId="15" fillId="0" borderId="4" xfId="3" applyNumberFormat="1" applyFont="1" applyFill="1" applyBorder="1" applyAlignment="1">
      <alignment horizontal="left" vertical="center"/>
    </xf>
    <xf numFmtId="166" fontId="15" fillId="0" borderId="4" xfId="3" applyNumberFormat="1" applyFont="1" applyFill="1" applyBorder="1" applyAlignment="1">
      <alignment horizontal="left" vertical="center"/>
    </xf>
    <xf numFmtId="0" fontId="25" fillId="0" borderId="0" xfId="0" applyFont="1" applyBorder="1" applyAlignment="1">
      <alignment horizontal="center" vertical="top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6" fillId="0" borderId="5" xfId="2" applyNumberFormat="1" applyFont="1" applyFill="1" applyBorder="1" applyAlignment="1">
      <alignment horizontal="left" vertical="center"/>
    </xf>
    <xf numFmtId="0" fontId="26" fillId="0" borderId="0" xfId="5" applyNumberFormat="1" applyFont="1" applyFill="1" applyAlignment="1">
      <alignment horizontal="left" vertical="center"/>
    </xf>
    <xf numFmtId="0" fontId="26" fillId="0" borderId="0" xfId="59" applyNumberFormat="1" applyFont="1" applyFill="1" applyAlignment="1">
      <alignment horizontal="left" vertical="center" wrapText="1"/>
    </xf>
    <xf numFmtId="0" fontId="26" fillId="0" borderId="0" xfId="59" applyNumberFormat="1" applyFont="1" applyFill="1" applyBorder="1" applyAlignment="1">
      <alignment horizontal="left" vertical="center"/>
    </xf>
    <xf numFmtId="0" fontId="26" fillId="0" borderId="5" xfId="2" applyNumberFormat="1" applyFont="1" applyFill="1" applyBorder="1" applyAlignment="1">
      <alignment horizontal="left" vertical="center" wrapText="1"/>
    </xf>
    <xf numFmtId="0" fontId="27" fillId="0" borderId="0" xfId="59" applyNumberFormat="1" applyFont="1" applyFill="1" applyBorder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/>
    </xf>
    <xf numFmtId="0" fontId="28" fillId="0" borderId="0" xfId="5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11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10" zoomScaleNormal="110" workbookViewId="0">
      <selection activeCell="M10" sqref="M10"/>
    </sheetView>
  </sheetViews>
  <sheetFormatPr defaultColWidth="8.88671875" defaultRowHeight="13.8" x14ac:dyDescent="0.3"/>
  <cols>
    <col min="1" max="1" width="16.33203125" style="2" bestFit="1" customWidth="1"/>
    <col min="2" max="2" width="15.44140625" style="2" bestFit="1" customWidth="1"/>
    <col min="3" max="3" width="14.5546875" style="19" bestFit="1" customWidth="1"/>
    <col min="4" max="4" width="11.33203125" style="16" bestFit="1" customWidth="1"/>
    <col min="5" max="5" width="11.33203125" style="9" bestFit="1" customWidth="1"/>
    <col min="6" max="6" width="14.33203125" style="16" customWidth="1"/>
    <col min="7" max="7" width="13.109375" style="2" customWidth="1"/>
    <col min="8" max="8" width="13.5546875" style="2" bestFit="1" customWidth="1"/>
    <col min="9" max="9" width="13.6640625" style="2" customWidth="1"/>
    <col min="10" max="10" width="11.5546875" style="2" bestFit="1" customWidth="1"/>
    <col min="11" max="11" width="22.6640625" style="2" customWidth="1"/>
    <col min="12" max="12" width="15.109375" style="2" customWidth="1"/>
    <col min="13" max="13" width="17.88671875" style="2" customWidth="1"/>
    <col min="14" max="16384" width="8.88671875" style="2"/>
  </cols>
  <sheetData>
    <row r="1" spans="1:15" s="6" customFormat="1" ht="27.6" x14ac:dyDescent="0.3">
      <c r="A1" s="3" t="s">
        <v>0</v>
      </c>
      <c r="B1" s="4" t="s">
        <v>5</v>
      </c>
      <c r="C1" s="18" t="s">
        <v>14</v>
      </c>
      <c r="D1" s="15" t="s">
        <v>6</v>
      </c>
      <c r="E1" s="8" t="s">
        <v>7</v>
      </c>
      <c r="F1" s="15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5" t="s">
        <v>13</v>
      </c>
      <c r="L1" s="30" t="s">
        <v>24</v>
      </c>
      <c r="M1" s="30" t="s">
        <v>25</v>
      </c>
      <c r="N1" s="30" t="s">
        <v>26</v>
      </c>
      <c r="O1" s="30" t="s">
        <v>27</v>
      </c>
    </row>
    <row r="2" spans="1:15" s="17" customFormat="1" ht="14.4" x14ac:dyDescent="0.3">
      <c r="A2" s="25" t="s">
        <v>15</v>
      </c>
      <c r="B2" s="25" t="s">
        <v>16</v>
      </c>
      <c r="C2" s="25">
        <v>2</v>
      </c>
      <c r="D2" s="26">
        <v>41842</v>
      </c>
      <c r="E2" s="27">
        <v>9.375E-2</v>
      </c>
      <c r="F2" s="26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/>
      <c r="L2" s="28">
        <f>((LEFT(G2,(FIND("°",G2,1)-1)))+(MID(G2,(FIND("°",G2,1)+1),(FIND("'",G2,1))-(FIND("°",G2,1)+1))/60))*(IF(RIGHT(G2,1)="N",1,-1))</f>
        <v>50.078333333333333</v>
      </c>
      <c r="M2" s="28">
        <f>((LEFT(H2,(FIND("°",H2,1)-1)))+(MID(H2,(FIND("°",H2,1)+1),(FIND("'",H2,1))-(FIND("°",H2,1)+1))/60))*(IF(RIGHT(H2,1)="E",1,-1))</f>
        <v>-144.80533333333332</v>
      </c>
      <c r="N2" s="29" t="s">
        <v>22</v>
      </c>
      <c r="O2" s="29" t="s">
        <v>23</v>
      </c>
    </row>
    <row r="3" spans="1:15" s="17" customFormat="1" x14ac:dyDescent="0.3">
      <c r="D3" s="23"/>
      <c r="E3" s="24"/>
      <c r="F3" s="23"/>
    </row>
    <row r="4" spans="1:15" customFormat="1" ht="14.4" x14ac:dyDescent="0.3"/>
    <row r="5" spans="1:15" customFormat="1" ht="14.4" x14ac:dyDescent="0.3"/>
    <row r="6" spans="1:15" customFormat="1" ht="14.4" x14ac:dyDescent="0.3"/>
    <row r="7" spans="1:15" customFormat="1" ht="14.4" x14ac:dyDescent="0.3"/>
    <row r="8" spans="1:15" customFormat="1" ht="14.4" x14ac:dyDescent="0.3"/>
    <row r="9" spans="1:15" s="17" customFormat="1" x14ac:dyDescent="0.3">
      <c r="D9" s="23"/>
      <c r="E9" s="24"/>
      <c r="F9" s="23"/>
    </row>
    <row r="10" spans="1:15" s="17" customFormat="1" x14ac:dyDescent="0.3">
      <c r="D10" s="23"/>
      <c r="E10" s="24"/>
      <c r="F10" s="23"/>
    </row>
    <row r="11" spans="1:15" s="17" customFormat="1" x14ac:dyDescent="0.3">
      <c r="D11" s="23"/>
      <c r="E11" s="24"/>
      <c r="F11" s="23"/>
    </row>
    <row r="12" spans="1:15" s="17" customFormat="1" x14ac:dyDescent="0.3">
      <c r="D12" s="23"/>
      <c r="E12" s="24"/>
      <c r="F12" s="23"/>
    </row>
    <row r="13" spans="1:15" s="17" customFormat="1" x14ac:dyDescent="0.3">
      <c r="D13" s="23"/>
      <c r="E13" s="24"/>
      <c r="F13" s="23"/>
    </row>
    <row r="14" spans="1:15" s="17" customFormat="1" x14ac:dyDescent="0.3">
      <c r="D14" s="23"/>
      <c r="E14" s="24"/>
      <c r="F14" s="23"/>
    </row>
    <row r="15" spans="1:15" s="17" customFormat="1" x14ac:dyDescent="0.3">
      <c r="D15" s="23"/>
      <c r="E15" s="24"/>
      <c r="F15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3" zoomScale="90" zoomScaleNormal="90" workbookViewId="0">
      <pane ySplit="480" activePane="bottomLeft"/>
      <selection activeCell="E1" sqref="E1:F1048576"/>
      <selection pane="bottomLeft" activeCell="C17" sqref="C17"/>
    </sheetView>
  </sheetViews>
  <sheetFormatPr defaultColWidth="8.88671875" defaultRowHeight="13.8" x14ac:dyDescent="0.3"/>
  <cols>
    <col min="1" max="1" width="29.109375" style="1" bestFit="1" customWidth="1"/>
    <col min="2" max="2" width="21.44140625" style="1" bestFit="1" customWidth="1"/>
    <col min="3" max="3" width="19.109375" style="7" bestFit="1" customWidth="1"/>
    <col min="4" max="4" width="20.109375" style="1" bestFit="1" customWidth="1"/>
    <col min="5" max="5" width="29.109375" style="1" bestFit="1" customWidth="1"/>
    <col min="6" max="6" width="33.5546875" style="1" customWidth="1"/>
    <col min="7" max="7" width="10.6640625" style="7" customWidth="1"/>
    <col min="8" max="11" width="10.6640625" style="1" customWidth="1"/>
    <col min="12" max="12" width="5" style="1" bestFit="1" customWidth="1"/>
    <col min="13" max="16384" width="8.88671875" style="1"/>
  </cols>
  <sheetData>
    <row r="1" spans="1:7" s="13" customFormat="1" x14ac:dyDescent="0.3">
      <c r="A1" s="10" t="s">
        <v>0</v>
      </c>
      <c r="B1" s="11" t="s">
        <v>1</v>
      </c>
      <c r="C1" s="20" t="s">
        <v>14</v>
      </c>
      <c r="D1" s="11" t="s">
        <v>2</v>
      </c>
      <c r="E1" s="12" t="s">
        <v>3</v>
      </c>
      <c r="F1" s="12" t="s">
        <v>4</v>
      </c>
      <c r="G1" s="14" t="s">
        <v>13</v>
      </c>
    </row>
    <row r="2" spans="1:7" s="13" customFormat="1" x14ac:dyDescent="0.3">
      <c r="A2" s="21"/>
      <c r="B2" s="21"/>
      <c r="C2" s="22"/>
      <c r="D2" s="21"/>
      <c r="E2" s="12"/>
      <c r="F2" s="12"/>
      <c r="G2" s="14"/>
    </row>
    <row r="3" spans="1:7" x14ac:dyDescent="0.3">
      <c r="A3" s="37" t="s">
        <v>55</v>
      </c>
      <c r="B3" s="7" t="s">
        <v>16</v>
      </c>
      <c r="C3" s="7">
        <v>2</v>
      </c>
      <c r="D3" s="44">
        <v>2736</v>
      </c>
      <c r="E3" s="45" t="s">
        <v>51</v>
      </c>
      <c r="F3" s="32">
        <v>51</v>
      </c>
      <c r="G3" s="47" t="s">
        <v>56</v>
      </c>
    </row>
    <row r="4" spans="1:7" x14ac:dyDescent="0.3">
      <c r="A4" s="35" t="s">
        <v>55</v>
      </c>
      <c r="B4" s="34" t="s">
        <v>16</v>
      </c>
      <c r="C4" s="7">
        <v>2</v>
      </c>
      <c r="D4" s="43">
        <v>2736</v>
      </c>
      <c r="E4" s="45" t="s">
        <v>49</v>
      </c>
      <c r="F4" s="32">
        <v>1.871E-6</v>
      </c>
      <c r="G4" s="32"/>
    </row>
    <row r="5" spans="1:7" x14ac:dyDescent="0.3">
      <c r="A5" s="35" t="s">
        <v>55</v>
      </c>
      <c r="B5" s="34" t="s">
        <v>16</v>
      </c>
      <c r="C5" s="7">
        <v>2</v>
      </c>
      <c r="D5" s="43">
        <v>2736</v>
      </c>
      <c r="E5" s="48" t="s">
        <v>48</v>
      </c>
      <c r="F5" s="46">
        <v>52</v>
      </c>
      <c r="G5" s="47"/>
    </row>
    <row r="6" spans="1:7" x14ac:dyDescent="0.3">
      <c r="A6" s="35" t="s">
        <v>55</v>
      </c>
      <c r="B6" s="34" t="s">
        <v>16</v>
      </c>
      <c r="C6" s="7">
        <v>2</v>
      </c>
      <c r="D6" s="43">
        <v>2736</v>
      </c>
      <c r="E6" s="48" t="s">
        <v>47</v>
      </c>
      <c r="F6" s="46">
        <v>7.3000000000000001E-3</v>
      </c>
      <c r="G6" s="47"/>
    </row>
    <row r="7" spans="1:7" x14ac:dyDescent="0.3">
      <c r="A7" s="35" t="s">
        <v>55</v>
      </c>
      <c r="B7" s="34" t="s">
        <v>16</v>
      </c>
      <c r="C7" s="7">
        <v>2</v>
      </c>
      <c r="D7" s="43">
        <v>2736</v>
      </c>
      <c r="E7" s="48" t="s">
        <v>46</v>
      </c>
      <c r="F7" s="46">
        <v>117</v>
      </c>
      <c r="G7" s="46" t="s">
        <v>43</v>
      </c>
    </row>
    <row r="8" spans="1:7" x14ac:dyDescent="0.3">
      <c r="A8" s="35" t="s">
        <v>55</v>
      </c>
      <c r="B8" s="34" t="s">
        <v>16</v>
      </c>
      <c r="C8" s="7">
        <v>2</v>
      </c>
      <c r="D8" s="43">
        <v>2736</v>
      </c>
      <c r="E8" s="48" t="s">
        <v>45</v>
      </c>
      <c r="F8" s="46">
        <v>700</v>
      </c>
      <c r="G8" s="46" t="s">
        <v>43</v>
      </c>
    </row>
    <row r="9" spans="1:7" x14ac:dyDescent="0.3">
      <c r="A9" s="35" t="s">
        <v>55</v>
      </c>
      <c r="B9" s="34" t="s">
        <v>16</v>
      </c>
      <c r="C9" s="7">
        <v>2</v>
      </c>
      <c r="D9" s="43">
        <v>2736</v>
      </c>
      <c r="E9" s="48" t="s">
        <v>44</v>
      </c>
      <c r="F9" s="46">
        <v>1.08</v>
      </c>
      <c r="G9" s="46" t="s">
        <v>43</v>
      </c>
    </row>
    <row r="10" spans="1:7" x14ac:dyDescent="0.3">
      <c r="A10" s="35" t="s">
        <v>55</v>
      </c>
      <c r="B10" s="34" t="s">
        <v>16</v>
      </c>
      <c r="C10" s="7">
        <v>2</v>
      </c>
      <c r="D10" s="43">
        <v>2736</v>
      </c>
      <c r="E10" s="48" t="s">
        <v>41</v>
      </c>
      <c r="F10" s="47">
        <v>3.9E-2</v>
      </c>
      <c r="G10" s="46" t="s">
        <v>40</v>
      </c>
    </row>
    <row r="11" spans="1:7" x14ac:dyDescent="0.3">
      <c r="A11" s="35"/>
      <c r="B11" s="34"/>
      <c r="D11" s="43"/>
      <c r="F11" s="31"/>
      <c r="G11" s="46"/>
    </row>
    <row r="12" spans="1:7" x14ac:dyDescent="0.3">
      <c r="A12" s="37" t="s">
        <v>54</v>
      </c>
      <c r="B12" s="7" t="s">
        <v>16</v>
      </c>
      <c r="C12" s="7">
        <v>2</v>
      </c>
      <c r="D12" s="44">
        <v>1086</v>
      </c>
      <c r="E12" s="50" t="s">
        <v>30</v>
      </c>
      <c r="F12" s="32">
        <v>50.07833333</v>
      </c>
    </row>
    <row r="13" spans="1:7" x14ac:dyDescent="0.3">
      <c r="A13" s="35" t="s">
        <v>54</v>
      </c>
      <c r="B13" s="34" t="s">
        <v>16</v>
      </c>
      <c r="C13" s="7">
        <v>2</v>
      </c>
      <c r="D13" s="43">
        <v>1086</v>
      </c>
      <c r="E13" s="33" t="s">
        <v>28</v>
      </c>
      <c r="F13" s="32">
        <v>-144.8053333</v>
      </c>
    </row>
    <row r="14" spans="1:7" x14ac:dyDescent="0.3">
      <c r="A14" s="37" t="s">
        <v>53</v>
      </c>
      <c r="B14" s="7" t="s">
        <v>16</v>
      </c>
      <c r="C14" s="7">
        <v>2</v>
      </c>
      <c r="D14" s="44">
        <v>107</v>
      </c>
      <c r="E14" s="45" t="s">
        <v>38</v>
      </c>
      <c r="F14" s="32">
        <v>50.07833333</v>
      </c>
    </row>
    <row r="15" spans="1:7" x14ac:dyDescent="0.3">
      <c r="A15" s="35" t="s">
        <v>53</v>
      </c>
      <c r="B15" s="34" t="s">
        <v>16</v>
      </c>
      <c r="C15" s="7">
        <v>2</v>
      </c>
      <c r="D15" s="43">
        <v>107</v>
      </c>
      <c r="E15" s="45" t="s">
        <v>36</v>
      </c>
      <c r="F15" s="32">
        <v>-144.8053333</v>
      </c>
    </row>
    <row r="16" spans="1:7" x14ac:dyDescent="0.3">
      <c r="A16" s="37" t="s">
        <v>52</v>
      </c>
      <c r="B16" s="7" t="s">
        <v>16</v>
      </c>
      <c r="C16" s="7">
        <v>2</v>
      </c>
      <c r="D16" s="44">
        <v>1024</v>
      </c>
      <c r="E16" s="50" t="s">
        <v>30</v>
      </c>
      <c r="F16" s="32">
        <v>50.07833333</v>
      </c>
    </row>
    <row r="17" spans="1:7" x14ac:dyDescent="0.3">
      <c r="A17" s="35" t="s">
        <v>52</v>
      </c>
      <c r="B17" s="34" t="s">
        <v>16</v>
      </c>
      <c r="C17" s="34">
        <v>2</v>
      </c>
      <c r="D17" s="43">
        <v>1024</v>
      </c>
      <c r="E17" s="33" t="s">
        <v>28</v>
      </c>
      <c r="F17" s="32">
        <v>-144.8053333</v>
      </c>
    </row>
    <row r="18" spans="1:7" x14ac:dyDescent="0.3">
      <c r="A18" s="37" t="s">
        <v>42</v>
      </c>
      <c r="B18" s="7" t="s">
        <v>16</v>
      </c>
      <c r="C18" s="7">
        <v>2</v>
      </c>
      <c r="D18" s="44">
        <v>3283</v>
      </c>
      <c r="E18" s="45" t="s">
        <v>51</v>
      </c>
      <c r="F18" s="32">
        <v>50</v>
      </c>
      <c r="G18" s="47" t="s">
        <v>50</v>
      </c>
    </row>
    <row r="19" spans="1:7" x14ac:dyDescent="0.3">
      <c r="A19" s="35" t="s">
        <v>42</v>
      </c>
      <c r="B19" s="34" t="s">
        <v>16</v>
      </c>
      <c r="C19" s="7">
        <v>2</v>
      </c>
      <c r="D19" s="43">
        <v>3283</v>
      </c>
      <c r="E19" s="45" t="s">
        <v>49</v>
      </c>
      <c r="F19" s="49">
        <v>1.705E-6</v>
      </c>
      <c r="G19" s="32"/>
    </row>
    <row r="20" spans="1:7" x14ac:dyDescent="0.3">
      <c r="A20" s="35" t="s">
        <v>42</v>
      </c>
      <c r="B20" s="34" t="s">
        <v>16</v>
      </c>
      <c r="C20" s="7">
        <v>2</v>
      </c>
      <c r="D20" s="43">
        <v>3283</v>
      </c>
      <c r="E20" s="48" t="s">
        <v>48</v>
      </c>
      <c r="F20" s="46">
        <v>49</v>
      </c>
      <c r="G20" s="47"/>
    </row>
    <row r="21" spans="1:7" x14ac:dyDescent="0.3">
      <c r="A21" s="35" t="s">
        <v>42</v>
      </c>
      <c r="B21" s="34" t="s">
        <v>16</v>
      </c>
      <c r="C21" s="7">
        <v>2</v>
      </c>
      <c r="D21" s="43">
        <v>3283</v>
      </c>
      <c r="E21" s="48" t="s">
        <v>47</v>
      </c>
      <c r="F21" s="46">
        <v>7.3000000000000001E-3</v>
      </c>
      <c r="G21" s="47"/>
    </row>
    <row r="22" spans="1:7" x14ac:dyDescent="0.3">
      <c r="A22" s="35" t="s">
        <v>42</v>
      </c>
      <c r="B22" s="34" t="s">
        <v>16</v>
      </c>
      <c r="C22" s="7">
        <v>2</v>
      </c>
      <c r="D22" s="43">
        <v>3283</v>
      </c>
      <c r="E22" s="48" t="s">
        <v>46</v>
      </c>
      <c r="F22" s="46">
        <v>117</v>
      </c>
      <c r="G22" s="46" t="s">
        <v>43</v>
      </c>
    </row>
    <row r="23" spans="1:7" x14ac:dyDescent="0.3">
      <c r="A23" s="35" t="s">
        <v>42</v>
      </c>
      <c r="B23" s="34" t="s">
        <v>16</v>
      </c>
      <c r="C23" s="7">
        <v>2</v>
      </c>
      <c r="D23" s="43">
        <v>3283</v>
      </c>
      <c r="E23" s="48" t="s">
        <v>45</v>
      </c>
      <c r="F23" s="46">
        <v>700</v>
      </c>
      <c r="G23" s="46" t="s">
        <v>43</v>
      </c>
    </row>
    <row r="24" spans="1:7" x14ac:dyDescent="0.3">
      <c r="A24" s="35" t="s">
        <v>42</v>
      </c>
      <c r="B24" s="34" t="s">
        <v>16</v>
      </c>
      <c r="C24" s="7">
        <v>2</v>
      </c>
      <c r="D24" s="43">
        <v>3283</v>
      </c>
      <c r="E24" s="48" t="s">
        <v>44</v>
      </c>
      <c r="F24" s="46">
        <v>1.08</v>
      </c>
      <c r="G24" s="46" t="s">
        <v>43</v>
      </c>
    </row>
    <row r="25" spans="1:7" x14ac:dyDescent="0.3">
      <c r="A25" s="35" t="s">
        <v>42</v>
      </c>
      <c r="B25" s="34" t="s">
        <v>16</v>
      </c>
      <c r="C25" s="7">
        <v>2</v>
      </c>
      <c r="D25" s="43">
        <v>3283</v>
      </c>
      <c r="E25" s="48" t="s">
        <v>41</v>
      </c>
      <c r="F25" s="47">
        <v>3.9E-2</v>
      </c>
      <c r="G25" s="46" t="s">
        <v>40</v>
      </c>
    </row>
    <row r="26" spans="1:7" x14ac:dyDescent="0.3">
      <c r="A26" s="35"/>
      <c r="B26" s="34"/>
      <c r="D26" s="43"/>
      <c r="F26" s="31"/>
      <c r="G26" s="46"/>
    </row>
    <row r="27" spans="1:7" x14ac:dyDescent="0.3">
      <c r="A27" s="37" t="s">
        <v>39</v>
      </c>
      <c r="B27" s="7" t="s">
        <v>16</v>
      </c>
      <c r="C27" s="7">
        <v>2</v>
      </c>
      <c r="D27" s="44">
        <v>1480</v>
      </c>
      <c r="E27" s="50" t="s">
        <v>30</v>
      </c>
      <c r="F27" s="32">
        <v>50.07833333</v>
      </c>
    </row>
    <row r="28" spans="1:7" x14ac:dyDescent="0.3">
      <c r="A28" s="35" t="s">
        <v>39</v>
      </c>
      <c r="B28" s="34" t="s">
        <v>16</v>
      </c>
      <c r="C28" s="7">
        <v>2</v>
      </c>
      <c r="D28" s="43">
        <v>1480</v>
      </c>
      <c r="E28" s="33" t="s">
        <v>28</v>
      </c>
      <c r="F28" s="32">
        <v>-144.8053333</v>
      </c>
    </row>
    <row r="29" spans="1:7" x14ac:dyDescent="0.3">
      <c r="A29" s="37" t="s">
        <v>37</v>
      </c>
      <c r="B29" s="7" t="s">
        <v>16</v>
      </c>
      <c r="C29" s="7">
        <v>2</v>
      </c>
      <c r="D29" s="44">
        <v>134</v>
      </c>
      <c r="E29" s="45" t="s">
        <v>38</v>
      </c>
      <c r="F29" s="32">
        <v>50.07833333</v>
      </c>
    </row>
    <row r="30" spans="1:7" x14ac:dyDescent="0.3">
      <c r="A30" s="35" t="s">
        <v>37</v>
      </c>
      <c r="B30" s="34" t="s">
        <v>16</v>
      </c>
      <c r="C30" s="7">
        <v>2</v>
      </c>
      <c r="D30" s="43">
        <v>134</v>
      </c>
      <c r="E30" s="45" t="s">
        <v>36</v>
      </c>
      <c r="F30" s="32">
        <v>-144.8053333</v>
      </c>
    </row>
    <row r="31" spans="1:7" x14ac:dyDescent="0.3">
      <c r="A31" s="37" t="s">
        <v>35</v>
      </c>
      <c r="B31" s="7" t="s">
        <v>16</v>
      </c>
      <c r="C31" s="7">
        <v>2</v>
      </c>
      <c r="D31" s="44" t="s">
        <v>34</v>
      </c>
      <c r="E31" s="50" t="s">
        <v>30</v>
      </c>
      <c r="F31" s="32">
        <v>50.07833333</v>
      </c>
    </row>
    <row r="32" spans="1:7" x14ac:dyDescent="0.3">
      <c r="A32" s="35" t="s">
        <v>35</v>
      </c>
      <c r="B32" s="34" t="s">
        <v>16</v>
      </c>
      <c r="C32" s="34">
        <v>2</v>
      </c>
      <c r="D32" s="43" t="s">
        <v>34</v>
      </c>
      <c r="E32" s="33" t="s">
        <v>28</v>
      </c>
      <c r="F32" s="32">
        <v>-144.8053333</v>
      </c>
    </row>
    <row r="33" spans="1:7" s="31" customFormat="1" x14ac:dyDescent="0.3">
      <c r="A33" s="42"/>
      <c r="D33" s="41"/>
      <c r="E33" s="40"/>
      <c r="F33" s="39"/>
      <c r="G33" s="38" t="s">
        <v>33</v>
      </c>
    </row>
    <row r="34" spans="1:7" x14ac:dyDescent="0.3">
      <c r="A34" s="37" t="s">
        <v>29</v>
      </c>
      <c r="B34" s="7" t="s">
        <v>16</v>
      </c>
      <c r="C34" s="7">
        <v>2</v>
      </c>
      <c r="D34" s="7">
        <v>10214</v>
      </c>
      <c r="E34" s="36" t="s">
        <v>32</v>
      </c>
      <c r="F34" s="32">
        <v>1000</v>
      </c>
      <c r="G34" s="7" t="s">
        <v>31</v>
      </c>
    </row>
    <row r="35" spans="1:7" x14ac:dyDescent="0.3">
      <c r="A35" s="35" t="s">
        <v>29</v>
      </c>
      <c r="B35" s="34" t="s">
        <v>16</v>
      </c>
      <c r="C35" s="7">
        <v>2</v>
      </c>
      <c r="D35" s="34">
        <v>10214</v>
      </c>
      <c r="E35" s="36" t="s">
        <v>30</v>
      </c>
      <c r="F35" s="32">
        <v>50.07833333</v>
      </c>
    </row>
    <row r="36" spans="1:7" x14ac:dyDescent="0.3">
      <c r="A36" s="35" t="s">
        <v>29</v>
      </c>
      <c r="B36" s="34" t="s">
        <v>16</v>
      </c>
      <c r="C36" s="7">
        <v>2</v>
      </c>
      <c r="D36" s="34">
        <v>10214</v>
      </c>
      <c r="E36" s="33" t="s">
        <v>28</v>
      </c>
      <c r="F36" s="32">
        <v>-144.8053333</v>
      </c>
    </row>
    <row r="37" spans="1:7" x14ac:dyDescent="0.3">
      <c r="F37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2015-08-19T21:53:14Z</dcterms:modified>
</cp:coreProperties>
</file>