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ls\Documents\Project Info\WHOI\Marine Integration - OOI\OOInet Migration\Integration\Cal and Ingest Sheets\Sheets from -test 2015-08-19\"/>
    </mc:Choice>
  </mc:AlternateContent>
  <bookViews>
    <workbookView xWindow="-12" yWindow="-12" windowWidth="12720" windowHeight="12408" tabRatio="377" firstSheet="1" activeTab="1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Asset_Cal_Info!$A$1:$F$1</definedName>
    <definedName name="_xlnm._FilterDatabase">Asset_Cal_Info!$A$1:$F$1</definedName>
    <definedName name="_FilterDatabase_0">Moorings!#REF!</definedName>
    <definedName name="_FilterDatabase_0_0">Moorings!$A$1:$J$105</definedName>
    <definedName name="_FilterDatabase_0_0_0">Moorings!#REF!</definedName>
    <definedName name="_FilterDatabase_0_0_0_0">Moorings!$A$1:$J$105</definedName>
    <definedName name="_FilterDatabase_0_0_0_0_0">Asset_Cal_Info!$A$1:$F$1</definedName>
    <definedName name="_FilterDatabase_0_0_0_0_0_0">Asset_Cal_Info!$A$1:$F$376</definedName>
    <definedName name="_FilterDatabase_0_0_0_0_0_0_0">Asset_Cal_Info!$A$1:$F$1</definedName>
    <definedName name="_FilterDatabase_0_0_0_0_0_0_0_0">Asset_Cal_Info!$A$1:$F$376</definedName>
    <definedName name="_FilterDatabase_0_0_0_0_1">Asset_Cal_Info!$A$1:$F$376</definedName>
    <definedName name="_FilterDatabase_0_0_0_1">Asset_Cal_Info!$A$1:$F$1</definedName>
    <definedName name="_FilterDatabase_0_0_1">Asset_Cal_Info!$A$1:$F$376</definedName>
    <definedName name="_FilterDatabase_0_1">Asset_Cal_Info!$A$1:$F$1</definedName>
    <definedName name="_FilterDatabase_1">Asset_Cal_Info!$A$1:$F$1</definedName>
    <definedName name="_FilterDatabase_1_1">Asset_Cal_Info!$A$1:$F$1</definedName>
    <definedName name="_FilterDatabase_1_1_1">Moorings!$A$1:$J$105</definedName>
    <definedName name="_FilterDatabase_2">Asset_Cal_Info!$A$1:$F$376</definedName>
  </definedNames>
  <calcPr calcId="15251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<sst xmlns="http://schemas.openxmlformats.org/spreadsheetml/2006/main" count="65" uniqueCount="55">
  <si>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</si>
  <si>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</si>
  <si>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</si>
  <si>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</si>
  <si>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</si>
  <si>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</si>
  <si>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</si>
  <si>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</si>
  <si>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</si>
  <si>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</si>
  <si>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</si>
  <si>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</si>
  <si>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</si>
  <si>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</si>
  <si>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</si>
  <si>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</si>
  <si>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</si>
  <si>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</si>
  <si>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</si>
  <si>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</si>
  <si>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</si>
  <si>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</si>
  <si>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</si>
  <si>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</si>
  <si>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</si>
  <si>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</si>
  <si>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</si>
  <si>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>Omaha_Cal_Info_CP05MOAS_0000#_v#,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</si>
  <si>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</si>
  <si>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</si>
  <si>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Mooring Serial Number</t>
  </si>
  <si>
    <t>CC_scattering_angle</t>
  </si>
  <si>
    <t>CC_measurement_wavelength</t>
  </si>
  <si>
    <t>CC_angular_resolution</t>
  </si>
  <si>
    <t>CC_depolarization_ratio</t>
  </si>
  <si>
    <t>GP05MOAS-GL002</t>
  </si>
  <si>
    <t>N/A</t>
  </si>
  <si>
    <t>50° 04.70' N</t>
  </si>
  <si>
    <t>144° 48.32' W</t>
  </si>
  <si>
    <t>0m</t>
  </si>
  <si>
    <t>MV1404</t>
  </si>
  <si>
    <t>Lat</t>
  </si>
  <si>
    <t>Lon</t>
  </si>
  <si>
    <t>Data Start</t>
  </si>
  <si>
    <t>Data End</t>
  </si>
  <si>
    <t>Requires Lat and Lon from glider engineering (PD1382/1391); Seabird Pumped CTD</t>
  </si>
  <si>
    <t>GP05MOAS-GL002-04-CTDGVM000</t>
  </si>
  <si>
    <t>Requires Lat, Lon, pressure, and temperature from glider engineering (PD1382/1391 1527/1528) and PRACSAL_L2 (PD1560); AADI DOSTA - Anderaa Optode</t>
  </si>
  <si>
    <t>GP05MOAS-GL002-02-DOSTAM000</t>
  </si>
  <si>
    <t>Default value per &lt;flo_scat_seawater(degC, psu, theta=117.0, wlngth=700.0, delta=0.039)&gt;</t>
  </si>
  <si>
    <t>FLBBSLC-3064</t>
  </si>
  <si>
    <t>GP05MOAS-GL002-01-FLORDM000</t>
  </si>
  <si>
    <t>Default value per &lt;flo_bback_total(beta, degC=20.0, psu=32.0, theta=117.0, wlngth=700.0, xfactor=1.08)&gt;</t>
  </si>
  <si>
    <t>OpenOceanGlider_362_Factory_Configs_Calibrations_2013-05-24.pdf</t>
  </si>
  <si>
    <t>GP05MOAS-GL002-00-ENG000000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</si>
</sst>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h:mm;@"/>
  </numFmts>
  <fonts count="16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0" fontId="9" fillId="0" borderId="0"/>
    <xf numFmtId="0" fontId="11" fillId="0" borderId="0"/>
    <xf numFmtId="0" fontId="15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4" fillId="3" borderId="0" xfId="0" applyFont="1" applyFill="1"/>
    <xf numFmtId="0" fontId="3" fillId="4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Fill="1"/>
    <xf numFmtId="0" fontId="6" fillId="5" borderId="0" xfId="0" applyFont="1" applyFill="1"/>
    <xf numFmtId="0" fontId="6" fillId="0" borderId="0" xfId="0" applyFont="1"/>
    <xf numFmtId="0" fontId="0" fillId="3" borderId="0" xfId="0" applyFill="1"/>
    <xf numFmtId="0" fontId="7" fillId="0" borderId="0" xfId="0" applyNumberFormat="1" applyFont="1" applyFill="1" applyAlignment="1">
      <alignment horizontal="left" vertical="center"/>
    </xf>
    <xf numFmtId="0" fontId="8" fillId="0" borderId="0" xfId="0" applyNumberFormat="1" applyFont="1"/>
    <xf numFmtId="0" fontId="10" fillId="0" borderId="0" xfId="0" applyNumberFormat="1" applyFont="1"/>
    <xf numFmtId="0" fontId="10" fillId="0" borderId="0" xfId="0" applyNumberFormat="1" applyFont="1" applyFill="1" applyAlignment="1">
      <alignment horizontal="left"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0" fillId="0" borderId="5" xfId="1" applyNumberFormat="1" applyFont="1" applyFill="1" applyBorder="1" applyAlignment="1">
      <alignment horizontal="left" vertical="center"/>
    </xf>
    <xf numFmtId="0" fontId="5" fillId="0" borderId="0" xfId="0" applyFont="1" applyBorder="1" applyAlignment="1">
      <alignment horizontal="center" vertical="top"/>
    </xf>
    <xf numFmtId="0" fontId="10" fillId="0" borderId="0" xfId="0" applyFont="1" applyAlignment="1">
      <alignment horizontal="left" vertical="center"/>
    </xf>
    <xf numFmtId="0" fontId="14" fillId="0" borderId="5" xfId="1" applyNumberFormat="1" applyFont="1" applyFill="1" applyBorder="1" applyAlignment="1">
      <alignment horizontal="left" vertical="center"/>
    </xf>
    <xf numFmtId="164" fontId="14" fillId="0" borderId="5" xfId="1" applyNumberFormat="1" applyFont="1" applyFill="1" applyBorder="1" applyAlignment="1">
      <alignment horizontal="left" vertical="center"/>
    </xf>
    <xf numFmtId="165" fontId="14" fillId="0" borderId="5" xfId="1" applyNumberFormat="1" applyFont="1" applyFill="1" applyBorder="1" applyAlignment="1">
      <alignment horizontal="left" vertical="center"/>
    </xf>
    <xf numFmtId="0" fontId="13" fillId="0" borderId="5" xfId="1" applyNumberFormat="1" applyFont="1" applyFill="1" applyBorder="1" applyAlignment="1">
      <alignment horizontal="left" vertical="center"/>
    </xf>
    <xf numFmtId="15" fontId="1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7" fillId="0" borderId="0" xfId="0" applyNumberFormat="1" applyFont="1"/>
    <xf numFmtId="0" fontId="8" fillId="0" borderId="0" xfId="0" applyNumberFormat="1" applyFont="1" applyFill="1" applyAlignment="1">
      <alignment horizontal="left" vertical="center"/>
    </xf>
    <xf numFmtId="0" fontId="10" fillId="0" borderId="0" xfId="3" applyNumberFormat="1" applyFont="1" applyFill="1" applyBorder="1" applyAlignment="1">
      <alignment horizontal="left" vertical="center"/>
    </xf>
  </cellXfs>
  <cellStyles count="4">
    <cellStyle name="Normal" xfId="0" builtinId="0"/>
    <cellStyle name="Normal 15" xfId="1"/>
    <cellStyle name="Normal 2" xfId="2"/>
    <cellStyle name="Normal 2 5 2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4.4" x14ac:dyDescent="0.3"/>
  <cols>
    <col min="1" max="1" width="58.33203125" customWidth="1"/>
    <col min="2" max="2" width="55.44140625" customWidth="1"/>
  </cols>
  <sheetData>
    <row r="1" spans="1:2" x14ac:dyDescent="0.3">
      <c r="A1" s="6" t="s">
        <v>14</v>
      </c>
    </row>
    <row r="2" spans="1:2" x14ac:dyDescent="0.3">
      <c r="A2" t="s">
        <v>27</v>
      </c>
    </row>
    <row r="3" spans="1:2" x14ac:dyDescent="0.3">
      <c r="A3" s="4" t="s">
        <v>20</v>
      </c>
      <c r="B3" t="s">
        <v>28</v>
      </c>
    </row>
    <row r="4" spans="1:2" x14ac:dyDescent="0.3">
      <c r="A4" s="4" t="s">
        <v>19</v>
      </c>
      <c r="B4" t="s">
        <v>21</v>
      </c>
    </row>
    <row r="7" spans="1:2" ht="28.8" x14ac:dyDescent="0.3">
      <c r="A7" s="6" t="s">
        <v>29</v>
      </c>
    </row>
    <row r="8" spans="1:2" x14ac:dyDescent="0.3">
      <c r="B8" s="8" t="s">
        <v>15</v>
      </c>
    </row>
    <row r="9" spans="1:2" x14ac:dyDescent="0.3">
      <c r="B9" t="s">
        <v>16</v>
      </c>
    </row>
    <row r="10" spans="1:2" x14ac:dyDescent="0.3">
      <c r="B10" t="s">
        <v>17</v>
      </c>
    </row>
    <row r="11" spans="1:2" x14ac:dyDescent="0.3">
      <c r="B11" s="5" t="s">
        <v>18</v>
      </c>
    </row>
    <row r="12" spans="1:2" x14ac:dyDescent="0.3">
      <c r="B12" s="5"/>
    </row>
    <row r="14" spans="1:2" ht="43.2" x14ac:dyDescent="0.3">
      <c r="A14" s="6" t="s">
        <v>23</v>
      </c>
      <c r="B14" s="5" t="s">
        <v>22</v>
      </c>
    </row>
    <row r="17" spans="1:9" x14ac:dyDescent="0.3">
      <c r="B17" s="9" t="s">
        <v>25</v>
      </c>
      <c r="C17" s="10"/>
      <c r="D17" s="10"/>
      <c r="E17" s="10"/>
      <c r="F17" s="10"/>
      <c r="G17" s="10"/>
      <c r="H17" s="10"/>
    </row>
    <row r="18" spans="1:9" x14ac:dyDescent="0.3">
      <c r="B18" s="9" t="s">
        <v>24</v>
      </c>
      <c r="C18" s="9"/>
      <c r="D18" s="9"/>
      <c r="E18" s="9"/>
      <c r="F18" s="9"/>
      <c r="G18" s="9"/>
      <c r="H18" s="9"/>
    </row>
    <row r="22" spans="1:9" x14ac:dyDescent="0.3">
      <c r="A22" s="5" t="s">
        <v>26</v>
      </c>
      <c r="B22" s="5"/>
      <c r="C22" s="5"/>
      <c r="D22" s="5"/>
      <c r="E22" s="5"/>
      <c r="F22" s="5"/>
      <c r="G22" s="5"/>
      <c r="H22" s="11"/>
      <c r="I22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zoomScale="80" zoomScaleNormal="80" workbookViewId="0">
      <selection activeCell="J12" sqref="J12"/>
    </sheetView>
  </sheetViews>
  <sheetFormatPr defaultRowHeight="14.4" x14ac:dyDescent="0.3"/>
  <cols>
    <col min="1" max="1" width="27.6640625" customWidth="1"/>
    <col min="2" max="2" width="18" bestFit="1" customWidth="1"/>
    <col min="3" max="3" width="14.44140625" customWidth="1"/>
    <col min="4" max="4" width="24.33203125" bestFit="1" customWidth="1"/>
    <col min="5" max="5" width="17.5546875" bestFit="1" customWidth="1"/>
    <col min="6" max="6" width="17.44140625"/>
    <col min="7" max="7" width="12" bestFit="1" customWidth="1"/>
    <col min="8" max="8" width="13.5546875" bestFit="1" customWidth="1"/>
    <col min="9" max="9" width="17.88671875"/>
    <col min="10" max="10" width="12.6640625"/>
    <col min="11" max="11" width="31.44140625" customWidth="1"/>
    <col min="12" max="12" width="13.109375" bestFit="1" customWidth="1"/>
    <col min="13" max="13" width="13.88671875" bestFit="1" customWidth="1"/>
    <col min="14" max="14" width="10.5546875" bestFit="1" customWidth="1"/>
    <col min="15" max="15" width="9.44140625" bestFit="1" customWidth="1"/>
    <col min="16" max="1026" width="8.6640625"/>
  </cols>
  <sheetData>
    <row r="1" spans="1:15" ht="31.2" x14ac:dyDescent="0.3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27" t="s">
        <v>41</v>
      </c>
      <c r="M1" s="27" t="s">
        <v>42</v>
      </c>
      <c r="N1" s="27" t="s">
        <v>43</v>
      </c>
      <c r="O1" s="27" t="s">
        <v>44</v>
      </c>
    </row>
    <row r="2" spans="1:15" s="21" customFormat="1" x14ac:dyDescent="0.3">
      <c r="A2" s="22" t="s">
        <v>35</v>
      </c>
      <c r="B2" s="22">
        <v>362</v>
      </c>
      <c r="C2" s="22">
        <v>2</v>
      </c>
      <c r="D2" s="23">
        <v>41880</v>
      </c>
      <c r="E2" s="24">
        <v>0</v>
      </c>
      <c r="F2" s="23" t="s">
        <v>36</v>
      </c>
      <c r="G2" s="22" t="s">
        <v>37</v>
      </c>
      <c r="H2" s="22" t="s">
        <v>38</v>
      </c>
      <c r="I2" s="25" t="s">
        <v>39</v>
      </c>
      <c r="J2" s="22" t="s">
        <v>40</v>
      </c>
      <c r="K2" s="22"/>
      <c r="L2" s="20">
        <f>((LEFT(G2,(FIND("°",G2,1)-1)))+(MID(G2,(FIND("°",G2,1)+1),(FIND("'",G2,1))-(FIND("°",G2,1)+1))/60))*(IF(RIGHT(G2,1)="N",1,-1))</f>
        <v>50.078333333333333</v>
      </c>
      <c r="M2" s="20">
        <f>((LEFT(H2,(FIND("°",H2,1)-1)))+(MID(H2,(FIND("°",H2,1)+1),(FIND("'",H2,1))-(FIND("°",H2,1)+1))/60))*(IF(RIGHT(H2,1)="E",1,-1))</f>
        <v>-144.80533333333332</v>
      </c>
      <c r="N2" s="26">
        <v>41881</v>
      </c>
      <c r="O2" s="26">
        <v>41887</v>
      </c>
    </row>
    <row r="3" spans="1:15" x14ac:dyDescent="0.3">
      <c r="D3" s="7"/>
      <c r="E3" s="7"/>
    </row>
    <row r="4" spans="1:15" x14ac:dyDescent="0.3">
      <c r="A4" s="7"/>
    </row>
    <row r="5" spans="1:15" x14ac:dyDescent="0.3">
      <c r="A5" s="8"/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zoomScale="90" zoomScaleNormal="90" workbookViewId="0">
      <selection activeCell="E3" sqref="E3:H13"/>
    </sheetView>
  </sheetViews>
  <sheetFormatPr defaultRowHeight="14.4" x14ac:dyDescent="0.3"/>
  <cols>
    <col min="1" max="1" width="34.5546875" bestFit="1" customWidth="1"/>
    <col min="2" max="2" width="25" customWidth="1"/>
    <col min="3" max="3" width="26.109375" bestFit="1" customWidth="1"/>
    <col min="4" max="4" width="26.88671875" bestFit="1" customWidth="1"/>
    <col min="5" max="5" width="29.44140625" customWidth="1"/>
    <col min="6" max="6" width="28.88671875" bestFit="1" customWidth="1"/>
    <col min="7" max="7" width="11.5546875" bestFit="1" customWidth="1"/>
    <col min="8" max="8" width="11.44140625"/>
    <col min="9" max="9" width="11.88671875"/>
    <col min="10" max="10" width="14.44140625"/>
    <col min="11" max="11" width="13.44140625"/>
    <col min="12" max="1026" width="8.6640625"/>
  </cols>
  <sheetData>
    <row r="1" spans="1:10" ht="31.2" x14ac:dyDescent="0.3">
      <c r="A1" s="16" t="s">
        <v>0</v>
      </c>
      <c r="B1" s="17" t="s">
        <v>30</v>
      </c>
      <c r="C1" s="17" t="s">
        <v>13</v>
      </c>
      <c r="D1" s="17" t="s">
        <v>10</v>
      </c>
      <c r="E1" s="18" t="s">
        <v>11</v>
      </c>
      <c r="F1" s="18" t="s">
        <v>12</v>
      </c>
    </row>
    <row r="3" spans="1:10" s="12" customFormat="1" ht="13.8" x14ac:dyDescent="0.3">
      <c r="A3" s="28" t="s">
        <v>54</v>
      </c>
      <c r="B3" s="12">
        <v>362</v>
      </c>
      <c r="C3" s="15">
        <v>2</v>
      </c>
      <c r="D3" s="12">
        <v>362</v>
      </c>
      <c r="G3" s="15" t="s">
        <v>53</v>
      </c>
    </row>
    <row r="4" spans="1:10" s="12" customFormat="1" ht="13.8" x14ac:dyDescent="0.3">
      <c r="A4" s="14" t="s">
        <v>51</v>
      </c>
      <c r="B4" s="15">
        <v>362</v>
      </c>
      <c r="C4" s="15">
        <v>2</v>
      </c>
      <c r="D4" s="15" t="s">
        <v>50</v>
      </c>
      <c r="E4" s="30" t="s">
        <v>31</v>
      </c>
      <c r="F4" s="30">
        <v>117</v>
      </c>
      <c r="G4" s="15" t="s">
        <v>52</v>
      </c>
      <c r="J4" s="19"/>
    </row>
    <row r="5" spans="1:10" s="12" customFormat="1" ht="13.8" x14ac:dyDescent="0.3">
      <c r="A5" s="13" t="s">
        <v>51</v>
      </c>
      <c r="B5" s="29">
        <v>362</v>
      </c>
      <c r="C5" s="15">
        <v>2</v>
      </c>
      <c r="D5" s="29" t="s">
        <v>50</v>
      </c>
      <c r="E5" s="30" t="s">
        <v>32</v>
      </c>
      <c r="F5" s="30">
        <v>700</v>
      </c>
      <c r="G5" s="15" t="s">
        <v>52</v>
      </c>
      <c r="J5" s="19"/>
    </row>
    <row r="6" spans="1:10" s="12" customFormat="1" ht="13.8" x14ac:dyDescent="0.3">
      <c r="A6" s="13" t="s">
        <v>51</v>
      </c>
      <c r="B6" s="29">
        <v>362</v>
      </c>
      <c r="C6" s="15">
        <v>2</v>
      </c>
      <c r="D6" s="29" t="s">
        <v>50</v>
      </c>
      <c r="E6" s="30" t="s">
        <v>33</v>
      </c>
      <c r="F6" s="30">
        <v>1.08</v>
      </c>
      <c r="G6" s="15" t="s">
        <v>52</v>
      </c>
      <c r="J6" s="19"/>
    </row>
    <row r="7" spans="1:10" s="12" customFormat="1" ht="13.8" x14ac:dyDescent="0.3">
      <c r="A7" s="13" t="s">
        <v>51</v>
      </c>
      <c r="B7" s="29">
        <v>362</v>
      </c>
      <c r="C7" s="15">
        <v>2</v>
      </c>
      <c r="D7" s="29" t="s">
        <v>50</v>
      </c>
      <c r="E7" s="30" t="s">
        <v>34</v>
      </c>
      <c r="F7" s="30">
        <v>3.9E-2</v>
      </c>
      <c r="G7" s="15" t="s">
        <v>49</v>
      </c>
      <c r="J7" s="19"/>
    </row>
    <row r="8" spans="1:10" s="12" customFormat="1" ht="13.8" x14ac:dyDescent="0.3">
      <c r="A8" s="28" t="s">
        <v>48</v>
      </c>
      <c r="B8" s="12">
        <v>362</v>
      </c>
      <c r="C8" s="15">
        <v>2</v>
      </c>
      <c r="D8" s="12">
        <v>159</v>
      </c>
      <c r="G8" s="15" t="s">
        <v>47</v>
      </c>
    </row>
    <row r="9" spans="1:10" s="12" customFormat="1" ht="13.8" x14ac:dyDescent="0.3">
      <c r="A9" s="28" t="s">
        <v>46</v>
      </c>
      <c r="B9" s="12">
        <v>362</v>
      </c>
      <c r="C9" s="15">
        <v>2</v>
      </c>
      <c r="D9" s="12">
        <v>9064</v>
      </c>
      <c r="G9" s="15" t="s">
        <v>45</v>
      </c>
    </row>
    <row r="10" spans="1:10" s="12" customFormat="1" ht="13.8" x14ac:dyDescent="0.3">
      <c r="C10" s="15"/>
      <c r="G10" s="15"/>
    </row>
    <row r="11" spans="1:10" x14ac:dyDescent="0.3">
      <c r="E11" s="8"/>
      <c r="F11" s="8"/>
      <c r="G11" s="8"/>
      <c r="H11" s="8"/>
    </row>
    <row r="12" spans="1:10" x14ac:dyDescent="0.3">
      <c r="E12" s="8"/>
      <c r="F12" s="8"/>
      <c r="G12" s="8"/>
      <c r="H12" s="8"/>
    </row>
    <row r="13" spans="1:10" x14ac:dyDescent="0.3">
      <c r="E13" s="8"/>
      <c r="F13" s="8"/>
      <c r="G13" s="8"/>
      <c r="H13" s="8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Read Me</vt:lpstr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cp:revision>0</cp:revision>
  <dcterms:created xsi:type="dcterms:W3CDTF">2015-04-09T19:32:17Z</dcterms:created>
  <dcterms:modified xsi:type="dcterms:W3CDTF">2015-08-19T21:57:45Z</dcterms:modified>
</cp:coreProperties>
</file>