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Moorings!$A$1:$J$103</definedName>
    <definedName name="_FilterDatabase_0_0_0">Moorings!#REF!</definedName>
    <definedName name="_FilterDatabase_0_0_0_0">Moorings!$A$1:$J$103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Moorings!$A$1:$J$103</definedName>
    <definedName name="_FilterDatabase_2">Asset_Cal_Info!$A$1:$F$376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<sst xmlns="http://schemas.openxmlformats.org/spreadsheetml/2006/main" count="58" uniqueCount="50">
  <si>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</si>
  <si>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</si>
  <si>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</si>
  <si>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</si>
  <si>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</si>
  <si>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</si>
  <si>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</si>
  <si>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</si>
  <si>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</si>
  <si>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</si>
  <si>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</si>
  <si>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</si>
  <si>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</si>
  <si>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</si>
  <si>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</si>
  <si>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</si>
  <si>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</si>
  <si>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</si>
  <si>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</si>
  <si>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</si>
  <si>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</si>
  <si>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</si>
  <si>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</si>
  <si>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</si>
  <si>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</si>
  <si>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</si>
  <si>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</si>
  <si>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</si>
  <si>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</si>
  <si>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</si>
  <si>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</si>
  <si>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</si>
  <si>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</si>
  <si>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</si>
  <si>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</si>
  <si>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</si>
  <si>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</si>
  <si>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</si>
  <si>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70°35.0053'W</t>
  </si>
  <si>
    <t>39°49.7765'N</t>
  </si>
  <si>
    <t>KN-222</t>
  </si>
  <si>
    <t>EB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</si>
  <si>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</si>
  <si>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</si>
  <si>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</si>
  <si>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</si>
  <si>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</si>
  <si>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</si>
  <si>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Mooring Serial Number</t>
  </si>
  <si>
    <t>CP05MOAS-GL001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</si>
</sst>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5" borderId="0" xfId="0" applyFont="1" applyFill="1" applyAlignment="1">
      <alignment horizontal="right" wrapText="1"/>
    </xf>
    <xf numFmtId="0" fontId="14" fillId="0" borderId="0" xfId="2" applyFont="1"/>
    <xf numFmtId="0" fontId="14" fillId="5" borderId="0" xfId="2" applyFont="1" applyFill="1"/>
    <xf numFmtId="0" fontId="14" fillId="0" borderId="0" xfId="0" applyFont="1"/>
    <xf numFmtId="0" fontId="14" fillId="0" borderId="0" xfId="2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righ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I1" zoomScaleNormal="100" workbookViewId="0">
      <selection activeCell="L2" sqref="L2:M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37</v>
      </c>
      <c r="E1" s="2" t="s">
        <v>36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49</v>
      </c>
      <c r="B2" s="17">
        <v>335</v>
      </c>
      <c r="C2" s="17">
        <v>2</v>
      </c>
      <c r="D2" s="18">
        <v>41918</v>
      </c>
      <c r="E2" s="19">
        <v>0.63055555555555554</v>
      </c>
      <c r="F2" s="18"/>
      <c r="G2" s="25" t="s">
        <v>39</v>
      </c>
      <c r="H2" s="25" t="s">
        <v>38</v>
      </c>
      <c r="I2" s="17">
        <v>0</v>
      </c>
      <c r="J2" s="17" t="s">
        <v>40</v>
      </c>
      <c r="K2" s="18" t="s">
        <v>41</v>
      </c>
      <c r="L2" s="31">
        <f>((LEFT(G2,(FIND("°",G2,1)-1)))+(MID(G2,(FIND("°",G2,1)+1),(FIND("'",G2,1))-(FIND("°",G2,1)+1))/60))*(IF(RIGHT(G2,1)="N",1,-1))</f>
        <v>39.829608333333333</v>
      </c>
      <c r="M2" s="31">
        <f>((LEFT(H2,(FIND("°",H2,1)-1)))+(MID(H2,(FIND("°",H2,1)+1),(FIND("'",H2,1))-(FIND("°",H2,1)+1))/60))*(IF(RIGHT(H2,1)="E",1,-1))</f>
        <v>-70.583421666666666</v>
      </c>
    </row>
    <row r="3" spans="1:13" x14ac:dyDescent="0.3">
      <c r="D3" s="8"/>
      <c r="E3" s="8"/>
    </row>
    <row r="4" spans="1:13" x14ac:dyDescent="0.3">
      <c r="A4" s="8"/>
    </row>
    <row r="5" spans="1:13" x14ac:dyDescent="0.3">
      <c r="A5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E14" sqref="E1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42</v>
      </c>
      <c r="B2" s="23">
        <v>335</v>
      </c>
      <c r="C2" s="23">
        <v>2</v>
      </c>
      <c r="D2" s="30">
        <v>643111</v>
      </c>
      <c r="E2" s="24" t="s">
        <v>28</v>
      </c>
      <c r="F2" s="26">
        <v>0.61</v>
      </c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x14ac:dyDescent="0.3">
      <c r="A3" s="15" t="s">
        <v>42</v>
      </c>
      <c r="B3" s="23">
        <v>335</v>
      </c>
      <c r="C3" s="23">
        <v>2</v>
      </c>
      <c r="D3" s="30">
        <v>643111</v>
      </c>
      <c r="E3" s="24" t="s">
        <v>29</v>
      </c>
      <c r="F3" s="26">
        <v>0.61</v>
      </c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x14ac:dyDescent="0.3">
      <c r="A4" s="15" t="s">
        <v>42</v>
      </c>
      <c r="B4" s="23">
        <v>335</v>
      </c>
      <c r="C4" s="23">
        <v>2</v>
      </c>
      <c r="D4" s="30">
        <v>643111</v>
      </c>
      <c r="E4" s="24" t="s">
        <v>30</v>
      </c>
      <c r="F4" s="26">
        <v>0.61</v>
      </c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3">
      <c r="A5" s="15" t="s">
        <v>42</v>
      </c>
      <c r="B5" s="23">
        <v>335</v>
      </c>
      <c r="C5" s="23">
        <v>2</v>
      </c>
      <c r="D5" s="30">
        <v>643111</v>
      </c>
      <c r="E5" s="24" t="s">
        <v>31</v>
      </c>
      <c r="F5" s="26">
        <v>0.61</v>
      </c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x14ac:dyDescent="0.3">
      <c r="A6" s="15"/>
      <c r="B6" s="23"/>
      <c r="C6" s="23"/>
      <c r="D6" s="30"/>
      <c r="E6" s="24"/>
      <c r="F6" s="32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 s="14" customFormat="1" ht="13.8" x14ac:dyDescent="0.3">
      <c r="A7" s="20" t="s">
        <v>43</v>
      </c>
      <c r="B7" s="23">
        <v>335</v>
      </c>
      <c r="C7" s="23">
        <v>2</v>
      </c>
      <c r="D7" s="30">
        <v>2809</v>
      </c>
      <c r="E7" s="27" t="s">
        <v>32</v>
      </c>
      <c r="F7" s="28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43</v>
      </c>
      <c r="B8" s="23">
        <v>335</v>
      </c>
      <c r="C8" s="23">
        <v>2</v>
      </c>
      <c r="D8" s="30">
        <v>2809</v>
      </c>
      <c r="E8" s="27" t="s">
        <v>33</v>
      </c>
      <c r="F8" s="28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43</v>
      </c>
      <c r="B9" s="23">
        <v>335</v>
      </c>
      <c r="C9" s="23">
        <v>2</v>
      </c>
      <c r="D9" s="30">
        <v>2809</v>
      </c>
      <c r="E9" s="27" t="s">
        <v>34</v>
      </c>
      <c r="F9" s="28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43</v>
      </c>
      <c r="B10" s="23">
        <v>335</v>
      </c>
      <c r="C10" s="23">
        <v>2</v>
      </c>
      <c r="D10" s="30">
        <v>2809</v>
      </c>
      <c r="E10" s="27" t="s">
        <v>35</v>
      </c>
      <c r="F10" s="28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30"/>
      <c r="E11" s="27"/>
      <c r="F11" s="28"/>
      <c r="G11" s="21"/>
      <c r="H11" s="21"/>
      <c r="I11" s="21"/>
      <c r="J11" s="21"/>
      <c r="K11" s="21"/>
    </row>
    <row r="12" spans="1:16" s="14" customFormat="1" ht="13.8" x14ac:dyDescent="0.3">
      <c r="A12" s="20" t="s">
        <v>44</v>
      </c>
      <c r="B12" s="23">
        <v>335</v>
      </c>
      <c r="C12" s="23">
        <v>2</v>
      </c>
      <c r="D12" s="30">
        <v>9029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30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45</v>
      </c>
      <c r="B14" s="23">
        <v>335</v>
      </c>
      <c r="C14" s="23">
        <v>2</v>
      </c>
      <c r="D14" s="30">
        <v>105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30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46</v>
      </c>
      <c r="B16" s="23">
        <v>335</v>
      </c>
      <c r="C16" s="23">
        <v>2</v>
      </c>
      <c r="D16" s="30">
        <v>50151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30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47</v>
      </c>
      <c r="B18" s="23">
        <v>335</v>
      </c>
      <c r="C18" s="23">
        <v>2</v>
      </c>
      <c r="D18" s="30">
        <v>335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2015-05-08T21:40:50Z</dcterms:modified>
</cp:coreProperties>
</file>