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Asset_Cal_Info!$A$1:$F$373</definedName>
    <definedName name="_FilterDatabase_0_0_0_0_0_0_0">Asset_Cal_Info!$A$1:$F$1</definedName>
    <definedName name="_FilterDatabase_0_0_0_0_0_0_0_0">Asset_Cal_Info!$A$1:$F$373</definedName>
    <definedName name="_FilterDatabase_0_0_0_0_1">Asset_Cal_Info!$A$1:$F$373</definedName>
    <definedName name="_FilterDatabase_0_0_0_1">Asset_Cal_Info!$A$1:$F$1</definedName>
    <definedName name="_FilterDatabase_0_0_1">Asset_Cal_Info!$A$1:$F$373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<sst xmlns="http://schemas.openxmlformats.org/spreadsheetml/2006/main" count="48" uniqueCount="38">
  <si>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</si>
  <si>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</si>
  <si>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</si>
  <si>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</si>
  <si>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</si>
  <si>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</si>
  <si>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</si>
  <si>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</si>
  <si>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</si>
  <si>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</si>
  <si>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</si>
  <si>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</si>
  <si>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</si>
  <si>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</si>
  <si>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</si>
  <si>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</si>
  <si>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</si>
  <si>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</si>
  <si>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</si>
  <si>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</si>
  <si>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</si>
  <si>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</si>
  <si>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</si>
  <si>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</si>
  <si>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</si>
  <si>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</si>
  <si>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</si>
  <si>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</si>
  <si>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</si>
  <si>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</si>
  <si>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FLBBSLC-3527</t>
  </si>
  <si>
    <t>Default value per &lt;flo_bback_total(beta, degC=20.0, psu=32.0, theta=117.0, wlngth=700.0, xfactor=1.08)&gt;</t>
  </si>
  <si>
    <t>OpenOceanGlider_453_Factory_Configs_Calibrations_2014-05-15.pdf</t>
  </si>
  <si>
    <t>GP05MOAS-GL453</t>
  </si>
  <si>
    <t>GP05MOAS-GL453-00-ENG000000</t>
  </si>
  <si>
    <t>GP05MOAS-GL453-01-FLORDM000</t>
  </si>
  <si>
    <t>GP05MOAS-GL453-02-DOSTAM000</t>
  </si>
  <si>
    <t>GP05MOAS-GL453-04-CTDGVM000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</si>
</sst>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0" zoomScaleNormal="80" workbookViewId="0">
      <selection activeCell="E22" sqref="E22"/>
    </sheetView>
  </sheetViews>
  <sheetFormatPr defaultRowHeight="15" x14ac:dyDescent="0.25"/>
  <cols>
    <col min="1" max="1" width="22.140625" customWidth="1"/>
    <col min="2" max="2" width="17.85546875" bestFit="1" customWidth="1"/>
    <col min="3" max="3" width="14.42578125" customWidth="1"/>
    <col min="4" max="4" width="24.28515625" bestFit="1" customWidth="1"/>
    <col min="5" max="5" width="17.5703125" bestFit="1" customWidth="1"/>
    <col min="6" max="6" width="17.42578125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5" width="10.5703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23</v>
      </c>
      <c r="M1" s="21" t="s">
        <v>24</v>
      </c>
      <c r="N1" s="21" t="s">
        <v>25</v>
      </c>
      <c r="O1" s="21" t="s">
        <v>26</v>
      </c>
    </row>
    <row r="2" spans="1:15" s="20" customFormat="1" x14ac:dyDescent="0.25">
      <c r="A2" s="15" t="s">
        <v>33</v>
      </c>
      <c r="B2" s="15">
        <v>453</v>
      </c>
      <c r="C2" s="15">
        <v>1</v>
      </c>
      <c r="D2" s="16">
        <v>41868</v>
      </c>
      <c r="E2" s="17">
        <v>0</v>
      </c>
      <c r="F2" s="16"/>
      <c r="G2" s="15" t="s">
        <v>19</v>
      </c>
      <c r="H2" s="15" t="s">
        <v>20</v>
      </c>
      <c r="I2" s="18" t="s">
        <v>21</v>
      </c>
      <c r="J2" s="15" t="s">
        <v>22</v>
      </c>
      <c r="K2" s="15"/>
      <c r="L2" s="14">
        <f>((LEFT(G2,(FIND("°",G2,1)-1)))+(MID(G2,(FIND("°",G2,1)+1),(FIND("'",G2,1))-(FIND("°",G2,1)+1))/60))*(IF(RIGHT(G2,1)="N",1,-1))</f>
        <v>50.078333333333333</v>
      </c>
      <c r="M2" s="14">
        <f>((LEFT(H2,(FIND("°",H2,1)-1)))+(MID(H2,(FIND("°",H2,1)+1),(FIND("'",H2,1))-(FIND("°",H2,1)+1))/60))*(IF(RIGHT(H2,1)="E",1,-1))</f>
        <v>-144.80533333333332</v>
      </c>
      <c r="N2" s="19">
        <v>41869</v>
      </c>
      <c r="O2" s="19">
        <v>41882</v>
      </c>
    </row>
    <row r="3" spans="1:15" x14ac:dyDescent="0.25">
      <c r="D3" s="4"/>
      <c r="E3" s="4"/>
    </row>
    <row r="4" spans="1:15" x14ac:dyDescent="0.25">
      <c r="A4" s="4"/>
    </row>
    <row r="5" spans="1:15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Normal="100" workbookViewId="0">
      <selection activeCell="C10" sqref="C10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17.7109375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 ht="12.75" x14ac:dyDescent="0.2">
      <c r="A3" s="22" t="s">
        <v>34</v>
      </c>
      <c r="B3" s="6">
        <v>453</v>
      </c>
      <c r="C3" s="9">
        <v>1</v>
      </c>
      <c r="D3" s="6">
        <v>453</v>
      </c>
      <c r="G3" s="9" t="s">
        <v>32</v>
      </c>
    </row>
    <row r="4" spans="1:10" s="6" customFormat="1" ht="12.75" x14ac:dyDescent="0.2">
      <c r="A4" s="8" t="s">
        <v>35</v>
      </c>
      <c r="B4" s="9">
        <v>453</v>
      </c>
      <c r="C4" s="9">
        <v>1</v>
      </c>
      <c r="D4" s="9" t="s">
        <v>30</v>
      </c>
      <c r="E4" s="24" t="s">
        <v>15</v>
      </c>
      <c r="F4" s="24">
        <v>140</v>
      </c>
      <c r="G4" s="9" t="s">
        <v>31</v>
      </c>
      <c r="J4" s="13"/>
    </row>
    <row r="5" spans="1:10" s="6" customFormat="1" ht="12.75" x14ac:dyDescent="0.2">
      <c r="A5" s="7" t="s">
        <v>35</v>
      </c>
      <c r="B5" s="23">
        <v>453</v>
      </c>
      <c r="C5" s="9">
        <v>1</v>
      </c>
      <c r="D5" s="23" t="s">
        <v>30</v>
      </c>
      <c r="E5" s="24" t="s">
        <v>16</v>
      </c>
      <c r="F5" s="24">
        <v>700</v>
      </c>
      <c r="G5" s="9" t="s">
        <v>31</v>
      </c>
      <c r="J5" s="13"/>
    </row>
    <row r="6" spans="1:10" s="6" customFormat="1" ht="12.75" x14ac:dyDescent="0.2">
      <c r="A6" s="7" t="s">
        <v>35</v>
      </c>
      <c r="B6" s="23">
        <v>453</v>
      </c>
      <c r="C6" s="9">
        <v>1</v>
      </c>
      <c r="D6" s="23" t="s">
        <v>30</v>
      </c>
      <c r="E6" s="24" t="s">
        <v>17</v>
      </c>
      <c r="F6" s="24">
        <v>1.1299999999999999</v>
      </c>
      <c r="G6" s="9" t="s">
        <v>31</v>
      </c>
      <c r="J6" s="13"/>
    </row>
    <row r="7" spans="1:10" s="6" customFormat="1" ht="12.75" x14ac:dyDescent="0.2">
      <c r="A7" s="7" t="s">
        <v>35</v>
      </c>
      <c r="B7" s="23">
        <v>453</v>
      </c>
      <c r="C7" s="9">
        <v>1</v>
      </c>
      <c r="D7" s="23" t="s">
        <v>30</v>
      </c>
      <c r="E7" s="24" t="s">
        <v>18</v>
      </c>
      <c r="F7" s="24">
        <v>3.9E-2</v>
      </c>
      <c r="G7" s="9" t="s">
        <v>29</v>
      </c>
      <c r="J7" s="13"/>
    </row>
    <row r="8" spans="1:10" s="6" customFormat="1" ht="12.75" x14ac:dyDescent="0.2">
      <c r="A8" s="22" t="s">
        <v>36</v>
      </c>
      <c r="B8" s="6">
        <v>453</v>
      </c>
      <c r="C8" s="9">
        <v>1</v>
      </c>
      <c r="D8" s="6">
        <v>281</v>
      </c>
      <c r="G8" s="9" t="s">
        <v>28</v>
      </c>
    </row>
    <row r="9" spans="1:10" s="6" customFormat="1" ht="12.75" x14ac:dyDescent="0.2">
      <c r="A9" s="22" t="s">
        <v>37</v>
      </c>
      <c r="B9" s="6">
        <v>453</v>
      </c>
      <c r="C9" s="9">
        <v>1</v>
      </c>
      <c r="D9" s="6">
        <v>9158</v>
      </c>
      <c r="G9" s="9" t="s">
        <v>27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E13" s="5"/>
      <c r="F13" s="5"/>
      <c r="G13" s="5"/>
    </row>
    <row r="14" spans="1:10" x14ac:dyDescent="0.25">
      <c r="E14" s="5"/>
      <c r="F14" s="5"/>
      <c r="G14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2015-09-30T09:19:37Z</dcterms:modified>
</cp:coreProperties>
</file>