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83\"/>
    </mc:Choice>
  </mc:AlternateContent>
  <bookViews>
    <workbookView xWindow="0" yWindow="0" windowWidth="16380" windowHeight="8190" tabRatio="377" firstSheet="1" activeTab="1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Moorings!$A$1:$J$77</definedName>
    <definedName name="_FilterDatabase_0_0_0">Moorings!#REF!</definedName>
    <definedName name="_FilterDatabase_0_0_0_0">Moorings!$A$1:$J$77</definedName>
    <definedName name="_FilterDatabase_0_0_0_0_0">Asset_Cal_Info!$A$1:$F$1</definedName>
    <definedName name="_FilterDatabase_0_0_0_0_0_0">Asset_Cal_Info!$A$1:$F$319</definedName>
    <definedName name="_FilterDatabase_0_0_0_0_0_0_0">Asset_Cal_Info!$A$1:$F$1</definedName>
    <definedName name="_FilterDatabase_0_0_0_0_0_0_0_0">Asset_Cal_Info!$A$1:$F$319</definedName>
    <definedName name="_FilterDatabase_0_0_0_0_1">Asset_Cal_Info!$A$1:$F$319</definedName>
    <definedName name="_FilterDatabase_0_0_0_1">Asset_Cal_Info!$A$1:$F$1</definedName>
    <definedName name="_FilterDatabase_0_0_1">Asset_Cal_Info!$A$1:$F$319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Moorings!$A$1:$J$77</definedName>
    <definedName name="_FilterDatabase_2">Asset_Cal_Info!$A$1:$F$319</definedName>
  </definedNames>
  <calcPr calcId="15251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<sst xmlns="http://schemas.openxmlformats.org/spreadsheetml/2006/main" count="41" uniqueCount="33">
  <si>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</si>
  <si>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</si>
  <si>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</si>
  <si>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</si>
  <si>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</si>
  <si>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</si>
  <si>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</si>
  <si>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</si>
  <si>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</si>
  <si>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</si>
  <si>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</si>
  <si>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</si>
  <si>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44°40.556'N</t>
  </si>
  <si>
    <t>124°18.146'W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</si>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</sst>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0" customFormat="1" x14ac:dyDescent="0.25">
      <c r="A2" s="4" t="s">
        <v>11</v>
      </c>
      <c r="B2" s="4">
        <v>383</v>
      </c>
      <c r="C2" s="4">
        <v>1</v>
      </c>
      <c r="D2" s="5">
        <v>42025</v>
      </c>
      <c r="E2" s="6">
        <v>0.85277777777777797</v>
      </c>
      <c r="F2" s="5">
        <v>42076</v>
      </c>
      <c r="G2" s="7" t="s">
        <v>12</v>
      </c>
      <c r="H2" s="7" t="s">
        <v>13</v>
      </c>
      <c r="I2" s="4">
        <v>0</v>
      </c>
      <c r="J2" s="4" t="s">
        <v>14</v>
      </c>
      <c r="K2" s="8"/>
      <c r="L2" s="9">
        <f>((LEFT(G2,(FIND("°",G2,1)-1)))+(MID(G2,(FIND("°",G2,1)+1),(FIND("'",G2,1))-(FIND("°",G2,1)+1))/60))*(IF(RIGHT(G2,1)="N",1,-1))</f>
        <v>44.675933333333333</v>
      </c>
      <c r="M2" s="9">
        <f>((LEFT(H2,(FIND("°",H2,1)-1)))+(MID(H2,(FIND("°",H2,1)+1),(FIND("'",H2,1))-(FIND("°",H2,1)+1))/60))*(IF(RIGHT(H2,1)="E",1,-1))</f>
        <v>-124.30243333333334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B1" zoomScaleNormal="100" workbookViewId="0">
      <selection activeCell="D9" sqref="D9:D12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1" t="s">
        <v>17</v>
      </c>
      <c r="F1" s="12" t="s">
        <v>18</v>
      </c>
    </row>
    <row r="2" spans="1:16" s="18" customFormat="1" ht="12.75" x14ac:dyDescent="0.2">
      <c r="A2" s="13" t="s">
        <v>19</v>
      </c>
      <c r="B2" s="14">
        <v>383</v>
      </c>
      <c r="C2" s="14">
        <v>1</v>
      </c>
      <c r="D2" s="15">
        <v>50162</v>
      </c>
      <c r="E2" s="16"/>
      <c r="F2" s="17"/>
      <c r="G2" s="16"/>
      <c r="H2" s="16"/>
      <c r="I2" s="16"/>
      <c r="J2" s="16"/>
      <c r="K2" s="16"/>
    </row>
    <row r="3" spans="1:16" s="18" customFormat="1" ht="12.75" x14ac:dyDescent="0.2">
      <c r="A3" s="13"/>
      <c r="B3" s="14"/>
      <c r="C3" s="14"/>
      <c r="D3" s="15"/>
      <c r="E3" s="16"/>
      <c r="F3" s="17"/>
      <c r="G3" s="16"/>
      <c r="H3" s="16"/>
      <c r="I3" s="16"/>
      <c r="J3" s="16"/>
      <c r="K3" s="16"/>
    </row>
    <row r="4" spans="1:16" x14ac:dyDescent="0.25">
      <c r="A4" s="13" t="s">
        <v>20</v>
      </c>
      <c r="B4" s="14">
        <v>383</v>
      </c>
      <c r="C4" s="14">
        <v>1</v>
      </c>
      <c r="D4" s="15">
        <v>3188</v>
      </c>
      <c r="E4" s="19" t="s">
        <v>21</v>
      </c>
      <c r="F4" s="20">
        <v>124</v>
      </c>
      <c r="G4" s="16"/>
      <c r="H4" s="16"/>
      <c r="I4" s="16"/>
      <c r="J4" s="16"/>
      <c r="K4" s="16"/>
    </row>
    <row r="5" spans="1:16" x14ac:dyDescent="0.25">
      <c r="A5" s="21" t="s">
        <v>20</v>
      </c>
      <c r="B5" s="14">
        <v>383</v>
      </c>
      <c r="C5" s="14">
        <v>1</v>
      </c>
      <c r="D5" s="15">
        <v>3188</v>
      </c>
      <c r="E5" s="19" t="s">
        <v>22</v>
      </c>
      <c r="F5" s="20">
        <v>700</v>
      </c>
      <c r="G5" s="16"/>
      <c r="H5" s="16"/>
      <c r="I5" s="16"/>
      <c r="J5" s="16"/>
      <c r="K5" s="16"/>
    </row>
    <row r="6" spans="1:16" x14ac:dyDescent="0.25">
      <c r="A6" s="21" t="s">
        <v>20</v>
      </c>
      <c r="B6" s="14">
        <v>383</v>
      </c>
      <c r="C6" s="14">
        <v>1</v>
      </c>
      <c r="D6" s="15">
        <v>3188</v>
      </c>
      <c r="E6" s="19" t="s">
        <v>23</v>
      </c>
      <c r="F6" s="20">
        <v>1.0760000000000001</v>
      </c>
      <c r="G6" s="16"/>
      <c r="H6" s="16"/>
      <c r="I6" s="16"/>
      <c r="J6" s="16"/>
      <c r="K6" s="16"/>
    </row>
    <row r="7" spans="1:16" x14ac:dyDescent="0.25">
      <c r="A7" s="21" t="s">
        <v>20</v>
      </c>
      <c r="B7" s="14">
        <v>383</v>
      </c>
      <c r="C7" s="14">
        <v>1</v>
      </c>
      <c r="D7" s="15">
        <v>3188</v>
      </c>
      <c r="E7" s="19" t="s">
        <v>24</v>
      </c>
      <c r="F7" s="20">
        <v>3.9E-2</v>
      </c>
      <c r="G7" s="16"/>
      <c r="H7" s="16"/>
      <c r="I7" s="16"/>
      <c r="J7" s="16"/>
      <c r="K7" s="16"/>
    </row>
    <row r="8" spans="1:16" x14ac:dyDescent="0.25">
      <c r="A8" s="21"/>
      <c r="B8" s="14"/>
      <c r="C8" s="14"/>
      <c r="D8" s="15"/>
      <c r="E8" s="19"/>
      <c r="F8" s="20"/>
      <c r="G8" s="16"/>
      <c r="H8" s="16"/>
      <c r="I8" s="16"/>
      <c r="J8" s="16"/>
      <c r="K8" s="16"/>
    </row>
    <row r="9" spans="1:16" x14ac:dyDescent="0.25">
      <c r="A9" s="13" t="s">
        <v>25</v>
      </c>
      <c r="B9" s="14">
        <v>383</v>
      </c>
      <c r="C9" s="14">
        <v>1</v>
      </c>
      <c r="D9" s="15">
        <v>649982</v>
      </c>
      <c r="E9" s="22" t="s">
        <v>26</v>
      </c>
      <c r="F9" s="23">
        <v>0.61</v>
      </c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x14ac:dyDescent="0.25">
      <c r="A10" s="21" t="s">
        <v>25</v>
      </c>
      <c r="B10" s="14">
        <v>383</v>
      </c>
      <c r="C10" s="14">
        <v>1</v>
      </c>
      <c r="D10" s="15">
        <v>649982</v>
      </c>
      <c r="E10" s="22" t="s">
        <v>27</v>
      </c>
      <c r="F10" s="23">
        <v>0.61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</row>
    <row r="11" spans="1:16" x14ac:dyDescent="0.25">
      <c r="A11" s="21" t="s">
        <v>25</v>
      </c>
      <c r="B11" s="14">
        <v>383</v>
      </c>
      <c r="C11" s="14">
        <v>1</v>
      </c>
      <c r="D11" s="15">
        <v>649982</v>
      </c>
      <c r="E11" s="22" t="s">
        <v>28</v>
      </c>
      <c r="F11" s="23">
        <v>0.61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</row>
    <row r="12" spans="1:16" x14ac:dyDescent="0.25">
      <c r="A12" s="21" t="s">
        <v>25</v>
      </c>
      <c r="B12" s="14">
        <v>383</v>
      </c>
      <c r="C12" s="14">
        <v>1</v>
      </c>
      <c r="D12" s="15">
        <v>649982</v>
      </c>
      <c r="E12" s="22" t="s">
        <v>29</v>
      </c>
      <c r="F12" s="23">
        <v>0.61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</row>
    <row r="13" spans="1:16" x14ac:dyDescent="0.25">
      <c r="A13" s="21"/>
      <c r="B13" s="14"/>
      <c r="C13" s="14"/>
      <c r="D13" s="15"/>
      <c r="E13" s="22"/>
      <c r="F13" s="25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s="18" customFormat="1" ht="12.75" x14ac:dyDescent="0.2">
      <c r="A14" s="13" t="s">
        <v>30</v>
      </c>
      <c r="B14" s="14">
        <v>383</v>
      </c>
      <c r="C14" s="14">
        <v>1</v>
      </c>
      <c r="D14" s="15">
        <v>194</v>
      </c>
      <c r="E14" s="16"/>
      <c r="F14" s="17"/>
      <c r="G14" s="16"/>
      <c r="H14" s="16"/>
      <c r="I14" s="16"/>
      <c r="J14" s="16"/>
      <c r="K14" s="16"/>
    </row>
    <row r="15" spans="1:16" s="18" customFormat="1" ht="12.75" x14ac:dyDescent="0.2">
      <c r="A15" s="13"/>
      <c r="B15" s="14"/>
      <c r="C15" s="14"/>
      <c r="D15" s="15"/>
      <c r="E15" s="16"/>
      <c r="F15" s="17"/>
      <c r="G15" s="16"/>
      <c r="H15" s="16"/>
      <c r="I15" s="16"/>
      <c r="J15" s="16"/>
      <c r="K15" s="16"/>
    </row>
    <row r="16" spans="1:16" s="18" customFormat="1" ht="12.75" x14ac:dyDescent="0.2">
      <c r="A16" s="13" t="s">
        <v>31</v>
      </c>
      <c r="B16" s="14">
        <v>383</v>
      </c>
      <c r="C16" s="14">
        <v>1</v>
      </c>
      <c r="D16" s="15">
        <v>9060</v>
      </c>
      <c r="E16" s="16"/>
      <c r="F16" s="17"/>
      <c r="G16" s="16"/>
      <c r="H16" s="16"/>
      <c r="I16" s="16"/>
      <c r="J16" s="16"/>
      <c r="K16" s="16"/>
    </row>
    <row r="17" spans="1:11" s="18" customFormat="1" ht="12.75" x14ac:dyDescent="0.2">
      <c r="A17" s="13"/>
      <c r="B17" s="14"/>
      <c r="C17" s="14"/>
      <c r="D17" s="15"/>
      <c r="E17" s="16"/>
      <c r="F17" s="17"/>
      <c r="G17" s="16"/>
      <c r="H17" s="16"/>
      <c r="I17" s="16"/>
      <c r="J17" s="16"/>
      <c r="K17" s="16"/>
    </row>
    <row r="18" spans="1:11" s="18" customFormat="1" ht="12.75" x14ac:dyDescent="0.2">
      <c r="A18" s="13" t="s">
        <v>32</v>
      </c>
      <c r="B18" s="14">
        <v>383</v>
      </c>
      <c r="C18" s="14">
        <v>1</v>
      </c>
      <c r="D18" s="15">
        <v>383</v>
      </c>
      <c r="E18" s="16"/>
      <c r="F18" s="17"/>
      <c r="G18" s="16"/>
      <c r="H18" s="16"/>
      <c r="I18" s="16"/>
      <c r="J18" s="16"/>
      <c r="K18" s="1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2015-11-06T00:23:29Z</dcterms:modified>
  <dc:language>en-US</dc:language>
</cp:coreProperties>
</file>