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8264" windowHeight="8052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Asset_Cal_Info!$A$1:$F$373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<sst xmlns="http://schemas.openxmlformats.org/spreadsheetml/2006/main" count="64" uniqueCount="54">
  <si>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</si>
  <si>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</si>
  <si>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</si>
  <si>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</si>
  <si>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</si>
  <si>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</si>
  <si>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</si>
  <si>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</si>
  <si>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</si>
  <si>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</si>
  <si>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</si>
  <si>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</si>
  <si>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</si>
  <si>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</si>
  <si>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</si>
  <si>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</si>
  <si>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</si>
  <si>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</si>
  <si>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</si>
  <si>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</si>
  <si>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</si>
  <si>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</si>
  <si>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</si>
  <si>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</si>
  <si>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</si>
  <si>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</si>
  <si>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</si>
  <si>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</si>
  <si>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</si>
  <si>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</si>
  <si>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</si>
  <si>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</si>
  <si>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</si>
  <si>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</si>
  <si>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</si>
  <si>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</si>
  <si>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Requires Lat and Lon from glider engineering (PD1382/1391); Seabird Pumped CTD</t>
  </si>
  <si>
    <t>GP05MOAS-GL002-04-CTDGVM000</t>
  </si>
  <si>
    <t>Requires Lat, Lon, pressure, and temperature from glider engineering (PD1382/1391 1527/1528) and PRACSAL_L2 (PD1560); AADI DOSTA - Anderaa Optode</t>
  </si>
  <si>
    <t>GP05MOAS-GL002-02-DOSTAM000</t>
  </si>
  <si>
    <t>Default value per &lt;flo_scat_seawater(degC, psu, theta=117.0, wlngth=700.0, delta=0.039)&gt;</t>
  </si>
  <si>
    <t>FLBBSLC-3123</t>
  </si>
  <si>
    <t>GP05MOAS-GL002-01-FLORDM000</t>
  </si>
  <si>
    <t>Default value per &lt;flo_bback_total(beta, degC=20.0, psu=32.0, theta=117.0, wlngth=700.0, xfactor=1.08)&gt;</t>
  </si>
  <si>
    <t>OpenOceanGlider_364_Factory_Configs_Calibrations_2013-05-24.pdf</t>
  </si>
  <si>
    <t>GP05MOAS-GL002-00-ENG000000</t>
  </si>
  <si>
    <t>GP05MOAS-GL002</t>
  </si>
  <si>
    <t>50° 04.24' N</t>
  </si>
  <si>
    <t>144° 47.88' W</t>
  </si>
  <si>
    <t>0m</t>
  </si>
  <si>
    <t>Lat</t>
  </si>
  <si>
    <t>Lon</t>
  </si>
  <si>
    <t>Data Start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</si>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</sst>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5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0" borderId="0" xfId="0" applyNumberFormat="1" applyFont="1"/>
    <xf numFmtId="0" fontId="10" fillId="0" borderId="5" xfId="1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6" fillId="0" borderId="5" xfId="1" applyNumberFormat="1" applyFont="1" applyFill="1" applyBorder="1" applyAlignment="1">
      <alignment horizontal="left" vertical="center"/>
    </xf>
    <xf numFmtId="164" fontId="16" fillId="0" borderId="5" xfId="1" applyNumberFormat="1" applyFont="1" applyFill="1" applyBorder="1" applyAlignment="1">
      <alignment horizontal="left" vertical="center"/>
    </xf>
    <xf numFmtId="165" fontId="16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6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29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30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opLeftCell="E1" zoomScale="80" zoomScaleNormal="80" workbookViewId="0">
      <selection activeCell="M7" sqref="M7"/>
    </sheetView>
  </sheetViews>
  <sheetFormatPr defaultRowHeight="14.4" x14ac:dyDescent="0.3"/>
  <cols>
    <col min="1" max="1" width="22.109375" customWidth="1"/>
    <col min="2" max="2" width="17.88671875" bestFit="1" customWidth="1"/>
    <col min="3" max="3" width="17.6640625" customWidth="1"/>
    <col min="4" max="4" width="24.33203125" bestFit="1" customWidth="1"/>
    <col min="5" max="6" width="17.5546875" bestFit="1" customWidth="1"/>
    <col min="7" max="7" width="18.6640625"/>
    <col min="8" max="8" width="18.6640625" customWidth="1"/>
    <col min="9" max="9" width="17.88671875"/>
    <col min="10" max="10" width="12.6640625"/>
    <col min="11" max="11" width="35.44140625" customWidth="1"/>
    <col min="12" max="12" width="19.33203125" customWidth="1"/>
    <col min="13" max="13" width="19.6640625" customWidth="1"/>
    <col min="14" max="14" width="9.5546875" bestFit="1" customWidth="1"/>
    <col min="15" max="15" width="10.109375" bestFit="1" customWidth="1"/>
    <col min="16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9" t="s">
        <v>50</v>
      </c>
      <c r="M1" s="29" t="s">
        <v>51</v>
      </c>
      <c r="N1" s="29" t="s">
        <v>52</v>
      </c>
      <c r="O1" s="29" t="s">
        <v>53</v>
      </c>
    </row>
    <row r="2" spans="1:15" s="28" customFormat="1" x14ac:dyDescent="0.3">
      <c r="A2" s="23" t="s">
        <v>46</v>
      </c>
      <c r="B2" s="23">
        <v>364</v>
      </c>
      <c r="C2" s="23">
        <v>1</v>
      </c>
      <c r="D2" s="24">
        <v>41456</v>
      </c>
      <c r="E2" s="25">
        <v>0</v>
      </c>
      <c r="F2" s="24">
        <v>41880</v>
      </c>
      <c r="G2" s="23" t="s">
        <v>47</v>
      </c>
      <c r="H2" s="23" t="s">
        <v>48</v>
      </c>
      <c r="I2" s="26" t="s">
        <v>49</v>
      </c>
      <c r="J2" s="23" t="s">
        <v>28</v>
      </c>
      <c r="K2" s="23"/>
      <c r="L2" s="22">
        <f>((LEFT(G2,(FIND("°",G2,1)-1)))+(MID(G2,(FIND("°",G2,1)+1),(FIND("'",G2,1))-(FIND("°",G2,1)+1))/60))*(IF(RIGHT(G2,1)="N",1,-1))</f>
        <v>50.070666666666668</v>
      </c>
      <c r="M2" s="22">
        <f>((LEFT(H2,(FIND("°",H2,1)-1)))+(MID(H2,(FIND("°",H2,1)+1),(FIND("'",H2,1))-(FIND("°",H2,1)+1))/60))*(IF(RIGHT(H2,1)="E",1,-1))</f>
        <v>-144.798</v>
      </c>
      <c r="N2" s="27">
        <v>41474</v>
      </c>
      <c r="O2" s="27">
        <v>41805</v>
      </c>
    </row>
    <row r="3" spans="1:15" x14ac:dyDescent="0.3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G4" sqref="G4"/>
    </sheetView>
  </sheetViews>
  <sheetFormatPr defaultRowHeight="14.4" x14ac:dyDescent="0.3"/>
  <cols>
    <col min="1" max="1" width="28.6640625" bestFit="1" customWidth="1"/>
    <col min="2" max="2" width="17.109375" bestFit="1" customWidth="1"/>
    <col min="3" max="3" width="24.109375" bestFit="1" customWidth="1"/>
    <col min="4" max="4" width="25.5546875" bestFit="1" customWidth="1"/>
    <col min="5" max="5" width="29.44140625" customWidth="1"/>
    <col min="6" max="6" width="28.886718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31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3.8" x14ac:dyDescent="0.3">
      <c r="A3" s="19" t="s">
        <v>45</v>
      </c>
      <c r="B3" s="12">
        <v>364</v>
      </c>
      <c r="C3" s="15">
        <v>1</v>
      </c>
      <c r="D3" s="12">
        <v>364</v>
      </c>
      <c r="G3" s="15" t="s">
        <v>44</v>
      </c>
    </row>
    <row r="4" spans="1:10" s="12" customFormat="1" ht="13.8" x14ac:dyDescent="0.3">
      <c r="A4" s="14" t="s">
        <v>42</v>
      </c>
      <c r="B4" s="15">
        <v>364</v>
      </c>
      <c r="C4" s="15">
        <v>1</v>
      </c>
      <c r="D4" s="15" t="s">
        <v>41</v>
      </c>
      <c r="E4" s="30" t="s">
        <v>32</v>
      </c>
      <c r="F4" s="31">
        <v>140</v>
      </c>
      <c r="G4" s="15" t="s">
        <v>43</v>
      </c>
      <c r="J4" s="20"/>
    </row>
    <row r="5" spans="1:10" s="12" customFormat="1" ht="13.8" x14ac:dyDescent="0.3">
      <c r="A5" s="13" t="s">
        <v>42</v>
      </c>
      <c r="B5" s="21">
        <v>364</v>
      </c>
      <c r="C5" s="15">
        <v>1</v>
      </c>
      <c r="D5" s="21" t="s">
        <v>41</v>
      </c>
      <c r="E5" s="30" t="s">
        <v>33</v>
      </c>
      <c r="F5" s="30">
        <v>700</v>
      </c>
      <c r="G5" s="15" t="s">
        <v>43</v>
      </c>
      <c r="J5" s="20"/>
    </row>
    <row r="6" spans="1:10" s="12" customFormat="1" ht="13.8" x14ac:dyDescent="0.3">
      <c r="A6" s="13" t="s">
        <v>42</v>
      </c>
      <c r="B6" s="21">
        <v>364</v>
      </c>
      <c r="C6" s="15">
        <v>1</v>
      </c>
      <c r="D6" s="21" t="s">
        <v>41</v>
      </c>
      <c r="E6" s="30" t="s">
        <v>34</v>
      </c>
      <c r="F6" s="31">
        <v>1.1299999999999999</v>
      </c>
      <c r="G6" s="15" t="s">
        <v>43</v>
      </c>
      <c r="J6" s="20"/>
    </row>
    <row r="7" spans="1:10" s="12" customFormat="1" ht="13.8" x14ac:dyDescent="0.3">
      <c r="A7" s="13" t="s">
        <v>42</v>
      </c>
      <c r="B7" s="21">
        <v>364</v>
      </c>
      <c r="C7" s="15">
        <v>1</v>
      </c>
      <c r="D7" s="21" t="s">
        <v>41</v>
      </c>
      <c r="E7" s="30" t="s">
        <v>35</v>
      </c>
      <c r="F7" s="30">
        <v>3.9E-2</v>
      </c>
      <c r="G7" s="15" t="s">
        <v>40</v>
      </c>
      <c r="J7" s="20"/>
    </row>
    <row r="8" spans="1:10" s="12" customFormat="1" ht="13.8" x14ac:dyDescent="0.3">
      <c r="A8" s="19" t="s">
        <v>39</v>
      </c>
      <c r="B8" s="12">
        <v>364</v>
      </c>
      <c r="C8" s="15">
        <v>1</v>
      </c>
      <c r="D8" s="12">
        <v>168</v>
      </c>
      <c r="G8" s="15" t="s">
        <v>38</v>
      </c>
    </row>
    <row r="9" spans="1:10" s="12" customFormat="1" ht="13.8" x14ac:dyDescent="0.3">
      <c r="A9" s="19" t="s">
        <v>37</v>
      </c>
      <c r="B9" s="12">
        <v>364</v>
      </c>
      <c r="C9" s="15">
        <v>1</v>
      </c>
      <c r="D9" s="12">
        <v>9066</v>
      </c>
      <c r="G9" s="15" t="s">
        <v>36</v>
      </c>
    </row>
    <row r="10" spans="1:10" s="12" customFormat="1" ht="13.8" x14ac:dyDescent="0.3">
      <c r="C10" s="15"/>
      <c r="G10" s="15"/>
    </row>
    <row r="11" spans="1:10" x14ac:dyDescent="0.3">
      <c r="E11" s="8"/>
      <c r="F11" s="8"/>
      <c r="G11" s="8"/>
    </row>
    <row r="12" spans="1:10" x14ac:dyDescent="0.3">
      <c r="E12" s="8"/>
      <c r="F12" s="8"/>
      <c r="G12" s="8"/>
    </row>
    <row r="13" spans="1:10" x14ac:dyDescent="0.3">
      <c r="E13" s="8"/>
      <c r="F13" s="8"/>
      <c r="G13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2015-09-15T19:04:47Z</dcterms:modified>
</cp:coreProperties>
</file>