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10" autoFilterDateGrouping="1" firstSheet="4" minimized="0" showHorizontalScroll="1" showSheetTabs="1" showVerticalScroll="1" tabRatio="600" visibility="visible" windowHeight="16500" windowWidth="28800" xWindow="0" yWindow="460"/>
  </bookViews>
  <sheets>
    <sheet name="Formatted Summary" sheetId="1" state="visible" r:id="rId1"/>
    <sheet name="Summary" sheetId="2" state="visible" r:id="rId2"/>
    <sheet name="Assumptions" sheetId="3" state="visible" r:id="rId3"/>
    <sheet name="Wage Scenario Analysis" sheetId="4" state="visible" r:id="rId4"/>
    <sheet name="Sales Scenario Analysis" sheetId="5" state="visible" r:id="rId5"/>
    <sheet name="RTT Scenario Analysis" sheetId="6" state="visible" r:id="rId6"/>
    <sheet name="BIRT Scenario Analysis" sheetId="7" state="visible" r:id="rId7"/>
    <sheet name="Soda Scenario Analysis" sheetId="8" state="visible" r:id="rId8"/>
    <sheet name="Parking Scenario Analysis" sheetId="9" state="visible" r:id="rId9"/>
    <sheet name="Amusement Scenario Analysis" sheetId="10" state="visible" r:id="rId10"/>
    <sheet name="NPT Scenario Analysis" sheetId="11" state="visible" r:id="rId11"/>
  </sheets>
  <definedNames/>
  <calcPr calcId="191029" fullCalcOnLoad="1"/>
</workbook>
</file>

<file path=xl/styles.xml><?xml version="1.0" encoding="utf-8"?>
<styleSheet xmlns="http://schemas.openxmlformats.org/spreadsheetml/2006/main">
  <numFmts count="5">
    <numFmt formatCode="&quot;$&quot;#,##0" numFmtId="164"/>
    <numFmt formatCode="0.0%" numFmtId="165"/>
    <numFmt formatCode="_(&quot;$&quot;* #,##0_);_(&quot;$&quot;* \(#,##0\);_(&quot;$&quot;* &quot;-&quot;??_);_(@_)" numFmtId="166"/>
    <numFmt formatCode="&quot;$&quot;#,##0_);[Red]\(&quot;$&quot;#,##0\)" numFmtId="167"/>
    <numFmt formatCode="_(&quot;$&quot;* #,##0.00_);_(&quot;$&quot;* \(#,##0.00\);_(&quot;$&quot;* &quot;-&quot;??_);_(@_)" numFmtId="168"/>
  </numFmts>
  <fonts count="38">
    <font>
      <name val="Calibri"/>
      <family val="2"/>
      <color theme="1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b val="1"/>
      <color theme="1"/>
      <sz val="16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14"/>
      <scheme val="minor"/>
    </font>
    <font>
      <name val="Calibri"/>
      <family val="2"/>
      <color rgb="FFC00000"/>
      <sz val="12"/>
      <scheme val="minor"/>
    </font>
    <font>
      <name val="Calibri"/>
      <family val="2"/>
      <b val="1"/>
      <color rgb="FFC00000"/>
      <sz val="12"/>
      <scheme val="minor"/>
    </font>
    <font>
      <name val="Calibri (Body)"/>
      <b val="1"/>
      <color theme="1"/>
      <sz val="20"/>
    </font>
    <font>
      <name val="Calibri (Body)"/>
      <color theme="1"/>
      <sz val="12"/>
    </font>
    <font>
      <name val="Calibri"/>
      <family val="2"/>
      <color rgb="FF000000"/>
      <sz val="14"/>
      <scheme val="minor"/>
    </font>
    <font>
      <name val="Calibri"/>
      <family val="2"/>
      <b val="1"/>
      <color rgb="FF000000"/>
      <sz val="14"/>
      <scheme val="minor"/>
    </font>
    <font>
      <name val="Calibri"/>
      <family val="2"/>
      <b val="1"/>
      <color theme="1"/>
      <sz val="20"/>
      <scheme val="minor"/>
    </font>
    <font>
      <name val="Calibri (Body)"/>
      <b val="1"/>
      <color theme="1"/>
      <sz val="12"/>
    </font>
    <font>
      <name val="Calibri (Body)"/>
      <b val="1"/>
      <sz val="12"/>
    </font>
    <font>
      <name val="Calibri (Body)"/>
      <color theme="1"/>
      <sz val="14"/>
    </font>
    <font>
      <name val="Calibri"/>
      <family val="2"/>
      <i val="1"/>
      <color theme="1"/>
      <sz val="12"/>
      <scheme val="minor"/>
    </font>
    <font>
      <name val="Calibri"/>
      <family val="2"/>
      <color theme="1"/>
      <sz val="14"/>
      <scheme val="minor"/>
    </font>
    <font>
      <name val="Calibri (Body)"/>
      <b val="1"/>
      <color theme="1"/>
      <sz val="14"/>
    </font>
    <font>
      <name val="Calibri (Body)"/>
      <color rgb="FFC00000"/>
      <sz val="14"/>
    </font>
    <font>
      <name val="Calibri"/>
      <family val="2"/>
      <color rgb="FFC00000"/>
      <sz val="14"/>
      <scheme val="minor"/>
    </font>
    <font>
      <name val="Calibri (Body)"/>
      <sz val="12"/>
    </font>
    <font>
      <name val="Calibri"/>
      <family val="2"/>
      <b val="1"/>
      <sz val="12"/>
    </font>
    <font>
      <name val="Calibri"/>
      <family val="2"/>
      <sz val="12"/>
    </font>
    <font>
      <name val="Calibri"/>
      <family val="2"/>
      <b val="1"/>
      <sz val="15"/>
    </font>
    <font>
      <name val="Calibri"/>
      <family val="2"/>
      <b val="1"/>
      <sz val="12"/>
    </font>
    <font>
      <name val="Calibri"/>
      <family val="2"/>
      <b val="1"/>
      <sz val="15"/>
      <scheme val="minor"/>
    </font>
    <font>
      <name val="Open Sans Regular"/>
      <color theme="1"/>
      <sz val="12"/>
    </font>
    <font>
      <name val="Open Sans Regular"/>
      <b val="1"/>
      <color theme="1"/>
      <sz val="12"/>
    </font>
    <font>
      <name val="Open Sans Regular"/>
      <i val="1"/>
      <color theme="1"/>
      <sz val="11"/>
    </font>
    <font>
      <name val="Open Sans Regular"/>
      <b val="1"/>
      <color theme="1"/>
      <sz val="13"/>
    </font>
    <font>
      <name val="Open Sans Regular"/>
      <i val="1"/>
      <color theme="1"/>
      <sz val="10"/>
    </font>
    <font>
      <name val="Open Sans Regular"/>
      <color theme="1"/>
      <sz val="10"/>
    </font>
    <font>
      <name val="Open Sans Regular"/>
      <b val="1"/>
      <color theme="1"/>
      <sz val="10"/>
    </font>
    <font>
      <name val="Open Sans Regular"/>
      <b val="1"/>
      <i val="1"/>
      <color theme="1"/>
      <sz val="10"/>
    </font>
    <font>
      <name val="Calibri"/>
      <family val="2"/>
      <b val="1"/>
      <sz val="12"/>
    </font>
    <font>
      <b val="1"/>
    </font>
  </fonts>
  <fills count="10">
    <fill>
      <patternFill/>
    </fill>
    <fill>
      <patternFill patternType="gray125"/>
    </fill>
    <fill>
      <patternFill patternType="solid">
        <fgColor theme="3" tint="0.5999938962981048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rgb="FFB4C6E7"/>
        <bgColor rgb="FF000000"/>
      </patternFill>
    </fill>
    <fill>
      <patternFill patternType="solid">
        <fgColor rgb="FFC6E0B4"/>
        <bgColor rgb="FF000000"/>
      </patternFill>
    </fill>
    <fill>
      <patternFill patternType="solid">
        <fgColor rgb="FFCFCFCF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  <diagonal/>
    </border>
  </borders>
  <cellStyleXfs count="6">
    <xf borderId="0" fillId="0" fontId="1" numFmtId="0"/>
    <xf borderId="0" fillId="0" fontId="1" numFmtId="9"/>
    <xf borderId="0" fillId="0" fontId="4" numFmtId="0"/>
    <xf borderId="0" fillId="0" fontId="4" numFmtId="44"/>
    <xf borderId="0" fillId="0" fontId="1" numFmtId="44"/>
    <xf borderId="0" fillId="0" fontId="1" numFmtId="9"/>
  </cellStyleXfs>
  <cellXfs count="147">
    <xf borderId="0" fillId="0" fontId="0" numFmtId="0" pivotButton="0" quotePrefix="0" xfId="0"/>
    <xf borderId="2" fillId="0" fontId="2" numFmtId="0" pivotButton="0" quotePrefix="0" xfId="0"/>
    <xf borderId="0" fillId="0" fontId="5" numFmtId="0" pivotButton="0" quotePrefix="0" xfId="0"/>
    <xf borderId="0" fillId="0" fontId="0" numFmtId="164" pivotButton="0" quotePrefix="0" xfId="0"/>
    <xf borderId="0" fillId="0" fontId="11" numFmtId="0" pivotButton="0" quotePrefix="0" xfId="2"/>
    <xf applyAlignment="1" borderId="5" fillId="0" fontId="15" numFmtId="0" pivotButton="0" quotePrefix="0" xfId="2">
      <alignment horizontal="left" vertical="top"/>
    </xf>
    <xf applyAlignment="1" borderId="5" fillId="0" fontId="15" numFmtId="14" pivotButton="0" quotePrefix="0" xfId="2">
      <alignment horizontal="center" vertical="top"/>
    </xf>
    <xf applyAlignment="1" borderId="0" fillId="0" fontId="15" numFmtId="0" pivotButton="0" quotePrefix="0" xfId="2">
      <alignment horizontal="left" vertical="top"/>
    </xf>
    <xf borderId="1" fillId="0" fontId="2" numFmtId="0" pivotButton="0" quotePrefix="0" xfId="0"/>
    <xf borderId="0" fillId="0" fontId="12" numFmtId="0" pivotButton="0" quotePrefix="0" xfId="2"/>
    <xf applyAlignment="1" borderId="14" fillId="0" fontId="15" numFmtId="0" pivotButton="0" quotePrefix="0" xfId="2">
      <alignment horizontal="left" vertical="top"/>
    </xf>
    <xf borderId="0" fillId="0" fontId="6" numFmtId="0" pivotButton="0" quotePrefix="0" xfId="2"/>
    <xf borderId="0" fillId="0" fontId="18" numFmtId="0" pivotButton="0" quotePrefix="0" xfId="2"/>
    <xf borderId="7" fillId="0" fontId="2" numFmtId="14" pivotButton="0" quotePrefix="0" xfId="0"/>
    <xf borderId="4" fillId="0" fontId="2" numFmtId="14" pivotButton="0" quotePrefix="0" xfId="0"/>
    <xf borderId="1" fillId="0" fontId="5" numFmtId="14" pivotButton="0" quotePrefix="0" xfId="2"/>
    <xf borderId="0" fillId="3" fontId="10" numFmtId="0" pivotButton="0" quotePrefix="0" xfId="2"/>
    <xf borderId="0" fillId="0" fontId="14" numFmtId="0" pivotButton="0" quotePrefix="0" xfId="2"/>
    <xf borderId="0" fillId="0" fontId="16" numFmtId="0" pivotButton="0" quotePrefix="0" xfId="2"/>
    <xf applyAlignment="1" borderId="10" fillId="0" fontId="19" numFmtId="0" pivotButton="0" quotePrefix="0" xfId="2">
      <alignment horizontal="center"/>
    </xf>
    <xf applyAlignment="1" borderId="12" fillId="0" fontId="19" numFmtId="0" pivotButton="0" quotePrefix="0" xfId="2">
      <alignment horizontal="center"/>
    </xf>
    <xf applyAlignment="1" borderId="15" fillId="0" fontId="19" numFmtId="0" pivotButton="0" quotePrefix="0" xfId="2">
      <alignment horizontal="center"/>
    </xf>
    <xf applyAlignment="1" borderId="13" fillId="0" fontId="19" numFmtId="0" pivotButton="0" quotePrefix="0" xfId="2">
      <alignment horizontal="center"/>
    </xf>
    <xf applyAlignment="1" borderId="10" fillId="0" fontId="19" numFmtId="0" pivotButton="0" quotePrefix="0" xfId="2">
      <alignment horizontal="center" vertical="center"/>
    </xf>
    <xf applyAlignment="1" borderId="11" fillId="0" fontId="19" numFmtId="0" pivotButton="0" quotePrefix="0" xfId="2">
      <alignment horizontal="center" vertical="center"/>
    </xf>
    <xf applyAlignment="1" borderId="6" fillId="0" fontId="15" numFmtId="14" pivotButton="0" quotePrefix="0" xfId="2">
      <alignment horizontal="center" vertical="top"/>
    </xf>
    <xf borderId="14" fillId="0" fontId="0" numFmtId="41" pivotButton="0" quotePrefix="0" xfId="0"/>
    <xf borderId="17" fillId="0" fontId="0" numFmtId="0" pivotButton="0" quotePrefix="0" xfId="0"/>
    <xf borderId="3" fillId="0" fontId="0" numFmtId="0" pivotButton="0" quotePrefix="0" xfId="0"/>
    <xf borderId="0" fillId="2" fontId="14" numFmtId="0" pivotButton="0" quotePrefix="0" xfId="2"/>
    <xf borderId="0" fillId="2" fontId="10" numFmtId="0" pivotButton="0" quotePrefix="0" xfId="2"/>
    <xf borderId="2" fillId="0" fontId="0" numFmtId="0" pivotButton="0" quotePrefix="0" xfId="0"/>
    <xf borderId="0" fillId="0" fontId="3" numFmtId="0" pivotButton="0" quotePrefix="0" xfId="2"/>
    <xf borderId="14" fillId="0" fontId="5" numFmtId="0" pivotButton="0" quotePrefix="0" xfId="0"/>
    <xf borderId="14" fillId="0" fontId="2" numFmtId="0" pivotButton="0" quotePrefix="0" xfId="0"/>
    <xf applyAlignment="1" borderId="0" fillId="0" fontId="24" numFmtId="9" pivotButton="0" quotePrefix="0" xfId="0">
      <alignment horizontal="center" vertical="top"/>
    </xf>
    <xf applyAlignment="1" borderId="0" fillId="5" fontId="25" numFmtId="0" pivotButton="0" quotePrefix="0" xfId="0">
      <alignment horizontal="center" vertical="top"/>
    </xf>
    <xf applyAlignment="1" borderId="0" fillId="6" fontId="25" numFmtId="0" pivotButton="0" quotePrefix="0" xfId="0">
      <alignment horizontal="center" vertical="top"/>
    </xf>
    <xf applyAlignment="1" borderId="18" fillId="0" fontId="23" numFmtId="9" pivotButton="0" quotePrefix="0" xfId="1">
      <alignment horizontal="center" vertical="top"/>
    </xf>
    <xf applyAlignment="1" borderId="0" fillId="0" fontId="26" numFmtId="0" pivotButton="0" quotePrefix="0" xfId="0">
      <alignment horizontal="center" vertical="top"/>
    </xf>
    <xf borderId="0" fillId="0" fontId="1" numFmtId="165" pivotButton="0" quotePrefix="0" xfId="1"/>
    <xf borderId="0" fillId="0" fontId="1" numFmtId="9" pivotButton="0" quotePrefix="0" xfId="1"/>
    <xf applyAlignment="1" borderId="0" fillId="0" fontId="24" numFmtId="9" pivotButton="0" quotePrefix="0" xfId="1">
      <alignment horizontal="center" vertical="top"/>
    </xf>
    <xf applyAlignment="1" borderId="0" fillId="0" fontId="24" numFmtId="0" pivotButton="0" quotePrefix="0" xfId="0">
      <alignment horizontal="center" vertical="top"/>
    </xf>
    <xf applyAlignment="1" borderId="0" fillId="0" fontId="17" numFmtId="0" pivotButton="0" quotePrefix="0" xfId="0">
      <alignment horizontal="right" wrapText="1"/>
    </xf>
    <xf applyAlignment="1" borderId="0" fillId="0" fontId="1" numFmtId="9" pivotButton="0" quotePrefix="0" xfId="1">
      <alignment horizontal="right"/>
    </xf>
    <xf applyAlignment="1" borderId="0" fillId="0" fontId="23" numFmtId="9" pivotButton="0" quotePrefix="0" xfId="1">
      <alignment horizontal="center" vertical="top"/>
    </xf>
    <xf applyAlignment="1" borderId="0" fillId="0" fontId="23" numFmtId="165" pivotButton="0" quotePrefix="0" xfId="1">
      <alignment horizontal="center" vertical="top"/>
    </xf>
    <xf applyAlignment="1" borderId="0" fillId="0" fontId="23" numFmtId="0" pivotButton="0" quotePrefix="0" xfId="0">
      <alignment horizontal="center" vertical="top"/>
    </xf>
    <xf applyAlignment="1" borderId="0" fillId="7" fontId="27" numFmtId="0" pivotButton="0" quotePrefix="0" xfId="0">
      <alignment horizontal="center" vertical="top"/>
    </xf>
    <xf applyAlignment="1" borderId="0" fillId="8" fontId="27" numFmtId="0" pivotButton="0" quotePrefix="0" xfId="0">
      <alignment horizontal="center" vertical="top"/>
    </xf>
    <xf borderId="0" fillId="0" fontId="0" numFmtId="41" pivotButton="0" quotePrefix="0" xfId="0"/>
    <xf borderId="0" fillId="0" fontId="2" numFmtId="0" pivotButton="0" quotePrefix="0" xfId="0"/>
    <xf borderId="0" fillId="0" fontId="2" numFmtId="41" pivotButton="0" quotePrefix="0" xfId="0"/>
    <xf borderId="22" fillId="0" fontId="28" numFmtId="0" pivotButton="0" quotePrefix="0" xfId="0"/>
    <xf borderId="2" fillId="0" fontId="28" numFmtId="0" pivotButton="0" quotePrefix="0" xfId="0"/>
    <xf applyAlignment="1" borderId="4" fillId="0" fontId="29" numFmtId="0" pivotButton="0" quotePrefix="0" xfId="0">
      <alignment horizontal="center" vertical="center"/>
    </xf>
    <xf borderId="22" fillId="0" fontId="29" numFmtId="0" pivotButton="0" quotePrefix="0" xfId="0"/>
    <xf borderId="21" fillId="0" fontId="30" numFmtId="0" pivotButton="0" quotePrefix="0" xfId="0"/>
    <xf applyAlignment="1" borderId="7" fillId="0" fontId="29" numFmtId="0" pivotButton="0" quotePrefix="0" xfId="0">
      <alignment horizontal="center"/>
    </xf>
    <xf borderId="21" fillId="9" fontId="28" numFmtId="166" pivotButton="0" quotePrefix="0" xfId="4"/>
    <xf borderId="22" fillId="0" fontId="28" numFmtId="166" pivotButton="0" quotePrefix="0" xfId="4"/>
    <xf borderId="22" fillId="9" fontId="28" numFmtId="166" pivotButton="0" quotePrefix="0" xfId="4"/>
    <xf borderId="10" fillId="0" fontId="20" numFmtId="166" pivotButton="0" quotePrefix="0" xfId="2"/>
    <xf borderId="11" fillId="0" fontId="20" numFmtId="166" pivotButton="0" quotePrefix="0" xfId="2"/>
    <xf borderId="12" fillId="0" fontId="21" numFmtId="166" pivotButton="0" quotePrefix="0" xfId="2"/>
    <xf borderId="8" fillId="0" fontId="21" numFmtId="166" pivotButton="0" quotePrefix="0" xfId="2"/>
    <xf borderId="15" fillId="0" fontId="21" numFmtId="166" pivotButton="0" quotePrefix="0" xfId="2"/>
    <xf borderId="16" fillId="0" fontId="21" numFmtId="166" pivotButton="0" quotePrefix="0" xfId="2"/>
    <xf borderId="13" fillId="0" fontId="21" numFmtId="166" pivotButton="0" quotePrefix="0" xfId="2"/>
    <xf borderId="9" fillId="0" fontId="21" numFmtId="166" pivotButton="0" quotePrefix="0" xfId="2"/>
    <xf borderId="0" fillId="0" fontId="8" numFmtId="166" pivotButton="0" quotePrefix="0" xfId="2"/>
    <xf borderId="0" fillId="0" fontId="8" numFmtId="166" pivotButton="0" quotePrefix="0" xfId="3"/>
    <xf borderId="0" fillId="0" fontId="14" numFmtId="166" pivotButton="0" quotePrefix="0" xfId="3"/>
    <xf borderId="0" fillId="0" fontId="10" numFmtId="166" pivotButton="0" quotePrefix="0" xfId="3"/>
    <xf borderId="14" fillId="0" fontId="10" numFmtId="166" pivotButton="0" quotePrefix="0" xfId="3"/>
    <xf borderId="0" fillId="0" fontId="1" numFmtId="166" pivotButton="0" quotePrefix="0" xfId="4"/>
    <xf borderId="0" fillId="0" fontId="2" numFmtId="166" pivotButton="0" quotePrefix="0" xfId="4"/>
    <xf borderId="0" fillId="0" fontId="7" numFmtId="166" pivotButton="0" quotePrefix="0" xfId="4"/>
    <xf applyAlignment="1" borderId="0" fillId="0" fontId="22" numFmtId="166" pivotButton="0" quotePrefix="0" xfId="2">
      <alignment horizontal="center" vertical="top"/>
    </xf>
    <xf applyAlignment="1" borderId="14" fillId="0" fontId="22" numFmtId="166" pivotButton="0" quotePrefix="0" xfId="2">
      <alignment horizontal="center" vertical="top"/>
    </xf>
    <xf applyAlignment="1" borderId="23" fillId="0" fontId="29" numFmtId="0" pivotButton="0" quotePrefix="0" xfId="0">
      <alignment horizontal="center" vertical="center"/>
    </xf>
    <xf borderId="0" fillId="0" fontId="28" numFmtId="0" pivotButton="0" quotePrefix="0" xfId="0"/>
    <xf borderId="24" fillId="9" fontId="29" numFmtId="0" pivotButton="0" quotePrefix="0" xfId="0"/>
    <xf borderId="24" fillId="9" fontId="28" numFmtId="0" pivotButton="0" quotePrefix="0" xfId="0"/>
    <xf borderId="18" fillId="0" fontId="28" numFmtId="0" pivotButton="0" quotePrefix="0" xfId="0"/>
    <xf borderId="18" fillId="9" fontId="28" numFmtId="0" pivotButton="0" quotePrefix="0" xfId="0"/>
    <xf borderId="21" fillId="9" fontId="29" numFmtId="166" pivotButton="0" quotePrefix="0" xfId="4"/>
    <xf borderId="18" fillId="9" fontId="29" numFmtId="0" pivotButton="0" quotePrefix="0" xfId="0"/>
    <xf borderId="18" fillId="0" fontId="29" numFmtId="0" pivotButton="0" quotePrefix="0" xfId="0"/>
    <xf borderId="22" fillId="0" fontId="29" numFmtId="166" pivotButton="0" quotePrefix="0" xfId="4"/>
    <xf borderId="22" fillId="9" fontId="29" numFmtId="165" pivotButton="0" quotePrefix="0" xfId="1"/>
    <xf borderId="0" fillId="0" fontId="0" numFmtId="0" pivotButton="0" quotePrefix="0" xfId="0"/>
    <xf applyAlignment="1" borderId="0" fillId="0" fontId="0" numFmtId="0" pivotButton="0" quotePrefix="0" xfId="0">
      <alignment horizontal="right"/>
    </xf>
    <xf borderId="0" fillId="0" fontId="10" numFmtId="0" pivotButton="0" quotePrefix="0" xfId="2"/>
    <xf borderId="0" fillId="9" fontId="29" numFmtId="165" pivotButton="0" quotePrefix="0" xfId="1"/>
    <xf borderId="2" fillId="0" fontId="34" numFmtId="165" pivotButton="0" quotePrefix="0" xfId="1"/>
    <xf borderId="27" fillId="9" fontId="28" numFmtId="166" pivotButton="0" quotePrefix="0" xfId="4"/>
    <xf borderId="0" fillId="0" fontId="28" numFmtId="166" pivotButton="0" quotePrefix="0" xfId="4"/>
    <xf borderId="0" fillId="9" fontId="28" numFmtId="166" pivotButton="0" quotePrefix="0" xfId="4"/>
    <xf borderId="27" fillId="9" fontId="29" numFmtId="166" pivotButton="0" quotePrefix="0" xfId="4"/>
    <xf borderId="0" fillId="0" fontId="29" numFmtId="166" pivotButton="0" quotePrefix="0" xfId="4"/>
    <xf borderId="28" fillId="0" fontId="34" numFmtId="165" pivotButton="0" quotePrefix="0" xfId="1"/>
    <xf borderId="30" fillId="0" fontId="32" numFmtId="0" pivotButton="0" quotePrefix="0" xfId="0"/>
    <xf borderId="1" fillId="0" fontId="33" numFmtId="0" pivotButton="0" quotePrefix="0" xfId="0"/>
    <xf borderId="3" fillId="0" fontId="33" numFmtId="0" pivotButton="0" quotePrefix="0" xfId="0"/>
    <xf borderId="24" fillId="0" fontId="32" numFmtId="0" pivotButton="0" quotePrefix="0" xfId="0"/>
    <xf borderId="27" fillId="0" fontId="35" numFmtId="165" pivotButton="0" quotePrefix="0" xfId="1"/>
    <xf borderId="18" fillId="0" fontId="32" numFmtId="0" pivotButton="0" quotePrefix="0" xfId="0"/>
    <xf borderId="0" fillId="0" fontId="35" numFmtId="165" pivotButton="0" quotePrefix="0" xfId="1"/>
    <xf borderId="0" fillId="0" fontId="2" numFmtId="167" pivotButton="0" quotePrefix="0" xfId="0"/>
    <xf borderId="0" fillId="0" fontId="1" numFmtId="168" pivotButton="0" quotePrefix="0" xfId="4"/>
    <xf borderId="14" fillId="0" fontId="1" numFmtId="168" pivotButton="0" quotePrefix="0" xfId="4"/>
    <xf applyAlignment="1" borderId="31" fillId="0" fontId="36" numFmtId="0" pivotButton="0" quotePrefix="0" xfId="0">
      <alignment horizontal="center" vertical="top"/>
    </xf>
    <xf applyAlignment="1" borderId="31" fillId="0" fontId="36" numFmtId="0" pivotButton="0" quotePrefix="0" xfId="2">
      <alignment horizontal="center" vertical="top"/>
    </xf>
    <xf borderId="0" fillId="0" fontId="2" numFmtId="168" pivotButton="0" quotePrefix="0" xfId="4"/>
    <xf applyAlignment="1" borderId="29" fillId="0" fontId="29" numFmtId="0" pivotButton="0" quotePrefix="0" xfId="0">
      <alignment horizontal="center"/>
    </xf>
    <xf borderId="25" fillId="0" fontId="0" numFmtId="0" pivotButton="0" quotePrefix="0" xfId="0"/>
    <xf borderId="26" fillId="0" fontId="0" numFmtId="0" pivotButton="0" quotePrefix="0" xfId="0"/>
    <xf applyAlignment="1" borderId="21" fillId="0" fontId="31" numFmtId="0" pivotButton="0" quotePrefix="0" xfId="0">
      <alignment horizontal="left"/>
    </xf>
    <xf borderId="19" fillId="0" fontId="0" numFmtId="0" pivotButton="0" quotePrefix="0" xfId="0"/>
    <xf borderId="20" fillId="0" fontId="0" numFmtId="0" pivotButton="0" quotePrefix="0" xfId="0"/>
    <xf applyAlignment="1" borderId="4" fillId="0" fontId="29" numFmtId="0" pivotButton="0" quotePrefix="0" xfId="0">
      <alignment horizontal="center"/>
    </xf>
    <xf borderId="7" fillId="0" fontId="0" numFmtId="0" pivotButton="0" quotePrefix="0" xfId="0"/>
    <xf borderId="4" fillId="0" fontId="0" numFmtId="0" pivotButton="0" quotePrefix="0" xfId="0"/>
    <xf applyAlignment="1" borderId="0" fillId="6" fontId="3" numFmtId="167" pivotButton="0" quotePrefix="0" xfId="0">
      <alignment horizontal="center"/>
    </xf>
    <xf borderId="0" fillId="0" fontId="0" numFmtId="0" pivotButton="0" quotePrefix="0" xfId="0"/>
    <xf applyAlignment="1" borderId="0" fillId="4" fontId="3" numFmtId="167" pivotButton="0" quotePrefix="0" xfId="0">
      <alignment horizontal="center"/>
    </xf>
    <xf applyAlignment="1" borderId="0" fillId="5" fontId="13" numFmtId="0" pivotButton="0" quotePrefix="0" xfId="2">
      <alignment horizontal="center"/>
    </xf>
    <xf applyAlignment="1" borderId="0" fillId="0" fontId="0" numFmtId="0" pivotButton="0" quotePrefix="0" xfId="0">
      <alignment horizontal="right"/>
    </xf>
    <xf applyAlignment="1" borderId="0" fillId="6" fontId="13" numFmtId="0" pivotButton="0" quotePrefix="0" xfId="2">
      <alignment horizontal="center"/>
    </xf>
    <xf applyAlignment="1" borderId="0" fillId="0" fontId="9" numFmtId="0" pivotButton="0" quotePrefix="0" xfId="2">
      <alignment horizontal="center"/>
    </xf>
    <xf borderId="0" fillId="0" fontId="10" numFmtId="0" pivotButton="0" quotePrefix="0" xfId="2"/>
    <xf applyAlignment="1" borderId="0" fillId="2" fontId="13" numFmtId="0" pivotButton="0" quotePrefix="0" xfId="2">
      <alignment horizontal="center"/>
    </xf>
    <xf applyAlignment="1" borderId="1" fillId="3" fontId="13" numFmtId="0" pivotButton="0" quotePrefix="0" xfId="2">
      <alignment horizontal="center"/>
    </xf>
    <xf borderId="1" fillId="0" fontId="0" numFmtId="0" pivotButton="0" quotePrefix="0" xfId="0"/>
    <xf applyAlignment="1" borderId="5" fillId="0" fontId="14" numFmtId="0" pivotButton="0" quotePrefix="0" xfId="2">
      <alignment horizontal="center"/>
    </xf>
    <xf applyAlignment="1" borderId="0" fillId="3" fontId="13" numFmtId="0" pivotButton="0" quotePrefix="0" xfId="2">
      <alignment horizontal="center"/>
    </xf>
    <xf applyAlignment="1" borderId="31" fillId="0" fontId="29" numFmtId="0" pivotButton="0" quotePrefix="0" xfId="0">
      <alignment horizontal="center"/>
    </xf>
    <xf applyAlignment="1" borderId="0" fillId="4" fontId="3" numFmtId="167" pivotButton="0" quotePrefix="0" xfId="0">
      <alignment horizontal="center"/>
    </xf>
    <xf applyAlignment="1" borderId="0" fillId="6" fontId="3" numFmtId="167" pivotButton="0" quotePrefix="0" xfId="0">
      <alignment horizontal="center"/>
    </xf>
    <xf borderId="0" fillId="0" fontId="2" numFmtId="167" pivotButton="0" quotePrefix="0" xfId="0"/>
    <xf borderId="0" fillId="0" fontId="1" numFmtId="168" pivotButton="0" quotePrefix="0" xfId="4"/>
    <xf borderId="14" fillId="0" fontId="1" numFmtId="168" pivotButton="0" quotePrefix="0" xfId="4"/>
    <xf applyAlignment="1" borderId="32" fillId="0" fontId="37" numFmtId="0" pivotButton="0" quotePrefix="0" xfId="0">
      <alignment horizontal="center" vertical="top"/>
    </xf>
    <xf applyAlignment="1" borderId="32" fillId="0" fontId="37" numFmtId="0" pivotButton="0" quotePrefix="0" xfId="2">
      <alignment horizontal="center" vertical="top"/>
    </xf>
    <xf borderId="0" fillId="0" fontId="2" numFmtId="168" pivotButton="0" quotePrefix="0" xfId="4"/>
  </cellXfs>
  <cellStyles count="6">
    <cellStyle builtinId="0" name="Normal" xfId="0"/>
    <cellStyle builtinId="5" name="Percent" xfId="1"/>
    <cellStyle name="Normal 2" xfId="2"/>
    <cellStyle name="Currency 2" xfId="3"/>
    <cellStyle builtinId="4" name="Currency" xfId="4"/>
    <cellStyle name="Percent 2" xfId="5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/xl/worksheets/sheet10.xml" Type="http://schemas.openxmlformats.org/officeDocument/2006/relationships/worksheet" /><Relationship Id="rId11" Target="/xl/worksheets/sheet11.xml" Type="http://schemas.openxmlformats.org/officeDocument/2006/relationships/worksheet" /><Relationship Id="rId12" Target="styles.xml" Type="http://schemas.openxmlformats.org/officeDocument/2006/relationships/styles" /><Relationship Id="rId1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I21"/>
  <sheetViews>
    <sheetView showGridLines="0" workbookViewId="0" zoomScale="110" zoomScaleNormal="110">
      <selection activeCell="C24" sqref="C24"/>
    </sheetView>
  </sheetViews>
  <sheetFormatPr baseColWidth="10" defaultRowHeight="19"/>
  <cols>
    <col customWidth="1" max="1" min="1" style="82" width="7"/>
    <col customWidth="1" max="2" min="2" style="82" width="31.5"/>
    <col customWidth="1" max="5" min="3" style="82" width="12.83203125"/>
    <col customWidth="1" max="6" min="6" style="82" width="0.6640625"/>
    <col customWidth="1" max="9" min="7" style="82" width="12.83203125"/>
    <col customWidth="1" max="18" min="10" style="82" width="10.83203125"/>
    <col customWidth="1" max="16384" min="19" style="82" width="10.83203125"/>
  </cols>
  <sheetData>
    <row customHeight="1" ht="20" r="3" s="126">
      <c r="B3" s="119" t="inlineStr">
        <is>
          <t>Estimated Tax Revenue Impacts for Major City of Philadelphia Taxes by Fiscal Year</t>
        </is>
      </c>
      <c r="C3" s="120" t="n"/>
      <c r="D3" s="120" t="n"/>
      <c r="E3" s="120" t="n"/>
      <c r="F3" s="120" t="n"/>
      <c r="G3" s="120" t="n"/>
      <c r="H3" s="120" t="n"/>
      <c r="I3" s="121" t="n"/>
    </row>
    <row customHeight="1" ht="16" r="4" s="126">
      <c r="B4" s="108" t="inlineStr">
        <is>
          <t>Dollars in thousands</t>
        </is>
      </c>
      <c r="I4" s="55" t="n"/>
    </row>
    <row r="5">
      <c r="B5" s="58" t="n"/>
      <c r="C5" s="122" t="inlineStr">
        <is>
          <t>Differences Relative to March Baseline</t>
        </is>
      </c>
      <c r="D5" s="123" t="n"/>
      <c r="E5" s="123" t="n"/>
      <c r="F5" s="123" t="n"/>
      <c r="G5" s="123" t="n"/>
      <c r="H5" s="123" t="n"/>
      <c r="I5" s="124" t="n"/>
    </row>
    <row r="6">
      <c r="B6" s="54" t="n"/>
      <c r="C6" s="138" t="inlineStr">
        <is>
          <t>Moderate</t>
        </is>
      </c>
      <c r="D6" s="117" t="n"/>
      <c r="E6" s="118" t="n"/>
      <c r="F6" s="59" t="n"/>
      <c r="G6" s="138" t="inlineStr">
        <is>
          <t>Severe</t>
        </is>
      </c>
      <c r="H6" s="117" t="n"/>
      <c r="I6" s="118" t="n"/>
    </row>
    <row r="7">
      <c r="B7" s="57" t="inlineStr">
        <is>
          <t>Tax</t>
        </is>
      </c>
      <c r="C7" s="81" t="n">
        <v>2020</v>
      </c>
      <c r="D7" s="81" t="n">
        <v>2021</v>
      </c>
      <c r="E7" s="81" t="inlineStr">
        <is>
          <t>Total</t>
        </is>
      </c>
      <c r="F7" s="56" t="n"/>
      <c r="G7" s="56" t="n">
        <v>2020</v>
      </c>
      <c r="H7" s="81" t="n">
        <v>2021</v>
      </c>
      <c r="I7" s="81" t="inlineStr">
        <is>
          <t>Total</t>
        </is>
      </c>
    </row>
    <row customHeight="1" ht="21" r="8" s="126">
      <c r="B8" s="84" t="inlineStr">
        <is>
          <t>Wage &amp; Earnings†</t>
        </is>
      </c>
      <c r="C8" s="60">
        <f>Summary!B7/1000</f>
        <v/>
      </c>
      <c r="D8" s="60">
        <f>Summary!C7/1000</f>
        <v/>
      </c>
      <c r="E8" s="60">
        <f>SUM(C8:D8)</f>
        <v/>
      </c>
      <c r="F8" s="97" t="n"/>
      <c r="G8" s="60">
        <f>Summary!G7/1000</f>
        <v/>
      </c>
      <c r="H8" s="60">
        <f>Summary!H7/1000</f>
        <v/>
      </c>
      <c r="I8" s="60">
        <f>SUM(G8:H8)</f>
        <v/>
      </c>
    </row>
    <row r="9">
      <c r="B9" s="85" t="inlineStr">
        <is>
          <t>Sales</t>
        </is>
      </c>
      <c r="C9" s="61">
        <f>Summary!B8/1000</f>
        <v/>
      </c>
      <c r="D9" s="61">
        <f>Summary!C8/1000</f>
        <v/>
      </c>
      <c r="E9" s="61">
        <f>SUM(C9:D9)</f>
        <v/>
      </c>
      <c r="F9" s="98" t="n"/>
      <c r="G9" s="61">
        <f>Summary!G8/1000</f>
        <v/>
      </c>
      <c r="H9" s="61">
        <f>Summary!H8/1000</f>
        <v/>
      </c>
      <c r="I9" s="61">
        <f>SUM(G9:H9)</f>
        <v/>
      </c>
    </row>
    <row customHeight="1" ht="21" r="10" s="126">
      <c r="B10" s="86" t="inlineStr">
        <is>
          <t>Business Income and Receipts††</t>
        </is>
      </c>
      <c r="C10" s="62">
        <f>Summary!B14/1000</f>
        <v/>
      </c>
      <c r="D10" s="62">
        <f>Summary!C14/1000</f>
        <v/>
      </c>
      <c r="E10" s="62">
        <f>SUM(C10:D10)</f>
        <v/>
      </c>
      <c r="F10" s="99" t="n"/>
      <c r="G10" s="62">
        <f>Summary!G14/1000</f>
        <v/>
      </c>
      <c r="H10" s="62">
        <f>Summary!H14/1000</f>
        <v/>
      </c>
      <c r="I10" s="62">
        <f>SUM(G10:H10)</f>
        <v/>
      </c>
    </row>
    <row r="11">
      <c r="B11" s="85" t="inlineStr">
        <is>
          <t>Realty Transfer</t>
        </is>
      </c>
      <c r="C11" s="61">
        <f>Summary!B9/1000</f>
        <v/>
      </c>
      <c r="D11" s="61">
        <f>Summary!C9/1000</f>
        <v/>
      </c>
      <c r="E11" s="61">
        <f>SUM(C11:D11)</f>
        <v/>
      </c>
      <c r="F11" s="98" t="n"/>
      <c r="G11" s="61">
        <f>Summary!G9/1000</f>
        <v/>
      </c>
      <c r="H11" s="61">
        <f>Summary!H9/1000</f>
        <v/>
      </c>
      <c r="I11" s="61">
        <f>SUM(G11:H11)</f>
        <v/>
      </c>
    </row>
    <row r="12">
      <c r="B12" s="86" t="inlineStr">
        <is>
          <t>Beverage</t>
        </is>
      </c>
      <c r="C12" s="62">
        <f>Summary!B10/1000</f>
        <v/>
      </c>
      <c r="D12" s="62">
        <f>Summary!C10/1000</f>
        <v/>
      </c>
      <c r="E12" s="62">
        <f>SUM(C12:D12)</f>
        <v/>
      </c>
      <c r="F12" s="99" t="n"/>
      <c r="G12" s="62">
        <f>Summary!G10/1000</f>
        <v/>
      </c>
      <c r="H12" s="62">
        <f>Summary!H10/1000</f>
        <v/>
      </c>
      <c r="I12" s="62">
        <f>SUM(G12:H12)</f>
        <v/>
      </c>
    </row>
    <row r="13">
      <c r="B13" s="85" t="inlineStr">
        <is>
          <t>Amusement</t>
        </is>
      </c>
      <c r="C13" s="61">
        <f>Summary!B11/1000</f>
        <v/>
      </c>
      <c r="D13" s="61">
        <f>Summary!C11/1000</f>
        <v/>
      </c>
      <c r="E13" s="61">
        <f>SUM(C13:D13)</f>
        <v/>
      </c>
      <c r="F13" s="98" t="n"/>
      <c r="G13" s="61">
        <f>Summary!G11/1000</f>
        <v/>
      </c>
      <c r="H13" s="61">
        <f>Summary!H11/1000</f>
        <v/>
      </c>
      <c r="I13" s="61">
        <f>SUM(G13:H13)</f>
        <v/>
      </c>
    </row>
    <row customHeight="1" ht="21" r="14" s="126">
      <c r="B14" s="86" t="inlineStr">
        <is>
          <t>Net Profits†,††</t>
        </is>
      </c>
      <c r="C14" s="62">
        <f>Summary!B12/1000</f>
        <v/>
      </c>
      <c r="D14" s="62">
        <f>Summary!C12/1000</f>
        <v/>
      </c>
      <c r="E14" s="62">
        <f>SUM(C14:D14)</f>
        <v/>
      </c>
      <c r="F14" s="99" t="n"/>
      <c r="G14" s="62">
        <f>Summary!G12/1000</f>
        <v/>
      </c>
      <c r="H14" s="62">
        <f>Summary!H12/1000</f>
        <v/>
      </c>
      <c r="I14" s="62">
        <f>SUM(G14:H14)</f>
        <v/>
      </c>
    </row>
    <row r="15">
      <c r="B15" s="85" t="inlineStr">
        <is>
          <t xml:space="preserve">Parking </t>
        </is>
      </c>
      <c r="C15" s="61">
        <f>Summary!B13/1000</f>
        <v/>
      </c>
      <c r="D15" s="61">
        <f>Summary!C13/1000</f>
        <v/>
      </c>
      <c r="E15" s="61">
        <f>SUM(C15:D15)</f>
        <v/>
      </c>
      <c r="F15" s="98" t="n"/>
      <c r="G15" s="61">
        <f>Summary!G13/1000</f>
        <v/>
      </c>
      <c r="H15" s="61">
        <f>Summary!H13/1000</f>
        <v/>
      </c>
      <c r="I15" s="61">
        <f>SUM(G15:H15)</f>
        <v/>
      </c>
    </row>
    <row r="16">
      <c r="B16" s="83" t="inlineStr">
        <is>
          <t>Total Difference</t>
        </is>
      </c>
      <c r="C16" s="87">
        <f>SUM(C8:C15)</f>
        <v/>
      </c>
      <c r="D16" s="87">
        <f>SUM(D8:D15)</f>
        <v/>
      </c>
      <c r="E16" s="87">
        <f>SUM(C16:D16)</f>
        <v/>
      </c>
      <c r="F16" s="100" t="n"/>
      <c r="G16" s="87">
        <f>SUM(G8:G15)</f>
        <v/>
      </c>
      <c r="H16" s="87">
        <f>SUM(H8:H15)</f>
        <v/>
      </c>
      <c r="I16" s="87">
        <f>SUM(G16:H16)</f>
        <v/>
      </c>
    </row>
    <row r="17">
      <c r="B17" s="89" t="inlineStr">
        <is>
          <t>Baseline</t>
        </is>
      </c>
      <c r="C17" s="90">
        <f>3726419+517337</f>
        <v/>
      </c>
      <c r="D17" s="90">
        <f>3860761+551000</f>
        <v/>
      </c>
      <c r="E17" s="90">
        <f>C17+D17</f>
        <v/>
      </c>
      <c r="F17" s="101" t="n"/>
      <c r="G17" s="90">
        <f>C17</f>
        <v/>
      </c>
      <c r="H17" s="90">
        <f>D17</f>
        <v/>
      </c>
      <c r="I17" s="90">
        <f>E17</f>
        <v/>
      </c>
    </row>
    <row r="18">
      <c r="B18" s="88" t="inlineStr">
        <is>
          <t>Percent Change from Baseline</t>
        </is>
      </c>
      <c r="C18" s="91">
        <f>C16/C17</f>
        <v/>
      </c>
      <c r="D18" s="91">
        <f>D16/D17</f>
        <v/>
      </c>
      <c r="E18" s="91">
        <f>E16/E17</f>
        <v/>
      </c>
      <c r="F18" s="95" t="n"/>
      <c r="G18" s="91">
        <f>G16/G17</f>
        <v/>
      </c>
      <c r="H18" s="91">
        <f>H16/H17</f>
        <v/>
      </c>
      <c r="I18" s="91">
        <f>I16/I17</f>
        <v/>
      </c>
    </row>
    <row r="19">
      <c r="B19" s="106" t="inlineStr">
        <is>
          <t>† Includes both the City and PICA portions of the tax</t>
        </is>
      </c>
      <c r="C19" s="107" t="n"/>
      <c r="D19" s="107" t="n"/>
      <c r="E19" s="107" t="n"/>
      <c r="F19" s="107" t="n"/>
      <c r="G19" s="107" t="n"/>
      <c r="H19" s="107" t="n"/>
      <c r="I19" s="102" t="n"/>
    </row>
    <row r="20">
      <c r="B20" s="108" t="inlineStr">
        <is>
          <t xml:space="preserve">†† Large revenue shifts from FY20 to FY21 due to changes to filing date for BIRT and NPT from April 2020 to July 2020 </t>
        </is>
      </c>
      <c r="C20" s="109" t="n"/>
      <c r="D20" s="109" t="n"/>
      <c r="E20" s="109" t="n"/>
      <c r="F20" s="109" t="n"/>
      <c r="G20" s="109" t="n"/>
      <c r="H20" s="109" t="n"/>
      <c r="I20" s="96" t="n"/>
    </row>
    <row r="21">
      <c r="B21" s="103" t="inlineStr">
        <is>
          <t>Note: Baseline estimates from FY21 - FY25 Five Year Financial Plan, as proposed on March 5, 2020.</t>
        </is>
      </c>
      <c r="C21" s="104" t="n"/>
      <c r="D21" s="104" t="n"/>
      <c r="E21" s="104" t="n"/>
      <c r="F21" s="104" t="n"/>
      <c r="G21" s="104" t="n"/>
      <c r="H21" s="104" t="n"/>
      <c r="I21" s="105" t="n"/>
    </row>
  </sheetData>
  <mergeCells count="4">
    <mergeCell ref="C6:E6"/>
    <mergeCell ref="G6:I6"/>
    <mergeCell ref="B3:I3"/>
    <mergeCell ref="C5:I5"/>
  </mergeCells>
  <pageMargins bottom="0.75" footer="0.3" header="0.3" left="0.7" right="0.7" top="0.75"/>
  <pageSetup horizontalDpi="0" orientation="landscape" verticalDpi="0"/>
</worksheet>
</file>

<file path=xl/worksheets/sheet10.xml><?xml version="1.0" encoding="utf-8"?>
<worksheet xmlns="http://schemas.openxmlformats.org/spreadsheetml/2006/main">
  <sheetPr>
    <tabColor rgb="FF9400C6"/>
    <outlinePr summaryBelow="1" summaryRight="1"/>
    <pageSetUpPr/>
  </sheetPr>
  <dimension ref="A1:V35"/>
  <sheetViews>
    <sheetView topLeftCell="A13" workbookViewId="0">
      <selection activeCell="E40" sqref="E40"/>
    </sheetView>
  </sheetViews>
  <sheetFormatPr baseColWidth="10" defaultColWidth="10.83203125" defaultRowHeight="16"/>
  <cols>
    <col bestFit="1" customWidth="1" max="1" min="1" style="132" width="15.1640625"/>
    <col customWidth="1" max="2" min="2" style="132" width="16"/>
    <col bestFit="1" customWidth="1" max="10" min="3" style="132" width="15"/>
    <col bestFit="1" customWidth="1" max="12" min="11" style="132" width="16"/>
    <col bestFit="1" customWidth="1" max="22" min="13" style="132" width="15"/>
    <col customWidth="1" max="59" min="23" style="132" width="10.83203125"/>
    <col customWidth="1" max="16384" min="60" style="132" width="10.83203125"/>
  </cols>
  <sheetData>
    <row customHeight="1" ht="26" r="1" s="126">
      <c r="A1" s="131" t="inlineStr">
        <is>
          <t>Amusement Tax Forecasts</t>
        </is>
      </c>
    </row>
    <row customHeight="1" ht="17" r="3" s="126" thickBot="1"/>
    <row customHeight="1" ht="19" r="4" s="126" thickBot="1">
      <c r="B4" s="4" t="n"/>
      <c r="D4" s="18" t="n"/>
      <c r="E4" s="23" t="inlineStr">
        <is>
          <t>Moderate</t>
        </is>
      </c>
      <c r="F4" s="24" t="inlineStr">
        <is>
          <t>Severe</t>
        </is>
      </c>
    </row>
    <row customHeight="1" ht="19" r="5" s="126">
      <c r="B5" s="4" t="n"/>
      <c r="D5" s="19" t="inlineStr">
        <is>
          <t>FY20</t>
        </is>
      </c>
      <c r="E5" s="63">
        <f>SUM(B16:D16)</f>
        <v/>
      </c>
      <c r="F5" s="64">
        <f>SUM(B25:D25)</f>
        <v/>
      </c>
    </row>
    <row customHeight="1" ht="19" r="6" s="126">
      <c r="B6" s="4" t="n"/>
      <c r="D6" s="20" t="inlineStr">
        <is>
          <t>FY21</t>
        </is>
      </c>
      <c r="E6" s="65">
        <f>SUM(E16:P16)</f>
        <v/>
      </c>
      <c r="F6" s="66">
        <f>SUM(E25:P25)</f>
        <v/>
      </c>
    </row>
    <row customHeight="1" ht="21" r="7" s="126" thickBot="1">
      <c r="D7" s="21" t="inlineStr">
        <is>
          <t>FY22</t>
        </is>
      </c>
      <c r="E7" s="67">
        <f>SUM(Q16:V16)</f>
        <v/>
      </c>
      <c r="F7" s="68">
        <f>SUM(Q25:V25)</f>
        <v/>
      </c>
      <c r="J7" s="32" t="n"/>
    </row>
    <row customHeight="1" ht="20" r="8" s="126" thickBot="1" thickTop="1">
      <c r="B8" s="11" t="n"/>
      <c r="D8" s="22" t="inlineStr">
        <is>
          <t>Total</t>
        </is>
      </c>
      <c r="E8" s="69">
        <f>SUM(E5:E7)</f>
        <v/>
      </c>
      <c r="F8" s="70">
        <f>SUM(F5:F7)</f>
        <v/>
      </c>
    </row>
    <row customHeight="1" ht="20" r="9" s="126">
      <c r="B9" s="12" t="n"/>
    </row>
    <row customHeight="1" ht="26" r="11" s="126">
      <c r="A11" s="133" t="inlineStr">
        <is>
          <t>Moderate Scenario</t>
        </is>
      </c>
      <c r="K11" s="30" t="n"/>
      <c r="L11" s="30" t="n"/>
      <c r="M11" s="30" t="n"/>
      <c r="N11" s="30" t="n"/>
      <c r="O11" s="30" t="n"/>
      <c r="P11" s="30" t="n"/>
      <c r="Q11" s="30" t="n"/>
      <c r="R11" s="30" t="n"/>
      <c r="S11" s="30" t="n"/>
      <c r="T11" s="30" t="n"/>
      <c r="U11" s="30" t="n"/>
      <c r="V11" s="30" t="n"/>
    </row>
    <row r="14">
      <c r="B14" s="136" t="inlineStr">
        <is>
          <t>Calendar Year 2020</t>
        </is>
      </c>
      <c r="C14" s="123" t="n"/>
      <c r="D14" s="123" t="n"/>
      <c r="E14" s="123" t="n"/>
      <c r="F14" s="123" t="n"/>
      <c r="G14" s="123" t="n"/>
      <c r="H14" s="123" t="n"/>
      <c r="I14" s="123" t="n"/>
      <c r="J14" s="124" t="n"/>
      <c r="K14" s="136" t="inlineStr">
        <is>
          <t>Calendar Year 2021</t>
        </is>
      </c>
      <c r="L14" s="123" t="n"/>
      <c r="M14" s="123" t="n"/>
      <c r="N14" s="123" t="n"/>
      <c r="O14" s="123" t="n"/>
      <c r="P14" s="123" t="n"/>
      <c r="Q14" s="123" t="n"/>
      <c r="R14" s="123" t="n"/>
      <c r="S14" s="123" t="n"/>
      <c r="T14" s="123" t="n"/>
      <c r="U14" s="123" t="n"/>
      <c r="V14" s="124" t="n"/>
    </row>
    <row r="15">
      <c r="A15" s="5" t="n"/>
      <c r="B15" s="6" t="n">
        <v>43951</v>
      </c>
      <c r="C15" s="6" t="n">
        <v>43982</v>
      </c>
      <c r="D15" s="6" t="n">
        <v>44012</v>
      </c>
      <c r="E15" s="6" t="n">
        <v>44043</v>
      </c>
      <c r="F15" s="6" t="n">
        <v>44074</v>
      </c>
      <c r="G15" s="6" t="n">
        <v>44104</v>
      </c>
      <c r="H15" s="6" t="n">
        <v>44135</v>
      </c>
      <c r="I15" s="6" t="n">
        <v>44165</v>
      </c>
      <c r="J15" s="6" t="n">
        <v>44196</v>
      </c>
      <c r="K15" s="6" t="n">
        <v>44227</v>
      </c>
      <c r="L15" s="6" t="n">
        <v>44255</v>
      </c>
      <c r="M15" s="6" t="n">
        <v>44286</v>
      </c>
      <c r="N15" s="6" t="n">
        <v>44316</v>
      </c>
      <c r="O15" s="6" t="n">
        <v>44347</v>
      </c>
      <c r="P15" s="6" t="n">
        <v>44377</v>
      </c>
      <c r="Q15" s="6" t="n">
        <v>44408</v>
      </c>
      <c r="R15" s="6" t="n">
        <v>44439</v>
      </c>
      <c r="S15" s="6" t="n">
        <v>44469</v>
      </c>
      <c r="T15" s="6" t="n">
        <v>44500</v>
      </c>
      <c r="U15" s="6" t="n">
        <v>44530</v>
      </c>
      <c r="V15" s="6" t="n">
        <v>44561</v>
      </c>
    </row>
    <row r="16">
      <c r="A16" s="7" t="inlineStr">
        <is>
          <t>Total</t>
        </is>
      </c>
      <c r="B16" s="78">
        <f>B33-B32</f>
        <v/>
      </c>
      <c r="C16" s="78">
        <f>C33-C32</f>
        <v/>
      </c>
      <c r="D16" s="78">
        <f>D33-D32</f>
        <v/>
      </c>
      <c r="E16" s="78">
        <f>E33-E32</f>
        <v/>
      </c>
      <c r="F16" s="78">
        <f>F33-F32</f>
        <v/>
      </c>
      <c r="G16" s="78">
        <f>G33-G32</f>
        <v/>
      </c>
      <c r="H16" s="78">
        <f>H33-H32</f>
        <v/>
      </c>
      <c r="I16" s="78">
        <f>I33-I32</f>
        <v/>
      </c>
      <c r="J16" s="78">
        <f>J33-J32</f>
        <v/>
      </c>
      <c r="K16" s="78">
        <f>K33-K32</f>
        <v/>
      </c>
      <c r="L16" s="78">
        <f>L33-L32</f>
        <v/>
      </c>
      <c r="M16" s="78">
        <f>M33-M32</f>
        <v/>
      </c>
      <c r="N16" s="78">
        <f>N33-N32</f>
        <v/>
      </c>
      <c r="O16" s="78">
        <f>O33-O32</f>
        <v/>
      </c>
      <c r="P16" s="78">
        <f>P33-P32</f>
        <v/>
      </c>
      <c r="Q16" s="78">
        <f>Q33-Q32</f>
        <v/>
      </c>
      <c r="R16" s="78">
        <f>R33-R32</f>
        <v/>
      </c>
      <c r="S16" s="78">
        <f>S33-S32</f>
        <v/>
      </c>
      <c r="T16" s="78">
        <f>T33-T32</f>
        <v/>
      </c>
      <c r="U16" s="78">
        <f>U33-U32</f>
        <v/>
      </c>
      <c r="V16" s="78">
        <f>V33-V32</f>
        <v/>
      </c>
    </row>
    <row r="17">
      <c r="A17" s="7" t="inlineStr">
        <is>
          <t>Cumulative Total</t>
        </is>
      </c>
      <c r="B17" s="78">
        <f>SUM($B$16:B16)</f>
        <v/>
      </c>
      <c r="C17" s="78">
        <f>SUM($B$16:C16)</f>
        <v/>
      </c>
      <c r="D17" s="78">
        <f>SUM($B$16:D16)</f>
        <v/>
      </c>
      <c r="E17" s="78">
        <f>SUM($B$16:E16)</f>
        <v/>
      </c>
      <c r="F17" s="78">
        <f>SUM($B$16:F16)</f>
        <v/>
      </c>
      <c r="G17" s="78">
        <f>SUM($B$16:G16)</f>
        <v/>
      </c>
      <c r="H17" s="78">
        <f>SUM($B$16:H16)</f>
        <v/>
      </c>
      <c r="I17" s="78">
        <f>SUM($B$16:I16)</f>
        <v/>
      </c>
      <c r="J17" s="78">
        <f>SUM($B$16:J16)</f>
        <v/>
      </c>
      <c r="K17" s="78">
        <f>SUM($B$16:K16)</f>
        <v/>
      </c>
      <c r="L17" s="78">
        <f>SUM($B$16:L16)</f>
        <v/>
      </c>
      <c r="M17" s="78">
        <f>SUM($B$16:M16)</f>
        <v/>
      </c>
      <c r="N17" s="78">
        <f>SUM($B$16:N16)</f>
        <v/>
      </c>
      <c r="O17" s="78">
        <f>SUM($B$16:O16)</f>
        <v/>
      </c>
      <c r="P17" s="78">
        <f>SUM($B$16:P16)</f>
        <v/>
      </c>
      <c r="Q17" s="78">
        <f>SUM($B$16:Q16)</f>
        <v/>
      </c>
      <c r="R17" s="78">
        <f>SUM($B$16:R16)</f>
        <v/>
      </c>
      <c r="S17" s="78">
        <f>SUM($B$16:S16)</f>
        <v/>
      </c>
      <c r="T17" s="78">
        <f>SUM($B$16:T16)</f>
        <v/>
      </c>
      <c r="U17" s="78">
        <f>SUM($B$16:U16)</f>
        <v/>
      </c>
      <c r="V17" s="78">
        <f>SUM($B$16:V16)</f>
        <v/>
      </c>
    </row>
    <row r="18">
      <c r="A18" s="7" t="n"/>
      <c r="B18" s="73" t="n"/>
      <c r="C18" s="73" t="n"/>
      <c r="D18" s="73" t="n"/>
      <c r="E18" s="73" t="n"/>
      <c r="F18" s="73" t="n"/>
      <c r="G18" s="73" t="n"/>
      <c r="H18" s="73" t="n"/>
      <c r="I18" s="73" t="n"/>
      <c r="J18" s="73" t="n"/>
    </row>
    <row r="19">
      <c r="A19" s="7" t="n"/>
      <c r="B19" s="73" t="n"/>
      <c r="C19" s="73" t="n"/>
      <c r="D19" s="73" t="n"/>
      <c r="E19" s="73" t="n"/>
      <c r="F19" s="73" t="n"/>
      <c r="G19" s="73" t="n"/>
      <c r="H19" s="73" t="n"/>
      <c r="I19" s="73" t="n"/>
      <c r="J19" s="73" t="n"/>
    </row>
    <row customHeight="1" ht="26" r="20" s="126">
      <c r="A20" s="133" t="inlineStr">
        <is>
          <t>Severe Scenario</t>
        </is>
      </c>
      <c r="K20" s="30" t="n"/>
      <c r="L20" s="30" t="n"/>
      <c r="M20" s="30" t="n"/>
      <c r="N20" s="30" t="n"/>
      <c r="O20" s="30" t="n"/>
      <c r="P20" s="30" t="n"/>
      <c r="Q20" s="30" t="n"/>
      <c r="R20" s="30" t="n"/>
      <c r="S20" s="30" t="n"/>
      <c r="T20" s="30" t="n"/>
      <c r="U20" s="30" t="n"/>
      <c r="V20" s="30" t="n"/>
    </row>
    <row r="23">
      <c r="B23" s="136" t="inlineStr">
        <is>
          <t>Calendar Year 2020</t>
        </is>
      </c>
      <c r="C23" s="123" t="n"/>
      <c r="D23" s="123" t="n"/>
      <c r="E23" s="123" t="n"/>
      <c r="F23" s="123" t="n"/>
      <c r="G23" s="123" t="n"/>
      <c r="H23" s="123" t="n"/>
      <c r="I23" s="123" t="n"/>
      <c r="J23" s="124" t="n"/>
      <c r="K23" s="136" t="inlineStr">
        <is>
          <t>Calendar Year 2021</t>
        </is>
      </c>
      <c r="L23" s="123" t="n"/>
      <c r="M23" s="123" t="n"/>
      <c r="N23" s="123" t="n"/>
      <c r="O23" s="123" t="n"/>
      <c r="P23" s="123" t="n"/>
      <c r="Q23" s="123" t="n"/>
      <c r="R23" s="123" t="n"/>
      <c r="S23" s="123" t="n"/>
      <c r="T23" s="123" t="n"/>
      <c r="U23" s="123" t="n"/>
      <c r="V23" s="124" t="n"/>
    </row>
    <row r="24">
      <c r="A24" s="5" t="n"/>
      <c r="B24" s="6" t="n">
        <v>43951</v>
      </c>
      <c r="C24" s="6" t="n">
        <v>43982</v>
      </c>
      <c r="D24" s="6" t="n">
        <v>44012</v>
      </c>
      <c r="E24" s="6" t="n">
        <v>44043</v>
      </c>
      <c r="F24" s="6" t="n">
        <v>44074</v>
      </c>
      <c r="G24" s="6" t="n">
        <v>44104</v>
      </c>
      <c r="H24" s="6" t="n">
        <v>44135</v>
      </c>
      <c r="I24" s="6" t="n">
        <v>44165</v>
      </c>
      <c r="J24" s="6" t="n">
        <v>44196</v>
      </c>
      <c r="K24" s="6" t="n">
        <v>44227</v>
      </c>
      <c r="L24" s="6" t="n">
        <v>44255</v>
      </c>
      <c r="M24" s="6" t="n">
        <v>44286</v>
      </c>
      <c r="N24" s="6" t="n">
        <v>44316</v>
      </c>
      <c r="O24" s="6" t="n">
        <v>44347</v>
      </c>
      <c r="P24" s="6" t="n">
        <v>44377</v>
      </c>
      <c r="Q24" s="6" t="n">
        <v>44408</v>
      </c>
      <c r="R24" s="6" t="n">
        <v>44439</v>
      </c>
      <c r="S24" s="6" t="n">
        <v>44469</v>
      </c>
      <c r="T24" s="6" t="n">
        <v>44500</v>
      </c>
      <c r="U24" s="6" t="n">
        <v>44530</v>
      </c>
      <c r="V24" s="6" t="n">
        <v>44561</v>
      </c>
    </row>
    <row r="25">
      <c r="A25" s="7" t="inlineStr">
        <is>
          <t>Total</t>
        </is>
      </c>
      <c r="B25" s="78">
        <f>B34-B32</f>
        <v/>
      </c>
      <c r="C25" s="78">
        <f>C34-C32</f>
        <v/>
      </c>
      <c r="D25" s="78">
        <f>D34-D32</f>
        <v/>
      </c>
      <c r="E25" s="78">
        <f>E34-E32</f>
        <v/>
      </c>
      <c r="F25" s="78">
        <f>F34-F32</f>
        <v/>
      </c>
      <c r="G25" s="78">
        <f>G34-G32</f>
        <v/>
      </c>
      <c r="H25" s="78">
        <f>H34-H32</f>
        <v/>
      </c>
      <c r="I25" s="78">
        <f>I34-I32</f>
        <v/>
      </c>
      <c r="J25" s="78">
        <f>J34-J32</f>
        <v/>
      </c>
      <c r="K25" s="78">
        <f>K34-K32</f>
        <v/>
      </c>
      <c r="L25" s="78">
        <f>L34-L32</f>
        <v/>
      </c>
      <c r="M25" s="78">
        <f>M34-M32</f>
        <v/>
      </c>
      <c r="N25" s="78">
        <f>N34-N32</f>
        <v/>
      </c>
      <c r="O25" s="78">
        <f>O34-O32</f>
        <v/>
      </c>
      <c r="P25" s="78">
        <f>P34-P32</f>
        <v/>
      </c>
      <c r="Q25" s="78">
        <f>Q34-Q32</f>
        <v/>
      </c>
      <c r="R25" s="78">
        <f>R34-R32</f>
        <v/>
      </c>
      <c r="S25" s="78">
        <f>S34-S32</f>
        <v/>
      </c>
      <c r="T25" s="78">
        <f>T34-T32</f>
        <v/>
      </c>
      <c r="U25" s="78">
        <f>U34-U32</f>
        <v/>
      </c>
      <c r="V25" s="78">
        <f>V34-V32</f>
        <v/>
      </c>
    </row>
    <row r="26">
      <c r="A26" s="7" t="inlineStr">
        <is>
          <t>Cumulative Total</t>
        </is>
      </c>
      <c r="B26" s="78">
        <f>SUM($B$25:B25)</f>
        <v/>
      </c>
      <c r="C26" s="78">
        <f>SUM($B$25:C25)</f>
        <v/>
      </c>
      <c r="D26" s="78">
        <f>SUM($B$25:D25)</f>
        <v/>
      </c>
      <c r="E26" s="78">
        <f>SUM($B$25:E25)</f>
        <v/>
      </c>
      <c r="F26" s="78">
        <f>SUM($B$25:F25)</f>
        <v/>
      </c>
      <c r="G26" s="78">
        <f>SUM($B$25:G25)</f>
        <v/>
      </c>
      <c r="H26" s="78">
        <f>SUM($B$25:H25)</f>
        <v/>
      </c>
      <c r="I26" s="78">
        <f>SUM($B$25:I25)</f>
        <v/>
      </c>
      <c r="J26" s="78">
        <f>SUM($B$25:J25)</f>
        <v/>
      </c>
      <c r="K26" s="78">
        <f>SUM($B$25:K25)</f>
        <v/>
      </c>
      <c r="L26" s="78">
        <f>SUM($B$25:L25)</f>
        <v/>
      </c>
      <c r="M26" s="78">
        <f>SUM($B$25:M25)</f>
        <v/>
      </c>
      <c r="N26" s="78">
        <f>SUM($B$25:N25)</f>
        <v/>
      </c>
      <c r="O26" s="78">
        <f>SUM($B$25:O25)</f>
        <v/>
      </c>
      <c r="P26" s="78">
        <f>SUM($B$25:P25)</f>
        <v/>
      </c>
      <c r="Q26" s="78">
        <f>SUM($B$25:Q25)</f>
        <v/>
      </c>
      <c r="R26" s="78">
        <f>SUM($B$25:R25)</f>
        <v/>
      </c>
      <c r="S26" s="78">
        <f>SUM($B$25:S25)</f>
        <v/>
      </c>
      <c r="T26" s="78">
        <f>SUM($B$25:T25)</f>
        <v/>
      </c>
      <c r="U26" s="78">
        <f>SUM($B$25:U25)</f>
        <v/>
      </c>
      <c r="V26" s="78">
        <f>SUM($B$25:V25)</f>
        <v/>
      </c>
    </row>
    <row customHeight="1" ht="26" r="30" s="126">
      <c r="A30" s="137" t="inlineStr">
        <is>
          <t>Data</t>
        </is>
      </c>
      <c r="K30" s="16" t="n"/>
      <c r="L30" s="16" t="n"/>
      <c r="M30" s="16" t="n"/>
      <c r="N30" s="16" t="n"/>
      <c r="O30" s="16" t="n"/>
      <c r="P30" s="16" t="n"/>
      <c r="Q30" s="16" t="n"/>
      <c r="R30" s="16" t="n"/>
      <c r="S30" s="16" t="n"/>
      <c r="T30" s="16" t="n"/>
      <c r="U30" s="16" t="n"/>
      <c r="V30" s="16" t="n"/>
    </row>
    <row r="31">
      <c r="A31" s="145" t="inlineStr">
        <is>
          <t>Scenario</t>
        </is>
      </c>
      <c r="B31" s="15" t="n">
        <v>43951</v>
      </c>
      <c r="C31" s="15" t="n">
        <v>43982</v>
      </c>
      <c r="D31" s="15" t="n">
        <v>44012</v>
      </c>
      <c r="E31" s="15" t="n">
        <v>44043</v>
      </c>
      <c r="F31" s="15" t="n">
        <v>44074</v>
      </c>
      <c r="G31" s="15" t="n">
        <v>44104</v>
      </c>
      <c r="H31" s="15" t="n">
        <v>44135</v>
      </c>
      <c r="I31" s="15" t="n">
        <v>44165</v>
      </c>
      <c r="J31" s="15" t="n">
        <v>44196</v>
      </c>
      <c r="K31" s="15" t="n">
        <v>44227</v>
      </c>
      <c r="L31" s="15" t="n">
        <v>44255</v>
      </c>
      <c r="M31" s="15" t="n">
        <v>44286</v>
      </c>
      <c r="N31" s="15" t="n">
        <v>44316</v>
      </c>
      <c r="O31" s="15" t="n">
        <v>44347</v>
      </c>
      <c r="P31" s="15" t="n">
        <v>44377</v>
      </c>
      <c r="Q31" s="15" t="n">
        <v>44408</v>
      </c>
      <c r="R31" s="15" t="n">
        <v>44439</v>
      </c>
      <c r="S31" s="15" t="n">
        <v>44469</v>
      </c>
      <c r="T31" s="15" t="n">
        <v>44500</v>
      </c>
      <c r="U31" s="15" t="n">
        <v>44530</v>
      </c>
      <c r="V31" s="15" t="n">
        <v>44561</v>
      </c>
    </row>
    <row r="32">
      <c r="A32" s="145" t="inlineStr">
        <is>
          <t>baseline</t>
        </is>
      </c>
      <c r="B32" s="142" t="n">
        <v>4227403.471806641</v>
      </c>
      <c r="C32" s="142" t="n">
        <v>1377579.082136077</v>
      </c>
      <c r="D32" s="142" t="n">
        <v>785745.6978331403</v>
      </c>
      <c r="E32" s="142" t="n">
        <v>2236764.945702412</v>
      </c>
      <c r="F32" s="142" t="n">
        <v>5135090.628098593</v>
      </c>
      <c r="G32" s="142" t="n">
        <v>1784109.45223535</v>
      </c>
      <c r="H32" s="142" t="n">
        <v>1951439.922625716</v>
      </c>
      <c r="I32" s="142" t="n">
        <v>1618022.608384532</v>
      </c>
      <c r="J32" s="142" t="n">
        <v>1583238.363043841</v>
      </c>
      <c r="K32" s="142" t="n">
        <v>1697739.056737744</v>
      </c>
      <c r="L32" s="142" t="n">
        <v>1988207.547948273</v>
      </c>
      <c r="M32" s="142" t="n">
        <v>1637087.092400488</v>
      </c>
      <c r="N32" s="142" t="n">
        <v>4622389.529600017</v>
      </c>
      <c r="O32" s="142" t="n">
        <v>1387895.515730828</v>
      </c>
      <c r="P32" s="142" t="n">
        <v>851605.7694112208</v>
      </c>
      <c r="Q32" s="142" t="n">
        <v>2196513.530936958</v>
      </c>
      <c r="R32" s="142" t="n">
        <v>5060955.316148509</v>
      </c>
      <c r="S32" s="142" t="n">
        <v>2346237.066372544</v>
      </c>
      <c r="T32" s="142" t="n">
        <v>1750612.40047754</v>
      </c>
      <c r="U32" s="142" t="n">
        <v>1722579.526165109</v>
      </c>
      <c r="V32" s="142" t="n">
        <v>1646487.811365217</v>
      </c>
    </row>
    <row r="33">
      <c r="A33" s="145" t="inlineStr">
        <is>
          <t>moderate</t>
        </is>
      </c>
      <c r="B33" s="142" t="n">
        <v>1268221.041541992</v>
      </c>
      <c r="C33" s="142" t="n">
        <v>413273.724640823</v>
      </c>
      <c r="D33" s="142" t="n">
        <v>235723.7093499421</v>
      </c>
      <c r="E33" s="142" t="n">
        <v>1342058.967421447</v>
      </c>
      <c r="F33" s="142" t="n">
        <v>3081054.376859156</v>
      </c>
      <c r="G33" s="142" t="n">
        <v>1070465.67134121</v>
      </c>
      <c r="H33" s="142" t="n">
        <v>1463579.941969287</v>
      </c>
      <c r="I33" s="142" t="n">
        <v>1213516.956288399</v>
      </c>
      <c r="J33" s="142" t="n">
        <v>1187428.772282881</v>
      </c>
      <c r="K33" s="142" t="n">
        <v>1443078.198227083</v>
      </c>
      <c r="L33" s="142" t="n">
        <v>1689976.415756032</v>
      </c>
      <c r="M33" s="142" t="n">
        <v>1391524.028540415</v>
      </c>
      <c r="N33" s="142" t="n">
        <v>3929031.100160014</v>
      </c>
      <c r="O33" s="142" t="n">
        <v>1179711.188371204</v>
      </c>
      <c r="P33" s="142" t="n">
        <v>723864.9039995377</v>
      </c>
      <c r="Q33" s="142" t="n">
        <v>1867036.501296414</v>
      </c>
      <c r="R33" s="142" t="n">
        <v>4301812.018726232</v>
      </c>
      <c r="S33" s="142" t="n">
        <v>1994301.506416662</v>
      </c>
      <c r="T33" s="142" t="n">
        <v>1488020.540405909</v>
      </c>
      <c r="U33" s="142" t="n">
        <v>1464192.597240342</v>
      </c>
      <c r="V33" s="142" t="n">
        <v>1399514.639660435</v>
      </c>
    </row>
    <row r="34">
      <c r="A34" s="144" t="inlineStr">
        <is>
          <t>severe</t>
        </is>
      </c>
      <c r="B34" s="142" t="n">
        <v>422740.347180664</v>
      </c>
      <c r="C34" s="142" t="n">
        <v>137757.9082136076</v>
      </c>
      <c r="D34" s="142" t="n">
        <v>78574.56978331401</v>
      </c>
      <c r="E34" s="142" t="n">
        <v>894705.9782809648</v>
      </c>
      <c r="F34" s="142" t="n">
        <v>2054036.251239437</v>
      </c>
      <c r="G34" s="142" t="n">
        <v>713643.7808941399</v>
      </c>
      <c r="H34" s="142" t="n">
        <v>1366007.945838001</v>
      </c>
      <c r="I34" s="142" t="n">
        <v>1132615.825869172</v>
      </c>
      <c r="J34" s="142" t="n">
        <v>1108266.854130689</v>
      </c>
      <c r="K34" s="142" t="n">
        <v>1358191.245390195</v>
      </c>
      <c r="L34" s="142" t="n">
        <v>1590566.038358619</v>
      </c>
      <c r="M34" s="142" t="n">
        <v>1309669.67392039</v>
      </c>
      <c r="N34" s="142" t="n">
        <v>3929031.100160014</v>
      </c>
      <c r="O34" s="142" t="n">
        <v>1179711.188371204</v>
      </c>
      <c r="P34" s="142" t="n">
        <v>723864.9039995377</v>
      </c>
      <c r="Q34" s="142" t="n">
        <v>1867036.501296414</v>
      </c>
      <c r="R34" s="142" t="n">
        <v>4301812.018726232</v>
      </c>
      <c r="S34" s="142" t="n">
        <v>1994301.506416662</v>
      </c>
      <c r="T34" s="142" t="n">
        <v>1488020.540405909</v>
      </c>
      <c r="U34" s="142" t="n">
        <v>1464192.597240342</v>
      </c>
      <c r="V34" s="142" t="n">
        <v>1399514.639660435</v>
      </c>
    </row>
    <row r="35">
      <c r="A35" s="144" t="inlineStr">
        <is>
          <t>actual</t>
        </is>
      </c>
      <c r="B35" s="142" t="n">
        <v>391195</v>
      </c>
      <c r="C35" s="142" t="n">
        <v>48405</v>
      </c>
    </row>
  </sheetData>
  <mergeCells count="8">
    <mergeCell ref="B23:J23"/>
    <mergeCell ref="K23:V23"/>
    <mergeCell ref="A30:J30"/>
    <mergeCell ref="A1:J1"/>
    <mergeCell ref="A11:J11"/>
    <mergeCell ref="B14:J14"/>
    <mergeCell ref="K14:V14"/>
    <mergeCell ref="A20:J20"/>
  </mergeCells>
  <pageMargins bottom="0.75" footer="0.3" header="0.3" left="0.7" right="0.7" top="0.75"/>
</worksheet>
</file>

<file path=xl/worksheets/sheet11.xml><?xml version="1.0" encoding="utf-8"?>
<worksheet xmlns="http://schemas.openxmlformats.org/spreadsheetml/2006/main">
  <sheetPr>
    <tabColor rgb="FF0F4D90"/>
    <outlinePr summaryBelow="1" summaryRight="1"/>
    <pageSetUpPr/>
  </sheetPr>
  <dimension ref="A1:V35"/>
  <sheetViews>
    <sheetView tabSelected="1" topLeftCell="A14" workbookViewId="0">
      <selection activeCell="B34" sqref="B34"/>
    </sheetView>
  </sheetViews>
  <sheetFormatPr baseColWidth="10" defaultColWidth="10.83203125" defaultRowHeight="16"/>
  <cols>
    <col bestFit="1" customWidth="1" max="1" min="1" style="132" width="15.1640625"/>
    <col customWidth="1" max="2" min="2" style="132" width="16"/>
    <col bestFit="1" customWidth="1" max="10" min="3" style="132" width="15"/>
    <col bestFit="1" customWidth="1" max="12" min="11" style="132" width="16"/>
    <col bestFit="1" customWidth="1" max="22" min="13" style="132" width="15"/>
    <col customWidth="1" max="59" min="23" style="132" width="10.83203125"/>
    <col customWidth="1" max="16384" min="60" style="132" width="10.83203125"/>
  </cols>
  <sheetData>
    <row customHeight="1" ht="26" r="1" s="126">
      <c r="A1" s="131" t="inlineStr">
        <is>
          <t>NPT Forecasts</t>
        </is>
      </c>
    </row>
    <row customHeight="1" ht="17" r="3" s="126" thickBot="1"/>
    <row customHeight="1" ht="19" r="4" s="126" thickBot="1">
      <c r="B4" s="4" t="n"/>
      <c r="D4" s="18" t="n"/>
      <c r="E4" s="23" t="inlineStr">
        <is>
          <t>Moderate</t>
        </is>
      </c>
      <c r="F4" s="24" t="inlineStr">
        <is>
          <t>Severe</t>
        </is>
      </c>
    </row>
    <row customHeight="1" ht="19" r="5" s="126">
      <c r="B5" s="4" t="n"/>
      <c r="D5" s="19" t="inlineStr">
        <is>
          <t>FY20</t>
        </is>
      </c>
      <c r="E5" s="63">
        <f>SUM(B16:D16)</f>
        <v/>
      </c>
      <c r="F5" s="64">
        <f>SUM(B25:D25)</f>
        <v/>
      </c>
    </row>
    <row customHeight="1" ht="19" r="6" s="126">
      <c r="B6" s="4" t="n"/>
      <c r="D6" s="20" t="inlineStr">
        <is>
          <t>FY21</t>
        </is>
      </c>
      <c r="E6" s="65">
        <f>SUM(E16:P16)</f>
        <v/>
      </c>
      <c r="F6" s="66">
        <f>SUM(E25:P25)</f>
        <v/>
      </c>
    </row>
    <row customHeight="1" ht="21" r="7" s="126" thickBot="1">
      <c r="D7" s="21" t="inlineStr">
        <is>
          <t>FY22</t>
        </is>
      </c>
      <c r="E7" s="67">
        <f>SUM(Q16:V16)</f>
        <v/>
      </c>
      <c r="F7" s="68">
        <f>SUM(Q25:V25)</f>
        <v/>
      </c>
      <c r="J7" s="32" t="n"/>
    </row>
    <row customHeight="1" ht="20" r="8" s="126" thickBot="1" thickTop="1">
      <c r="B8" s="11" t="n"/>
      <c r="D8" s="22" t="inlineStr">
        <is>
          <t>Total</t>
        </is>
      </c>
      <c r="E8" s="69">
        <f>SUM(E5:E7)</f>
        <v/>
      </c>
      <c r="F8" s="70">
        <f>SUM(F5:F7)</f>
        <v/>
      </c>
    </row>
    <row customHeight="1" ht="20" r="9" s="126">
      <c r="B9" s="12" t="n"/>
    </row>
    <row customHeight="1" ht="26" r="11" s="126">
      <c r="A11" s="133" t="inlineStr">
        <is>
          <t>Moderate Scenario</t>
        </is>
      </c>
      <c r="K11" s="30" t="n"/>
      <c r="L11" s="30" t="n"/>
      <c r="M11" s="30" t="n"/>
      <c r="N11" s="30" t="n"/>
      <c r="O11" s="30" t="n"/>
      <c r="P11" s="30" t="n"/>
      <c r="Q11" s="30" t="n"/>
      <c r="R11" s="30" t="n"/>
      <c r="S11" s="30" t="n"/>
      <c r="T11" s="30" t="n"/>
      <c r="U11" s="30" t="n"/>
      <c r="V11" s="30" t="n"/>
    </row>
    <row r="14">
      <c r="B14" s="136" t="inlineStr">
        <is>
          <t>Calendar Year 2020</t>
        </is>
      </c>
      <c r="C14" s="123" t="n"/>
      <c r="D14" s="123" t="n"/>
      <c r="E14" s="123" t="n"/>
      <c r="F14" s="123" t="n"/>
      <c r="G14" s="123" t="n"/>
      <c r="H14" s="123" t="n"/>
      <c r="I14" s="123" t="n"/>
      <c r="J14" s="124" t="n"/>
      <c r="K14" s="136" t="inlineStr">
        <is>
          <t>Calendar Year 2021</t>
        </is>
      </c>
      <c r="L14" s="123" t="n"/>
      <c r="M14" s="123" t="n"/>
      <c r="N14" s="123" t="n"/>
      <c r="O14" s="123" t="n"/>
      <c r="P14" s="123" t="n"/>
      <c r="Q14" s="123" t="n"/>
      <c r="R14" s="123" t="n"/>
      <c r="S14" s="123" t="n"/>
      <c r="T14" s="123" t="n"/>
      <c r="U14" s="123" t="n"/>
      <c r="V14" s="124" t="n"/>
    </row>
    <row r="15">
      <c r="A15" s="5" t="n"/>
      <c r="B15" s="6" t="n">
        <v>43951</v>
      </c>
      <c r="C15" s="6" t="n">
        <v>43982</v>
      </c>
      <c r="D15" s="6" t="n">
        <v>44012</v>
      </c>
      <c r="E15" s="6" t="n">
        <v>44043</v>
      </c>
      <c r="F15" s="6" t="n">
        <v>44074</v>
      </c>
      <c r="G15" s="6" t="n">
        <v>44104</v>
      </c>
      <c r="H15" s="6" t="n">
        <v>44135</v>
      </c>
      <c r="I15" s="6" t="n">
        <v>44165</v>
      </c>
      <c r="J15" s="6" t="n">
        <v>44196</v>
      </c>
      <c r="K15" s="6" t="n">
        <v>44227</v>
      </c>
      <c r="L15" s="6" t="n">
        <v>44255</v>
      </c>
      <c r="M15" s="6" t="n">
        <v>44286</v>
      </c>
      <c r="N15" s="6" t="n">
        <v>44316</v>
      </c>
      <c r="O15" s="6" t="n">
        <v>44347</v>
      </c>
      <c r="P15" s="6" t="n">
        <v>44377</v>
      </c>
      <c r="Q15" s="6" t="n">
        <v>44408</v>
      </c>
      <c r="R15" s="6" t="n">
        <v>44439</v>
      </c>
      <c r="S15" s="6" t="n">
        <v>44469</v>
      </c>
      <c r="T15" s="6" t="n">
        <v>44500</v>
      </c>
      <c r="U15" s="6" t="n">
        <v>44530</v>
      </c>
      <c r="V15" s="6" t="n">
        <v>44561</v>
      </c>
    </row>
    <row r="16">
      <c r="A16" s="7" t="inlineStr">
        <is>
          <t>Total</t>
        </is>
      </c>
      <c r="B16" s="78">
        <f>B33-B32</f>
        <v/>
      </c>
      <c r="C16" s="78">
        <f>C33-C32</f>
        <v/>
      </c>
      <c r="D16" s="78">
        <f>D33-D32</f>
        <v/>
      </c>
      <c r="E16" s="78">
        <f>E33-E32</f>
        <v/>
      </c>
      <c r="F16" s="78">
        <f>F33-F32</f>
        <v/>
      </c>
      <c r="G16" s="78">
        <f>G33-G32</f>
        <v/>
      </c>
      <c r="H16" s="78">
        <f>H33-H32</f>
        <v/>
      </c>
      <c r="I16" s="78">
        <f>I33-I32</f>
        <v/>
      </c>
      <c r="J16" s="78">
        <f>J33-J32</f>
        <v/>
      </c>
      <c r="K16" s="78">
        <f>K33-K32</f>
        <v/>
      </c>
      <c r="L16" s="78">
        <f>L33-L32</f>
        <v/>
      </c>
      <c r="M16" s="78">
        <f>M33-M32</f>
        <v/>
      </c>
      <c r="N16" s="78">
        <f>N33-N32</f>
        <v/>
      </c>
      <c r="O16" s="78">
        <f>O33-O32</f>
        <v/>
      </c>
      <c r="P16" s="78">
        <f>P33-P32</f>
        <v/>
      </c>
      <c r="Q16" s="78">
        <f>Q33-Q32</f>
        <v/>
      </c>
      <c r="R16" s="78">
        <f>R33-R32</f>
        <v/>
      </c>
      <c r="S16" s="78">
        <f>S33-S32</f>
        <v/>
      </c>
      <c r="T16" s="78">
        <f>T33-T32</f>
        <v/>
      </c>
      <c r="U16" s="78">
        <f>U33-U32</f>
        <v/>
      </c>
      <c r="V16" s="78">
        <f>V33-V32</f>
        <v/>
      </c>
    </row>
    <row r="17">
      <c r="A17" s="7" t="inlineStr">
        <is>
          <t>Cumulative Total</t>
        </is>
      </c>
      <c r="B17" s="78">
        <f>SUM($B$16:B16)</f>
        <v/>
      </c>
      <c r="C17" s="78">
        <f>SUM($B$16:C16)</f>
        <v/>
      </c>
      <c r="D17" s="78">
        <f>SUM($B$16:D16)</f>
        <v/>
      </c>
      <c r="E17" s="78">
        <f>SUM($B$16:E16)</f>
        <v/>
      </c>
      <c r="F17" s="78">
        <f>SUM($B$16:F16)</f>
        <v/>
      </c>
      <c r="G17" s="78">
        <f>SUM($B$16:G16)</f>
        <v/>
      </c>
      <c r="H17" s="78">
        <f>SUM($B$16:H16)</f>
        <v/>
      </c>
      <c r="I17" s="78">
        <f>SUM($B$16:I16)</f>
        <v/>
      </c>
      <c r="J17" s="78">
        <f>SUM($B$16:J16)</f>
        <v/>
      </c>
      <c r="K17" s="78">
        <f>SUM($B$16:K16)</f>
        <v/>
      </c>
      <c r="L17" s="78">
        <f>SUM($B$16:L16)</f>
        <v/>
      </c>
      <c r="M17" s="78">
        <f>SUM($B$16:M16)</f>
        <v/>
      </c>
      <c r="N17" s="78">
        <f>SUM($B$16:N16)</f>
        <v/>
      </c>
      <c r="O17" s="78">
        <f>SUM($B$16:O16)</f>
        <v/>
      </c>
      <c r="P17" s="78">
        <f>SUM($B$16:P16)</f>
        <v/>
      </c>
      <c r="Q17" s="78">
        <f>SUM($B$16:Q16)</f>
        <v/>
      </c>
      <c r="R17" s="78">
        <f>SUM($B$16:R16)</f>
        <v/>
      </c>
      <c r="S17" s="78">
        <f>SUM($B$16:S16)</f>
        <v/>
      </c>
      <c r="T17" s="78">
        <f>SUM($B$16:T16)</f>
        <v/>
      </c>
      <c r="U17" s="78">
        <f>SUM($B$16:U16)</f>
        <v/>
      </c>
      <c r="V17" s="78">
        <f>SUM($B$16:V16)</f>
        <v/>
      </c>
    </row>
    <row r="18">
      <c r="A18" s="7" t="n"/>
      <c r="B18" s="73" t="n"/>
      <c r="C18" s="73" t="n"/>
      <c r="D18" s="73" t="n"/>
      <c r="E18" s="73" t="n"/>
      <c r="F18" s="73" t="n"/>
      <c r="G18" s="73" t="n"/>
      <c r="H18" s="73" t="n"/>
      <c r="I18" s="73" t="n"/>
      <c r="J18" s="73" t="n"/>
    </row>
    <row r="19">
      <c r="A19" s="7" t="n"/>
      <c r="B19" s="73" t="n"/>
      <c r="C19" s="73" t="n"/>
      <c r="D19" s="73" t="n"/>
      <c r="E19" s="73" t="n"/>
      <c r="F19" s="73" t="n"/>
      <c r="G19" s="73" t="n"/>
      <c r="H19" s="73" t="n"/>
      <c r="I19" s="73" t="n"/>
      <c r="J19" s="73" t="n"/>
    </row>
    <row customHeight="1" ht="26" r="20" s="126">
      <c r="A20" s="133" t="inlineStr">
        <is>
          <t>Severe Scenario</t>
        </is>
      </c>
      <c r="K20" s="30" t="n"/>
      <c r="L20" s="30" t="n"/>
      <c r="M20" s="30" t="n"/>
      <c r="N20" s="30" t="n"/>
      <c r="O20" s="30" t="n"/>
      <c r="P20" s="30" t="n"/>
      <c r="Q20" s="30" t="n"/>
      <c r="R20" s="30" t="n"/>
      <c r="S20" s="30" t="n"/>
      <c r="T20" s="30" t="n"/>
      <c r="U20" s="30" t="n"/>
      <c r="V20" s="30" t="n"/>
    </row>
    <row r="23">
      <c r="B23" s="136" t="inlineStr">
        <is>
          <t>Calendar Year 2020</t>
        </is>
      </c>
      <c r="C23" s="123" t="n"/>
      <c r="D23" s="123" t="n"/>
      <c r="E23" s="123" t="n"/>
      <c r="F23" s="123" t="n"/>
      <c r="G23" s="123" t="n"/>
      <c r="H23" s="123" t="n"/>
      <c r="I23" s="123" t="n"/>
      <c r="J23" s="124" t="n"/>
      <c r="K23" s="136" t="inlineStr">
        <is>
          <t>Calendar Year 2021</t>
        </is>
      </c>
      <c r="L23" s="123" t="n"/>
      <c r="M23" s="123" t="n"/>
      <c r="N23" s="123" t="n"/>
      <c r="O23" s="123" t="n"/>
      <c r="P23" s="123" t="n"/>
      <c r="Q23" s="123" t="n"/>
      <c r="R23" s="123" t="n"/>
      <c r="S23" s="123" t="n"/>
      <c r="T23" s="123" t="n"/>
      <c r="U23" s="123" t="n"/>
      <c r="V23" s="124" t="n"/>
    </row>
    <row r="24">
      <c r="A24" s="5" t="n"/>
      <c r="B24" s="6" t="n">
        <v>43951</v>
      </c>
      <c r="C24" s="6" t="n">
        <v>43982</v>
      </c>
      <c r="D24" s="6" t="n">
        <v>44012</v>
      </c>
      <c r="E24" s="6" t="n">
        <v>44043</v>
      </c>
      <c r="F24" s="6" t="n">
        <v>44074</v>
      </c>
      <c r="G24" s="6" t="n">
        <v>44104</v>
      </c>
      <c r="H24" s="6" t="n">
        <v>44135</v>
      </c>
      <c r="I24" s="6" t="n">
        <v>44165</v>
      </c>
      <c r="J24" s="6" t="n">
        <v>44196</v>
      </c>
      <c r="K24" s="6" t="n">
        <v>44227</v>
      </c>
      <c r="L24" s="6" t="n">
        <v>44255</v>
      </c>
      <c r="M24" s="6" t="n">
        <v>44286</v>
      </c>
      <c r="N24" s="6" t="n">
        <v>44316</v>
      </c>
      <c r="O24" s="6" t="n">
        <v>44347</v>
      </c>
      <c r="P24" s="6" t="n">
        <v>44377</v>
      </c>
      <c r="Q24" s="6" t="n">
        <v>44408</v>
      </c>
      <c r="R24" s="6" t="n">
        <v>44439</v>
      </c>
      <c r="S24" s="6" t="n">
        <v>44469</v>
      </c>
      <c r="T24" s="6" t="n">
        <v>44500</v>
      </c>
      <c r="U24" s="6" t="n">
        <v>44530</v>
      </c>
      <c r="V24" s="6" t="n">
        <v>44561</v>
      </c>
    </row>
    <row r="25">
      <c r="A25" s="7" t="inlineStr">
        <is>
          <t>Total</t>
        </is>
      </c>
      <c r="B25" s="78">
        <f>B34-B32</f>
        <v/>
      </c>
      <c r="C25" s="78">
        <f>C34-C32</f>
        <v/>
      </c>
      <c r="D25" s="78">
        <f>D34-D32</f>
        <v/>
      </c>
      <c r="E25" s="78">
        <f>E34-E32</f>
        <v/>
      </c>
      <c r="F25" s="78">
        <f>F34-F32</f>
        <v/>
      </c>
      <c r="G25" s="78">
        <f>G34-G32</f>
        <v/>
      </c>
      <c r="H25" s="78">
        <f>H34-H32</f>
        <v/>
      </c>
      <c r="I25" s="78">
        <f>I34-I32</f>
        <v/>
      </c>
      <c r="J25" s="78">
        <f>J34-J32</f>
        <v/>
      </c>
      <c r="K25" s="78">
        <f>K34-K32</f>
        <v/>
      </c>
      <c r="L25" s="78">
        <f>L34-L32</f>
        <v/>
      </c>
      <c r="M25" s="78">
        <f>M34-M32</f>
        <v/>
      </c>
      <c r="N25" s="78">
        <f>N34-N32</f>
        <v/>
      </c>
      <c r="O25" s="78">
        <f>O34-O32</f>
        <v/>
      </c>
      <c r="P25" s="78">
        <f>P34-P32</f>
        <v/>
      </c>
      <c r="Q25" s="78">
        <f>Q34-Q32</f>
        <v/>
      </c>
      <c r="R25" s="78">
        <f>R34-R32</f>
        <v/>
      </c>
      <c r="S25" s="78">
        <f>S34-S32</f>
        <v/>
      </c>
      <c r="T25" s="78">
        <f>T34-T32</f>
        <v/>
      </c>
      <c r="U25" s="78">
        <f>U34-U32</f>
        <v/>
      </c>
      <c r="V25" s="78">
        <f>V34-V32</f>
        <v/>
      </c>
    </row>
    <row r="26">
      <c r="A26" s="7" t="inlineStr">
        <is>
          <t>Cumulative Total</t>
        </is>
      </c>
      <c r="B26" s="78">
        <f>SUM($B$25:B25)</f>
        <v/>
      </c>
      <c r="C26" s="78">
        <f>SUM($B$25:C25)</f>
        <v/>
      </c>
      <c r="D26" s="78">
        <f>SUM($B$25:D25)</f>
        <v/>
      </c>
      <c r="E26" s="78">
        <f>SUM($B$25:E25)</f>
        <v/>
      </c>
      <c r="F26" s="78">
        <f>SUM($B$25:F25)</f>
        <v/>
      </c>
      <c r="G26" s="78">
        <f>SUM($B$25:G25)</f>
        <v/>
      </c>
      <c r="H26" s="78">
        <f>SUM($B$25:H25)</f>
        <v/>
      </c>
      <c r="I26" s="78">
        <f>SUM($B$25:I25)</f>
        <v/>
      </c>
      <c r="J26" s="78">
        <f>SUM($B$25:J25)</f>
        <v/>
      </c>
      <c r="K26" s="78">
        <f>SUM($B$25:K25)</f>
        <v/>
      </c>
      <c r="L26" s="78">
        <f>SUM($B$25:L25)</f>
        <v/>
      </c>
      <c r="M26" s="78">
        <f>SUM($B$25:M25)</f>
        <v/>
      </c>
      <c r="N26" s="78">
        <f>SUM($B$25:N25)</f>
        <v/>
      </c>
      <c r="O26" s="78">
        <f>SUM($B$25:O25)</f>
        <v/>
      </c>
      <c r="P26" s="78">
        <f>SUM($B$25:P25)</f>
        <v/>
      </c>
      <c r="Q26" s="78">
        <f>SUM($B$25:Q25)</f>
        <v/>
      </c>
      <c r="R26" s="78">
        <f>SUM($B$25:R25)</f>
        <v/>
      </c>
      <c r="S26" s="78">
        <f>SUM($B$25:S25)</f>
        <v/>
      </c>
      <c r="T26" s="78">
        <f>SUM($B$25:T25)</f>
        <v/>
      </c>
      <c r="U26" s="78">
        <f>SUM($B$25:U25)</f>
        <v/>
      </c>
      <c r="V26" s="78">
        <f>SUM($B$25:V25)</f>
        <v/>
      </c>
    </row>
    <row customHeight="1" ht="26" r="30" s="126">
      <c r="A30" s="137" t="inlineStr">
        <is>
          <t>Data</t>
        </is>
      </c>
      <c r="K30" s="16" t="n"/>
      <c r="L30" s="16" t="n"/>
      <c r="M30" s="16" t="n"/>
      <c r="N30" s="16" t="n"/>
      <c r="O30" s="16" t="n"/>
      <c r="P30" s="16" t="n"/>
      <c r="Q30" s="16" t="n"/>
      <c r="R30" s="16" t="n"/>
      <c r="S30" s="16" t="n"/>
      <c r="T30" s="16" t="n"/>
      <c r="U30" s="16" t="n"/>
      <c r="V30" s="16" t="n"/>
    </row>
    <row r="31">
      <c r="A31" s="145" t="inlineStr">
        <is>
          <t>Scenario</t>
        </is>
      </c>
      <c r="B31" s="15" t="n">
        <v>43951</v>
      </c>
      <c r="C31" s="15" t="n">
        <v>43982</v>
      </c>
      <c r="D31" s="15" t="n">
        <v>44012</v>
      </c>
      <c r="E31" s="15" t="n">
        <v>44043</v>
      </c>
      <c r="F31" s="15" t="n">
        <v>44074</v>
      </c>
      <c r="G31" s="15" t="n">
        <v>44104</v>
      </c>
      <c r="H31" s="15" t="n">
        <v>44135</v>
      </c>
      <c r="I31" s="15" t="n">
        <v>44165</v>
      </c>
      <c r="J31" s="15" t="n">
        <v>44196</v>
      </c>
      <c r="K31" s="15" t="n">
        <v>44227</v>
      </c>
      <c r="L31" s="15" t="n">
        <v>44255</v>
      </c>
      <c r="M31" s="15" t="n">
        <v>44286</v>
      </c>
      <c r="N31" s="15" t="n">
        <v>44316</v>
      </c>
      <c r="O31" s="15" t="n">
        <v>44347</v>
      </c>
      <c r="P31" s="15" t="n">
        <v>44377</v>
      </c>
      <c r="Q31" s="15" t="n">
        <v>44408</v>
      </c>
      <c r="R31" s="15" t="n">
        <v>44439</v>
      </c>
      <c r="S31" s="15" t="n">
        <v>44469</v>
      </c>
      <c r="T31" s="15" t="n">
        <v>44500</v>
      </c>
      <c r="U31" s="15" t="n">
        <v>44530</v>
      </c>
      <c r="V31" s="15" t="n">
        <v>44561</v>
      </c>
    </row>
    <row r="32">
      <c r="A32" s="145" t="inlineStr">
        <is>
          <t>baseline</t>
        </is>
      </c>
      <c r="B32" s="142" t="n">
        <v>34587981.59544217</v>
      </c>
      <c r="C32" s="142" t="n">
        <v>12614016.2424446</v>
      </c>
      <c r="D32" s="142" t="n">
        <v>4349966.173638103</v>
      </c>
      <c r="E32" s="142" t="n">
        <v>854884.7235235441</v>
      </c>
      <c r="F32" s="142" t="n">
        <v>1601188.214952878</v>
      </c>
      <c r="G32" s="142" t="n">
        <v>1960015.853990187</v>
      </c>
      <c r="H32" s="142" t="n">
        <v>2543994.143143357</v>
      </c>
      <c r="I32" s="142" t="n">
        <v>873285.3169393745</v>
      </c>
      <c r="J32" s="142" t="n">
        <v>1290258.067677718</v>
      </c>
      <c r="K32" s="142" t="n">
        <v>3308961.553100921</v>
      </c>
      <c r="L32" s="142" t="n">
        <v>1199743.758592058</v>
      </c>
      <c r="M32" s="142" t="n">
        <v>5881444.692620478</v>
      </c>
      <c r="N32" s="142" t="n">
        <v>37463010.04456998</v>
      </c>
      <c r="O32" s="142" t="n">
        <v>13586316.02281467</v>
      </c>
      <c r="P32" s="142" t="n">
        <v>4343735.327032948</v>
      </c>
      <c r="Q32" s="142" t="n">
        <v>1252452.992339099</v>
      </c>
      <c r="R32" s="142" t="n">
        <v>1517444.139949538</v>
      </c>
      <c r="S32" s="142" t="n">
        <v>2142541.684652331</v>
      </c>
      <c r="T32" s="142" t="n">
        <v>2845769.883903461</v>
      </c>
      <c r="U32" s="142" t="n">
        <v>980064.0747889997</v>
      </c>
      <c r="V32" s="142" t="n">
        <v>1731642.31118745</v>
      </c>
    </row>
    <row r="33">
      <c r="A33" s="145" t="inlineStr">
        <is>
          <t>moderate</t>
        </is>
      </c>
      <c r="B33" s="142" t="n">
        <v>2416794.435986189</v>
      </c>
      <c r="C33" s="142" t="n">
        <v>829621.0510924058</v>
      </c>
      <c r="D33" s="142" t="n">
        <v>1225745.164293832</v>
      </c>
      <c r="E33" s="142" t="n">
        <v>32858582.51567006</v>
      </c>
      <c r="F33" s="142" t="n">
        <v>11983315.43032237</v>
      </c>
      <c r="G33" s="142" t="n">
        <v>4132467.864956197</v>
      </c>
      <c r="H33" s="142" t="n">
        <v>812140.4873473669</v>
      </c>
      <c r="I33" s="142" t="n">
        <v>1521128.804205234</v>
      </c>
      <c r="J33" s="142" t="n">
        <v>1862015.061290677</v>
      </c>
      <c r="K33" s="142" t="n">
        <v>2978065.397790829</v>
      </c>
      <c r="L33" s="142" t="n">
        <v>1079769.382732852</v>
      </c>
      <c r="M33" s="142" t="n">
        <v>5293300.22335843</v>
      </c>
      <c r="N33" s="142" t="n">
        <v>33716709.04011299</v>
      </c>
      <c r="O33" s="142" t="n">
        <v>12227684.4205332</v>
      </c>
      <c r="P33" s="142" t="n">
        <v>3909361.794329653</v>
      </c>
      <c r="Q33" s="142" t="n">
        <v>1127207.693105189</v>
      </c>
      <c r="R33" s="142" t="n">
        <v>1365699.725954584</v>
      </c>
      <c r="S33" s="142" t="n">
        <v>1928287.516187098</v>
      </c>
      <c r="T33" s="142" t="n">
        <v>2561192.895513115</v>
      </c>
      <c r="U33" s="142" t="n">
        <v>882057.6673100998</v>
      </c>
      <c r="V33" s="142" t="n">
        <v>1558478.080068705</v>
      </c>
    </row>
    <row r="34">
      <c r="A34" s="144" t="inlineStr">
        <is>
          <t>severe</t>
        </is>
      </c>
      <c r="B34" s="142" t="n">
        <v>2289594.728829021</v>
      </c>
      <c r="C34" s="142" t="n">
        <v>785956.7852454371</v>
      </c>
      <c r="D34" s="142" t="n">
        <v>1161232.260909946</v>
      </c>
      <c r="E34" s="142" t="n">
        <v>31129183.43589795</v>
      </c>
      <c r="F34" s="142" t="n">
        <v>11352614.61820014</v>
      </c>
      <c r="G34" s="142" t="n">
        <v>3914969.556274293</v>
      </c>
      <c r="H34" s="142" t="n">
        <v>769396.2511711897</v>
      </c>
      <c r="I34" s="142" t="n">
        <v>1441069.39345759</v>
      </c>
      <c r="J34" s="142" t="n">
        <v>1764014.268591168</v>
      </c>
      <c r="K34" s="142" t="n">
        <v>2812617.320135782</v>
      </c>
      <c r="L34" s="142" t="n">
        <v>1019782.194803249</v>
      </c>
      <c r="M34" s="142" t="n">
        <v>4999227.988727406</v>
      </c>
      <c r="N34" s="142" t="n">
        <v>31843558.53788448</v>
      </c>
      <c r="O34" s="142" t="n">
        <v>11548368.61939247</v>
      </c>
      <c r="P34" s="142" t="n">
        <v>3692175.027978006</v>
      </c>
      <c r="Q34" s="142" t="n">
        <v>1064585.043488234</v>
      </c>
      <c r="R34" s="142" t="n">
        <v>1289827.518957107</v>
      </c>
      <c r="S34" s="142" t="n">
        <v>1821160.431954482</v>
      </c>
      <c r="T34" s="142" t="n">
        <v>2418904.401317941</v>
      </c>
      <c r="U34" s="142" t="n">
        <v>833054.4635706497</v>
      </c>
      <c r="V34" s="142" t="n">
        <v>1471895.964509333</v>
      </c>
    </row>
    <row r="35">
      <c r="A35" s="144" t="inlineStr">
        <is>
          <t>actual</t>
        </is>
      </c>
      <c r="B35" s="142" t="n">
        <v>7120342</v>
      </c>
      <c r="C35" s="142" t="n">
        <v>4713316</v>
      </c>
    </row>
  </sheetData>
  <mergeCells count="8">
    <mergeCell ref="A30:J30"/>
    <mergeCell ref="A1:J1"/>
    <mergeCell ref="A11:J11"/>
    <mergeCell ref="B14:J14"/>
    <mergeCell ref="K14:V14"/>
    <mergeCell ref="A20:J20"/>
    <mergeCell ref="B23:J23"/>
    <mergeCell ref="K23:V23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29"/>
  <sheetViews>
    <sheetView workbookViewId="0" zoomScale="115" zoomScaleNormal="125" zoomScalePageLayoutView="125">
      <selection activeCell="G22" sqref="G22"/>
    </sheetView>
  </sheetViews>
  <sheetFormatPr baseColWidth="10" defaultRowHeight="16"/>
  <cols>
    <col bestFit="1" customWidth="1" max="1" min="1" style="126" width="35.83203125"/>
    <col bestFit="1" customWidth="1" max="4" min="2" style="126" width="13.6640625"/>
    <col bestFit="1" customWidth="1" max="5" min="5" style="126" width="12.5"/>
    <col bestFit="1" customWidth="1" max="6" min="6" style="126" width="35.5"/>
    <col bestFit="1" customWidth="1" max="9" min="7" style="126" width="13.6640625"/>
    <col bestFit="1" customWidth="1" max="10" min="10" style="126" width="12.33203125"/>
    <col customWidth="1" max="50" min="11" style="126" width="10.83203125"/>
    <col customWidth="1" max="16384" min="51" style="126" width="10.83203125"/>
  </cols>
  <sheetData>
    <row customHeight="1" ht="21" r="1" s="126">
      <c r="A1" s="139" t="inlineStr">
        <is>
          <t>Moderate</t>
        </is>
      </c>
      <c r="F1" s="140" t="inlineStr">
        <is>
          <t>Severe</t>
        </is>
      </c>
    </row>
    <row r="2">
      <c r="A2" s="141" t="n"/>
      <c r="F2" s="141" t="n"/>
    </row>
    <row r="3">
      <c r="A3" s="28" t="n"/>
      <c r="B3" s="8" t="inlineStr">
        <is>
          <t>FY20</t>
        </is>
      </c>
      <c r="C3" s="8" t="inlineStr">
        <is>
          <t>FY21</t>
        </is>
      </c>
      <c r="D3" s="8" t="inlineStr">
        <is>
          <t>Total Impact</t>
        </is>
      </c>
      <c r="F3" s="28" t="n"/>
      <c r="G3" s="8" t="inlineStr">
        <is>
          <t>FY20</t>
        </is>
      </c>
      <c r="H3" s="8" t="inlineStr">
        <is>
          <t>FY21</t>
        </is>
      </c>
      <c r="I3" s="8" t="inlineStr">
        <is>
          <t>Total Impact</t>
        </is>
      </c>
    </row>
    <row hidden="1" r="4" s="126">
      <c r="A4" s="31" t="inlineStr">
        <is>
          <t>Estimated Fund Balance pre-COVID</t>
        </is>
      </c>
      <c r="B4" s="51" t="n">
        <v>352000000</v>
      </c>
      <c r="C4" s="51" t="n"/>
      <c r="D4" s="51" t="n"/>
      <c r="E4" s="51" t="n"/>
      <c r="F4" s="31" t="inlineStr">
        <is>
          <t>Estimated Fund Balance pre-COVID</t>
        </is>
      </c>
      <c r="G4" s="51" t="n">
        <v>352000000</v>
      </c>
      <c r="H4" s="51" t="n"/>
      <c r="I4" s="51" t="n"/>
    </row>
    <row hidden="1" r="5" s="126">
      <c r="A5" s="31" t="n"/>
      <c r="B5" s="51" t="n"/>
      <c r="C5" s="51" t="n"/>
      <c r="D5" s="51" t="n"/>
      <c r="E5" s="51" t="n"/>
      <c r="F5" s="31" t="n"/>
      <c r="G5" s="51" t="n"/>
      <c r="H5" s="51" t="n"/>
      <c r="I5" s="51" t="n"/>
    </row>
    <row r="6">
      <c r="A6" s="1" t="inlineStr">
        <is>
          <t xml:space="preserve">Revenue Losses </t>
        </is>
      </c>
      <c r="D6" s="51" t="n"/>
      <c r="E6" s="51" t="n"/>
      <c r="F6" s="1" t="inlineStr">
        <is>
          <t xml:space="preserve">Revenue Losses </t>
        </is>
      </c>
      <c r="I6" s="51" t="n"/>
    </row>
    <row r="7">
      <c r="A7" s="31" t="inlineStr">
        <is>
          <t>Wage Tax</t>
        </is>
      </c>
      <c r="B7" s="51">
        <f>'Wage Scenario Analysis'!E5</f>
        <v/>
      </c>
      <c r="C7" s="51">
        <f>'Wage Scenario Analysis'!E6</f>
        <v/>
      </c>
      <c r="D7" s="51">
        <f>SUM(B7:C7)</f>
        <v/>
      </c>
      <c r="E7" s="51" t="n"/>
      <c r="F7" s="31" t="inlineStr">
        <is>
          <t>Wage Tax</t>
        </is>
      </c>
      <c r="G7" s="51">
        <f>'Wage Scenario Analysis'!F5</f>
        <v/>
      </c>
      <c r="H7" s="51">
        <f>'Wage Scenario Analysis'!F6</f>
        <v/>
      </c>
      <c r="I7" s="51">
        <f>SUM(G7:H7)</f>
        <v/>
      </c>
      <c r="J7" s="51" t="n"/>
    </row>
    <row r="8">
      <c r="A8" s="31" t="inlineStr">
        <is>
          <t>Sales Tax</t>
        </is>
      </c>
      <c r="B8" s="51">
        <f>'Sales Scenario Analysis'!E5</f>
        <v/>
      </c>
      <c r="C8" s="51">
        <f>'Sales Scenario Analysis'!E6</f>
        <v/>
      </c>
      <c r="D8" s="51">
        <f>SUM(B8:C8)</f>
        <v/>
      </c>
      <c r="E8" s="51" t="n"/>
      <c r="F8" s="31" t="inlineStr">
        <is>
          <t>Sales Tax</t>
        </is>
      </c>
      <c r="G8" s="51">
        <f>'Sales Scenario Analysis'!F5</f>
        <v/>
      </c>
      <c r="H8" s="51">
        <f>'Sales Scenario Analysis'!F6</f>
        <v/>
      </c>
      <c r="I8" s="51">
        <f>SUM(G8:H8)</f>
        <v/>
      </c>
      <c r="J8" s="3" t="n"/>
    </row>
    <row r="9">
      <c r="A9" s="31" t="inlineStr">
        <is>
          <t>Realty Transfer Tax</t>
        </is>
      </c>
      <c r="B9" s="51">
        <f>'RTT Scenario Analysis'!E5</f>
        <v/>
      </c>
      <c r="C9" s="51">
        <f>'RTT Scenario Analysis'!E6</f>
        <v/>
      </c>
      <c r="D9" s="51">
        <f>SUM(B9:C9)</f>
        <v/>
      </c>
      <c r="E9" s="51" t="n"/>
      <c r="F9" s="31" t="inlineStr">
        <is>
          <t>Realty Transfer Tax</t>
        </is>
      </c>
      <c r="G9" s="51">
        <f>'RTT Scenario Analysis'!F5</f>
        <v/>
      </c>
      <c r="H9" s="51">
        <f>'RTT Scenario Analysis'!F6</f>
        <v/>
      </c>
      <c r="I9" s="51">
        <f>SUM(G9:H9)</f>
        <v/>
      </c>
      <c r="J9" s="3" t="n"/>
    </row>
    <row r="10">
      <c r="A10" s="31" t="inlineStr">
        <is>
          <t>Soda Tax</t>
        </is>
      </c>
      <c r="B10" s="51">
        <f>'Soda Scenario Analysis'!E5</f>
        <v/>
      </c>
      <c r="C10" s="51">
        <f>'Soda Scenario Analysis'!E6</f>
        <v/>
      </c>
      <c r="D10" s="51">
        <f>SUM(B10:C10)</f>
        <v/>
      </c>
      <c r="E10" s="51" t="n"/>
      <c r="F10" s="31" t="inlineStr">
        <is>
          <t>Soda Tax</t>
        </is>
      </c>
      <c r="G10" s="51">
        <f>'Soda Scenario Analysis'!F5</f>
        <v/>
      </c>
      <c r="H10" s="51">
        <f>'Soda Scenario Analysis'!F6</f>
        <v/>
      </c>
      <c r="I10" s="51">
        <f>SUM(G10:H10)</f>
        <v/>
      </c>
      <c r="J10" s="3" t="n"/>
    </row>
    <row r="11">
      <c r="A11" s="31" t="inlineStr">
        <is>
          <t>Amusement Tax</t>
        </is>
      </c>
      <c r="B11" s="51">
        <f>'Amusement Scenario Analysis'!E5</f>
        <v/>
      </c>
      <c r="C11" s="51">
        <f>'Amusement Scenario Analysis'!E6</f>
        <v/>
      </c>
      <c r="D11" s="51">
        <f>SUM(B11:C11)</f>
        <v/>
      </c>
      <c r="E11" s="51" t="n"/>
      <c r="F11" s="31" t="inlineStr">
        <is>
          <t>Amusement Tax</t>
        </is>
      </c>
      <c r="G11" s="51">
        <f>'Amusement Scenario Analysis'!F5</f>
        <v/>
      </c>
      <c r="H11" s="51">
        <f>'Amusement Scenario Analysis'!F6</f>
        <v/>
      </c>
      <c r="I11" s="51">
        <f>SUM(G11:H11)</f>
        <v/>
      </c>
      <c r="J11" s="3" t="n"/>
    </row>
    <row r="12">
      <c r="A12" s="31" t="inlineStr">
        <is>
          <t>Net Profits Tax</t>
        </is>
      </c>
      <c r="B12" s="51">
        <f>'NPT Scenario Analysis'!E5</f>
        <v/>
      </c>
      <c r="C12" s="51">
        <f>'NPT Scenario Analysis'!E6</f>
        <v/>
      </c>
      <c r="D12" s="51">
        <f>SUM(B12:C12)</f>
        <v/>
      </c>
      <c r="E12" s="51" t="n"/>
      <c r="F12" s="31" t="inlineStr">
        <is>
          <t>Net Profits Tax</t>
        </is>
      </c>
      <c r="G12" s="51">
        <f>'NPT Scenario Analysis'!F5</f>
        <v/>
      </c>
      <c r="H12" s="51">
        <f>'NPT Scenario Analysis'!F6</f>
        <v/>
      </c>
      <c r="I12" s="51">
        <f>SUM(G12:H12)</f>
        <v/>
      </c>
      <c r="J12" s="3" t="n"/>
    </row>
    <row r="13">
      <c r="A13" s="31" t="inlineStr">
        <is>
          <t xml:space="preserve">Parking </t>
        </is>
      </c>
      <c r="B13" s="51">
        <f>'Parking Scenario Analysis'!E5</f>
        <v/>
      </c>
      <c r="C13" s="51">
        <f>'Parking Scenario Analysis'!E6</f>
        <v/>
      </c>
      <c r="D13" s="51">
        <f>SUM(B13:C13)</f>
        <v/>
      </c>
      <c r="E13" s="51" t="n"/>
      <c r="F13" s="31" t="inlineStr">
        <is>
          <t xml:space="preserve">Parking </t>
        </is>
      </c>
      <c r="G13" s="51">
        <f>'Parking Scenario Analysis'!F5</f>
        <v/>
      </c>
      <c r="H13" s="51">
        <f>'Parking Scenario Analysis'!F6</f>
        <v/>
      </c>
      <c r="I13" s="51">
        <f>SUM(G13:H13)</f>
        <v/>
      </c>
      <c r="J13" s="3" t="n"/>
    </row>
    <row customHeight="1" ht="17" r="14" s="126" thickBot="1">
      <c r="A14" s="27" t="inlineStr">
        <is>
          <t>BIRT</t>
        </is>
      </c>
      <c r="B14" s="26">
        <f>'BIRT Scenario Analysis'!E5</f>
        <v/>
      </c>
      <c r="C14" s="26">
        <f>'BIRT Scenario Analysis'!E6</f>
        <v/>
      </c>
      <c r="D14" s="26">
        <f>SUM(B14:C14)</f>
        <v/>
      </c>
      <c r="E14" s="51" t="n"/>
      <c r="F14" s="27" t="inlineStr">
        <is>
          <t>BIRT</t>
        </is>
      </c>
      <c r="G14" s="26">
        <f>'BIRT Scenario Analysis'!F5</f>
        <v/>
      </c>
      <c r="H14" s="26">
        <f>'BIRT Scenario Analysis'!F6</f>
        <v/>
      </c>
      <c r="I14" s="26">
        <f>SUM(G14:H14)</f>
        <v/>
      </c>
      <c r="J14" s="3" t="n"/>
    </row>
    <row customHeight="1" ht="17" r="15" s="126" thickTop="1">
      <c r="A15" s="1" t="inlineStr">
        <is>
          <t>Total</t>
        </is>
      </c>
      <c r="B15" s="53">
        <f>SUM(B7:B14)</f>
        <v/>
      </c>
      <c r="C15" s="53">
        <f>SUM(C7:C14)</f>
        <v/>
      </c>
      <c r="D15" s="53">
        <f>SUM(D7:D14)</f>
        <v/>
      </c>
      <c r="E15" s="51" t="n"/>
      <c r="F15" s="1" t="inlineStr">
        <is>
          <t>Total</t>
        </is>
      </c>
      <c r="G15" s="53">
        <f>SUM(G7:G14)</f>
        <v/>
      </c>
      <c r="H15" s="53">
        <f>SUM(H7:H14)</f>
        <v/>
      </c>
      <c r="I15" s="53">
        <f>SUM(I7:I14)</f>
        <v/>
      </c>
      <c r="J15" s="3" t="n"/>
    </row>
    <row r="16">
      <c r="B16" s="51" t="n"/>
      <c r="C16" s="51" t="n"/>
      <c r="D16" s="51" t="n"/>
      <c r="E16" s="51" t="n"/>
      <c r="G16" s="51" t="n"/>
      <c r="H16" s="51" t="n"/>
      <c r="I16" s="51" t="n"/>
    </row>
    <row r="17">
      <c r="A17" s="52" t="n"/>
      <c r="B17" s="51" t="n"/>
      <c r="C17" s="51" t="n"/>
      <c r="D17" s="51" t="n"/>
      <c r="E17" s="51" t="n"/>
      <c r="F17" s="52" t="n"/>
      <c r="G17" s="51" t="n"/>
      <c r="H17" s="51" t="n"/>
      <c r="I17" s="51" t="n"/>
    </row>
    <row r="18">
      <c r="B18" s="51" t="n"/>
      <c r="C18" s="51" t="n"/>
      <c r="D18" s="51" t="n"/>
      <c r="E18" s="51" t="n"/>
      <c r="G18" s="51" t="n"/>
      <c r="H18" s="51" t="n"/>
      <c r="I18" s="51" t="n"/>
    </row>
    <row r="19">
      <c r="B19" s="51" t="n"/>
      <c r="C19" s="51" t="n"/>
      <c r="D19" s="51" t="n"/>
      <c r="E19" s="51" t="n"/>
      <c r="G19" s="51" t="n"/>
      <c r="H19" s="51" t="n"/>
      <c r="I19" s="51" t="n"/>
    </row>
    <row customHeight="1" ht="17" r="20" s="126">
      <c r="B20" s="51" t="n"/>
      <c r="C20" s="51" t="n"/>
      <c r="D20" s="51" t="n"/>
      <c r="E20" s="51" t="n"/>
      <c r="G20" s="51" t="n"/>
      <c r="H20" s="51" t="n"/>
      <c r="I20" s="51" t="n"/>
    </row>
    <row customHeight="1" ht="17" r="21" s="126">
      <c r="A21" s="52" t="n"/>
      <c r="B21" s="53" t="n"/>
      <c r="C21" s="53" t="n"/>
      <c r="D21" s="51" t="n"/>
      <c r="E21" s="51" t="n"/>
      <c r="F21" s="52" t="n"/>
      <c r="G21" s="53" t="n"/>
      <c r="H21" s="53" t="n"/>
      <c r="I21" s="51" t="n"/>
    </row>
    <row r="22">
      <c r="B22" s="51" t="n"/>
      <c r="C22" s="51" t="n"/>
      <c r="D22" s="51" t="n"/>
      <c r="E22" s="51" t="n"/>
      <c r="G22" s="51" t="n"/>
      <c r="H22" s="51" t="n"/>
      <c r="I22" s="51" t="n"/>
    </row>
    <row r="23">
      <c r="B23" s="53" t="n"/>
      <c r="C23" s="53" t="n"/>
      <c r="D23" s="51" t="n"/>
      <c r="E23" s="51" t="n"/>
      <c r="F23" s="52" t="n"/>
      <c r="G23" s="53" t="n"/>
      <c r="H23" s="53" t="n"/>
      <c r="I23" s="51" t="n"/>
    </row>
    <row r="24">
      <c r="B24" s="51" t="n"/>
      <c r="C24" s="51" t="n"/>
      <c r="D24" s="51" t="n"/>
      <c r="E24" s="51" t="n"/>
      <c r="G24" s="51" t="n"/>
      <c r="H24" s="51" t="n"/>
      <c r="I24" s="51" t="n"/>
    </row>
    <row r="25">
      <c r="A25" s="52" t="n"/>
      <c r="B25" s="53" t="n"/>
      <c r="C25" s="53" t="n"/>
      <c r="D25" s="51" t="n"/>
      <c r="E25" s="51" t="n"/>
      <c r="F25" s="52" t="n"/>
      <c r="G25" s="53" t="n"/>
      <c r="H25" s="53" t="n"/>
      <c r="I25" s="51" t="n"/>
    </row>
    <row r="26">
      <c r="B26" s="51" t="n"/>
      <c r="C26" s="51" t="n"/>
      <c r="D26" s="51" t="n"/>
      <c r="E26" s="51" t="n"/>
      <c r="G26" s="51" t="n"/>
      <c r="H26" s="51" t="n"/>
      <c r="I26" s="51" t="n"/>
    </row>
    <row r="27">
      <c r="B27" s="51" t="n"/>
      <c r="C27" s="51" t="n"/>
      <c r="D27" s="51" t="n"/>
      <c r="E27" s="51" t="n"/>
      <c r="G27" s="51" t="n"/>
      <c r="H27" s="51" t="n"/>
      <c r="I27" s="51" t="n"/>
    </row>
    <row r="28">
      <c r="A28" s="52" t="n"/>
      <c r="B28" s="53" t="n"/>
      <c r="C28" s="53" t="n"/>
      <c r="D28" s="51" t="n"/>
      <c r="E28" s="51" t="n"/>
      <c r="F28" s="52" t="n"/>
      <c r="G28" s="53" t="n"/>
      <c r="H28" s="53" t="n"/>
      <c r="I28" s="51" t="n"/>
    </row>
    <row r="29">
      <c r="B29" s="51" t="n"/>
      <c r="C29" s="51" t="n"/>
      <c r="D29" s="51" t="n"/>
      <c r="E29" s="51" t="n"/>
      <c r="F29" s="51" t="n"/>
      <c r="G29" s="51" t="n"/>
    </row>
  </sheetData>
  <mergeCells count="2">
    <mergeCell ref="F1:I1"/>
    <mergeCell ref="A1:D1"/>
  </mergeCells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S289"/>
  <sheetViews>
    <sheetView workbookViewId="0">
      <selection activeCell="G18" sqref="G18"/>
    </sheetView>
  </sheetViews>
  <sheetFormatPr baseColWidth="10" defaultRowHeight="16"/>
  <cols>
    <col bestFit="1" customWidth="1" max="1" min="1" style="126" width="48.83203125"/>
    <col bestFit="1" customWidth="1" max="2" min="2" style="129" width="8"/>
    <col bestFit="1" customWidth="1" max="3" min="3" style="126" width="8.83203125"/>
    <col bestFit="1" customWidth="1" max="9" min="4" style="126" width="8"/>
    <col customWidth="1" max="10" min="10" style="126" width="10.83203125"/>
    <col bestFit="1" customWidth="1" max="11" min="11" style="126" width="48.83203125"/>
    <col bestFit="1" customWidth="1" max="12" min="12" style="126" width="8"/>
    <col bestFit="1" customWidth="1" max="13" min="13" style="126" width="8.83203125"/>
    <col bestFit="1" customWidth="1" max="19" min="14" style="126" width="8"/>
    <col customWidth="1" max="35" min="20" style="126" width="10.83203125"/>
    <col customWidth="1" max="16384" min="36" style="126" width="10.83203125"/>
  </cols>
  <sheetData>
    <row customHeight="1" ht="26" r="1" s="126">
      <c r="A1" s="128" t="inlineStr">
        <is>
          <t>Moderate</t>
        </is>
      </c>
      <c r="K1" s="130" t="inlineStr">
        <is>
          <t>Severe</t>
        </is>
      </c>
    </row>
    <row r="2">
      <c r="A2" s="43" t="n"/>
      <c r="C2" s="129" t="n"/>
      <c r="D2" s="129" t="n"/>
      <c r="G2" s="129" t="n"/>
      <c r="H2" s="129" t="n"/>
      <c r="I2" s="129" t="n"/>
      <c r="K2" s="43" t="n"/>
    </row>
    <row r="3">
      <c r="A3" s="43" t="n"/>
      <c r="I3" s="42" t="n"/>
      <c r="K3" s="43" t="n"/>
      <c r="S3" s="43" t="n"/>
    </row>
    <row customHeight="1" ht="20" r="4" s="126">
      <c r="A4" s="36" t="inlineStr">
        <is>
          <t>Wage</t>
        </is>
      </c>
      <c r="B4" s="35" t="n"/>
      <c r="C4" s="40" t="n"/>
      <c r="D4" s="40" t="n"/>
      <c r="E4" s="40" t="n"/>
      <c r="F4" s="40" t="n"/>
      <c r="G4" s="40" t="n"/>
      <c r="H4" s="40" t="n"/>
      <c r="I4" s="40" t="n"/>
      <c r="K4" s="37" t="inlineStr">
        <is>
          <t>Wage</t>
        </is>
      </c>
      <c r="L4" s="43" t="n"/>
      <c r="M4" s="40" t="n"/>
      <c r="N4" s="40" t="n"/>
      <c r="O4" s="40" t="n"/>
      <c r="P4" s="40" t="n"/>
      <c r="Q4" s="40" t="n"/>
      <c r="R4" s="40" t="n"/>
      <c r="S4" s="40" t="n"/>
    </row>
    <row r="5">
      <c r="A5" s="144" t="inlineStr">
        <is>
          <t>Sector</t>
        </is>
      </c>
      <c r="B5" s="38" t="inlineStr">
        <is>
          <t>FY20 Q4</t>
        </is>
      </c>
      <c r="C5" s="46" t="inlineStr">
        <is>
          <t>FY21 Q1</t>
        </is>
      </c>
      <c r="D5" s="47" t="inlineStr">
        <is>
          <t>FY21 Q2</t>
        </is>
      </c>
      <c r="E5" s="48" t="inlineStr">
        <is>
          <t>FY21 Q3</t>
        </is>
      </c>
      <c r="F5" s="48" t="inlineStr">
        <is>
          <t>FY21 Q4</t>
        </is>
      </c>
      <c r="G5" s="46" t="inlineStr">
        <is>
          <t>FY22 Q1</t>
        </is>
      </c>
      <c r="H5" s="46" t="inlineStr">
        <is>
          <t>FY22 Q2</t>
        </is>
      </c>
      <c r="I5" s="40" t="n"/>
      <c r="K5" s="144" t="inlineStr">
        <is>
          <t>Sector</t>
        </is>
      </c>
      <c r="L5" s="38" t="inlineStr">
        <is>
          <t>FY20 Q4</t>
        </is>
      </c>
      <c r="M5" s="46" t="inlineStr">
        <is>
          <t>FY21 Q1</t>
        </is>
      </c>
      <c r="N5" s="47" t="inlineStr">
        <is>
          <t>FY21 Q2</t>
        </is>
      </c>
      <c r="O5" s="48" t="inlineStr">
        <is>
          <t>FY21 Q3</t>
        </is>
      </c>
      <c r="P5" s="48" t="inlineStr">
        <is>
          <t>FY21 Q4</t>
        </is>
      </c>
      <c r="Q5" s="46" t="inlineStr">
        <is>
          <t>FY22 Q1</t>
        </is>
      </c>
      <c r="R5" s="46" t="inlineStr">
        <is>
          <t>FY22 Q2</t>
        </is>
      </c>
      <c r="S5" s="40" t="n"/>
    </row>
    <row r="6">
      <c r="A6" s="144" t="inlineStr">
        <is>
          <t>Arts, Entertainment, and Other Recreation</t>
        </is>
      </c>
      <c r="B6" s="40" t="n">
        <v>0.2284299747972229</v>
      </c>
      <c r="C6" s="40" t="n">
        <v>0.132535918391959</v>
      </c>
      <c r="D6" s="40" t="n">
        <v>0.08274754131189965</v>
      </c>
      <c r="E6" s="40" t="n">
        <v>0.05028279244411027</v>
      </c>
      <c r="F6" s="40" t="n">
        <v>0.03066422210379327</v>
      </c>
      <c r="G6" s="40" t="n">
        <v>0.01889638552823769</v>
      </c>
      <c r="H6" s="40" t="n">
        <v>0.01171562038169904</v>
      </c>
      <c r="I6" s="40" t="n"/>
      <c r="K6" s="144" t="inlineStr">
        <is>
          <t>Arts, Entertainment, and Other Recreation</t>
        </is>
      </c>
      <c r="L6" s="40" t="n">
        <v>0.5</v>
      </c>
      <c r="M6" s="40" t="n">
        <v>0.3307516470636387</v>
      </c>
      <c r="N6" s="40" t="n">
        <v>0.2436700605594697</v>
      </c>
      <c r="O6" s="40" t="n">
        <v>0.1764129032878905</v>
      </c>
      <c r="P6" s="40" t="n">
        <v>0.128036139281798</v>
      </c>
      <c r="Q6" s="40" t="n">
        <v>0.09354744306369167</v>
      </c>
      <c r="R6" s="40" t="n">
        <v>0.06861252016067232</v>
      </c>
      <c r="S6" s="40" t="n"/>
    </row>
    <row r="7">
      <c r="A7" s="144" t="inlineStr">
        <is>
          <t>Banking &amp; Credit Unions</t>
        </is>
      </c>
      <c r="B7" s="40" t="n">
        <v>0.04370245217331736</v>
      </c>
      <c r="C7" s="40" t="n">
        <v>0.01626985447100271</v>
      </c>
      <c r="D7" s="40" t="n">
        <v>0.007005624393117582</v>
      </c>
      <c r="E7" s="40" t="n">
        <v>0.002872072866018649</v>
      </c>
      <c r="F7" s="40" t="n">
        <v>0.001268508981537408</v>
      </c>
      <c r="G7" s="40" t="n">
        <v>0.0005188863801270927</v>
      </c>
      <c r="H7" s="40" t="n">
        <v>0.0002202778156332741</v>
      </c>
      <c r="I7" s="40" t="n"/>
      <c r="K7" s="144" t="inlineStr">
        <is>
          <t>Banking &amp; Credit Unions</t>
        </is>
      </c>
      <c r="L7" s="40" t="n">
        <v>0.1000000000000001</v>
      </c>
      <c r="M7" s="40" t="n">
        <v>0.04167232731684434</v>
      </c>
      <c r="N7" s="40" t="n">
        <v>0.02167611493710042</v>
      </c>
      <c r="O7" s="40" t="n">
        <v>0.01084854410940017</v>
      </c>
      <c r="P7" s="40" t="n">
        <v>0.005758461087632005</v>
      </c>
      <c r="Q7" s="40" t="n">
        <v>0.002878551118913553</v>
      </c>
      <c r="R7" s="40" t="n">
        <v>0.001480851779997572</v>
      </c>
      <c r="S7" s="40" t="n"/>
    </row>
    <row r="8">
      <c r="A8" s="144" t="inlineStr">
        <is>
          <t>Construction</t>
        </is>
      </c>
      <c r="B8" s="40" t="n">
        <v>0.087498177931152</v>
      </c>
      <c r="C8" s="40" t="n">
        <v>0.03290927478469785</v>
      </c>
      <c r="D8" s="40" t="n">
        <v>0.01412245779165067</v>
      </c>
      <c r="E8" s="40" t="n">
        <v>0.00600523764667138</v>
      </c>
      <c r="F8" s="40" t="n">
        <v>0.002475605460137698</v>
      </c>
      <c r="G8" s="40" t="n">
        <v>0.001049475704294811</v>
      </c>
      <c r="H8" s="40" t="n">
        <v>0.0004470131937310828</v>
      </c>
      <c r="I8" s="40" t="n"/>
      <c r="K8" s="144" t="inlineStr">
        <is>
          <t>Construction</t>
        </is>
      </c>
      <c r="L8" s="40" t="n">
        <v>0.2000000000000001</v>
      </c>
      <c r="M8" s="40" t="n">
        <v>0.0840785065842945</v>
      </c>
      <c r="N8" s="40" t="n">
        <v>0.0436149985130474</v>
      </c>
      <c r="O8" s="40" t="n">
        <v>0.02246904776354475</v>
      </c>
      <c r="P8" s="40" t="n">
        <v>0.01130205241935089</v>
      </c>
      <c r="Q8" s="40" t="n">
        <v>0.005807578700401606</v>
      </c>
      <c r="R8" s="40" t="n">
        <v>0.002995560285137033</v>
      </c>
      <c r="S8" s="40" t="n"/>
    </row>
    <row r="9">
      <c r="A9" s="144" t="inlineStr">
        <is>
          <t>Education</t>
        </is>
      </c>
      <c r="B9" s="40" t="n">
        <v>0.08629533621560626</v>
      </c>
      <c r="C9" s="40" t="n">
        <v>0.03243677444691562</v>
      </c>
      <c r="D9" s="40" t="n">
        <v>0.01373049926952785</v>
      </c>
      <c r="E9" s="40" t="n">
        <v>0.005748599125648068</v>
      </c>
      <c r="F9" s="40" t="n">
        <v>0.002461632602565045</v>
      </c>
      <c r="G9" s="40" t="n">
        <v>0.001029788646452645</v>
      </c>
      <c r="H9" s="40" t="n">
        <v>0.0004336890753933176</v>
      </c>
      <c r="I9" s="40" t="n"/>
      <c r="K9" s="144" t="inlineStr">
        <is>
          <t>Education</t>
        </is>
      </c>
      <c r="L9" s="40" t="n">
        <v>0.2000000000000001</v>
      </c>
      <c r="M9" s="40" t="n">
        <v>0.08312204114960997</v>
      </c>
      <c r="N9" s="40" t="n">
        <v>0.04267344877377199</v>
      </c>
      <c r="O9" s="40" t="n">
        <v>0.0217179746527042</v>
      </c>
      <c r="P9" s="40" t="n">
        <v>0.01125004911370309</v>
      </c>
      <c r="Q9" s="40" t="n">
        <v>0.005721871581146232</v>
      </c>
      <c r="R9" s="40" t="n">
        <v>0.00292589570393309</v>
      </c>
      <c r="S9" s="40" t="n"/>
    </row>
    <row r="10">
      <c r="A10" s="144" t="inlineStr">
        <is>
          <t>Government</t>
        </is>
      </c>
      <c r="B10" s="40" t="n">
        <v>0.02655017193259335</v>
      </c>
      <c r="C10" s="40" t="n">
        <v>0.009767092554659795</v>
      </c>
      <c r="D10" s="40" t="n">
        <v>0.004152762402336863</v>
      </c>
      <c r="E10" s="40" t="n">
        <v>0.001780384472297558</v>
      </c>
      <c r="F10" s="40" t="n">
        <v>0.000749629890196668</v>
      </c>
      <c r="G10" s="40" t="n">
        <v>0.0003099888260973405</v>
      </c>
      <c r="H10" s="40" t="n">
        <v>0.000132101674333085</v>
      </c>
      <c r="I10" s="40" t="n"/>
      <c r="K10" s="144" t="inlineStr">
        <is>
          <t>Government</t>
        </is>
      </c>
      <c r="L10" s="40" t="n">
        <v>0.04999999999999993</v>
      </c>
      <c r="M10" s="40" t="n">
        <v>0.0208326634117032</v>
      </c>
      <c r="N10" s="40" t="n">
        <v>0.01073443516462014</v>
      </c>
      <c r="O10" s="40" t="n">
        <v>0.005562462279543157</v>
      </c>
      <c r="P10" s="40" t="n">
        <v>0.002845384468983636</v>
      </c>
      <c r="Q10" s="40" t="n">
        <v>0.0014337083016559</v>
      </c>
      <c r="R10" s="40" t="n">
        <v>0.0007400351003312711</v>
      </c>
      <c r="S10" s="40" t="n"/>
    </row>
    <row r="11">
      <c r="A11" s="144" t="inlineStr">
        <is>
          <t>Health and Social Services</t>
        </is>
      </c>
      <c r="B11" s="40" t="n">
        <v>0.08555543583587022</v>
      </c>
      <c r="C11" s="40" t="n">
        <v>0.03267624675754677</v>
      </c>
      <c r="D11" s="40" t="n">
        <v>0.01397726446096481</v>
      </c>
      <c r="E11" s="40" t="n">
        <v>0.005981501268333633</v>
      </c>
      <c r="F11" s="40" t="n">
        <v>0.002459490537381814</v>
      </c>
      <c r="G11" s="40" t="n">
        <v>0.001042223104092854</v>
      </c>
      <c r="H11" s="40" t="n">
        <v>0.0004438914550118911</v>
      </c>
      <c r="I11" s="40" t="n"/>
      <c r="K11" s="144" t="inlineStr">
        <is>
          <t>Health and Social Services</t>
        </is>
      </c>
      <c r="L11" s="40" t="n">
        <v>0.2</v>
      </c>
      <c r="M11" s="40" t="n">
        <v>0.08361683667408304</v>
      </c>
      <c r="N11" s="40" t="n">
        <v>0.04327188255292758</v>
      </c>
      <c r="O11" s="40" t="n">
        <v>0.02239889217740032</v>
      </c>
      <c r="P11" s="40" t="n">
        <v>0.01124228168325236</v>
      </c>
      <c r="Q11" s="40" t="n">
        <v>0.005776279872348744</v>
      </c>
      <c r="R11" s="40" t="n">
        <v>0.002979416731010209</v>
      </c>
      <c r="S11" s="40" t="n"/>
    </row>
    <row r="12">
      <c r="A12" s="144" t="inlineStr">
        <is>
          <t>Hotels</t>
        </is>
      </c>
      <c r="B12" s="40" t="n">
        <v>0.2272526326084165</v>
      </c>
      <c r="C12" s="40" t="n">
        <v>0.1323782391654534</v>
      </c>
      <c r="D12" s="40" t="n">
        <v>0.08175443143229377</v>
      </c>
      <c r="E12" s="40" t="n">
        <v>0.04993949375061291</v>
      </c>
      <c r="F12" s="40" t="n">
        <v>0.03044915850049701</v>
      </c>
      <c r="G12" s="40" t="n">
        <v>0.01887434993011006</v>
      </c>
      <c r="H12" s="40" t="n">
        <v>0.01162123973003304</v>
      </c>
      <c r="I12" s="40" t="n"/>
      <c r="K12" s="144" t="inlineStr">
        <is>
          <t>Hotels</t>
        </is>
      </c>
      <c r="L12" s="40" t="n">
        <v>0.5</v>
      </c>
      <c r="M12" s="40" t="n">
        <v>0.3304866429804438</v>
      </c>
      <c r="N12" s="40" t="n">
        <v>0.2417856511745909</v>
      </c>
      <c r="O12" s="40" t="n">
        <v>0.1756293700888484</v>
      </c>
      <c r="P12" s="40" t="n">
        <v>0.1274543451602203</v>
      </c>
      <c r="Q12" s="40" t="n">
        <v>0.09347664666606637</v>
      </c>
      <c r="R12" s="40" t="n">
        <v>0.06825606541135265</v>
      </c>
      <c r="S12" s="40" t="n"/>
    </row>
    <row r="13">
      <c r="A13" s="144" t="inlineStr">
        <is>
          <t>Insurance</t>
        </is>
      </c>
      <c r="B13" s="40" t="n">
        <v>0.04306179554181866</v>
      </c>
      <c r="C13" s="40" t="n">
        <v>0.01632010816184348</v>
      </c>
      <c r="D13" s="40" t="n">
        <v>0.007026556835654452</v>
      </c>
      <c r="E13" s="40" t="n">
        <v>0.002675995041236834</v>
      </c>
      <c r="F13" s="40" t="n">
        <v>0.001262243146782804</v>
      </c>
      <c r="G13" s="40" t="n">
        <v>0.0005231009011109622</v>
      </c>
      <c r="H13" s="40" t="n">
        <v>0.0002222774152753626</v>
      </c>
      <c r="I13" s="40" t="n"/>
      <c r="K13" s="144" t="inlineStr">
        <is>
          <t>Insurance</t>
        </is>
      </c>
      <c r="L13" s="40" t="n">
        <v>0.1000000000000001</v>
      </c>
      <c r="M13" s="40" t="n">
        <v>0.04177385779838971</v>
      </c>
      <c r="N13" s="40" t="n">
        <v>0.02172922227616347</v>
      </c>
      <c r="O13" s="40" t="n">
        <v>0.01026604338399473</v>
      </c>
      <c r="P13" s="40" t="n">
        <v>0.005735821083217907</v>
      </c>
      <c r="Q13" s="40" t="n">
        <v>0.002896740486018956</v>
      </c>
      <c r="R13" s="40" t="n">
        <v>0.001491546791503429</v>
      </c>
      <c r="S13" s="40" t="n"/>
    </row>
    <row r="14">
      <c r="A14" s="144" t="inlineStr">
        <is>
          <t>Manufacturing (includes headquarter offices &amp; factories)</t>
        </is>
      </c>
      <c r="B14" s="40" t="n">
        <v>0.1300844282858368</v>
      </c>
      <c r="C14" s="40" t="n">
        <v>0.0491181997740302</v>
      </c>
      <c r="D14" s="40" t="n">
        <v>0.02104159926621063</v>
      </c>
      <c r="E14" s="40" t="n">
        <v>0.008594967044403989</v>
      </c>
      <c r="F14" s="40" t="n">
        <v>0.003736744537868208</v>
      </c>
      <c r="G14" s="40" t="n">
        <v>0.001565575901815164</v>
      </c>
      <c r="H14" s="40" t="n">
        <v>0.0006659316716440822</v>
      </c>
      <c r="I14" s="40" t="n"/>
      <c r="K14" s="144" t="inlineStr">
        <is>
          <t>Manufacturing (includes headquarter offices &amp; factories)</t>
        </is>
      </c>
      <c r="L14" s="40" t="n">
        <v>0.3000000000000002</v>
      </c>
      <c r="M14" s="40" t="n">
        <v>0.1256226040643554</v>
      </c>
      <c r="N14" s="40" t="n">
        <v>0.06507749446130495</v>
      </c>
      <c r="O14" s="40" t="n">
        <v>0.03247897183107828</v>
      </c>
      <c r="P14" s="40" t="n">
        <v>0.01703243613108441</v>
      </c>
      <c r="Q14" s="40" t="n">
        <v>0.008673620359672785</v>
      </c>
      <c r="R14" s="40" t="n">
        <v>0.004469015873491355</v>
      </c>
      <c r="S14" s="40" t="n"/>
    </row>
    <row r="15">
      <c r="A15" s="144" t="inlineStr">
        <is>
          <t>Other Sectors</t>
        </is>
      </c>
      <c r="B15" s="40" t="n">
        <v>0.1322186588659255</v>
      </c>
      <c r="C15" s="40" t="n">
        <v>0.05005707076227073</v>
      </c>
      <c r="D15" s="40" t="n">
        <v>0.02138864724656542</v>
      </c>
      <c r="E15" s="40" t="n">
        <v>0.009079118074716286</v>
      </c>
      <c r="F15" s="40" t="n">
        <v>0.003739574123998057</v>
      </c>
      <c r="G15" s="40" t="n">
        <v>0.001592807004171748</v>
      </c>
      <c r="H15" s="40" t="n">
        <v>0.0006746645694521991</v>
      </c>
      <c r="I15" s="40" t="n"/>
      <c r="K15" s="144" t="inlineStr">
        <is>
          <t>Other Sectors</t>
        </is>
      </c>
      <c r="L15" s="40" t="n">
        <v>0.3</v>
      </c>
      <c r="M15" s="40" t="n">
        <v>0.1275112863299792</v>
      </c>
      <c r="N15" s="40" t="n">
        <v>0.06591100036757669</v>
      </c>
      <c r="O15" s="40" t="n">
        <v>0.03391365414757297</v>
      </c>
      <c r="P15" s="40" t="n">
        <v>0.01704749750740897</v>
      </c>
      <c r="Q15" s="40" t="n">
        <v>0.008791942919251783</v>
      </c>
      <c r="R15" s="40" t="n">
        <v>0.004514685626983317</v>
      </c>
      <c r="S15" s="40" t="n"/>
    </row>
    <row r="16">
      <c r="A16" s="144" t="inlineStr">
        <is>
          <t>Professional  Services</t>
        </is>
      </c>
      <c r="B16" s="40" t="n">
        <v>0.04365632902119365</v>
      </c>
      <c r="C16" s="40" t="n">
        <v>0.01644483673826791</v>
      </c>
      <c r="D16" s="40" t="n">
        <v>0.00705369851186588</v>
      </c>
      <c r="E16" s="40" t="n">
        <v>0.00310053188952808</v>
      </c>
      <c r="F16" s="40" t="n">
        <v>0.001241718878535858</v>
      </c>
      <c r="G16" s="40" t="n">
        <v>0.0005246813699885111</v>
      </c>
      <c r="H16" s="40" t="n">
        <v>0.0002223909185630202</v>
      </c>
      <c r="I16" s="40" t="n"/>
      <c r="K16" s="144" t="inlineStr">
        <is>
          <t>Professional  Services</t>
        </is>
      </c>
      <c r="L16" s="40" t="n">
        <v>0.09999999999999987</v>
      </c>
      <c r="M16" s="40" t="n">
        <v>0.04202014567387435</v>
      </c>
      <c r="N16" s="40" t="n">
        <v>0.02178644629586157</v>
      </c>
      <c r="O16" s="40" t="n">
        <v>0.01151838919184567</v>
      </c>
      <c r="P16" s="40" t="n">
        <v>0.005664910623542574</v>
      </c>
      <c r="Q16" s="40" t="n">
        <v>0.002903409568440374</v>
      </c>
      <c r="R16" s="40" t="n">
        <v>0.001491718861923896</v>
      </c>
      <c r="S16" s="40" t="n"/>
    </row>
    <row r="17">
      <c r="A17" s="144" t="inlineStr">
        <is>
          <t>Public Utilities</t>
        </is>
      </c>
      <c r="B17" s="40" t="n">
        <v>0.04369892951272203</v>
      </c>
      <c r="C17" s="40" t="n">
        <v>0.01620630072979323</v>
      </c>
      <c r="D17" s="40" t="n">
        <v>0.006977797319849488</v>
      </c>
      <c r="E17" s="40" t="n">
        <v>0.002719260361366826</v>
      </c>
      <c r="F17" s="40" t="n">
        <v>0.001268349911230482</v>
      </c>
      <c r="G17" s="40" t="n">
        <v>0.0005147311521599418</v>
      </c>
      <c r="H17" s="40" t="n">
        <v>0.0002194762702959485</v>
      </c>
      <c r="I17" s="40" t="n"/>
      <c r="K17" s="144" t="inlineStr">
        <is>
          <t>Public Utilities</t>
        </is>
      </c>
      <c r="L17" s="40" t="n">
        <v>0.09999999999999998</v>
      </c>
      <c r="M17" s="40" t="n">
        <v>0.04153672740085834</v>
      </c>
      <c r="N17" s="40" t="n">
        <v>0.02160320820185146</v>
      </c>
      <c r="O17" s="40" t="n">
        <v>0.01040211919663303</v>
      </c>
      <c r="P17" s="40" t="n">
        <v>0.005757832301366284</v>
      </c>
      <c r="Q17" s="40" t="n">
        <v>0.002860293500298483</v>
      </c>
      <c r="R17" s="40" t="n">
        <v>0.001476510989342539</v>
      </c>
      <c r="S17" s="40" t="n"/>
    </row>
    <row r="18">
      <c r="A18" s="144" t="inlineStr">
        <is>
          <t>Publishing, Broadcasting, and Other Information</t>
        </is>
      </c>
      <c r="B18" s="40" t="n">
        <v>0.04363535104349991</v>
      </c>
      <c r="C18" s="40" t="n">
        <v>0.01641246679172181</v>
      </c>
      <c r="D18" s="40" t="n">
        <v>0.007122831767362059</v>
      </c>
      <c r="E18" s="40" t="n">
        <v>0.002983080517053427</v>
      </c>
      <c r="F18" s="40" t="n">
        <v>0.001251213147642094</v>
      </c>
      <c r="G18" s="40" t="n">
        <v>0.000525113278050382</v>
      </c>
      <c r="H18" s="40" t="n">
        <v>0.0002242736151281122</v>
      </c>
      <c r="I18" s="40" t="n"/>
      <c r="K18" s="144" t="inlineStr">
        <is>
          <t>Publishing, Broadcasting, and Other Information</t>
        </is>
      </c>
      <c r="L18" s="40" t="n">
        <v>0.09999999999999998</v>
      </c>
      <c r="M18" s="40" t="n">
        <v>0.04195806434140603</v>
      </c>
      <c r="N18" s="40" t="n">
        <v>0.02195373296761971</v>
      </c>
      <c r="O18" s="40" t="n">
        <v>0.01117518330140355</v>
      </c>
      <c r="P18" s="40" t="n">
        <v>0.005698258397963896</v>
      </c>
      <c r="Q18" s="40" t="n">
        <v>0.002905295333731073</v>
      </c>
      <c r="R18" s="40" t="n">
        <v>0.001501609487268962</v>
      </c>
      <c r="S18" s="40" t="n"/>
    </row>
    <row r="19">
      <c r="A19" s="144" t="inlineStr">
        <is>
          <t>Real Estate, Rental and Leasing</t>
        </is>
      </c>
      <c r="B19" s="40" t="n">
        <v>0.04419477417636275</v>
      </c>
      <c r="C19" s="40" t="n">
        <v>0.01637307183454884</v>
      </c>
      <c r="D19" s="40" t="n">
        <v>0.007206918426315934</v>
      </c>
      <c r="E19" s="40" t="n">
        <v>0.002970123637877631</v>
      </c>
      <c r="F19" s="40" t="n">
        <v>0.001266365433067684</v>
      </c>
      <c r="G19" s="40" t="n">
        <v>0.000523273577377692</v>
      </c>
      <c r="H19" s="40" t="n">
        <v>0.0002258275428353995</v>
      </c>
      <c r="I19" s="40" t="n"/>
      <c r="K19" s="144" t="inlineStr">
        <is>
          <t>Real Estate, Rental and Leasing</t>
        </is>
      </c>
      <c r="L19" s="40" t="n">
        <v>0.09999999999999998</v>
      </c>
      <c r="M19" s="40" t="n">
        <v>0.04187937327862334</v>
      </c>
      <c r="N19" s="40" t="n">
        <v>0.02215569103285731</v>
      </c>
      <c r="O19" s="40" t="n">
        <v>0.01113890492326042</v>
      </c>
      <c r="P19" s="40" t="n">
        <v>0.005752007874691101</v>
      </c>
      <c r="Q19" s="40" t="n">
        <v>0.002897457176577301</v>
      </c>
      <c r="R19" s="40" t="n">
        <v>0.001509719418107736</v>
      </c>
      <c r="S19" s="40" t="n"/>
    </row>
    <row r="20">
      <c r="A20" s="144" t="inlineStr">
        <is>
          <t>Restaurants</t>
        </is>
      </c>
      <c r="B20" s="40" t="n">
        <v>0.6432161865916401</v>
      </c>
      <c r="C20" s="40" t="n">
        <v>0.3731372844836992</v>
      </c>
      <c r="D20" s="40" t="n">
        <v>0.2299297541501892</v>
      </c>
      <c r="E20" s="40" t="n">
        <v>0.1417135848765325</v>
      </c>
      <c r="F20" s="40" t="n">
        <v>0.08606035103790177</v>
      </c>
      <c r="G20" s="40" t="n">
        <v>0.05335386165853517</v>
      </c>
      <c r="H20" s="40" t="n">
        <v>0.03268154316856153</v>
      </c>
      <c r="I20" s="40" t="n"/>
      <c r="K20" s="144" t="inlineStr">
        <is>
          <t>Restaurants</t>
        </is>
      </c>
      <c r="L20" s="40" t="n">
        <v>0.9</v>
      </c>
      <c r="M20" s="40" t="n">
        <v>0.5974708097969301</v>
      </c>
      <c r="N20" s="40" t="n">
        <v>0.4364143881629462</v>
      </c>
      <c r="O20" s="40" t="n">
        <v>0.3189260431319485</v>
      </c>
      <c r="P20" s="40" t="n">
        <v>0.2308314038563029</v>
      </c>
      <c r="Q20" s="40" t="n">
        <v>0.1693015589767061</v>
      </c>
      <c r="R20" s="40" t="n">
        <v>0.1232031240081461</v>
      </c>
      <c r="S20" s="40" t="n"/>
    </row>
    <row r="21">
      <c r="A21" s="144" t="inlineStr">
        <is>
          <t>Retail Trade</t>
        </is>
      </c>
      <c r="B21" s="40" t="n">
        <v>0.2299362530686105</v>
      </c>
      <c r="C21" s="40" t="n">
        <v>0.1327214974871876</v>
      </c>
      <c r="D21" s="40" t="n">
        <v>0.08231956585085742</v>
      </c>
      <c r="E21" s="40" t="n">
        <v>0.05075992527103168</v>
      </c>
      <c r="F21" s="40" t="n">
        <v>0.03088215541957051</v>
      </c>
      <c r="G21" s="40" t="n">
        <v>0.01893020955838876</v>
      </c>
      <c r="H21" s="40" t="n">
        <v>0.01168479164379854</v>
      </c>
      <c r="I21" s="40" t="n"/>
      <c r="K21" s="144" t="inlineStr">
        <is>
          <t>Retail Trade</t>
        </is>
      </c>
      <c r="L21" s="40" t="n">
        <v>0.5</v>
      </c>
      <c r="M21" s="40" t="n">
        <v>0.3310239238976519</v>
      </c>
      <c r="N21" s="40" t="n">
        <v>0.2428540017741633</v>
      </c>
      <c r="O21" s="40" t="n">
        <v>0.1775026371917918</v>
      </c>
      <c r="P21" s="40" t="n">
        <v>0.1286299516239798</v>
      </c>
      <c r="Q21" s="40" t="n">
        <v>0.09365152518261477</v>
      </c>
      <c r="R21" s="40" t="n">
        <v>0.06849583562679795</v>
      </c>
      <c r="S21" s="40" t="n"/>
    </row>
    <row r="22">
      <c r="A22" s="144" t="inlineStr">
        <is>
          <t>Securities / Financial Investments</t>
        </is>
      </c>
      <c r="B22" s="40" t="n">
        <v>0.08230631992939696</v>
      </c>
      <c r="C22" s="40" t="n">
        <v>0.03164688225201784</v>
      </c>
      <c r="D22" s="40" t="n">
        <v>0.01346354523266369</v>
      </c>
      <c r="E22" s="40" t="n">
        <v>0.005804631175980068</v>
      </c>
      <c r="F22" s="40" t="n">
        <v>0.002523771209989367</v>
      </c>
      <c r="G22" s="40" t="n">
        <v>0.001018306457429508</v>
      </c>
      <c r="H22" s="40" t="n">
        <v>0.0004252464963359071</v>
      </c>
      <c r="I22" s="40" t="n"/>
      <c r="K22" s="144" t="inlineStr">
        <is>
          <t>Securities / Financial Investments</t>
        </is>
      </c>
      <c r="L22" s="40" t="n">
        <v>0.1999999999999998</v>
      </c>
      <c r="M22" s="40" t="n">
        <v>0.08155135504640798</v>
      </c>
      <c r="N22" s="40" t="n">
        <v>0.04200735362060992</v>
      </c>
      <c r="O22" s="40" t="n">
        <v>0.0218776635265685</v>
      </c>
      <c r="P22" s="40" t="n">
        <v>0.01146458105701498</v>
      </c>
      <c r="Q22" s="40" t="n">
        <v>0.00567237319307845</v>
      </c>
      <c r="R22" s="40" t="n">
        <v>0.002880601459918863</v>
      </c>
      <c r="S22" s="40" t="n"/>
    </row>
    <row r="23">
      <c r="A23" s="144" t="inlineStr">
        <is>
          <t>Sport Teams</t>
        </is>
      </c>
      <c r="B23" s="40" t="n">
        <v>0.2205822260369388</v>
      </c>
      <c r="C23" s="40" t="n">
        <v>0.1300141687402677</v>
      </c>
      <c r="D23" s="40" t="n">
        <v>0.08240294620005006</v>
      </c>
      <c r="E23" s="40" t="n">
        <v>0.05102956326381958</v>
      </c>
      <c r="F23" s="40" t="n">
        <v>0.03049385361446566</v>
      </c>
      <c r="G23" s="40" t="n">
        <v>0.01846798841648256</v>
      </c>
      <c r="H23" s="40" t="n">
        <v>0.01164320724359047</v>
      </c>
      <c r="I23" s="40" t="n"/>
      <c r="K23" s="144" t="inlineStr">
        <is>
          <t>Sport Teams</t>
        </is>
      </c>
      <c r="L23" s="40" t="n">
        <v>0.5</v>
      </c>
      <c r="M23" s="40" t="n">
        <v>0.3265636312494677</v>
      </c>
      <c r="N23" s="40" t="n">
        <v>0.2430333524761777</v>
      </c>
      <c r="O23" s="40" t="n">
        <v>0.1781027451190144</v>
      </c>
      <c r="P23" s="40" t="n">
        <v>0.1275571653511394</v>
      </c>
      <c r="Q23" s="40" t="n">
        <v>0.09214318425878176</v>
      </c>
      <c r="R23" s="40" t="n">
        <v>0.06833794019399853</v>
      </c>
      <c r="S23" s="40" t="n"/>
    </row>
    <row r="24">
      <c r="A24" s="144" t="inlineStr">
        <is>
          <t>Telecommunication</t>
        </is>
      </c>
      <c r="B24" s="40" t="n">
        <v>0.04318421326939048</v>
      </c>
      <c r="C24" s="40" t="n">
        <v>0.01637849647032452</v>
      </c>
      <c r="D24" s="40" t="n">
        <v>0.006972836832625173</v>
      </c>
      <c r="E24" s="40" t="n">
        <v>0.002714331166636219</v>
      </c>
      <c r="F24" s="40" t="n">
        <v>0.001288470209111714</v>
      </c>
      <c r="G24" s="40" t="n">
        <v>0.0005219123356224875</v>
      </c>
      <c r="H24" s="40" t="n">
        <v>0.0002212943824914104</v>
      </c>
      <c r="I24" s="40" t="n"/>
      <c r="K24" s="144" t="inlineStr">
        <is>
          <t>Telecommunication</t>
        </is>
      </c>
      <c r="L24" s="40" t="n">
        <v>0.09999999999999987</v>
      </c>
      <c r="M24" s="40" t="n">
        <v>0.04188841178659064</v>
      </c>
      <c r="N24" s="40" t="n">
        <v>0.02161277591254362</v>
      </c>
      <c r="O24" s="40" t="n">
        <v>0.01037853074591222</v>
      </c>
      <c r="P24" s="40" t="n">
        <v>0.005828232021984125</v>
      </c>
      <c r="Q24" s="40" t="n">
        <v>0.00289165765454924</v>
      </c>
      <c r="R24" s="40" t="n">
        <v>0.001486957738525696</v>
      </c>
      <c r="S24" s="40" t="n"/>
    </row>
    <row r="25">
      <c r="A25" s="144" t="inlineStr">
        <is>
          <t>Transportation and Warehousing</t>
        </is>
      </c>
      <c r="B25" s="40" t="n">
        <v>0.1284959894848942</v>
      </c>
      <c r="C25" s="40" t="n">
        <v>0.04931304407989801</v>
      </c>
      <c r="D25" s="40" t="n">
        <v>0.02087919830540819</v>
      </c>
      <c r="E25" s="40" t="n">
        <v>0.008824584131558066</v>
      </c>
      <c r="F25" s="40" t="n">
        <v>0.003687213453653304</v>
      </c>
      <c r="G25" s="40" t="n">
        <v>0.001566832163698129</v>
      </c>
      <c r="H25" s="40" t="n">
        <v>0.0006590900657174048</v>
      </c>
      <c r="I25" s="40" t="n"/>
      <c r="K25" s="144" t="inlineStr">
        <is>
          <t>Transportation and Warehousing</t>
        </is>
      </c>
      <c r="L25" s="40" t="n">
        <v>0.3</v>
      </c>
      <c r="M25" s="40" t="n">
        <v>0.1260306306594194</v>
      </c>
      <c r="N25" s="40" t="n">
        <v>0.06469095734475494</v>
      </c>
      <c r="O25" s="40" t="n">
        <v>0.03316221410807085</v>
      </c>
      <c r="P25" s="40" t="n">
        <v>0.01685714123809579</v>
      </c>
      <c r="Q25" s="40" t="n">
        <v>0.008679580196359171</v>
      </c>
      <c r="R25" s="40" t="n">
        <v>0.004433185798028094</v>
      </c>
      <c r="S25" s="40" t="n"/>
    </row>
    <row r="26">
      <c r="A26" s="144" t="inlineStr">
        <is>
          <t>Unclassified Accounts</t>
        </is>
      </c>
      <c r="B26" s="40" t="n">
        <v>0.04711431744154448</v>
      </c>
      <c r="C26" s="40" t="n">
        <v>0.01703276489219929</v>
      </c>
      <c r="D26" s="40" t="n">
        <v>0.007584017470744553</v>
      </c>
      <c r="E26" s="40" t="n">
        <v>0.003073322850136728</v>
      </c>
      <c r="F26" s="40" t="n">
        <v>0.001328550315247479</v>
      </c>
      <c r="G26" s="40" t="n">
        <v>0.0005516609627037594</v>
      </c>
      <c r="H26" s="40" t="n">
        <v>0.0002357041277432081</v>
      </c>
      <c r="I26" s="40" t="n"/>
      <c r="K26" s="144" t="inlineStr">
        <is>
          <t>Unclassified Accounts</t>
        </is>
      </c>
      <c r="L26" s="40" t="n">
        <v>0.09999999999999998</v>
      </c>
      <c r="M26" s="40" t="n">
        <v>0.04322037047554661</v>
      </c>
      <c r="N26" s="40" t="n">
        <v>0.02307617635388504</v>
      </c>
      <c r="O26" s="40" t="n">
        <v>0.01144435477143513</v>
      </c>
      <c r="P26" s="40" t="n">
        <v>0.005976231376399799</v>
      </c>
      <c r="Q26" s="40" t="n">
        <v>0.003021343880433291</v>
      </c>
      <c r="R26" s="40" t="n">
        <v>0.00156215921777425</v>
      </c>
      <c r="S26" s="40" t="n"/>
    </row>
    <row r="27">
      <c r="A27" s="144" t="inlineStr">
        <is>
          <t>Wholesale Trade</t>
        </is>
      </c>
      <c r="B27" s="40" t="n">
        <v>0.2315174806092918</v>
      </c>
      <c r="C27" s="40" t="n">
        <v>0.1331255230421835</v>
      </c>
      <c r="D27" s="40" t="n">
        <v>0.08253211395066384</v>
      </c>
      <c r="E27" s="40" t="n">
        <v>0.05130521011089972</v>
      </c>
      <c r="F27" s="40" t="n">
        <v>0.03092813772369052</v>
      </c>
      <c r="G27" s="40" t="n">
        <v>0.01898914652675199</v>
      </c>
      <c r="H27" s="40" t="n">
        <v>0.01168362742098383</v>
      </c>
      <c r="I27" s="41" t="n"/>
      <c r="K27" s="144" t="inlineStr">
        <is>
          <t>Wholesale Trade</t>
        </is>
      </c>
      <c r="L27" s="40" t="n">
        <v>0.5</v>
      </c>
      <c r="M27" s="40" t="n">
        <v>0.3316955328578075</v>
      </c>
      <c r="N27" s="40" t="n">
        <v>0.2432335148276309</v>
      </c>
      <c r="O27" s="40" t="n">
        <v>0.1787431202048873</v>
      </c>
      <c r="P27" s="40" t="n">
        <v>0.1287626656490406</v>
      </c>
      <c r="Q27" s="40" t="n">
        <v>0.09384350949995779</v>
      </c>
      <c r="R27" s="40" t="n">
        <v>0.06848660599162693</v>
      </c>
    </row>
    <row r="28">
      <c r="A28" s="144" t="inlineStr">
        <is>
          <t>Total</t>
        </is>
      </c>
      <c r="B28" s="40" t="n">
        <v>0.1062971055659244</v>
      </c>
      <c r="C28" s="40" t="n">
        <v>0.04758767389837726</v>
      </c>
      <c r="D28" s="40" t="n">
        <v>0.02550151832314662</v>
      </c>
      <c r="E28" s="40" t="n">
        <v>0.01268281499995294</v>
      </c>
      <c r="F28" s="40" t="n">
        <v>0.007214216331386969</v>
      </c>
      <c r="G28" s="40" t="n">
        <v>0.004043410552489246</v>
      </c>
      <c r="H28" s="40" t="n">
        <v>0.002425503525800732</v>
      </c>
      <c r="I28" s="42" t="n"/>
      <c r="K28" s="144" t="inlineStr">
        <is>
          <t>Total</t>
        </is>
      </c>
      <c r="L28" s="40" t="n">
        <v>0.2256098849563659</v>
      </c>
      <c r="M28" s="40" t="n">
        <v>0.1104236392267742</v>
      </c>
      <c r="N28" s="40" t="n">
        <v>0.06934431455657819</v>
      </c>
      <c r="O28" s="40" t="n">
        <v>0.0407611012582465</v>
      </c>
      <c r="P28" s="40" t="n">
        <v>0.02717540914357075</v>
      </c>
      <c r="Q28" s="40" t="n">
        <v>0.01778922777650449</v>
      </c>
      <c r="R28" s="40" t="n">
        <v>0.01244512139161413</v>
      </c>
      <c r="S28" s="43" t="n"/>
    </row>
    <row r="29">
      <c r="A29" s="43" t="n"/>
      <c r="B29" s="42" t="n"/>
      <c r="C29" s="41" t="n"/>
      <c r="D29" s="41" t="n"/>
      <c r="F29" s="44" t="n"/>
      <c r="G29" s="45" t="n"/>
      <c r="H29" s="41" t="n"/>
      <c r="I29" s="41" t="n"/>
      <c r="K29" s="43" t="n"/>
      <c r="L29" s="43" t="n"/>
    </row>
    <row r="30">
      <c r="A30" s="43" t="n"/>
      <c r="B30" s="42" t="n"/>
      <c r="C30" s="41" t="n"/>
      <c r="D30" s="41" t="n"/>
      <c r="F30" s="44" t="n"/>
      <c r="G30" s="45" t="n"/>
      <c r="H30" s="41" t="n"/>
      <c r="I30" s="41" t="n"/>
      <c r="K30" s="43" t="n"/>
      <c r="L30" s="43" t="n"/>
    </row>
    <row r="31">
      <c r="A31" s="39" t="n"/>
      <c r="B31" s="42" t="n"/>
      <c r="C31" s="41" t="n"/>
      <c r="D31" s="41" t="n"/>
      <c r="F31" s="44" t="n"/>
      <c r="G31" s="45" t="n"/>
      <c r="H31" s="41" t="n"/>
      <c r="I31" s="41" t="n"/>
      <c r="K31" s="39" t="n"/>
      <c r="L31" s="43" t="n"/>
    </row>
    <row customHeight="1" ht="21" r="32" s="126">
      <c r="A32" s="36" t="inlineStr">
        <is>
          <t>Sales</t>
        </is>
      </c>
      <c r="B32" s="42" t="n"/>
      <c r="C32" s="41" t="n"/>
      <c r="D32" s="41" t="n"/>
      <c r="F32" s="44" t="n"/>
      <c r="G32" s="45" t="n"/>
      <c r="H32" s="41" t="n"/>
      <c r="I32" s="41" t="n"/>
      <c r="K32" s="37" t="inlineStr">
        <is>
          <t>Sales</t>
        </is>
      </c>
      <c r="L32" s="43" t="n"/>
    </row>
    <row r="33">
      <c r="A33" s="144" t="inlineStr">
        <is>
          <t>Sector</t>
        </is>
      </c>
      <c r="B33" s="38" t="inlineStr">
        <is>
          <t>FY20 Q4</t>
        </is>
      </c>
      <c r="C33" s="46" t="inlineStr">
        <is>
          <t>FY21 Q1</t>
        </is>
      </c>
      <c r="D33" s="47" t="inlineStr">
        <is>
          <t>FY21 Q2</t>
        </is>
      </c>
      <c r="E33" s="48" t="inlineStr">
        <is>
          <t>FY21 Q3</t>
        </is>
      </c>
      <c r="F33" s="48" t="inlineStr">
        <is>
          <t>FY21 Q4</t>
        </is>
      </c>
      <c r="G33" s="46" t="inlineStr">
        <is>
          <t>FY22 Q1</t>
        </is>
      </c>
      <c r="H33" s="46" t="inlineStr">
        <is>
          <t>FY22 Q2</t>
        </is>
      </c>
      <c r="I33" s="41" t="n"/>
      <c r="K33" s="144" t="inlineStr">
        <is>
          <t>Sector</t>
        </is>
      </c>
      <c r="L33" s="38" t="inlineStr">
        <is>
          <t>FY20 Q4</t>
        </is>
      </c>
      <c r="M33" s="46" t="inlineStr">
        <is>
          <t>FY21 Q1</t>
        </is>
      </c>
      <c r="N33" s="47" t="inlineStr">
        <is>
          <t>FY21 Q2</t>
        </is>
      </c>
      <c r="O33" s="48" t="inlineStr">
        <is>
          <t>FY21 Q3</t>
        </is>
      </c>
      <c r="P33" s="48" t="inlineStr">
        <is>
          <t>FY21 Q4</t>
        </is>
      </c>
      <c r="Q33" s="46" t="inlineStr">
        <is>
          <t>FY22 Q1</t>
        </is>
      </c>
      <c r="R33" s="46" t="inlineStr">
        <is>
          <t>FY22 Q2</t>
        </is>
      </c>
    </row>
    <row r="34">
      <c r="A34" s="144" t="inlineStr">
        <is>
          <t>All Other Sectors</t>
        </is>
      </c>
      <c r="B34" s="40" t="n">
        <v>0.3</v>
      </c>
      <c r="C34" s="40" t="n">
        <v>0.2</v>
      </c>
      <c r="D34" s="40" t="n">
        <v>0.09999999999999987</v>
      </c>
      <c r="E34" s="40" t="n">
        <v>0.05000000000000027</v>
      </c>
      <c r="F34" s="40" t="n">
        <v>0.02999999999999992</v>
      </c>
      <c r="G34" s="40" t="n">
        <v>0</v>
      </c>
      <c r="H34" s="40" t="n">
        <v>0</v>
      </c>
      <c r="I34" s="41" t="n"/>
      <c r="K34" s="144" t="inlineStr">
        <is>
          <t>All Other Sectors</t>
        </is>
      </c>
      <c r="L34" s="40" t="n">
        <v>0.5</v>
      </c>
      <c r="M34" s="40" t="n">
        <v>0.3</v>
      </c>
      <c r="N34" s="40" t="n">
        <v>0.2</v>
      </c>
      <c r="O34" s="40" t="n">
        <v>0.09999999999999998</v>
      </c>
      <c r="P34" s="40" t="n">
        <v>0.05000000000000004</v>
      </c>
      <c r="Q34" s="40" t="n">
        <v>0.02999999999999992</v>
      </c>
      <c r="R34" s="40" t="n">
        <v>0</v>
      </c>
    </row>
    <row r="35">
      <c r="A35" s="144" t="inlineStr">
        <is>
          <t>Car and truck rental</t>
        </is>
      </c>
      <c r="B35" s="40" t="n">
        <v>0.3</v>
      </c>
      <c r="C35" s="40" t="n">
        <v>0.2</v>
      </c>
      <c r="D35" s="40" t="n">
        <v>0.09999999999999998</v>
      </c>
      <c r="E35" s="40" t="n">
        <v>0.04999999999999993</v>
      </c>
      <c r="F35" s="40" t="n">
        <v>0.03000000000000003</v>
      </c>
      <c r="G35" s="40" t="n">
        <v>0</v>
      </c>
      <c r="H35" s="40" t="n">
        <v>0</v>
      </c>
      <c r="I35" s="41" t="n"/>
      <c r="K35" s="144" t="inlineStr">
        <is>
          <t>Car and truck rental</t>
        </is>
      </c>
      <c r="L35" s="40" t="n">
        <v>0.5</v>
      </c>
      <c r="M35" s="40" t="n">
        <v>0.3</v>
      </c>
      <c r="N35" s="40" t="n">
        <v>0.2000000000000001</v>
      </c>
      <c r="O35" s="40" t="n">
        <v>0.09999999999999998</v>
      </c>
      <c r="P35" s="40" t="n">
        <v>0.05000000000000016</v>
      </c>
      <c r="Q35" s="40" t="n">
        <v>0.03000000000000003</v>
      </c>
      <c r="R35" s="40" t="n">
        <v>0</v>
      </c>
    </row>
    <row r="36">
      <c r="A36" s="144" t="inlineStr">
        <is>
          <t>Construction</t>
        </is>
      </c>
      <c r="B36" s="40" t="n">
        <v>0.3</v>
      </c>
      <c r="C36" s="40" t="n">
        <v>0.1999999999999987</v>
      </c>
      <c r="D36" s="40" t="n">
        <v>0.09999999999999998</v>
      </c>
      <c r="E36" s="40" t="n">
        <v>0.05000000000000016</v>
      </c>
      <c r="F36" s="40" t="n">
        <v>0.03000000000000003</v>
      </c>
      <c r="G36" s="40" t="n">
        <v>0</v>
      </c>
      <c r="H36" s="40" t="n">
        <v>0</v>
      </c>
      <c r="I36" s="41" t="n"/>
      <c r="K36" s="144" t="inlineStr">
        <is>
          <t>Construction</t>
        </is>
      </c>
      <c r="L36" s="40" t="n">
        <v>0.5</v>
      </c>
      <c r="M36" s="40" t="n">
        <v>0.3000000000000006</v>
      </c>
      <c r="N36" s="40" t="n">
        <v>0.2</v>
      </c>
      <c r="O36" s="40" t="n">
        <v>0.1000000000000001</v>
      </c>
      <c r="P36" s="40" t="n">
        <v>0.04999999999999993</v>
      </c>
      <c r="Q36" s="40" t="n">
        <v>0.02999999999999992</v>
      </c>
      <c r="R36" s="40" t="n">
        <v>0</v>
      </c>
    </row>
    <row r="37">
      <c r="A37" s="144" t="inlineStr">
        <is>
          <t>Hotels</t>
        </is>
      </c>
      <c r="B37" s="40" t="n">
        <v>0.5</v>
      </c>
      <c r="C37" s="40" t="n">
        <v>0.2999999999999999</v>
      </c>
      <c r="D37" s="40" t="n">
        <v>0.2</v>
      </c>
      <c r="E37" s="40" t="n">
        <v>0.09999999999999998</v>
      </c>
      <c r="F37" s="40" t="n">
        <v>0.05000000000000016</v>
      </c>
      <c r="G37" s="40" t="n">
        <v>0</v>
      </c>
      <c r="H37" s="40" t="n">
        <v>0</v>
      </c>
      <c r="I37" s="41" t="n"/>
      <c r="K37" s="144" t="inlineStr">
        <is>
          <t>Hotels</t>
        </is>
      </c>
      <c r="L37" s="40" t="n">
        <v>0.7</v>
      </c>
      <c r="M37" s="40" t="n">
        <v>0.5</v>
      </c>
      <c r="N37" s="40" t="n">
        <v>0.3</v>
      </c>
      <c r="O37" s="40" t="n">
        <v>0.1999999999999998</v>
      </c>
      <c r="P37" s="40" t="n">
        <v>0.09999999999999998</v>
      </c>
      <c r="Q37" s="40" t="n">
        <v>0.05000000000000004</v>
      </c>
      <c r="R37" s="40" t="n">
        <v>0</v>
      </c>
    </row>
    <row r="38">
      <c r="A38" s="144" t="inlineStr">
        <is>
          <t>Manufacturing</t>
        </is>
      </c>
      <c r="B38" s="40" t="n">
        <v>0.3</v>
      </c>
      <c r="C38" s="40" t="n">
        <v>0.1999999999999998</v>
      </c>
      <c r="D38" s="40" t="n">
        <v>0.09999999999999987</v>
      </c>
      <c r="E38" s="40" t="n">
        <v>0.05000000000000016</v>
      </c>
      <c r="F38" s="40" t="n">
        <v>0.03000000000000014</v>
      </c>
      <c r="G38" s="40" t="n">
        <v>0</v>
      </c>
      <c r="H38" s="40" t="n">
        <v>0</v>
      </c>
      <c r="I38" s="41" t="n"/>
      <c r="K38" s="144" t="inlineStr">
        <is>
          <t>Manufacturing</t>
        </is>
      </c>
      <c r="L38" s="40" t="n">
        <v>0.5</v>
      </c>
      <c r="M38" s="40" t="n">
        <v>0.3</v>
      </c>
      <c r="N38" s="40" t="n">
        <v>0.1999999999999998</v>
      </c>
      <c r="O38" s="40" t="n">
        <v>0.09999999999999998</v>
      </c>
      <c r="P38" s="40" t="n">
        <v>0.05000000000000016</v>
      </c>
      <c r="Q38" s="40" t="n">
        <v>0.03000000000000003</v>
      </c>
      <c r="R38" s="40" t="n">
        <v>0</v>
      </c>
    </row>
    <row r="39">
      <c r="A39" s="144" t="inlineStr">
        <is>
          <t>Public Utilities</t>
        </is>
      </c>
      <c r="B39" s="40" t="n">
        <v>0.3</v>
      </c>
      <c r="C39" s="40" t="n">
        <v>0.2</v>
      </c>
      <c r="D39" s="40" t="n">
        <v>0.1000000000000001</v>
      </c>
      <c r="E39" s="40" t="n">
        <v>0.05000000000000004</v>
      </c>
      <c r="F39" s="40" t="n">
        <v>0.0299999999999998</v>
      </c>
      <c r="G39" s="40" t="n">
        <v>0</v>
      </c>
      <c r="H39" s="40" t="n">
        <v>0</v>
      </c>
      <c r="I39" s="41" t="n"/>
      <c r="K39" s="144" t="inlineStr">
        <is>
          <t>Public Utilities</t>
        </is>
      </c>
      <c r="L39" s="40" t="n">
        <v>0.5</v>
      </c>
      <c r="M39" s="40" t="n">
        <v>0.2999999999999999</v>
      </c>
      <c r="N39" s="40" t="n">
        <v>0.2000000000000001</v>
      </c>
      <c r="O39" s="40" t="n">
        <v>0.1000000000000002</v>
      </c>
      <c r="P39" s="40" t="n">
        <v>0.05000000000000004</v>
      </c>
      <c r="Q39" s="40" t="n">
        <v>0.03000000000000003</v>
      </c>
      <c r="R39" s="40" t="n">
        <v>0</v>
      </c>
    </row>
    <row r="40">
      <c r="A40" s="144" t="inlineStr">
        <is>
          <t>Rentals except car and truck rentals</t>
        </is>
      </c>
      <c r="B40" s="40" t="n">
        <v>0.3</v>
      </c>
      <c r="C40" s="40" t="n">
        <v>0.1999999999999998</v>
      </c>
      <c r="D40" s="40" t="n">
        <v>0.09999999999999987</v>
      </c>
      <c r="E40" s="40" t="n">
        <v>0.04999999999999993</v>
      </c>
      <c r="F40" s="40" t="n">
        <v>0.03000000000000003</v>
      </c>
      <c r="G40" s="40" t="n">
        <v>0</v>
      </c>
      <c r="H40" s="40" t="n">
        <v>0</v>
      </c>
      <c r="I40" s="41" t="n"/>
      <c r="K40" s="144" t="inlineStr">
        <is>
          <t>Rentals except car and truck rentals</t>
        </is>
      </c>
      <c r="L40" s="40" t="n">
        <v>0.5</v>
      </c>
      <c r="M40" s="40" t="n">
        <v>0.2999999999999998</v>
      </c>
      <c r="N40" s="40" t="n">
        <v>0.2</v>
      </c>
      <c r="O40" s="40" t="n">
        <v>0.09999999999999998</v>
      </c>
      <c r="P40" s="40" t="n">
        <v>0.05000000000000004</v>
      </c>
      <c r="Q40" s="40" t="n">
        <v>0.03000000000000025</v>
      </c>
      <c r="R40" s="40" t="n">
        <v>0</v>
      </c>
    </row>
    <row r="41">
      <c r="A41" s="144" t="inlineStr">
        <is>
          <t>Repair services</t>
        </is>
      </c>
      <c r="B41" s="40" t="n">
        <v>0.3</v>
      </c>
      <c r="C41" s="40" t="n">
        <v>0.1999999999999996</v>
      </c>
      <c r="D41" s="40" t="n">
        <v>0.09999999999999998</v>
      </c>
      <c r="E41" s="40" t="n">
        <v>0.04999999999999993</v>
      </c>
      <c r="F41" s="40" t="n">
        <v>0.03000000000000003</v>
      </c>
      <c r="G41" s="40" t="n">
        <v>0</v>
      </c>
      <c r="H41" s="40" t="n">
        <v>0</v>
      </c>
      <c r="I41" s="41" t="n"/>
      <c r="K41" s="144" t="inlineStr">
        <is>
          <t>Repair services</t>
        </is>
      </c>
      <c r="L41" s="40" t="n">
        <v>0.5</v>
      </c>
      <c r="M41" s="40" t="n">
        <v>0.2999999999999995</v>
      </c>
      <c r="N41" s="40" t="n">
        <v>0.2</v>
      </c>
      <c r="O41" s="40" t="n">
        <v>0.09999999999999998</v>
      </c>
      <c r="P41" s="40" t="n">
        <v>0.05000000000000004</v>
      </c>
      <c r="Q41" s="40" t="n">
        <v>0.0299999999999998</v>
      </c>
      <c r="R41" s="40" t="n">
        <v>0</v>
      </c>
    </row>
    <row r="42">
      <c r="A42" s="144" t="inlineStr">
        <is>
          <t>Restaurants, bars, concessionaires and caterers</t>
        </is>
      </c>
      <c r="B42" s="40" t="n">
        <v>0.5</v>
      </c>
      <c r="C42" s="40" t="n">
        <v>0.3</v>
      </c>
      <c r="D42" s="40" t="n">
        <v>0.1999999999999998</v>
      </c>
      <c r="E42" s="40" t="n">
        <v>0.09999999999999998</v>
      </c>
      <c r="F42" s="40" t="n">
        <v>0.05000000000000004</v>
      </c>
      <c r="G42" s="40" t="n">
        <v>0</v>
      </c>
      <c r="H42" s="40" t="n">
        <v>0</v>
      </c>
      <c r="I42" s="41" t="n"/>
      <c r="K42" s="144" t="inlineStr">
        <is>
          <t>Restaurants, bars, concessionaires and caterers</t>
        </is>
      </c>
      <c r="L42" s="40" t="n">
        <v>0.7</v>
      </c>
      <c r="M42" s="40" t="n">
        <v>0.5</v>
      </c>
      <c r="N42" s="40" t="n">
        <v>0.2999999999999999</v>
      </c>
      <c r="O42" s="40" t="n">
        <v>0.2</v>
      </c>
      <c r="P42" s="40" t="n">
        <v>0.1000000000000001</v>
      </c>
      <c r="Q42" s="40" t="n">
        <v>0.05000000000000004</v>
      </c>
      <c r="R42" s="40" t="n">
        <v>0</v>
      </c>
    </row>
    <row r="43">
      <c r="A43" s="144" t="inlineStr">
        <is>
          <t>Services other than repair services</t>
        </is>
      </c>
      <c r="B43" s="40" t="n">
        <v>0.3000000000000002</v>
      </c>
      <c r="C43" s="40" t="n">
        <v>0.2</v>
      </c>
      <c r="D43" s="40" t="n">
        <v>0.09999999999999987</v>
      </c>
      <c r="E43" s="40" t="n">
        <v>0.04999999999999993</v>
      </c>
      <c r="F43" s="40" t="n">
        <v>0.03000000000000025</v>
      </c>
      <c r="G43" s="40" t="n">
        <v>0</v>
      </c>
      <c r="H43" s="40" t="n">
        <v>0</v>
      </c>
      <c r="I43" s="41" t="n"/>
      <c r="K43" s="144" t="inlineStr">
        <is>
          <t>Services other than repair services</t>
        </is>
      </c>
      <c r="L43" s="40" t="n">
        <v>0.5</v>
      </c>
      <c r="M43" s="40" t="n">
        <v>0.3</v>
      </c>
      <c r="N43" s="40" t="n">
        <v>0.1999999999999998</v>
      </c>
      <c r="O43" s="40" t="n">
        <v>0.1000000000000001</v>
      </c>
      <c r="P43" s="40" t="n">
        <v>0.05000000000000004</v>
      </c>
      <c r="Q43" s="40" t="n">
        <v>0.02999999999999992</v>
      </c>
      <c r="R43" s="40" t="n">
        <v>0</v>
      </c>
    </row>
    <row r="44">
      <c r="A44" s="144" t="inlineStr">
        <is>
          <t>Telecommunications</t>
        </is>
      </c>
      <c r="B44" s="40" t="n">
        <v>0.3</v>
      </c>
      <c r="C44" s="40" t="n">
        <v>0.2000000000000001</v>
      </c>
      <c r="D44" s="40" t="n">
        <v>0.09999999999999998</v>
      </c>
      <c r="E44" s="40" t="n">
        <v>0.05000000000000004</v>
      </c>
      <c r="F44" s="40" t="n">
        <v>0.02999999999999992</v>
      </c>
      <c r="G44" s="40" t="n">
        <v>0</v>
      </c>
      <c r="H44" s="40" t="n">
        <v>0</v>
      </c>
      <c r="I44" s="43" t="n"/>
      <c r="K44" s="144" t="inlineStr">
        <is>
          <t>Telecommunications</t>
        </is>
      </c>
      <c r="L44" s="40" t="n">
        <v>0.5</v>
      </c>
      <c r="M44" s="40" t="n">
        <v>0.3</v>
      </c>
      <c r="N44" s="40" t="n">
        <v>0.1999999999999998</v>
      </c>
      <c r="O44" s="40" t="n">
        <v>0.09999999999999998</v>
      </c>
      <c r="P44" s="40" t="n">
        <v>0.04999999999999993</v>
      </c>
      <c r="Q44" s="40" t="n">
        <v>0.03000000000000003</v>
      </c>
      <c r="R44" s="40" t="n">
        <v>0</v>
      </c>
      <c r="S44" s="43" t="n"/>
    </row>
    <row r="45">
      <c r="A45" s="144" t="inlineStr">
        <is>
          <t>Total Retail</t>
        </is>
      </c>
      <c r="B45" s="40" t="n">
        <v>0.5</v>
      </c>
      <c r="C45" s="40" t="n">
        <v>0.2999999999999999</v>
      </c>
      <c r="D45" s="40" t="n">
        <v>0.2</v>
      </c>
      <c r="E45" s="40" t="n">
        <v>0.09999999999999998</v>
      </c>
      <c r="F45" s="40" t="n">
        <v>0.05000000000000004</v>
      </c>
      <c r="G45" s="40" t="n">
        <v>0</v>
      </c>
      <c r="H45" s="40" t="n">
        <v>0</v>
      </c>
      <c r="K45" s="144" t="inlineStr">
        <is>
          <t>Total Retail</t>
        </is>
      </c>
      <c r="L45" s="40" t="n">
        <v>0.7</v>
      </c>
      <c r="M45" s="40" t="n">
        <v>0.5</v>
      </c>
      <c r="N45" s="40" t="n">
        <v>0.3000000000000003</v>
      </c>
      <c r="O45" s="40" t="n">
        <v>0.1999999999999998</v>
      </c>
      <c r="P45" s="40" t="n">
        <v>0.09999999999999987</v>
      </c>
      <c r="Q45" s="40" t="n">
        <v>0.05000000000000004</v>
      </c>
      <c r="R45" s="40" t="n">
        <v>0</v>
      </c>
    </row>
    <row r="46">
      <c r="A46" s="144" t="inlineStr">
        <is>
          <t>Wholesale</t>
        </is>
      </c>
      <c r="B46" s="40" t="n">
        <v>0.5</v>
      </c>
      <c r="C46" s="40" t="n">
        <v>0.3</v>
      </c>
      <c r="D46" s="40" t="n">
        <v>0.2</v>
      </c>
      <c r="E46" s="40" t="n">
        <v>0.09999999999999998</v>
      </c>
      <c r="F46" s="40" t="n">
        <v>0.05000000000000016</v>
      </c>
      <c r="G46" s="40" t="n">
        <v>0</v>
      </c>
      <c r="H46" s="40" t="n">
        <v>0</v>
      </c>
      <c r="K46" s="144" t="inlineStr">
        <is>
          <t>Wholesale</t>
        </is>
      </c>
      <c r="L46" s="40" t="n">
        <v>0.7</v>
      </c>
      <c r="M46" s="40" t="n">
        <v>0.5</v>
      </c>
      <c r="N46" s="40" t="n">
        <v>0.2999999999999999</v>
      </c>
      <c r="O46" s="40" t="n">
        <v>0.2</v>
      </c>
      <c r="P46" s="40" t="n">
        <v>0.09999999999999998</v>
      </c>
      <c r="Q46" s="40" t="n">
        <v>0.05000000000000004</v>
      </c>
      <c r="R46" s="40" t="n">
        <v>0</v>
      </c>
    </row>
    <row r="47">
      <c r="A47" s="144" t="inlineStr">
        <is>
          <t>Total</t>
        </is>
      </c>
      <c r="B47" s="40" t="n">
        <v>0.4525148439143771</v>
      </c>
      <c r="C47" s="40" t="n">
        <v>0.270469078923621</v>
      </c>
      <c r="D47" s="40" t="n">
        <v>0.1773291792636021</v>
      </c>
      <c r="E47" s="40" t="n">
        <v>0.0884671583498573</v>
      </c>
      <c r="F47" s="40" t="n">
        <v>0.0448904190608389</v>
      </c>
      <c r="G47" s="40" t="n">
        <v>0</v>
      </c>
      <c r="H47" s="40" t="n">
        <v>0</v>
      </c>
      <c r="I47" s="43" t="n"/>
      <c r="K47" s="144" t="inlineStr">
        <is>
          <t>Total</t>
        </is>
      </c>
      <c r="L47" s="40" t="n">
        <v>0.6525148439143771</v>
      </c>
      <c r="M47" s="40" t="n">
        <v>0.440938157847242</v>
      </c>
      <c r="N47" s="40" t="n">
        <v>0.2773291792636022</v>
      </c>
      <c r="O47" s="40" t="n">
        <v>0.1769343166997147</v>
      </c>
      <c r="P47" s="40" t="n">
        <v>0.08722604765209685</v>
      </c>
      <c r="Q47" s="40" t="n">
        <v>0.04396191199847865</v>
      </c>
      <c r="R47" s="40" t="n">
        <v>0</v>
      </c>
      <c r="S47" s="43" t="n"/>
    </row>
    <row r="48">
      <c r="A48" s="39" t="n"/>
      <c r="B48" s="43" t="n"/>
      <c r="K48" s="39" t="n"/>
      <c r="L48" s="43" t="n"/>
    </row>
    <row r="49">
      <c r="A49" s="39" t="n"/>
      <c r="B49" s="43" t="n"/>
      <c r="K49" s="39" t="n"/>
      <c r="L49" s="43" t="n"/>
    </row>
    <row r="50">
      <c r="A50" s="39" t="n"/>
      <c r="B50" s="43" t="n"/>
      <c r="K50" s="39" t="n"/>
      <c r="L50" s="43" t="n"/>
    </row>
    <row r="51">
      <c r="A51" s="39" t="n"/>
      <c r="B51" s="43" t="n"/>
      <c r="C51" s="43" t="n"/>
      <c r="D51" s="43" t="n"/>
      <c r="E51" s="43" t="n"/>
      <c r="F51" s="43" t="n"/>
      <c r="G51" s="43" t="n"/>
      <c r="H51" s="43" t="n"/>
      <c r="I51" s="43" t="n"/>
      <c r="K51" s="39" t="n"/>
      <c r="L51" s="43" t="n"/>
      <c r="M51" s="43" t="n"/>
      <c r="N51" s="43" t="n"/>
      <c r="O51" s="43" t="n"/>
      <c r="P51" s="43" t="n"/>
      <c r="Q51" s="43" t="n"/>
      <c r="R51" s="43" t="n"/>
      <c r="S51" s="43" t="n"/>
    </row>
    <row customHeight="1" ht="21" r="52" s="126">
      <c r="A52" s="49" t="inlineStr">
        <is>
          <t>RTT</t>
        </is>
      </c>
      <c r="B52" s="38" t="inlineStr">
        <is>
          <t>FY20 Q4</t>
        </is>
      </c>
      <c r="C52" s="46" t="inlineStr">
        <is>
          <t>FY21 Q1</t>
        </is>
      </c>
      <c r="D52" s="47" t="inlineStr">
        <is>
          <t>FY21 Q2</t>
        </is>
      </c>
      <c r="E52" s="48" t="inlineStr">
        <is>
          <t>FY21 Q3</t>
        </is>
      </c>
      <c r="F52" s="48" t="inlineStr">
        <is>
          <t>FY21 Q4</t>
        </is>
      </c>
      <c r="G52" s="46" t="inlineStr">
        <is>
          <t>FY22 Q1</t>
        </is>
      </c>
      <c r="H52" s="46" t="inlineStr">
        <is>
          <t>FY22 Q2</t>
        </is>
      </c>
      <c r="I52" s="41" t="n"/>
      <c r="K52" s="50" t="inlineStr">
        <is>
          <t>RTT</t>
        </is>
      </c>
      <c r="L52" s="38" t="inlineStr">
        <is>
          <t>FY20 Q4</t>
        </is>
      </c>
      <c r="M52" s="46" t="inlineStr">
        <is>
          <t>FY21 Q1</t>
        </is>
      </c>
      <c r="N52" s="47" t="inlineStr">
        <is>
          <t>FY21 Q2</t>
        </is>
      </c>
      <c r="O52" s="48" t="inlineStr">
        <is>
          <t>FY21 Q3</t>
        </is>
      </c>
      <c r="P52" s="48" t="inlineStr">
        <is>
          <t>FY21 Q4</t>
        </is>
      </c>
      <c r="Q52" s="46" t="inlineStr">
        <is>
          <t>FY22 Q1</t>
        </is>
      </c>
      <c r="R52" s="46" t="inlineStr">
        <is>
          <t>FY22 Q2</t>
        </is>
      </c>
    </row>
    <row r="53">
      <c r="A53" s="144" t="inlineStr">
        <is>
          <t>Total</t>
        </is>
      </c>
      <c r="B53" s="40" t="n">
        <v>0.2965736225324667</v>
      </c>
      <c r="C53" s="40" t="n">
        <v>0.1000000000000001</v>
      </c>
      <c r="D53" s="40" t="n">
        <v>0.09999999999999998</v>
      </c>
      <c r="E53" s="40" t="n">
        <v>0.05000000000000004</v>
      </c>
      <c r="F53" s="40" t="n">
        <v>0.05000000000000016</v>
      </c>
      <c r="G53" s="40" t="n">
        <v>0.05000000000000016</v>
      </c>
      <c r="H53" s="40" t="n">
        <v>0.05000000000000004</v>
      </c>
      <c r="I53" s="41" t="n"/>
      <c r="K53" s="144" t="inlineStr">
        <is>
          <t>Total</t>
        </is>
      </c>
      <c r="L53" s="41" t="n">
        <v>0.2965736225324667</v>
      </c>
      <c r="M53" s="41" t="n">
        <v>0.25</v>
      </c>
      <c r="N53" s="41" t="n">
        <v>0.25</v>
      </c>
      <c r="O53" s="41" t="n">
        <v>0.09999999999999987</v>
      </c>
      <c r="P53" s="41" t="n">
        <v>0.1000000000000001</v>
      </c>
      <c r="Q53" s="41" t="n">
        <v>0.1000000000000001</v>
      </c>
      <c r="R53" s="41" t="n">
        <v>0.1000000000000001</v>
      </c>
    </row>
    <row r="54">
      <c r="A54" s="39" t="n"/>
      <c r="B54" s="43" t="n"/>
      <c r="C54" s="41" t="n"/>
      <c r="D54" s="41" t="n"/>
      <c r="E54" s="41" t="n"/>
      <c r="F54" s="41" t="n"/>
      <c r="G54" s="41" t="n"/>
      <c r="H54" s="41" t="n"/>
      <c r="I54" s="41" t="n"/>
      <c r="K54" s="39" t="n"/>
      <c r="L54" s="43" t="n"/>
    </row>
    <row r="55">
      <c r="A55" s="39" t="n"/>
      <c r="B55" s="43" t="n"/>
      <c r="C55" s="41" t="n"/>
      <c r="D55" s="41" t="n"/>
      <c r="E55" s="41" t="n"/>
      <c r="F55" s="41" t="n"/>
      <c r="G55" s="41" t="n"/>
      <c r="H55" s="41" t="n"/>
      <c r="I55" s="41" t="n"/>
      <c r="K55" s="39" t="n"/>
      <c r="L55" s="43" t="n"/>
    </row>
    <row r="56">
      <c r="A56" s="39" t="n"/>
      <c r="B56" s="43" t="n"/>
      <c r="C56" s="41" t="n"/>
      <c r="D56" s="41" t="n"/>
      <c r="E56" s="41" t="n"/>
      <c r="F56" s="41" t="n"/>
      <c r="G56" s="41" t="n"/>
      <c r="H56" s="41" t="n"/>
      <c r="I56" s="41" t="n"/>
      <c r="K56" s="39" t="n"/>
      <c r="L56" s="43" t="n"/>
    </row>
    <row customHeight="1" ht="21" r="57" s="126">
      <c r="A57" s="49" t="inlineStr">
        <is>
          <t>BIRT</t>
        </is>
      </c>
      <c r="B57" s="43" t="n"/>
      <c r="C57" s="41" t="n"/>
      <c r="D57" s="41" t="n"/>
      <c r="E57" s="41" t="n"/>
      <c r="F57" s="41" t="n"/>
      <c r="G57" s="41" t="n"/>
      <c r="H57" s="41" t="n"/>
      <c r="I57" s="41" t="n"/>
      <c r="K57" s="50" t="inlineStr">
        <is>
          <t>BIRT</t>
        </is>
      </c>
      <c r="L57" s="43" t="n"/>
    </row>
    <row r="58">
      <c r="A58" s="144" t="inlineStr">
        <is>
          <t>Sector</t>
        </is>
      </c>
      <c r="B58" s="38" t="inlineStr">
        <is>
          <t>FY20 Q4</t>
        </is>
      </c>
      <c r="C58" s="46" t="inlineStr">
        <is>
          <t>FY21 Q1</t>
        </is>
      </c>
      <c r="D58" s="47" t="inlineStr">
        <is>
          <t>FY21 Q2</t>
        </is>
      </c>
      <c r="E58" s="48" t="inlineStr">
        <is>
          <t>FY21 Q3</t>
        </is>
      </c>
      <c r="F58" s="48" t="inlineStr">
        <is>
          <t>FY21 Q4</t>
        </is>
      </c>
      <c r="G58" s="46" t="inlineStr">
        <is>
          <t>FY22 Q1</t>
        </is>
      </c>
      <c r="H58" s="46" t="inlineStr">
        <is>
          <t>FY22 Q2</t>
        </is>
      </c>
      <c r="I58" s="41" t="n"/>
      <c r="K58" s="144" t="inlineStr">
        <is>
          <t>Sector</t>
        </is>
      </c>
      <c r="L58" s="38" t="inlineStr">
        <is>
          <t>FY20 Q4</t>
        </is>
      </c>
      <c r="M58" s="46" t="inlineStr">
        <is>
          <t>FY21 Q1</t>
        </is>
      </c>
      <c r="N58" s="47" t="inlineStr">
        <is>
          <t>FY21 Q2</t>
        </is>
      </c>
      <c r="O58" s="48" t="inlineStr">
        <is>
          <t>FY21 Q3</t>
        </is>
      </c>
      <c r="P58" s="48" t="inlineStr">
        <is>
          <t>FY21 Q4</t>
        </is>
      </c>
      <c r="Q58" s="46" t="inlineStr">
        <is>
          <t>FY22 Q1</t>
        </is>
      </c>
      <c r="R58" s="46" t="inlineStr">
        <is>
          <t>FY22 Q2</t>
        </is>
      </c>
    </row>
    <row r="59">
      <c r="A59" s="144" t="inlineStr">
        <is>
          <t>All Other Sectors</t>
        </is>
      </c>
      <c r="B59" s="40" t="n">
        <v>0.9410851760820128</v>
      </c>
      <c r="C59" s="40" t="n">
        <v>-12.99112383944325</v>
      </c>
      <c r="D59" s="40" t="n">
        <v>-0.04014439028485972</v>
      </c>
      <c r="E59" s="40" t="n">
        <v>0.09999999999999987</v>
      </c>
      <c r="F59" s="40" t="n">
        <v>0.1000000000000001</v>
      </c>
      <c r="G59" s="40" t="n">
        <v>0.1000000000000001</v>
      </c>
      <c r="H59" s="40" t="n">
        <v>0.09999999999999998</v>
      </c>
      <c r="I59" s="41" t="n"/>
      <c r="K59" s="144" t="inlineStr">
        <is>
          <t>All Other Sectors</t>
        </is>
      </c>
      <c r="L59" s="40" t="n">
        <v>0.9441859562882227</v>
      </c>
      <c r="M59" s="40" t="n">
        <v>-12.25474890052519</v>
      </c>
      <c r="N59" s="40" t="n">
        <v>0.01460005130908026</v>
      </c>
      <c r="O59" s="40" t="n">
        <v>0.15</v>
      </c>
      <c r="P59" s="40" t="n">
        <v>0.15</v>
      </c>
      <c r="Q59" s="40" t="n">
        <v>0.1500000000000001</v>
      </c>
      <c r="R59" s="40" t="n">
        <v>0.15</v>
      </c>
    </row>
    <row r="60">
      <c r="A60" s="144" t="inlineStr">
        <is>
          <t>Banking and Related Activities</t>
        </is>
      </c>
      <c r="B60" s="40" t="n">
        <v>0.9289781164959316</v>
      </c>
      <c r="C60" s="40" t="n">
        <v>-12.09580118582284</v>
      </c>
      <c r="D60" s="40" t="n">
        <v>0.07817908602618895</v>
      </c>
      <c r="E60" s="40" t="n">
        <v>0.09999999999999987</v>
      </c>
      <c r="F60" s="40" t="n">
        <v>0.09999999999999998</v>
      </c>
      <c r="G60" s="40" t="n">
        <v>0.09999999999999998</v>
      </c>
      <c r="H60" s="40" t="n">
        <v>0.09999999999999987</v>
      </c>
      <c r="I60" s="41" t="n"/>
      <c r="K60" s="144" t="inlineStr">
        <is>
          <t>Banking and Related Activities</t>
        </is>
      </c>
      <c r="L60" s="40" t="n">
        <v>0.9327161103645668</v>
      </c>
      <c r="M60" s="40" t="n">
        <v>-11.40654849183217</v>
      </c>
      <c r="N60" s="40" t="n">
        <v>0.1266959762353369</v>
      </c>
      <c r="O60" s="40" t="n">
        <v>0.15</v>
      </c>
      <c r="P60" s="40" t="n">
        <v>0.1499999999999999</v>
      </c>
      <c r="Q60" s="40" t="n">
        <v>0.15</v>
      </c>
      <c r="R60" s="40" t="n">
        <v>0.15</v>
      </c>
    </row>
    <row r="61">
      <c r="A61" s="144" t="inlineStr">
        <is>
          <t>Business Support Services **1</t>
        </is>
      </c>
      <c r="B61" s="40" t="n">
        <v>0.9243166811075819</v>
      </c>
      <c r="C61" s="40" t="n">
        <v>-11.81136242206449</v>
      </c>
      <c r="D61" s="40" t="n">
        <v>0.1157494674505659</v>
      </c>
      <c r="E61" s="40" t="n">
        <v>0.09999999999999998</v>
      </c>
      <c r="F61" s="40" t="n">
        <v>0.09999999999999998</v>
      </c>
      <c r="G61" s="40" t="n">
        <v>0.09999999999999998</v>
      </c>
      <c r="H61" s="40" t="n">
        <v>0.09999999999999998</v>
      </c>
      <c r="I61" s="41" t="n"/>
      <c r="K61" s="144" t="inlineStr">
        <is>
          <t>Business Support Services **1</t>
        </is>
      </c>
      <c r="L61" s="40" t="n">
        <v>0.9283000136808671</v>
      </c>
      <c r="M61" s="40" t="n">
        <v>-11.13708018932426</v>
      </c>
      <c r="N61" s="40" t="n">
        <v>0.1622889691636937</v>
      </c>
      <c r="O61" s="40" t="n">
        <v>0.15</v>
      </c>
      <c r="P61" s="40" t="n">
        <v>0.1499999999999999</v>
      </c>
      <c r="Q61" s="40" t="n">
        <v>0.15</v>
      </c>
      <c r="R61" s="40" t="n">
        <v>0.15</v>
      </c>
    </row>
    <row r="62">
      <c r="A62" s="144" t="inlineStr">
        <is>
          <t>Construction</t>
        </is>
      </c>
      <c r="B62" s="40" t="n">
        <v>0.9294113385244325</v>
      </c>
      <c r="C62" s="40" t="n">
        <v>-11.56724305181283</v>
      </c>
      <c r="D62" s="40" t="n">
        <v>0.03351336084713108</v>
      </c>
      <c r="E62" s="40" t="n">
        <v>0.09999999999999998</v>
      </c>
      <c r="F62" s="40" t="n">
        <v>0.09999999999999998</v>
      </c>
      <c r="G62" s="40" t="n">
        <v>0.1000000000000001</v>
      </c>
      <c r="H62" s="40" t="n">
        <v>0.09999999999999987</v>
      </c>
      <c r="I62" s="41" t="n"/>
      <c r="K62" s="144" t="inlineStr">
        <is>
          <t>Construction</t>
        </is>
      </c>
      <c r="L62" s="40" t="n">
        <v>0.9331265312336728</v>
      </c>
      <c r="M62" s="40" t="n">
        <v>-10.90580920698057</v>
      </c>
      <c r="N62" s="40" t="n">
        <v>0.08438107869728206</v>
      </c>
      <c r="O62" s="40" t="n">
        <v>0.1499999999999999</v>
      </c>
      <c r="P62" s="40" t="n">
        <v>0.15</v>
      </c>
      <c r="Q62" s="40" t="n">
        <v>0.1500000000000001</v>
      </c>
      <c r="R62" s="40" t="n">
        <v>0.15</v>
      </c>
    </row>
    <row r="63">
      <c r="A63" s="144" t="inlineStr">
        <is>
          <t>Educational Services</t>
        </is>
      </c>
      <c r="B63" s="40" t="n">
        <v>0.9256610620529901</v>
      </c>
      <c r="C63" s="40" t="n">
        <v>-15.40164666460393</v>
      </c>
      <c r="D63" s="40" t="n">
        <v>0.2968191873078275</v>
      </c>
      <c r="E63" s="40" t="n">
        <v>0.1000000000000001</v>
      </c>
      <c r="F63" s="40" t="n">
        <v>0.09999999999999998</v>
      </c>
      <c r="G63" s="40" t="n">
        <v>0.1000000000000001</v>
      </c>
      <c r="H63" s="40" t="n">
        <v>0.09999999999999998</v>
      </c>
      <c r="I63" s="41" t="n"/>
      <c r="K63" s="144" t="inlineStr">
        <is>
          <t>Educational Services</t>
        </is>
      </c>
      <c r="L63" s="40" t="n">
        <v>0.9295736377344117</v>
      </c>
      <c r="M63" s="40" t="n">
        <v>-14.53840210330899</v>
      </c>
      <c r="N63" s="40" t="n">
        <v>0.3338287037653102</v>
      </c>
      <c r="O63" s="40" t="n">
        <v>0.1500000000000001</v>
      </c>
      <c r="P63" s="40" t="n">
        <v>0.1499999999999999</v>
      </c>
      <c r="Q63" s="40" t="n">
        <v>0.15</v>
      </c>
      <c r="R63" s="40" t="n">
        <v>0.15</v>
      </c>
    </row>
    <row r="64">
      <c r="A64" s="144" t="inlineStr">
        <is>
          <t>Financial Investment Services</t>
        </is>
      </c>
      <c r="B64" s="40" t="n">
        <v>0.9409354406320799</v>
      </c>
      <c r="C64" s="40" t="n">
        <v>-14.41676989133969</v>
      </c>
      <c r="D64" s="40" t="n">
        <v>0.05843467313933903</v>
      </c>
      <c r="E64" s="40" t="n">
        <v>0.09999999999999987</v>
      </c>
      <c r="F64" s="40" t="n">
        <v>0.1000000000000001</v>
      </c>
      <c r="G64" s="40" t="n">
        <v>0.1000000000000001</v>
      </c>
      <c r="H64" s="40" t="n">
        <v>0.1000000000000001</v>
      </c>
      <c r="I64" s="41" t="n"/>
      <c r="K64" s="144" t="inlineStr">
        <is>
          <t>Financial Investment Services</t>
        </is>
      </c>
      <c r="L64" s="40" t="n">
        <v>0.9440441016514441</v>
      </c>
      <c r="M64" s="40" t="n">
        <v>-13.60536094969023</v>
      </c>
      <c r="N64" s="40" t="n">
        <v>0.1079907429741106</v>
      </c>
      <c r="O64" s="40" t="n">
        <v>0.1499999999999999</v>
      </c>
      <c r="P64" s="40" t="n">
        <v>0.1500000000000001</v>
      </c>
      <c r="Q64" s="40" t="n">
        <v>0.1500000000000001</v>
      </c>
      <c r="R64" s="40" t="n">
        <v>0.1500000000000001</v>
      </c>
    </row>
    <row r="65">
      <c r="A65" s="144" t="inlineStr">
        <is>
          <t>Health and Social Services</t>
        </is>
      </c>
      <c r="B65" s="40" t="n">
        <v>0.9245590905960069</v>
      </c>
      <c r="C65" s="40" t="n">
        <v>-12.07014568122283</v>
      </c>
      <c r="D65" s="40" t="n">
        <v>0.1304721979146243</v>
      </c>
      <c r="E65" s="40" t="n">
        <v>0.1000000000000001</v>
      </c>
      <c r="F65" s="40" t="n">
        <v>0.09999999999999987</v>
      </c>
      <c r="G65" s="40" t="n">
        <v>0.09999999999999998</v>
      </c>
      <c r="H65" s="40" t="n">
        <v>0.09999999999999998</v>
      </c>
      <c r="I65" s="41" t="n"/>
      <c r="K65" s="144" t="inlineStr">
        <is>
          <t>Health and Social Services</t>
        </is>
      </c>
      <c r="L65" s="40" t="n">
        <v>0.9285296647751644</v>
      </c>
      <c r="M65" s="40" t="n">
        <v>-11.38224327694795</v>
      </c>
      <c r="N65" s="40" t="n">
        <v>0.1762368190770124</v>
      </c>
      <c r="O65" s="40" t="n">
        <v>0.15</v>
      </c>
      <c r="P65" s="40" t="n">
        <v>0.15</v>
      </c>
      <c r="Q65" s="40" t="n">
        <v>0.15</v>
      </c>
      <c r="R65" s="40" t="n">
        <v>0.15</v>
      </c>
    </row>
    <row r="66">
      <c r="A66" s="144" t="inlineStr">
        <is>
          <t>Hotels and Other Accommodations</t>
        </is>
      </c>
      <c r="B66" s="40" t="n">
        <v>0.9269264640908291</v>
      </c>
      <c r="C66" s="40" t="n">
        <v>-15.61068948195403</v>
      </c>
      <c r="D66" s="40" t="n">
        <v>0.2936449839883752</v>
      </c>
      <c r="E66" s="40" t="n">
        <v>0.09999999999999998</v>
      </c>
      <c r="F66" s="40" t="n">
        <v>0.09999999999999987</v>
      </c>
      <c r="G66" s="40" t="n">
        <v>0.1000000000000001</v>
      </c>
      <c r="H66" s="40" t="n">
        <v>0.09999999999999998</v>
      </c>
      <c r="K66" s="144" t="inlineStr">
        <is>
          <t>Hotels and Other Accommodations</t>
        </is>
      </c>
      <c r="L66" s="40" t="n">
        <v>0.9307724396649961</v>
      </c>
      <c r="M66" s="40" t="n">
        <v>-14.73644266711434</v>
      </c>
      <c r="N66" s="40" t="n">
        <v>0.3308215637784607</v>
      </c>
      <c r="O66" s="40" t="n">
        <v>0.15</v>
      </c>
      <c r="P66" s="40" t="n">
        <v>0.1499999999999999</v>
      </c>
      <c r="Q66" s="40" t="n">
        <v>0.1500000000000001</v>
      </c>
      <c r="R66" s="40" t="n">
        <v>0.15</v>
      </c>
    </row>
    <row r="67">
      <c r="A67" s="144" t="inlineStr">
        <is>
          <t>Information, subtotal</t>
        </is>
      </c>
      <c r="B67" s="40" t="n">
        <v>0.9258487845601866</v>
      </c>
      <c r="C67" s="40" t="n">
        <v>-13.09833881813834</v>
      </c>
      <c r="D67" s="40" t="n">
        <v>0.1798664124885887</v>
      </c>
      <c r="E67" s="40" t="n">
        <v>0.09999999999999987</v>
      </c>
      <c r="F67" s="40" t="n">
        <v>0.09999999999999987</v>
      </c>
      <c r="G67" s="40" t="n">
        <v>0.09999999999999998</v>
      </c>
      <c r="H67" s="40" t="n">
        <v>0.09999999999999998</v>
      </c>
      <c r="K67" s="144" t="inlineStr">
        <is>
          <t>Information, subtotal</t>
        </is>
      </c>
      <c r="L67" s="40" t="n">
        <v>0.9297514801096505</v>
      </c>
      <c r="M67" s="40" t="n">
        <v>-12.35632098560475</v>
      </c>
      <c r="N67" s="40" t="n">
        <v>0.2230313381470839</v>
      </c>
      <c r="O67" s="40" t="n">
        <v>0.1499999999999999</v>
      </c>
      <c r="P67" s="40" t="n">
        <v>0.15</v>
      </c>
      <c r="Q67" s="40" t="n">
        <v>0.15</v>
      </c>
      <c r="R67" s="40" t="n">
        <v>0.15</v>
      </c>
    </row>
    <row r="68">
      <c r="A68" s="144" t="inlineStr">
        <is>
          <t>Insurance</t>
        </is>
      </c>
      <c r="B68" s="40" t="n">
        <v>0.9357019102742652</v>
      </c>
      <c r="C68" s="40" t="n">
        <v>-12.88570714576637</v>
      </c>
      <c r="D68" s="40" t="n">
        <v>0.03970483133994629</v>
      </c>
      <c r="E68" s="40" t="n">
        <v>0.09999999999999987</v>
      </c>
      <c r="F68" s="40" t="n">
        <v>0.09999999999999987</v>
      </c>
      <c r="G68" s="40" t="n">
        <v>0.09999999999999998</v>
      </c>
      <c r="H68" s="40" t="n">
        <v>0.09999999999999998</v>
      </c>
      <c r="K68" s="144" t="inlineStr">
        <is>
          <t>Insurance</t>
        </is>
      </c>
      <c r="L68" s="40" t="n">
        <v>0.9390860202598302</v>
      </c>
      <c r="M68" s="40" t="n">
        <v>-12.15488045388393</v>
      </c>
      <c r="N68" s="40" t="n">
        <v>0.09024668232205424</v>
      </c>
      <c r="O68" s="40" t="n">
        <v>0.15</v>
      </c>
      <c r="P68" s="40" t="n">
        <v>0.1499999999999999</v>
      </c>
      <c r="Q68" s="40" t="n">
        <v>0.15</v>
      </c>
      <c r="R68" s="40" t="n">
        <v>0.1500000000000001</v>
      </c>
    </row>
    <row r="69">
      <c r="A69" s="144" t="inlineStr">
        <is>
          <t>Manufacturing, subtotal</t>
        </is>
      </c>
      <c r="B69" s="40" t="n">
        <v>0.9235173561836867</v>
      </c>
      <c r="C69" s="40" t="n">
        <v>-17.79248571430636</v>
      </c>
      <c r="D69" s="40" t="n">
        <v>0.4034818049804013</v>
      </c>
      <c r="E69" s="40" t="n">
        <v>0.09999999999999998</v>
      </c>
      <c r="F69" s="40" t="n">
        <v>0.09999999999999998</v>
      </c>
      <c r="G69" s="40" t="n">
        <v>0.1000000000000002</v>
      </c>
      <c r="H69" s="40" t="n">
        <v>0.09999999999999998</v>
      </c>
      <c r="K69" s="144" t="inlineStr">
        <is>
          <t>Manufacturing, subtotal</t>
        </is>
      </c>
      <c r="L69" s="40" t="n">
        <v>0.9275427584898084</v>
      </c>
      <c r="M69" s="40" t="n">
        <v>-16.80340751881655</v>
      </c>
      <c r="N69" s="40" t="n">
        <v>0.434877499455117</v>
      </c>
      <c r="O69" s="40" t="n">
        <v>0.15</v>
      </c>
      <c r="P69" s="40" t="n">
        <v>0.1499999999999999</v>
      </c>
      <c r="Q69" s="40" t="n">
        <v>0.1500000000000002</v>
      </c>
      <c r="R69" s="40" t="n">
        <v>0.1499999999999999</v>
      </c>
    </row>
    <row r="70">
      <c r="A70" s="144" t="inlineStr">
        <is>
          <t>Other Services  **2</t>
        </is>
      </c>
      <c r="B70" s="40" t="n">
        <v>0.9190960205980848</v>
      </c>
      <c r="C70" s="40" t="n">
        <v>-13.54519303466874</v>
      </c>
      <c r="D70" s="40" t="n">
        <v>0.2714129581675706</v>
      </c>
      <c r="E70" s="40" t="n">
        <v>0.09999999999999987</v>
      </c>
      <c r="F70" s="40" t="n">
        <v>0.1000000000000002</v>
      </c>
      <c r="G70" s="40" t="n">
        <v>0.09999999999999998</v>
      </c>
      <c r="H70" s="40" t="n">
        <v>0.09999999999999998</v>
      </c>
      <c r="I70" s="43" t="n"/>
      <c r="K70" s="144" t="inlineStr">
        <is>
          <t>Other Services  **2</t>
        </is>
      </c>
      <c r="L70" s="40" t="n">
        <v>0.923354124777133</v>
      </c>
      <c r="M70" s="40" t="n">
        <v>-12.77965655915986</v>
      </c>
      <c r="N70" s="40" t="n">
        <v>0.3097596445798037</v>
      </c>
      <c r="O70" s="40" t="n">
        <v>0.1499999999999999</v>
      </c>
      <c r="P70" s="40" t="n">
        <v>0.1500000000000001</v>
      </c>
      <c r="Q70" s="40" t="n">
        <v>0.15</v>
      </c>
      <c r="R70" s="40" t="n">
        <v>0.15</v>
      </c>
      <c r="S70" s="43" t="n"/>
    </row>
    <row r="71">
      <c r="A71" s="144" t="inlineStr">
        <is>
          <t>Professional Services, subtotal</t>
        </is>
      </c>
      <c r="B71" s="40" t="n">
        <v>0.9198625271655425</v>
      </c>
      <c r="C71" s="40" t="n">
        <v>-13.04591296136253</v>
      </c>
      <c r="D71" s="40" t="n">
        <v>0.2382978169162447</v>
      </c>
      <c r="E71" s="40" t="n">
        <v>0.09999999999999998</v>
      </c>
      <c r="F71" s="40" t="n">
        <v>0.1000000000000001</v>
      </c>
      <c r="G71" s="40" t="n">
        <v>0.1000000000000001</v>
      </c>
      <c r="H71" s="40" t="n">
        <v>0.1000000000000001</v>
      </c>
      <c r="K71" s="144" t="inlineStr">
        <is>
          <t>Professional Services, subtotal</t>
        </is>
      </c>
      <c r="L71" s="40" t="n">
        <v>0.9240802888936718</v>
      </c>
      <c r="M71" s="40" t="n">
        <v>-12.30665438444871</v>
      </c>
      <c r="N71" s="40" t="n">
        <v>0.2783874054996002</v>
      </c>
      <c r="O71" s="40" t="n">
        <v>0.1500000000000001</v>
      </c>
      <c r="P71" s="40" t="n">
        <v>0.1500000000000001</v>
      </c>
      <c r="Q71" s="40" t="n">
        <v>0.15</v>
      </c>
      <c r="R71" s="40" t="n">
        <v>0.1500000000000001</v>
      </c>
    </row>
    <row r="72">
      <c r="A72" s="144" t="inlineStr">
        <is>
          <t>Real Estate (including REITS)</t>
        </is>
      </c>
      <c r="B72" s="40" t="n">
        <v>0.9238672376207178</v>
      </c>
      <c r="C72" s="40" t="n">
        <v>-12.276934055125</v>
      </c>
      <c r="D72" s="40" t="n">
        <v>0.1517938250636143</v>
      </c>
      <c r="E72" s="40" t="n">
        <v>0.09999999999999998</v>
      </c>
      <c r="F72" s="40" t="n">
        <v>0.09999999999999998</v>
      </c>
      <c r="G72" s="40" t="n">
        <v>0.09999999999999998</v>
      </c>
      <c r="H72" s="40" t="n">
        <v>0.09999999999999998</v>
      </c>
      <c r="K72" s="144" t="inlineStr">
        <is>
          <t>Real Estate (including REITS)</t>
        </is>
      </c>
      <c r="L72" s="40" t="n">
        <v>0.9278742251143642</v>
      </c>
      <c r="M72" s="40" t="n">
        <v>-11.57814805222369</v>
      </c>
      <c r="N72" s="40" t="n">
        <v>0.1964362553234241</v>
      </c>
      <c r="O72" s="40" t="n">
        <v>0.15</v>
      </c>
      <c r="P72" s="40" t="n">
        <v>0.15</v>
      </c>
      <c r="Q72" s="40" t="n">
        <v>0.15</v>
      </c>
      <c r="R72" s="40" t="n">
        <v>0.1500000000000001</v>
      </c>
    </row>
    <row r="73">
      <c r="A73" s="144" t="inlineStr">
        <is>
          <t>Restaurants, Bars, and Other Food Services</t>
        </is>
      </c>
      <c r="B73" s="40" t="n">
        <v>0.9236131217871146</v>
      </c>
      <c r="C73" s="40" t="n">
        <v>-12.09104622977804</v>
      </c>
      <c r="D73" s="40" t="n">
        <v>0.1426114138490214</v>
      </c>
      <c r="E73" s="40" t="n">
        <v>0.1000000000000001</v>
      </c>
      <c r="F73" s="40" t="n">
        <v>0.09999999999999998</v>
      </c>
      <c r="G73" s="40" t="n">
        <v>0.09999999999999987</v>
      </c>
      <c r="H73" s="40" t="n">
        <v>0.09999999999999987</v>
      </c>
      <c r="I73" s="43" t="n"/>
      <c r="K73" s="144" t="inlineStr">
        <is>
          <t>Restaurants, Bars, and Other Food Services</t>
        </is>
      </c>
      <c r="L73" s="40" t="n">
        <v>0.9276334837983191</v>
      </c>
      <c r="M73" s="40" t="n">
        <v>-11.40204379663183</v>
      </c>
      <c r="N73" s="40" t="n">
        <v>0.1877371289095991</v>
      </c>
      <c r="O73" s="40" t="n">
        <v>0.15</v>
      </c>
      <c r="P73" s="40" t="n">
        <v>0.1500000000000001</v>
      </c>
      <c r="Q73" s="40" t="n">
        <v>0.1500000000000001</v>
      </c>
      <c r="R73" s="40" t="n">
        <v>0.1499999999999999</v>
      </c>
      <c r="S73" s="43" t="n"/>
    </row>
    <row r="74">
      <c r="A74" s="144" t="inlineStr">
        <is>
          <t>Retail Trade</t>
        </is>
      </c>
      <c r="B74" s="40" t="n">
        <v>0.9277491478822112</v>
      </c>
      <c r="C74" s="40" t="n">
        <v>-12.44512651826196</v>
      </c>
      <c r="D74" s="40" t="n">
        <v>0.1174019794150386</v>
      </c>
      <c r="E74" s="40" t="n">
        <v>0.09999999999999998</v>
      </c>
      <c r="F74" s="40" t="n">
        <v>0.09999999999999998</v>
      </c>
      <c r="G74" s="40" t="n">
        <v>0.1000000000000002</v>
      </c>
      <c r="H74" s="40" t="n">
        <v>0.09999999999999998</v>
      </c>
      <c r="K74" s="144" t="inlineStr">
        <is>
          <t>Retail Trade</t>
        </is>
      </c>
      <c r="L74" s="40" t="n">
        <v>0.9315518243094633</v>
      </c>
      <c r="M74" s="40" t="n">
        <v>-11.7374882804587</v>
      </c>
      <c r="N74" s="40" t="n">
        <v>0.1638545068142468</v>
      </c>
      <c r="O74" s="40" t="n">
        <v>0.15</v>
      </c>
      <c r="P74" s="40" t="n">
        <v>0.1499999999999999</v>
      </c>
      <c r="Q74" s="40" t="n">
        <v>0.15</v>
      </c>
      <c r="R74" s="40" t="n">
        <v>0.15</v>
      </c>
    </row>
    <row r="75">
      <c r="A75" s="144" t="inlineStr">
        <is>
          <t>Sports</t>
        </is>
      </c>
      <c r="B75" s="40" t="n">
        <v>0.9207879749668924</v>
      </c>
      <c r="C75" s="40" t="n">
        <v>-14.6222208445845</v>
      </c>
      <c r="D75" s="40" t="n">
        <v>0.3071536604001923</v>
      </c>
      <c r="E75" s="40" t="n">
        <v>0.09999999999999998</v>
      </c>
      <c r="F75" s="40" t="n">
        <v>0.09999999999999998</v>
      </c>
      <c r="G75" s="40" t="n">
        <v>0.09999999999999998</v>
      </c>
      <c r="H75" s="40" t="n">
        <v>0.09999999999999998</v>
      </c>
      <c r="K75" s="144" t="inlineStr">
        <is>
          <t>Sports</t>
        </is>
      </c>
      <c r="L75" s="40" t="n">
        <v>0.9249570289160032</v>
      </c>
      <c r="M75" s="40" t="n">
        <v>-13.79999869486953</v>
      </c>
      <c r="N75" s="40" t="n">
        <v>0.3436192572212349</v>
      </c>
      <c r="O75" s="40" t="n">
        <v>0.15</v>
      </c>
      <c r="P75" s="40" t="n">
        <v>0.15</v>
      </c>
      <c r="Q75" s="40" t="n">
        <v>0.15</v>
      </c>
      <c r="R75" s="40" t="n">
        <v>0.15</v>
      </c>
    </row>
    <row r="76">
      <c r="A76" s="144" t="inlineStr">
        <is>
          <t>Transportation and Storage</t>
        </is>
      </c>
      <c r="B76" s="40" t="n">
        <v>0.9322616967401329</v>
      </c>
      <c r="C76" s="40" t="n">
        <v>-13.91186480509546</v>
      </c>
      <c r="D76" s="40" t="n">
        <v>0.1512016156573536</v>
      </c>
      <c r="E76" s="40" t="n">
        <v>0.1000000000000001</v>
      </c>
      <c r="F76" s="40" t="n">
        <v>0.09999999999999987</v>
      </c>
      <c r="G76" s="40" t="n">
        <v>0.09999999999999998</v>
      </c>
      <c r="H76" s="40" t="n">
        <v>0.09999999999999998</v>
      </c>
      <c r="I76" s="43" t="n"/>
      <c r="K76" s="144" t="inlineStr">
        <is>
          <t>Transportation and Storage</t>
        </is>
      </c>
      <c r="L76" s="40" t="n">
        <v>0.9358268705959154</v>
      </c>
      <c r="M76" s="40" t="n">
        <v>-13.12702981535359</v>
      </c>
      <c r="N76" s="40" t="n">
        <v>0.1958752148332824</v>
      </c>
      <c r="O76" s="40" t="n">
        <v>0.1500000000000001</v>
      </c>
      <c r="P76" s="40" t="n">
        <v>0.1499999999999999</v>
      </c>
      <c r="Q76" s="40" t="n">
        <v>0.1500000000000001</v>
      </c>
      <c r="R76" s="40" t="n">
        <v>0.1500000000000001</v>
      </c>
      <c r="S76" s="43" t="n"/>
    </row>
    <row r="77">
      <c r="A77" s="144" t="inlineStr">
        <is>
          <t>Unclassified</t>
        </is>
      </c>
      <c r="B77" s="40" t="n">
        <v>0.9209250070040554</v>
      </c>
      <c r="C77" s="40" t="n">
        <v>-10.97790207484035</v>
      </c>
      <c r="D77" s="40" t="n">
        <v>0.09478676403737074</v>
      </c>
      <c r="E77" s="40" t="n">
        <v>0.1000000000000001</v>
      </c>
      <c r="F77" s="40" t="n">
        <v>0.09999999999999998</v>
      </c>
      <c r="G77" s="40" t="n">
        <v>0.09999999999999998</v>
      </c>
      <c r="H77" s="40" t="n">
        <v>0.09999999999999987</v>
      </c>
      <c r="K77" s="144" t="inlineStr">
        <is>
          <t>Unclassified</t>
        </is>
      </c>
      <c r="L77" s="40" t="n">
        <v>0.925086848740684</v>
      </c>
      <c r="M77" s="40" t="n">
        <v>-10.34748617616455</v>
      </c>
      <c r="N77" s="40" t="n">
        <v>0.1424295659301408</v>
      </c>
      <c r="O77" s="40" t="n">
        <v>0.15</v>
      </c>
      <c r="P77" s="40" t="n">
        <v>0.1500000000000001</v>
      </c>
      <c r="Q77" s="40" t="n">
        <v>0.15</v>
      </c>
      <c r="R77" s="40" t="n">
        <v>0.1499999999999999</v>
      </c>
    </row>
    <row r="78">
      <c r="A78" s="144" t="inlineStr">
        <is>
          <t>Wholesale Trade</t>
        </is>
      </c>
      <c r="B78" s="40" t="n">
        <v>0.9288736417656023</v>
      </c>
      <c r="C78" s="40" t="n">
        <v>-12.1365497168474</v>
      </c>
      <c r="D78" s="40" t="n">
        <v>0.08238832775028893</v>
      </c>
      <c r="E78" s="40" t="n">
        <v>0.09999999999999987</v>
      </c>
      <c r="F78" s="40" t="n">
        <v>0.09999999999999998</v>
      </c>
      <c r="G78" s="40" t="n">
        <v>0.09999999999999998</v>
      </c>
      <c r="H78" s="40" t="n">
        <v>0.09999999999999998</v>
      </c>
      <c r="K78" s="144" t="inlineStr">
        <is>
          <t>Wholesale Trade</t>
        </is>
      </c>
      <c r="L78" s="40" t="n">
        <v>0.9326171343042547</v>
      </c>
      <c r="M78" s="40" t="n">
        <v>-11.44515236332911</v>
      </c>
      <c r="N78" s="40" t="n">
        <v>0.1306836789213264</v>
      </c>
      <c r="O78" s="40" t="n">
        <v>0.15</v>
      </c>
      <c r="P78" s="40" t="n">
        <v>0.1499999999999999</v>
      </c>
      <c r="Q78" s="40" t="n">
        <v>0.15</v>
      </c>
      <c r="R78" s="40" t="n">
        <v>0.1499999999999999</v>
      </c>
    </row>
    <row r="79">
      <c r="A79" s="144" t="inlineStr">
        <is>
          <t>Total</t>
        </is>
      </c>
      <c r="B79" s="40" t="n">
        <v>0.9252146238418806</v>
      </c>
      <c r="C79" s="40" t="n">
        <v>-13.02215507106472</v>
      </c>
      <c r="D79" s="40" t="n">
        <v>0.1824028521571454</v>
      </c>
      <c r="E79" s="40" t="n">
        <v>0.09999999999999987</v>
      </c>
      <c r="F79" s="40" t="n">
        <v>0.09999999999999976</v>
      </c>
      <c r="G79" s="40" t="n">
        <v>0.09999999999999987</v>
      </c>
      <c r="H79" s="40" t="n">
        <v>0.09999999999999998</v>
      </c>
      <c r="I79" s="43" t="n"/>
      <c r="K79" s="144" t="inlineStr">
        <is>
          <t>Total</t>
        </is>
      </c>
      <c r="L79" s="40" t="n">
        <v>0.9291506962712552</v>
      </c>
      <c r="M79" s="40" t="n">
        <v>-12.28414690942974</v>
      </c>
      <c r="N79" s="40" t="n">
        <v>0.2254342809909797</v>
      </c>
      <c r="O79" s="40" t="n">
        <v>0.1500000000000001</v>
      </c>
      <c r="P79" s="40" t="n">
        <v>0.1499999999999998</v>
      </c>
      <c r="Q79" s="40" t="n">
        <v>0.1499999999999999</v>
      </c>
      <c r="R79" s="40" t="n">
        <v>0.15</v>
      </c>
      <c r="S79" s="43" t="n"/>
    </row>
    <row r="80">
      <c r="A80" s="39" t="n"/>
      <c r="B80" s="43" t="n"/>
      <c r="K80" s="39" t="n"/>
      <c r="L80" s="43" t="n"/>
    </row>
    <row r="81">
      <c r="A81" s="39" t="n"/>
      <c r="B81" s="43" t="n"/>
      <c r="C81" s="43" t="n"/>
      <c r="D81" s="43" t="n"/>
      <c r="E81" s="43" t="n"/>
      <c r="F81" s="43" t="n"/>
      <c r="G81" s="43" t="n"/>
      <c r="H81" s="43" t="n"/>
      <c r="I81" s="43" t="n"/>
      <c r="K81" s="39" t="n"/>
      <c r="L81" s="43" t="n"/>
      <c r="M81" s="43" t="n"/>
      <c r="N81" s="43" t="n"/>
      <c r="O81" s="43" t="n"/>
      <c r="P81" s="43" t="n"/>
      <c r="Q81" s="43" t="n"/>
      <c r="R81" s="43" t="n"/>
      <c r="S81" s="43" t="n"/>
    </row>
    <row r="82">
      <c r="A82" s="113" t="inlineStr">
        <is>
          <t>Total</t>
        </is>
      </c>
      <c r="B82" s="43" t="n">
        <v>0.7</v>
      </c>
      <c r="C82" t="n">
        <v>0.4000000000000001</v>
      </c>
      <c r="D82" t="n">
        <v>0.25</v>
      </c>
      <c r="E82" t="n">
        <v>0.15</v>
      </c>
      <c r="F82" t="n">
        <v>0.1500000000000001</v>
      </c>
      <c r="G82" t="n">
        <v>0.15</v>
      </c>
      <c r="H82" t="n">
        <v>0.15</v>
      </c>
      <c r="K82" s="113" t="inlineStr">
        <is>
          <t>Total</t>
        </is>
      </c>
      <c r="L82" s="43" t="n">
        <v>0.9</v>
      </c>
      <c r="M82" t="n">
        <v>0.6000000000000001</v>
      </c>
      <c r="N82" t="n">
        <v>0.2999999999999999</v>
      </c>
      <c r="O82" t="n">
        <v>0.2</v>
      </c>
      <c r="P82" t="n">
        <v>0.1500000000000001</v>
      </c>
      <c r="Q82" t="n">
        <v>0.15</v>
      </c>
      <c r="R82" t="n">
        <v>0.15</v>
      </c>
    </row>
    <row r="83">
      <c r="A83" s="39" t="n"/>
      <c r="K83" s="39" t="n"/>
    </row>
    <row customHeight="1" ht="21" r="84" s="126">
      <c r="A84" s="49" t="inlineStr">
        <is>
          <t>Soda</t>
        </is>
      </c>
      <c r="B84" s="38" t="inlineStr">
        <is>
          <t>FY20 Q4</t>
        </is>
      </c>
      <c r="C84" s="46" t="inlineStr">
        <is>
          <t>FY21 Q1</t>
        </is>
      </c>
      <c r="D84" s="47" t="inlineStr">
        <is>
          <t>FY21 Q2</t>
        </is>
      </c>
      <c r="E84" s="48" t="inlineStr">
        <is>
          <t>FY21 Q3</t>
        </is>
      </c>
      <c r="F84" s="48" t="inlineStr">
        <is>
          <t>FY21 Q4</t>
        </is>
      </c>
      <c r="G84" s="46" t="inlineStr">
        <is>
          <t>FY22 Q1</t>
        </is>
      </c>
      <c r="H84" s="46" t="inlineStr">
        <is>
          <t>FY22 Q2</t>
        </is>
      </c>
      <c r="K84" s="50" t="inlineStr">
        <is>
          <t>Soda</t>
        </is>
      </c>
      <c r="L84" s="38" t="inlineStr">
        <is>
          <t>FY20 Q4</t>
        </is>
      </c>
      <c r="M84" s="46" t="inlineStr">
        <is>
          <t>FY21 Q1</t>
        </is>
      </c>
      <c r="N84" s="47" t="inlineStr">
        <is>
          <t>FY21 Q2</t>
        </is>
      </c>
      <c r="O84" s="48" t="inlineStr">
        <is>
          <t>FY21 Q3</t>
        </is>
      </c>
      <c r="P84" s="48" t="inlineStr">
        <is>
          <t>FY21 Q4</t>
        </is>
      </c>
      <c r="Q84" s="46" t="inlineStr">
        <is>
          <t>FY22 Q1</t>
        </is>
      </c>
      <c r="R84" s="46" t="inlineStr">
        <is>
          <t>FY22 Q2</t>
        </is>
      </c>
    </row>
    <row r="85">
      <c r="A85" s="144" t="inlineStr">
        <is>
          <t>Total</t>
        </is>
      </c>
      <c r="B85" s="40" t="n">
        <v>0.2</v>
      </c>
      <c r="C85" s="40" t="n">
        <v>0.09999999999999987</v>
      </c>
      <c r="D85" s="40" t="n">
        <v>0.05000000000000004</v>
      </c>
      <c r="E85" s="40" t="n">
        <v>0.02999999999999992</v>
      </c>
      <c r="F85" s="40" t="n">
        <v>0.009999999999999898</v>
      </c>
      <c r="G85" s="40" t="n">
        <v>0.01000000000000012</v>
      </c>
      <c r="H85" s="40" t="n">
        <v>0.01000000000000012</v>
      </c>
      <c r="I85" s="43" t="n"/>
      <c r="K85" s="144" t="inlineStr">
        <is>
          <t>Total</t>
        </is>
      </c>
      <c r="L85" s="40" t="n">
        <v>0.4</v>
      </c>
      <c r="M85" s="40" t="n">
        <v>0.3</v>
      </c>
      <c r="N85" s="40" t="n">
        <v>0.15</v>
      </c>
      <c r="O85" s="40" t="n">
        <v>0.05000000000000016</v>
      </c>
      <c r="P85" s="40" t="n">
        <v>0.02999999999999992</v>
      </c>
      <c r="Q85" s="40" t="n">
        <v>0.03000000000000003</v>
      </c>
      <c r="R85" s="40" t="n">
        <v>0.03000000000000003</v>
      </c>
      <c r="S85" s="43" t="n"/>
    </row>
    <row r="86">
      <c r="A86" s="39" t="n"/>
      <c r="B86" s="43" t="n"/>
      <c r="K86" s="39" t="n"/>
      <c r="L86" s="43" t="n"/>
    </row>
    <row r="87">
      <c r="A87" s="39" t="n"/>
      <c r="B87" s="43" t="n"/>
      <c r="K87" s="39" t="n"/>
      <c r="L87" s="43" t="n"/>
    </row>
    <row r="88">
      <c r="A88" s="113" t="inlineStr">
        <is>
          <t>Total</t>
        </is>
      </c>
      <c r="B88" s="43" t="n">
        <v>0.8995317033261516</v>
      </c>
      <c r="C88" t="n">
        <v>-12.67594792005987</v>
      </c>
      <c r="D88" t="n">
        <v>0.3760003612720414</v>
      </c>
      <c r="E88" t="n">
        <v>0.09999999999999987</v>
      </c>
      <c r="F88" t="n">
        <v>0.1000000000000001</v>
      </c>
      <c r="G88" t="n">
        <v>0.09999999999999998</v>
      </c>
      <c r="H88" t="n">
        <v>0.1000000000000001</v>
      </c>
      <c r="K88" s="113" t="inlineStr">
        <is>
          <t>Total</t>
        </is>
      </c>
      <c r="L88" s="43" t="n">
        <v>0.904819508414249</v>
      </c>
      <c r="M88" t="n">
        <v>-11.95616118742515</v>
      </c>
      <c r="N88" t="n">
        <v>0.4088424475208813</v>
      </c>
      <c r="O88" t="n">
        <v>0.1499999999999999</v>
      </c>
      <c r="P88" t="n">
        <v>0.15</v>
      </c>
      <c r="Q88" t="n">
        <v>0.1500000000000001</v>
      </c>
      <c r="R88" t="n">
        <v>0.1500000000000001</v>
      </c>
    </row>
    <row r="89">
      <c r="A89" s="39" t="n"/>
      <c r="B89" s="43" t="n"/>
      <c r="K89" s="39" t="n"/>
      <c r="L89" s="43" t="n"/>
    </row>
    <row customHeight="1" ht="21" r="90" s="126">
      <c r="A90" s="49" t="inlineStr">
        <is>
          <t>Parking</t>
        </is>
      </c>
      <c r="B90" s="38" t="inlineStr">
        <is>
          <t>FY20 Q4</t>
        </is>
      </c>
      <c r="C90" s="46" t="inlineStr">
        <is>
          <t>FY21 Q1</t>
        </is>
      </c>
      <c r="D90" s="47" t="inlineStr">
        <is>
          <t>FY21 Q2</t>
        </is>
      </c>
      <c r="E90" s="48" t="inlineStr">
        <is>
          <t>FY21 Q3</t>
        </is>
      </c>
      <c r="F90" s="48" t="inlineStr">
        <is>
          <t>FY21 Q4</t>
        </is>
      </c>
      <c r="G90" s="46" t="inlineStr">
        <is>
          <t>FY22 Q1</t>
        </is>
      </c>
      <c r="H90" s="46" t="inlineStr">
        <is>
          <t>FY22 Q2</t>
        </is>
      </c>
      <c r="K90" s="50" t="inlineStr">
        <is>
          <t>Parking</t>
        </is>
      </c>
      <c r="L90" s="38" t="inlineStr">
        <is>
          <t>FY20 Q4</t>
        </is>
      </c>
      <c r="M90" s="46" t="inlineStr">
        <is>
          <t>FY21 Q1</t>
        </is>
      </c>
      <c r="N90" s="47" t="inlineStr">
        <is>
          <t>FY21 Q2</t>
        </is>
      </c>
      <c r="O90" s="48" t="inlineStr">
        <is>
          <t>FY21 Q3</t>
        </is>
      </c>
      <c r="P90" s="48" t="inlineStr">
        <is>
          <t>FY21 Q4</t>
        </is>
      </c>
      <c r="Q90" s="46" t="inlineStr">
        <is>
          <t>FY22 Q1</t>
        </is>
      </c>
      <c r="R90" s="46" t="inlineStr">
        <is>
          <t>FY22 Q2</t>
        </is>
      </c>
    </row>
    <row r="91">
      <c r="A91" s="144" t="inlineStr">
        <is>
          <t>Total</t>
        </is>
      </c>
      <c r="B91" s="40" t="n">
        <v>0.3</v>
      </c>
      <c r="C91" s="40" t="n">
        <v>0.15</v>
      </c>
      <c r="D91" s="40" t="n">
        <v>0.09999999999999987</v>
      </c>
      <c r="E91" s="40" t="n">
        <v>0.05000000000000016</v>
      </c>
      <c r="F91" s="40" t="n">
        <v>0.05000000000000016</v>
      </c>
      <c r="G91" s="40" t="n">
        <v>0.05000000000000004</v>
      </c>
      <c r="H91" s="40" t="n">
        <v>0.05000000000000004</v>
      </c>
      <c r="K91" s="144" t="inlineStr">
        <is>
          <t>Total</t>
        </is>
      </c>
      <c r="L91" s="40" t="n">
        <v>0.5</v>
      </c>
      <c r="M91" s="40" t="n">
        <v>0.2999999999999999</v>
      </c>
      <c r="N91" s="40" t="n">
        <v>0.1499999999999999</v>
      </c>
      <c r="O91" s="40" t="n">
        <v>0.1000000000000001</v>
      </c>
      <c r="P91" s="40" t="n">
        <v>0.05000000000000016</v>
      </c>
      <c r="Q91" s="40" t="n">
        <v>0.05000000000000004</v>
      </c>
      <c r="R91" s="40" t="n">
        <v>0.05000000000000004</v>
      </c>
    </row>
    <row r="92">
      <c r="A92" s="39" t="n"/>
      <c r="B92" s="43" t="n"/>
      <c r="K92" s="39" t="n"/>
      <c r="L92" s="43" t="n"/>
    </row>
    <row r="93">
      <c r="A93" s="39" t="n"/>
      <c r="B93" s="43" t="n"/>
      <c r="K93" s="39" t="n"/>
      <c r="L93" s="43" t="n"/>
    </row>
    <row r="94">
      <c r="A94" s="39" t="n"/>
      <c r="B94" s="43" t="n"/>
      <c r="K94" s="39" t="n"/>
      <c r="L94" s="43" t="n"/>
    </row>
    <row r="95">
      <c r="A95" s="39" t="n"/>
      <c r="B95" s="43" t="n"/>
      <c r="K95" s="39" t="n"/>
      <c r="L95" s="43" t="n"/>
    </row>
    <row customHeight="1" ht="21" r="96" s="126">
      <c r="A96" s="49" t="inlineStr">
        <is>
          <t>Amusement</t>
        </is>
      </c>
      <c r="B96" s="38" t="inlineStr">
        <is>
          <t>FY20 Q4</t>
        </is>
      </c>
      <c r="C96" s="46" t="inlineStr">
        <is>
          <t>FY21 Q1</t>
        </is>
      </c>
      <c r="D96" s="47" t="inlineStr">
        <is>
          <t>FY21 Q2</t>
        </is>
      </c>
      <c r="E96" s="48" t="inlineStr">
        <is>
          <t>FY21 Q3</t>
        </is>
      </c>
      <c r="F96" s="48" t="inlineStr">
        <is>
          <t>FY21 Q4</t>
        </is>
      </c>
      <c r="G96" s="46" t="inlineStr">
        <is>
          <t>FY22 Q1</t>
        </is>
      </c>
      <c r="H96" s="46" t="inlineStr">
        <is>
          <t>FY22 Q2</t>
        </is>
      </c>
      <c r="K96" s="50" t="inlineStr">
        <is>
          <t>Amusement</t>
        </is>
      </c>
      <c r="L96" s="38" t="inlineStr">
        <is>
          <t>FY20 Q4</t>
        </is>
      </c>
      <c r="M96" s="46" t="inlineStr">
        <is>
          <t>FY21 Q1</t>
        </is>
      </c>
      <c r="N96" s="47" t="inlineStr">
        <is>
          <t>FY21 Q2</t>
        </is>
      </c>
      <c r="O96" s="48" t="inlineStr">
        <is>
          <t>FY21 Q3</t>
        </is>
      </c>
      <c r="P96" s="48" t="inlineStr">
        <is>
          <t>FY21 Q4</t>
        </is>
      </c>
      <c r="Q96" s="46" t="inlineStr">
        <is>
          <t>FY22 Q1</t>
        </is>
      </c>
      <c r="R96" s="46" t="inlineStr">
        <is>
          <t>FY22 Q2</t>
        </is>
      </c>
    </row>
    <row r="97">
      <c r="A97" s="144" t="inlineStr">
        <is>
          <t>Total</t>
        </is>
      </c>
      <c r="B97" s="40" t="n">
        <v>0.7</v>
      </c>
      <c r="C97" s="40" t="n">
        <v>0.4000000000000001</v>
      </c>
      <c r="D97" s="40" t="n">
        <v>0.25</v>
      </c>
      <c r="E97" s="40" t="n">
        <v>0.15</v>
      </c>
      <c r="F97" s="40" t="n">
        <v>0.1500000000000001</v>
      </c>
      <c r="G97" s="40" t="n">
        <v>0.15</v>
      </c>
      <c r="H97" s="40" t="n">
        <v>0.15</v>
      </c>
      <c r="K97" s="144" t="inlineStr">
        <is>
          <t>Total</t>
        </is>
      </c>
      <c r="L97" s="40" t="n">
        <v>0.9</v>
      </c>
      <c r="M97" s="40" t="n">
        <v>0.6000000000000001</v>
      </c>
      <c r="N97" s="40" t="n">
        <v>0.2999999999999999</v>
      </c>
      <c r="O97" s="40" t="n">
        <v>0.2</v>
      </c>
      <c r="P97" s="40" t="n">
        <v>0.1500000000000001</v>
      </c>
      <c r="Q97" s="40" t="n">
        <v>0.15</v>
      </c>
      <c r="R97" s="40" t="n">
        <v>0.15</v>
      </c>
    </row>
    <row r="98">
      <c r="A98" s="43" t="n"/>
      <c r="B98" s="43" t="n"/>
      <c r="K98" s="43" t="n"/>
      <c r="L98" s="43" t="n"/>
    </row>
    <row r="99">
      <c r="A99" s="43" t="n"/>
      <c r="B99" s="43" t="n"/>
      <c r="K99" s="43" t="n"/>
      <c r="L99" s="43" t="n"/>
    </row>
    <row r="100">
      <c r="A100" s="43" t="n"/>
      <c r="B100" s="43" t="n"/>
      <c r="K100" s="43" t="n"/>
      <c r="L100" s="43" t="n"/>
    </row>
    <row r="101">
      <c r="A101" s="43" t="n"/>
      <c r="B101" s="43" t="n"/>
      <c r="K101" s="43" t="n"/>
      <c r="L101" s="43" t="n"/>
    </row>
    <row customHeight="1" ht="21" r="102" s="126">
      <c r="A102" s="49" t="inlineStr">
        <is>
          <t>NPT</t>
        </is>
      </c>
      <c r="B102" s="38" t="inlineStr">
        <is>
          <t>FY20 Q4</t>
        </is>
      </c>
      <c r="C102" s="46" t="inlineStr">
        <is>
          <t>FY21 Q1</t>
        </is>
      </c>
      <c r="D102" s="47" t="inlineStr">
        <is>
          <t>FY21 Q2</t>
        </is>
      </c>
      <c r="E102" s="48" t="inlineStr">
        <is>
          <t>FY21 Q3</t>
        </is>
      </c>
      <c r="F102" s="48" t="inlineStr">
        <is>
          <t>FY21 Q4</t>
        </is>
      </c>
      <c r="G102" s="46" t="inlineStr">
        <is>
          <t>FY22 Q1</t>
        </is>
      </c>
      <c r="H102" s="46" t="inlineStr">
        <is>
          <t>FY22 Q2</t>
        </is>
      </c>
      <c r="K102" s="50" t="inlineStr">
        <is>
          <t>NPT</t>
        </is>
      </c>
      <c r="L102" s="38" t="inlineStr">
        <is>
          <t>FY20 Q4</t>
        </is>
      </c>
      <c r="M102" s="46" t="inlineStr">
        <is>
          <t>FY21 Q1</t>
        </is>
      </c>
      <c r="N102" s="47" t="inlineStr">
        <is>
          <t>FY21 Q2</t>
        </is>
      </c>
      <c r="O102" s="48" t="inlineStr">
        <is>
          <t>FY21 Q3</t>
        </is>
      </c>
      <c r="P102" s="48" t="inlineStr">
        <is>
          <t>FY21 Q4</t>
        </is>
      </c>
      <c r="Q102" s="46" t="inlineStr">
        <is>
          <t>FY22 Q1</t>
        </is>
      </c>
      <c r="R102" s="46" t="inlineStr">
        <is>
          <t>FY22 Q2</t>
        </is>
      </c>
    </row>
    <row r="103">
      <c r="A103" s="144" t="inlineStr">
        <is>
          <t>Total</t>
        </is>
      </c>
      <c r="B103" s="40" t="n">
        <v>0.9132494612548101</v>
      </c>
      <c r="C103" s="40" t="n">
        <v>-10.0899866629706</v>
      </c>
      <c r="D103" s="40" t="n">
        <v>0.1088155265670011</v>
      </c>
      <c r="E103" s="40" t="n">
        <v>0.09999999999999998</v>
      </c>
      <c r="F103" s="40" t="n">
        <v>0.09999999999999998</v>
      </c>
      <c r="G103" s="40" t="n">
        <v>0.1000000000000001</v>
      </c>
      <c r="H103" s="40" t="n">
        <v>0.09999999999999998</v>
      </c>
      <c r="K103" s="144" t="inlineStr">
        <is>
          <t>Total</t>
        </is>
      </c>
      <c r="L103" s="40" t="n">
        <v>0.9178152790835042</v>
      </c>
      <c r="M103" s="40" t="n">
        <v>-9.506303154393201</v>
      </c>
      <c r="N103" s="40" t="n">
        <v>0.1557199725371589</v>
      </c>
      <c r="O103" s="40" t="n">
        <v>0.1499999999999999</v>
      </c>
      <c r="P103" s="40" t="n">
        <v>0.1499999999999999</v>
      </c>
      <c r="Q103" s="40" t="n">
        <v>0.1499999999999999</v>
      </c>
      <c r="R103" s="40" t="n">
        <v>0.1499999999999999</v>
      </c>
    </row>
    <row r="104">
      <c r="A104" s="43" t="n"/>
      <c r="B104" s="43" t="n"/>
      <c r="K104" s="43" t="n"/>
      <c r="L104" s="43" t="n"/>
    </row>
    <row r="105">
      <c r="A105" s="43" t="n"/>
      <c r="B105" s="43" t="n"/>
      <c r="K105" s="43" t="n"/>
      <c r="L105" s="43" t="n"/>
    </row>
    <row r="106">
      <c r="A106" s="43" t="n"/>
      <c r="B106" s="43" t="n"/>
      <c r="K106" s="43" t="n"/>
      <c r="L106" s="43" t="n"/>
    </row>
    <row r="107">
      <c r="A107" s="43" t="n"/>
    </row>
    <row r="108">
      <c r="A108" s="43" t="n"/>
    </row>
    <row r="109">
      <c r="A109" s="43" t="n"/>
    </row>
    <row r="110">
      <c r="A110" s="43" t="n"/>
    </row>
    <row r="111">
      <c r="A111" s="43" t="n"/>
    </row>
    <row r="112">
      <c r="A112" s="43" t="n"/>
    </row>
    <row r="128">
      <c r="K128" s="43" t="n"/>
    </row>
    <row r="129">
      <c r="B129" s="43" t="n"/>
      <c r="C129" s="43" t="n"/>
      <c r="D129" s="43" t="n"/>
      <c r="E129" s="43" t="n"/>
      <c r="F129" s="43" t="n"/>
      <c r="G129" s="43" t="n"/>
      <c r="H129" s="43" t="n"/>
      <c r="I129" s="43" t="n"/>
      <c r="K129" s="43" t="n"/>
      <c r="L129" s="43" t="n"/>
      <c r="M129" s="43" t="n"/>
      <c r="N129" s="43" t="n"/>
      <c r="O129" s="43" t="n"/>
      <c r="P129" s="43" t="n"/>
      <c r="Q129" s="43" t="n"/>
      <c r="R129" s="43" t="n"/>
      <c r="S129" s="43" t="n"/>
    </row>
    <row r="130">
      <c r="B130" s="43" t="n"/>
      <c r="K130" s="43" t="n"/>
      <c r="L130" s="43" t="n"/>
    </row>
    <row r="131">
      <c r="K131" s="43" t="n"/>
    </row>
    <row r="132">
      <c r="K132" s="43" t="n"/>
    </row>
    <row r="133">
      <c r="B133" s="43" t="n"/>
      <c r="C133" s="43" t="n"/>
      <c r="D133" s="43" t="n"/>
      <c r="E133" s="43" t="n"/>
      <c r="F133" s="43" t="n"/>
      <c r="G133" s="43" t="n"/>
      <c r="H133" s="43" t="n"/>
      <c r="I133" s="43" t="n"/>
      <c r="K133" s="43" t="n"/>
      <c r="L133" s="43" t="n"/>
      <c r="M133" s="43" t="n"/>
      <c r="N133" s="43" t="n"/>
      <c r="O133" s="43" t="n"/>
      <c r="P133" s="43" t="n"/>
      <c r="Q133" s="43" t="n"/>
      <c r="R133" s="43" t="n"/>
      <c r="S133" s="43" t="n"/>
    </row>
    <row r="134">
      <c r="B134" s="43" t="n"/>
      <c r="K134" s="43" t="n"/>
      <c r="L134" s="43" t="n"/>
    </row>
    <row r="135">
      <c r="K135" s="43" t="n"/>
    </row>
    <row r="136">
      <c r="K136" s="43" t="n"/>
    </row>
    <row r="137">
      <c r="B137" s="43" t="n"/>
      <c r="C137" s="43" t="n"/>
      <c r="D137" s="43" t="n"/>
      <c r="E137" s="43" t="n"/>
      <c r="F137" s="43" t="n"/>
      <c r="G137" s="43" t="n"/>
      <c r="H137" s="43" t="n"/>
      <c r="I137" s="43" t="n"/>
      <c r="K137" s="43" t="n"/>
      <c r="L137" s="43" t="n"/>
      <c r="M137" s="43" t="n"/>
      <c r="N137" s="43" t="n"/>
      <c r="O137" s="43" t="n"/>
      <c r="P137" s="43" t="n"/>
      <c r="Q137" s="43" t="n"/>
      <c r="R137" s="43" t="n"/>
      <c r="S137" s="43" t="n"/>
    </row>
    <row r="138">
      <c r="B138" s="43" t="n"/>
      <c r="K138" s="43" t="n"/>
      <c r="L138" s="43" t="n"/>
    </row>
    <row r="139">
      <c r="K139" s="43" t="n"/>
    </row>
    <row r="140">
      <c r="K140" s="43" t="n"/>
    </row>
    <row r="141">
      <c r="B141" s="43" t="n"/>
      <c r="C141" s="43" t="n"/>
      <c r="D141" s="43" t="n"/>
      <c r="E141" s="43" t="n"/>
      <c r="F141" s="43" t="n"/>
      <c r="G141" s="43" t="n"/>
      <c r="H141" s="43" t="n"/>
      <c r="I141" s="43" t="n"/>
      <c r="K141" s="43" t="n"/>
      <c r="L141" s="43" t="n"/>
      <c r="M141" s="43" t="n"/>
      <c r="N141" s="43" t="n"/>
      <c r="O141" s="43" t="n"/>
      <c r="P141" s="43" t="n"/>
      <c r="Q141" s="43" t="n"/>
      <c r="R141" s="43" t="n"/>
      <c r="S141" s="43" t="n"/>
    </row>
    <row r="142">
      <c r="B142" s="43" t="n"/>
      <c r="K142" s="43" t="n"/>
      <c r="L142" s="43" t="n"/>
    </row>
    <row r="158">
      <c r="B158" s="43" t="n"/>
    </row>
    <row r="159">
      <c r="B159" s="43" t="n"/>
    </row>
    <row r="160">
      <c r="B160" s="43" t="n"/>
    </row>
    <row r="161">
      <c r="B161" s="43" t="n"/>
    </row>
    <row r="162">
      <c r="B162" s="43" t="n"/>
      <c r="L162" s="43" t="n"/>
    </row>
    <row r="163">
      <c r="B163" s="43" t="n"/>
      <c r="L163" s="43" t="n"/>
    </row>
    <row r="164">
      <c r="B164" s="43" t="n"/>
      <c r="L164" s="43" t="n"/>
    </row>
    <row r="165">
      <c r="B165" s="43" t="n"/>
      <c r="L165" s="43" t="n"/>
    </row>
    <row r="166">
      <c r="A166" s="43" t="n"/>
      <c r="L166" s="43" t="n"/>
    </row>
    <row r="167">
      <c r="A167" s="43" t="n"/>
      <c r="L167" s="43" t="n"/>
    </row>
    <row r="168">
      <c r="A168" s="43" t="n"/>
      <c r="L168" s="43" t="n"/>
    </row>
    <row r="169">
      <c r="A169" s="43" t="n"/>
      <c r="L169" s="43" t="n"/>
    </row>
    <row r="170">
      <c r="A170" s="43" t="n"/>
    </row>
    <row r="171">
      <c r="A171" s="43" t="n"/>
    </row>
    <row r="172">
      <c r="A172" s="43" t="n"/>
    </row>
    <row r="173">
      <c r="A173" s="43" t="n"/>
    </row>
    <row r="174">
      <c r="A174" s="43" t="n"/>
    </row>
    <row r="175">
      <c r="A175" s="43" t="n"/>
    </row>
    <row r="176">
      <c r="A176" s="43" t="n"/>
    </row>
    <row r="177">
      <c r="A177" s="43" t="n"/>
    </row>
    <row r="178">
      <c r="A178" s="43" t="n"/>
    </row>
    <row r="179">
      <c r="A179" s="43" t="n"/>
    </row>
    <row r="180">
      <c r="A180" s="43" t="n"/>
    </row>
    <row r="181">
      <c r="A181" s="43" t="n"/>
    </row>
    <row r="182">
      <c r="A182" s="43" t="n"/>
    </row>
    <row r="183">
      <c r="A183" s="43" t="n"/>
    </row>
    <row r="184">
      <c r="A184" s="43" t="n"/>
    </row>
    <row r="185">
      <c r="A185" s="43" t="n"/>
    </row>
    <row r="186">
      <c r="A186" s="43" t="n"/>
    </row>
    <row r="187">
      <c r="A187" s="43" t="n"/>
    </row>
    <row r="210">
      <c r="K210" s="43" t="n"/>
    </row>
    <row r="211">
      <c r="K211" s="43" t="n"/>
    </row>
    <row r="212">
      <c r="K212" s="43" t="n"/>
    </row>
    <row r="213">
      <c r="K213" s="43" t="n"/>
    </row>
    <row r="214">
      <c r="K214" s="43" t="n"/>
    </row>
    <row r="215">
      <c r="K215" s="43" t="n"/>
    </row>
    <row r="216">
      <c r="K216" s="43" t="n"/>
    </row>
    <row r="217">
      <c r="K217" s="43" t="n"/>
    </row>
    <row r="218">
      <c r="K218" s="43" t="n"/>
    </row>
    <row r="219">
      <c r="K219" s="43" t="n"/>
    </row>
    <row r="220">
      <c r="K220" s="43" t="n"/>
    </row>
    <row r="221">
      <c r="K221" s="43" t="n"/>
    </row>
    <row r="222">
      <c r="K222" s="43" t="n"/>
    </row>
    <row r="223">
      <c r="K223" s="43" t="n"/>
    </row>
    <row r="224">
      <c r="K224" s="43" t="n"/>
    </row>
    <row r="225">
      <c r="K225" s="43" t="n"/>
    </row>
    <row r="226">
      <c r="K226" s="43" t="n"/>
    </row>
    <row r="227">
      <c r="K227" s="43" t="n"/>
    </row>
    <row r="228">
      <c r="K228" s="43" t="n"/>
    </row>
    <row r="229">
      <c r="K229" s="43" t="n"/>
    </row>
    <row r="230">
      <c r="K230" s="43" t="n"/>
    </row>
    <row r="231">
      <c r="K231" s="43" t="n"/>
    </row>
    <row r="254">
      <c r="B254" s="43" t="n"/>
    </row>
    <row r="255">
      <c r="B255" s="43" t="n"/>
    </row>
    <row r="256">
      <c r="B256" s="43" t="n"/>
    </row>
    <row r="257">
      <c r="B257" s="43" t="n"/>
    </row>
    <row r="258">
      <c r="B258" s="43" t="n"/>
      <c r="L258" s="43" t="n"/>
    </row>
    <row r="259">
      <c r="B259" s="43" t="n"/>
      <c r="L259" s="43" t="n"/>
    </row>
    <row r="260">
      <c r="B260" s="43" t="n"/>
      <c r="L260" s="43" t="n"/>
    </row>
    <row r="261">
      <c r="B261" s="43" t="n"/>
      <c r="L261" s="43" t="n"/>
    </row>
    <row r="262">
      <c r="B262" s="43" t="n"/>
      <c r="L262" s="43" t="n"/>
    </row>
    <row r="263">
      <c r="B263" s="43" t="n"/>
      <c r="L263" s="43" t="n"/>
    </row>
    <row r="264">
      <c r="B264" s="43" t="n"/>
      <c r="L264" s="43" t="n"/>
    </row>
    <row r="265">
      <c r="B265" s="43" t="n"/>
      <c r="L265" s="43" t="n"/>
    </row>
    <row r="266">
      <c r="B266" s="43" t="n"/>
      <c r="L266" s="43" t="n"/>
    </row>
    <row r="267">
      <c r="B267" s="43" t="n"/>
      <c r="L267" s="43" t="n"/>
    </row>
    <row r="268">
      <c r="B268" s="43" t="n"/>
      <c r="L268" s="43" t="n"/>
    </row>
    <row r="269">
      <c r="B269" s="43" t="n"/>
      <c r="L269" s="43" t="n"/>
    </row>
    <row r="270">
      <c r="B270" s="43" t="n"/>
      <c r="L270" s="43" t="n"/>
    </row>
    <row r="271">
      <c r="B271" s="43" t="n"/>
      <c r="L271" s="43" t="n"/>
    </row>
    <row r="272">
      <c r="B272" s="43" t="n"/>
      <c r="L272" s="43" t="n"/>
    </row>
    <row r="273">
      <c r="B273" s="43" t="n"/>
      <c r="L273" s="43" t="n"/>
    </row>
    <row r="274">
      <c r="B274" s="43" t="n"/>
      <c r="L274" s="43" t="n"/>
    </row>
    <row r="275">
      <c r="B275" s="43" t="n"/>
      <c r="L275" s="43" t="n"/>
    </row>
    <row r="276">
      <c r="B276" s="43" t="n"/>
      <c r="L276" s="43" t="n"/>
    </row>
    <row r="277">
      <c r="B277" s="43" t="n"/>
      <c r="L277" s="43" t="n"/>
    </row>
    <row r="278">
      <c r="B278" s="43" t="n"/>
      <c r="L278" s="43" t="n"/>
    </row>
    <row r="279">
      <c r="B279" s="43" t="n"/>
      <c r="L279" s="43" t="n"/>
    </row>
    <row r="280">
      <c r="B280" s="43" t="n"/>
      <c r="L280" s="43" t="n"/>
    </row>
    <row r="281">
      <c r="B281" s="43" t="n"/>
      <c r="L281" s="43" t="n"/>
    </row>
    <row r="282">
      <c r="B282" s="43" t="n"/>
      <c r="L282" s="43" t="n"/>
    </row>
    <row r="283">
      <c r="B283" s="43" t="n"/>
      <c r="L283" s="43" t="n"/>
    </row>
    <row r="284">
      <c r="B284" s="43" t="n"/>
      <c r="L284" s="43" t="n"/>
    </row>
    <row r="285">
      <c r="B285" s="43" t="n"/>
      <c r="L285" s="43" t="n"/>
    </row>
    <row r="286">
      <c r="L286" s="43" t="n"/>
    </row>
    <row r="287">
      <c r="L287" s="43" t="n"/>
    </row>
    <row r="288">
      <c r="L288" s="43" t="n"/>
    </row>
    <row r="289">
      <c r="L289" s="43" t="n"/>
    </row>
  </sheetData>
  <mergeCells count="2">
    <mergeCell ref="A1:H1"/>
    <mergeCell ref="K1:R1"/>
  </mergeCells>
  <conditionalFormatting sqref="B6:H28">
    <cfRule priority="17" type="colorScale">
      <colorScale>
        <cfvo type="min"/>
        <cfvo type="max"/>
        <color rgb="FFFCFCFF"/>
        <color rgb="FFF8696B"/>
      </colorScale>
    </cfRule>
  </conditionalFormatting>
  <conditionalFormatting sqref="L6:R28">
    <cfRule priority="16" type="colorScale">
      <colorScale>
        <cfvo type="min"/>
        <cfvo type="max"/>
        <color rgb="FFFCFCFF"/>
        <color rgb="FFF8696B"/>
      </colorScale>
    </cfRule>
  </conditionalFormatting>
  <conditionalFormatting sqref="L34:R47">
    <cfRule priority="15" type="colorScale">
      <colorScale>
        <cfvo type="min"/>
        <cfvo type="max"/>
        <color rgb="FFFCFCFF"/>
        <color rgb="FFF8696B"/>
      </colorScale>
    </cfRule>
  </conditionalFormatting>
  <conditionalFormatting sqref="B34:H47">
    <cfRule priority="14" type="colorScale">
      <colorScale>
        <cfvo type="min"/>
        <cfvo type="max"/>
        <color rgb="FFFCFCFF"/>
        <color rgb="FFF8696B"/>
      </colorScale>
    </cfRule>
  </conditionalFormatting>
  <conditionalFormatting sqref="B53:H53">
    <cfRule priority="13" type="colorScale">
      <colorScale>
        <cfvo type="min"/>
        <cfvo type="max"/>
        <color rgb="FFFCFCFF"/>
        <color rgb="FFF8696B"/>
      </colorScale>
    </cfRule>
  </conditionalFormatting>
  <conditionalFormatting sqref="B59:H79">
    <cfRule priority="10" type="colorScale">
      <colorScale>
        <cfvo type="min"/>
        <cfvo type="max"/>
        <color rgb="FFFCFCFF"/>
        <color rgb="FFF8696B"/>
      </colorScale>
    </cfRule>
  </conditionalFormatting>
  <conditionalFormatting sqref="B85:H85">
    <cfRule priority="11" type="colorScale">
      <colorScale>
        <cfvo type="min"/>
        <cfvo type="max"/>
        <color rgb="FFFCFCFF"/>
        <color rgb="FFF8696B"/>
      </colorScale>
    </cfRule>
  </conditionalFormatting>
  <conditionalFormatting sqref="L59:R79">
    <cfRule priority="9" type="colorScale">
      <colorScale>
        <cfvo type="min"/>
        <cfvo type="max"/>
        <color rgb="FFFCFCFF"/>
        <color rgb="FFF8696B"/>
      </colorScale>
    </cfRule>
  </conditionalFormatting>
  <conditionalFormatting sqref="B91:H91">
    <cfRule priority="8" type="colorScale">
      <colorScale>
        <cfvo type="min"/>
        <cfvo type="max"/>
        <color rgb="FFFCFCFF"/>
        <color rgb="FFF8696B"/>
      </colorScale>
    </cfRule>
  </conditionalFormatting>
  <conditionalFormatting sqref="B97:H97">
    <cfRule priority="7" type="colorScale">
      <colorScale>
        <cfvo type="min"/>
        <cfvo type="max"/>
        <color rgb="FFFCFCFF"/>
        <color rgb="FFF8696B"/>
      </colorScale>
    </cfRule>
  </conditionalFormatting>
  <conditionalFormatting sqref="B103:H103">
    <cfRule priority="6" type="colorScale">
      <colorScale>
        <cfvo type="min"/>
        <cfvo type="max"/>
        <color rgb="FFFCFCFF"/>
        <color rgb="FFF8696B"/>
      </colorScale>
    </cfRule>
  </conditionalFormatting>
  <conditionalFormatting sqref="L103:R103">
    <cfRule priority="5" type="colorScale">
      <colorScale>
        <cfvo type="min"/>
        <cfvo type="max"/>
        <color rgb="FFFCFCFF"/>
        <color rgb="FFF8696B"/>
      </colorScale>
    </cfRule>
  </conditionalFormatting>
  <conditionalFormatting sqref="L97:R97">
    <cfRule priority="4" type="colorScale">
      <colorScale>
        <cfvo type="min"/>
        <cfvo type="max"/>
        <color rgb="FFFCFCFF"/>
        <color rgb="FFF8696B"/>
      </colorScale>
    </cfRule>
  </conditionalFormatting>
  <conditionalFormatting sqref="L91:R91">
    <cfRule priority="3" type="colorScale">
      <colorScale>
        <cfvo type="min"/>
        <cfvo type="max"/>
        <color rgb="FFFCFCFF"/>
        <color rgb="FFF8696B"/>
      </colorScale>
    </cfRule>
  </conditionalFormatting>
  <conditionalFormatting sqref="L85:R85">
    <cfRule priority="2" type="colorScale">
      <colorScale>
        <cfvo type="min"/>
        <cfvo type="max"/>
        <color rgb="FFFCFCFF"/>
        <color rgb="FFF8696B"/>
      </colorScale>
    </cfRule>
  </conditionalFormatting>
  <conditionalFormatting sqref="L53:R53">
    <cfRule priority="1" type="colorScale">
      <colorScale>
        <cfvo type="min"/>
        <cfvo type="max"/>
        <color rgb="FFFCFCFF"/>
        <color rgb="FFF8696B"/>
      </colorScale>
    </cfRule>
  </conditionalFormatting>
  <pageMargins bottom="0.75" footer="0.3" header="0.3" left="0.7" right="0.7" top="0.75"/>
</worksheet>
</file>

<file path=xl/worksheets/sheet4.xml><?xml version="1.0" encoding="utf-8"?>
<worksheet xmlns="http://schemas.openxmlformats.org/spreadsheetml/2006/main">
  <sheetPr>
    <tabColor rgb="FFDAEDFE"/>
    <outlinePr summaryBelow="1" summaryRight="1"/>
    <pageSetUpPr/>
  </sheetPr>
  <dimension ref="A1:W167"/>
  <sheetViews>
    <sheetView topLeftCell="A134" workbookViewId="0">
      <selection activeCell="C167" sqref="C167:W167"/>
    </sheetView>
  </sheetViews>
  <sheetFormatPr baseColWidth="10" defaultRowHeight="16"/>
  <cols>
    <col customWidth="1" max="1" min="1" style="132" width="21.6640625"/>
    <col customWidth="1" max="2" min="2" style="132" width="16.5"/>
    <col bestFit="1" customWidth="1" max="11" min="3" style="132" width="16"/>
    <col customWidth="1" max="12" min="12" style="132" width="18.1640625"/>
    <col bestFit="1" customWidth="1" max="23" min="13" style="132" width="16"/>
    <col customWidth="1" max="54" min="24" style="132" width="10.83203125"/>
    <col customWidth="1" max="16384" min="55" style="132" width="10.83203125"/>
  </cols>
  <sheetData>
    <row customHeight="1" ht="26" r="1" s="126">
      <c r="A1" s="131" t="inlineStr">
        <is>
          <t>Wage Tax Forecasts</t>
        </is>
      </c>
    </row>
    <row customHeight="1" ht="19" r="3" s="126" thickBot="1">
      <c r="B3" s="4" t="n"/>
    </row>
    <row customHeight="1" ht="19" r="4" s="126" thickBot="1">
      <c r="B4" s="4" t="n"/>
      <c r="D4" s="18" t="n"/>
      <c r="E4" s="23" t="inlineStr">
        <is>
          <t>Moderate</t>
        </is>
      </c>
      <c r="F4" s="24" t="inlineStr">
        <is>
          <t>Severe</t>
        </is>
      </c>
    </row>
    <row customHeight="1" ht="19" r="5" s="126">
      <c r="B5" s="4" t="n"/>
      <c r="D5" s="19" t="inlineStr">
        <is>
          <t>FY20</t>
        </is>
      </c>
      <c r="E5" s="63">
        <f>SUM(B38:D38)</f>
        <v/>
      </c>
      <c r="F5" s="64">
        <f>SUM(B69:D69)</f>
        <v/>
      </c>
    </row>
    <row customHeight="1" ht="19" r="6" s="126">
      <c r="B6" s="4" t="n"/>
      <c r="D6" s="20" t="inlineStr">
        <is>
          <t>FY21</t>
        </is>
      </c>
      <c r="E6" s="65">
        <f>SUM(E38:P38)</f>
        <v/>
      </c>
      <c r="F6" s="66">
        <f>SUM(E69:P69)</f>
        <v/>
      </c>
      <c r="K6" s="32" t="n"/>
      <c r="L6" s="32" t="n"/>
      <c r="M6" s="32" t="n"/>
    </row>
    <row customHeight="1" ht="17" r="7" s="126" thickBot="1">
      <c r="D7" s="21" t="inlineStr">
        <is>
          <t>FY22</t>
        </is>
      </c>
      <c r="E7" s="67">
        <f>SUM(Q38:V38)</f>
        <v/>
      </c>
      <c r="F7" s="68">
        <f>SUM(Q69:V69)</f>
        <v/>
      </c>
    </row>
    <row customHeight="1" ht="20" r="8" s="126" thickBot="1" thickTop="1">
      <c r="D8" s="22" t="inlineStr">
        <is>
          <t>Total</t>
        </is>
      </c>
      <c r="E8" s="69">
        <f>SUM(E5:E7)</f>
        <v/>
      </c>
      <c r="F8" s="70">
        <f>SUM(F5:F7)</f>
        <v/>
      </c>
    </row>
    <row customHeight="1" ht="19" r="9" s="126">
      <c r="B9" s="9" t="n"/>
    </row>
    <row customHeight="1" ht="17" r="10" s="126"/>
    <row customHeight="1" ht="26" r="11" s="126">
      <c r="A11" s="133" t="inlineStr">
        <is>
          <t>Moderate Duration Scenario</t>
        </is>
      </c>
      <c r="K11" s="30" t="n"/>
      <c r="L11" s="29" t="n"/>
      <c r="M11" s="30" t="n"/>
      <c r="N11" s="30" t="n"/>
      <c r="O11" s="30" t="n"/>
      <c r="P11" s="30" t="n"/>
      <c r="Q11" s="30" t="n"/>
      <c r="R11" s="30" t="n"/>
      <c r="S11" s="30" t="n"/>
      <c r="T11" s="30" t="n"/>
      <c r="U11" s="30" t="n"/>
      <c r="V11" s="30" t="n"/>
    </row>
    <row r="12">
      <c r="M12" s="71" t="n"/>
    </row>
    <row r="13">
      <c r="M13" s="71" t="n"/>
    </row>
    <row customHeight="1" ht="17" r="14" s="126">
      <c r="M14" s="71" t="n"/>
    </row>
    <row r="15">
      <c r="A15" s="5" t="n"/>
      <c r="B15" s="6" t="n">
        <v>43951</v>
      </c>
      <c r="C15" s="6" t="n">
        <v>43982</v>
      </c>
      <c r="D15" s="6" t="n">
        <v>44012</v>
      </c>
      <c r="E15" s="6" t="n">
        <v>44043</v>
      </c>
      <c r="F15" s="6" t="n">
        <v>44074</v>
      </c>
      <c r="G15" s="6" t="n">
        <v>44104</v>
      </c>
      <c r="H15" s="6" t="n">
        <v>44135</v>
      </c>
      <c r="I15" s="6" t="n">
        <v>44165</v>
      </c>
      <c r="J15" s="25" t="n">
        <v>44196</v>
      </c>
      <c r="K15" s="6" t="n">
        <v>44227</v>
      </c>
      <c r="L15" s="25" t="n">
        <v>44255</v>
      </c>
      <c r="M15" s="6" t="n">
        <v>44286</v>
      </c>
      <c r="N15" s="25" t="n">
        <v>44316</v>
      </c>
      <c r="O15" s="6" t="n">
        <v>44347</v>
      </c>
      <c r="P15" s="25" t="n">
        <v>44377</v>
      </c>
      <c r="Q15" s="6" t="n">
        <v>44408</v>
      </c>
      <c r="R15" s="25" t="n">
        <v>44439</v>
      </c>
      <c r="S15" s="6" t="n">
        <v>44469</v>
      </c>
      <c r="T15" s="25" t="n">
        <v>44500</v>
      </c>
      <c r="U15" s="6" t="n">
        <v>44530</v>
      </c>
      <c r="V15" s="25" t="n">
        <v>44561</v>
      </c>
    </row>
    <row r="16">
      <c r="A16" s="2" t="inlineStr">
        <is>
          <t>Arts, Entertainment, and Other Recreation</t>
        </is>
      </c>
      <c r="B16" s="142">
        <f>C99-C76</f>
        <v/>
      </c>
      <c r="C16" s="142">
        <f>D99-D76</f>
        <v/>
      </c>
      <c r="D16" s="142">
        <f>E99-E76</f>
        <v/>
      </c>
      <c r="E16" s="142">
        <f>F99-F76</f>
        <v/>
      </c>
      <c r="F16" s="142">
        <f>G99-G76</f>
        <v/>
      </c>
      <c r="G16" s="142">
        <f>H99-H76</f>
        <v/>
      </c>
      <c r="H16" s="142">
        <f>I99-I76</f>
        <v/>
      </c>
      <c r="I16" s="142">
        <f>J99-J76</f>
        <v/>
      </c>
      <c r="J16" s="142">
        <f>K99-K76</f>
        <v/>
      </c>
      <c r="K16" s="142">
        <f>L99-L76</f>
        <v/>
      </c>
      <c r="L16" s="142">
        <f>M99-M76</f>
        <v/>
      </c>
      <c r="M16" s="142">
        <f>N99-N76</f>
        <v/>
      </c>
      <c r="N16" s="142">
        <f>O99-O76</f>
        <v/>
      </c>
      <c r="O16" s="142">
        <f>P99-P76</f>
        <v/>
      </c>
      <c r="P16" s="142">
        <f>Q99-Q76</f>
        <v/>
      </c>
      <c r="Q16" s="142">
        <f>R99-R76</f>
        <v/>
      </c>
      <c r="R16" s="142">
        <f>S99-S76</f>
        <v/>
      </c>
      <c r="S16" s="142">
        <f>T99-T76</f>
        <v/>
      </c>
      <c r="T16" s="142">
        <f>U99-U76</f>
        <v/>
      </c>
      <c r="U16" s="142">
        <f>V99-V76</f>
        <v/>
      </c>
      <c r="V16" s="142">
        <f>W99-W76</f>
        <v/>
      </c>
    </row>
    <row r="17">
      <c r="A17" s="2" t="inlineStr">
        <is>
          <t>Banking &amp; Credit Unions</t>
        </is>
      </c>
      <c r="B17" s="142">
        <f>C100-C77</f>
        <v/>
      </c>
      <c r="C17" s="142">
        <f>D100-D77</f>
        <v/>
      </c>
      <c r="D17" s="142">
        <f>E100-E77</f>
        <v/>
      </c>
      <c r="E17" s="142">
        <f>F100-F77</f>
        <v/>
      </c>
      <c r="F17" s="142">
        <f>G100-G77</f>
        <v/>
      </c>
      <c r="G17" s="142">
        <f>H100-H77</f>
        <v/>
      </c>
      <c r="H17" s="142">
        <f>I100-I77</f>
        <v/>
      </c>
      <c r="I17" s="142">
        <f>J100-J77</f>
        <v/>
      </c>
      <c r="J17" s="142">
        <f>K100-K77</f>
        <v/>
      </c>
      <c r="K17" s="142">
        <f>L100-L77</f>
        <v/>
      </c>
      <c r="L17" s="142">
        <f>M100-M77</f>
        <v/>
      </c>
      <c r="M17" s="142">
        <f>N100-N77</f>
        <v/>
      </c>
      <c r="N17" s="142">
        <f>O100-O77</f>
        <v/>
      </c>
      <c r="O17" s="142">
        <f>P100-P77</f>
        <v/>
      </c>
      <c r="P17" s="142">
        <f>Q100-Q77</f>
        <v/>
      </c>
      <c r="Q17" s="142">
        <f>R100-R77</f>
        <v/>
      </c>
      <c r="R17" s="142">
        <f>S100-S77</f>
        <v/>
      </c>
      <c r="S17" s="142">
        <f>T100-T77</f>
        <v/>
      </c>
      <c r="T17" s="142">
        <f>U100-U77</f>
        <v/>
      </c>
      <c r="U17" s="142">
        <f>V100-V77</f>
        <v/>
      </c>
      <c r="V17" s="142">
        <f>W100-W77</f>
        <v/>
      </c>
    </row>
    <row r="18">
      <c r="A18" s="2" t="inlineStr">
        <is>
          <t>Construction</t>
        </is>
      </c>
      <c r="B18" s="142">
        <f>C101-C78</f>
        <v/>
      </c>
      <c r="C18" s="142">
        <f>D101-D78</f>
        <v/>
      </c>
      <c r="D18" s="142">
        <f>E101-E78</f>
        <v/>
      </c>
      <c r="E18" s="142">
        <f>F101-F78</f>
        <v/>
      </c>
      <c r="F18" s="142">
        <f>G101-G78</f>
        <v/>
      </c>
      <c r="G18" s="142">
        <f>H101-H78</f>
        <v/>
      </c>
      <c r="H18" s="142">
        <f>I101-I78</f>
        <v/>
      </c>
      <c r="I18" s="142">
        <f>J101-J78</f>
        <v/>
      </c>
      <c r="J18" s="142">
        <f>K101-K78</f>
        <v/>
      </c>
      <c r="K18" s="142">
        <f>L101-L78</f>
        <v/>
      </c>
      <c r="L18" s="142">
        <f>M101-M78</f>
        <v/>
      </c>
      <c r="M18" s="142">
        <f>N101-N78</f>
        <v/>
      </c>
      <c r="N18" s="142">
        <f>O101-O78</f>
        <v/>
      </c>
      <c r="O18" s="142">
        <f>P101-P78</f>
        <v/>
      </c>
      <c r="P18" s="142">
        <f>Q101-Q78</f>
        <v/>
      </c>
      <c r="Q18" s="142">
        <f>R101-R78</f>
        <v/>
      </c>
      <c r="R18" s="142">
        <f>S101-S78</f>
        <v/>
      </c>
      <c r="S18" s="142">
        <f>T101-T78</f>
        <v/>
      </c>
      <c r="T18" s="142">
        <f>U101-U78</f>
        <v/>
      </c>
      <c r="U18" s="142">
        <f>V101-V78</f>
        <v/>
      </c>
      <c r="V18" s="142">
        <f>W101-W78</f>
        <v/>
      </c>
    </row>
    <row r="19">
      <c r="A19" s="2" t="inlineStr">
        <is>
          <t>Education</t>
        </is>
      </c>
      <c r="B19" s="142">
        <f>C102-C79</f>
        <v/>
      </c>
      <c r="C19" s="142">
        <f>D102-D79</f>
        <v/>
      </c>
      <c r="D19" s="142">
        <f>E102-E79</f>
        <v/>
      </c>
      <c r="E19" s="142">
        <f>F102-F79</f>
        <v/>
      </c>
      <c r="F19" s="142">
        <f>G102-G79</f>
        <v/>
      </c>
      <c r="G19" s="142">
        <f>H102-H79</f>
        <v/>
      </c>
      <c r="H19" s="142">
        <f>I102-I79</f>
        <v/>
      </c>
      <c r="I19" s="142">
        <f>J102-J79</f>
        <v/>
      </c>
      <c r="J19" s="142">
        <f>K102-K79</f>
        <v/>
      </c>
      <c r="K19" s="142">
        <f>L102-L79</f>
        <v/>
      </c>
      <c r="L19" s="142">
        <f>M102-M79</f>
        <v/>
      </c>
      <c r="M19" s="142">
        <f>N102-N79</f>
        <v/>
      </c>
      <c r="N19" s="142">
        <f>O102-O79</f>
        <v/>
      </c>
      <c r="O19" s="142">
        <f>P102-P79</f>
        <v/>
      </c>
      <c r="P19" s="142">
        <f>Q102-Q79</f>
        <v/>
      </c>
      <c r="Q19" s="142">
        <f>R102-R79</f>
        <v/>
      </c>
      <c r="R19" s="142">
        <f>S102-S79</f>
        <v/>
      </c>
      <c r="S19" s="142">
        <f>T102-T79</f>
        <v/>
      </c>
      <c r="T19" s="142">
        <f>U102-U79</f>
        <v/>
      </c>
      <c r="U19" s="142">
        <f>V102-V79</f>
        <v/>
      </c>
      <c r="V19" s="142">
        <f>W102-W79</f>
        <v/>
      </c>
    </row>
    <row r="20">
      <c r="A20" s="2" t="inlineStr">
        <is>
          <t>Government</t>
        </is>
      </c>
      <c r="B20" s="142">
        <f>C103-C80</f>
        <v/>
      </c>
      <c r="C20" s="142">
        <f>D103-D80</f>
        <v/>
      </c>
      <c r="D20" s="142">
        <f>E103-E80</f>
        <v/>
      </c>
      <c r="E20" s="142">
        <f>F103-F80</f>
        <v/>
      </c>
      <c r="F20" s="142">
        <f>G103-G80</f>
        <v/>
      </c>
      <c r="G20" s="142">
        <f>H103-H80</f>
        <v/>
      </c>
      <c r="H20" s="142">
        <f>I103-I80</f>
        <v/>
      </c>
      <c r="I20" s="142">
        <f>J103-J80</f>
        <v/>
      </c>
      <c r="J20" s="142">
        <f>K103-K80</f>
        <v/>
      </c>
      <c r="K20" s="142">
        <f>L103-L80</f>
        <v/>
      </c>
      <c r="L20" s="142">
        <f>M103-M80</f>
        <v/>
      </c>
      <c r="M20" s="142">
        <f>N103-N80</f>
        <v/>
      </c>
      <c r="N20" s="142">
        <f>O103-O80</f>
        <v/>
      </c>
      <c r="O20" s="142">
        <f>P103-P80</f>
        <v/>
      </c>
      <c r="P20" s="142">
        <f>Q103-Q80</f>
        <v/>
      </c>
      <c r="Q20" s="142">
        <f>R103-R80</f>
        <v/>
      </c>
      <c r="R20" s="142">
        <f>S103-S80</f>
        <v/>
      </c>
      <c r="S20" s="142">
        <f>T103-T80</f>
        <v/>
      </c>
      <c r="T20" s="142">
        <f>U103-U80</f>
        <v/>
      </c>
      <c r="U20" s="142">
        <f>V103-V80</f>
        <v/>
      </c>
      <c r="V20" s="142">
        <f>W103-W80</f>
        <v/>
      </c>
    </row>
    <row r="21">
      <c r="A21" s="2" t="inlineStr">
        <is>
          <t>Health and Social Services</t>
        </is>
      </c>
      <c r="B21" s="142">
        <f>C104-C81</f>
        <v/>
      </c>
      <c r="C21" s="142">
        <f>D104-D81</f>
        <v/>
      </c>
      <c r="D21" s="142">
        <f>E104-E81</f>
        <v/>
      </c>
      <c r="E21" s="142">
        <f>F104-F81</f>
        <v/>
      </c>
      <c r="F21" s="142">
        <f>G104-G81</f>
        <v/>
      </c>
      <c r="G21" s="142">
        <f>H104-H81</f>
        <v/>
      </c>
      <c r="H21" s="142">
        <f>I104-I81</f>
        <v/>
      </c>
      <c r="I21" s="142">
        <f>J104-J81</f>
        <v/>
      </c>
      <c r="J21" s="142">
        <f>K104-K81</f>
        <v/>
      </c>
      <c r="K21" s="142">
        <f>L104-L81</f>
        <v/>
      </c>
      <c r="L21" s="142">
        <f>M104-M81</f>
        <v/>
      </c>
      <c r="M21" s="142">
        <f>N104-N81</f>
        <v/>
      </c>
      <c r="N21" s="142">
        <f>O104-O81</f>
        <v/>
      </c>
      <c r="O21" s="142">
        <f>P104-P81</f>
        <v/>
      </c>
      <c r="P21" s="142">
        <f>Q104-Q81</f>
        <v/>
      </c>
      <c r="Q21" s="142">
        <f>R104-R81</f>
        <v/>
      </c>
      <c r="R21" s="142">
        <f>S104-S81</f>
        <v/>
      </c>
      <c r="S21" s="142">
        <f>T104-T81</f>
        <v/>
      </c>
      <c r="T21" s="142">
        <f>U104-U81</f>
        <v/>
      </c>
      <c r="U21" s="142">
        <f>V104-V81</f>
        <v/>
      </c>
      <c r="V21" s="142">
        <f>W104-W81</f>
        <v/>
      </c>
    </row>
    <row r="22">
      <c r="A22" s="2" t="inlineStr">
        <is>
          <t>Hotels</t>
        </is>
      </c>
      <c r="B22" s="142">
        <f>C105-C82</f>
        <v/>
      </c>
      <c r="C22" s="142">
        <f>D105-D82</f>
        <v/>
      </c>
      <c r="D22" s="142">
        <f>E105-E82</f>
        <v/>
      </c>
      <c r="E22" s="142">
        <f>F105-F82</f>
        <v/>
      </c>
      <c r="F22" s="142">
        <f>G105-G82</f>
        <v/>
      </c>
      <c r="G22" s="142">
        <f>H105-H82</f>
        <v/>
      </c>
      <c r="H22" s="142">
        <f>I105-I82</f>
        <v/>
      </c>
      <c r="I22" s="142">
        <f>J105-J82</f>
        <v/>
      </c>
      <c r="J22" s="142">
        <f>K105-K82</f>
        <v/>
      </c>
      <c r="K22" s="142">
        <f>L105-L82</f>
        <v/>
      </c>
      <c r="L22" s="142">
        <f>M105-M82</f>
        <v/>
      </c>
      <c r="M22" s="142">
        <f>N105-N82</f>
        <v/>
      </c>
      <c r="N22" s="142">
        <f>O105-O82</f>
        <v/>
      </c>
      <c r="O22" s="142">
        <f>P105-P82</f>
        <v/>
      </c>
      <c r="P22" s="142">
        <f>Q105-Q82</f>
        <v/>
      </c>
      <c r="Q22" s="142">
        <f>R105-R82</f>
        <v/>
      </c>
      <c r="R22" s="142">
        <f>S105-S82</f>
        <v/>
      </c>
      <c r="S22" s="142">
        <f>T105-T82</f>
        <v/>
      </c>
      <c r="T22" s="142">
        <f>U105-U82</f>
        <v/>
      </c>
      <c r="U22" s="142">
        <f>V105-V82</f>
        <v/>
      </c>
      <c r="V22" s="142">
        <f>W105-W82</f>
        <v/>
      </c>
    </row>
    <row r="23">
      <c r="A23" s="2" t="inlineStr">
        <is>
          <t>Insurance</t>
        </is>
      </c>
      <c r="B23" s="142">
        <f>C106-C83</f>
        <v/>
      </c>
      <c r="C23" s="142">
        <f>D106-D83</f>
        <v/>
      </c>
      <c r="D23" s="142">
        <f>E106-E83</f>
        <v/>
      </c>
      <c r="E23" s="142">
        <f>F106-F83</f>
        <v/>
      </c>
      <c r="F23" s="142">
        <f>G106-G83</f>
        <v/>
      </c>
      <c r="G23" s="142">
        <f>H106-H83</f>
        <v/>
      </c>
      <c r="H23" s="142">
        <f>I106-I83</f>
        <v/>
      </c>
      <c r="I23" s="142">
        <f>J106-J83</f>
        <v/>
      </c>
      <c r="J23" s="142">
        <f>K106-K83</f>
        <v/>
      </c>
      <c r="K23" s="142">
        <f>L106-L83</f>
        <v/>
      </c>
      <c r="L23" s="142">
        <f>M106-M83</f>
        <v/>
      </c>
      <c r="M23" s="142">
        <f>N106-N83</f>
        <v/>
      </c>
      <c r="N23" s="142">
        <f>O106-O83</f>
        <v/>
      </c>
      <c r="O23" s="142">
        <f>P106-P83</f>
        <v/>
      </c>
      <c r="P23" s="142">
        <f>Q106-Q83</f>
        <v/>
      </c>
      <c r="Q23" s="142">
        <f>R106-R83</f>
        <v/>
      </c>
      <c r="R23" s="142">
        <f>S106-S83</f>
        <v/>
      </c>
      <c r="S23" s="142">
        <f>T106-T83</f>
        <v/>
      </c>
      <c r="T23" s="142">
        <f>U106-U83</f>
        <v/>
      </c>
      <c r="U23" s="142">
        <f>V106-V83</f>
        <v/>
      </c>
      <c r="V23" s="142">
        <f>W106-W83</f>
        <v/>
      </c>
    </row>
    <row r="24">
      <c r="A24" s="2" t="inlineStr">
        <is>
          <t>Manufacturing (includes headquarter offices &amp; factories)</t>
        </is>
      </c>
      <c r="B24" s="142">
        <f>C107-C84</f>
        <v/>
      </c>
      <c r="C24" s="142">
        <f>D107-D84</f>
        <v/>
      </c>
      <c r="D24" s="142">
        <f>E107-E84</f>
        <v/>
      </c>
      <c r="E24" s="142">
        <f>F107-F84</f>
        <v/>
      </c>
      <c r="F24" s="142">
        <f>G107-G84</f>
        <v/>
      </c>
      <c r="G24" s="142">
        <f>H107-H84</f>
        <v/>
      </c>
      <c r="H24" s="142">
        <f>I107-I84</f>
        <v/>
      </c>
      <c r="I24" s="142">
        <f>J107-J84</f>
        <v/>
      </c>
      <c r="J24" s="142">
        <f>K107-K84</f>
        <v/>
      </c>
      <c r="K24" s="142">
        <f>L107-L84</f>
        <v/>
      </c>
      <c r="L24" s="142">
        <f>M107-M84</f>
        <v/>
      </c>
      <c r="M24" s="142">
        <f>N107-N84</f>
        <v/>
      </c>
      <c r="N24" s="142">
        <f>O107-O84</f>
        <v/>
      </c>
      <c r="O24" s="142">
        <f>P107-P84</f>
        <v/>
      </c>
      <c r="P24" s="142">
        <f>Q107-Q84</f>
        <v/>
      </c>
      <c r="Q24" s="142">
        <f>R107-R84</f>
        <v/>
      </c>
      <c r="R24" s="142">
        <f>S107-S84</f>
        <v/>
      </c>
      <c r="S24" s="142">
        <f>T107-T84</f>
        <v/>
      </c>
      <c r="T24" s="142">
        <f>U107-U84</f>
        <v/>
      </c>
      <c r="U24" s="142">
        <f>V107-V84</f>
        <v/>
      </c>
      <c r="V24" s="142">
        <f>W107-W84</f>
        <v/>
      </c>
    </row>
    <row r="25">
      <c r="A25" s="2" t="inlineStr">
        <is>
          <t>Other Sectors</t>
        </is>
      </c>
      <c r="B25" s="142">
        <f>C108-C85</f>
        <v/>
      </c>
      <c r="C25" s="142">
        <f>D108-D85</f>
        <v/>
      </c>
      <c r="D25" s="142">
        <f>E108-E85</f>
        <v/>
      </c>
      <c r="E25" s="142">
        <f>F108-F85</f>
        <v/>
      </c>
      <c r="F25" s="142">
        <f>G108-G85</f>
        <v/>
      </c>
      <c r="G25" s="142">
        <f>H108-H85</f>
        <v/>
      </c>
      <c r="H25" s="142">
        <f>I108-I85</f>
        <v/>
      </c>
      <c r="I25" s="142">
        <f>J108-J85</f>
        <v/>
      </c>
      <c r="J25" s="142">
        <f>K108-K85</f>
        <v/>
      </c>
      <c r="K25" s="142">
        <f>L108-L85</f>
        <v/>
      </c>
      <c r="L25" s="142">
        <f>M108-M85</f>
        <v/>
      </c>
      <c r="M25" s="142">
        <f>N108-N85</f>
        <v/>
      </c>
      <c r="N25" s="142">
        <f>O108-O85</f>
        <v/>
      </c>
      <c r="O25" s="142">
        <f>P108-P85</f>
        <v/>
      </c>
      <c r="P25" s="142">
        <f>Q108-Q85</f>
        <v/>
      </c>
      <c r="Q25" s="142">
        <f>R108-R85</f>
        <v/>
      </c>
      <c r="R25" s="142">
        <f>S108-S85</f>
        <v/>
      </c>
      <c r="S25" s="142">
        <f>T108-T85</f>
        <v/>
      </c>
      <c r="T25" s="142">
        <f>U108-U85</f>
        <v/>
      </c>
      <c r="U25" s="142">
        <f>V108-V85</f>
        <v/>
      </c>
      <c r="V25" s="142">
        <f>W108-W85</f>
        <v/>
      </c>
    </row>
    <row r="26">
      <c r="A26" s="2" t="inlineStr">
        <is>
          <t>Professional  Services</t>
        </is>
      </c>
      <c r="B26" s="142">
        <f>C109-C86</f>
        <v/>
      </c>
      <c r="C26" s="142">
        <f>D109-D86</f>
        <v/>
      </c>
      <c r="D26" s="142">
        <f>E109-E86</f>
        <v/>
      </c>
      <c r="E26" s="142">
        <f>F109-F86</f>
        <v/>
      </c>
      <c r="F26" s="142">
        <f>G109-G86</f>
        <v/>
      </c>
      <c r="G26" s="142">
        <f>H109-H86</f>
        <v/>
      </c>
      <c r="H26" s="142">
        <f>I109-I86</f>
        <v/>
      </c>
      <c r="I26" s="142">
        <f>J109-J86</f>
        <v/>
      </c>
      <c r="J26" s="142">
        <f>K109-K86</f>
        <v/>
      </c>
      <c r="K26" s="142">
        <f>L109-L86</f>
        <v/>
      </c>
      <c r="L26" s="142">
        <f>M109-M86</f>
        <v/>
      </c>
      <c r="M26" s="142">
        <f>N109-N86</f>
        <v/>
      </c>
      <c r="N26" s="142">
        <f>O109-O86</f>
        <v/>
      </c>
      <c r="O26" s="142">
        <f>P109-P86</f>
        <v/>
      </c>
      <c r="P26" s="142">
        <f>Q109-Q86</f>
        <v/>
      </c>
      <c r="Q26" s="142">
        <f>R109-R86</f>
        <v/>
      </c>
      <c r="R26" s="142">
        <f>S109-S86</f>
        <v/>
      </c>
      <c r="S26" s="142">
        <f>T109-T86</f>
        <v/>
      </c>
      <c r="T26" s="142">
        <f>U109-U86</f>
        <v/>
      </c>
      <c r="U26" s="142">
        <f>V109-V86</f>
        <v/>
      </c>
      <c r="V26" s="142">
        <f>W109-W86</f>
        <v/>
      </c>
    </row>
    <row r="27">
      <c r="A27" s="2" t="inlineStr">
        <is>
          <t>Public Utilities</t>
        </is>
      </c>
      <c r="B27" s="142">
        <f>C110-C87</f>
        <v/>
      </c>
      <c r="C27" s="142">
        <f>D110-D87</f>
        <v/>
      </c>
      <c r="D27" s="142">
        <f>E110-E87</f>
        <v/>
      </c>
      <c r="E27" s="142">
        <f>F110-F87</f>
        <v/>
      </c>
      <c r="F27" s="142">
        <f>G110-G87</f>
        <v/>
      </c>
      <c r="G27" s="142">
        <f>H110-H87</f>
        <v/>
      </c>
      <c r="H27" s="142">
        <f>I110-I87</f>
        <v/>
      </c>
      <c r="I27" s="142">
        <f>J110-J87</f>
        <v/>
      </c>
      <c r="J27" s="142">
        <f>K110-K87</f>
        <v/>
      </c>
      <c r="K27" s="142">
        <f>L110-L87</f>
        <v/>
      </c>
      <c r="L27" s="142">
        <f>M110-M87</f>
        <v/>
      </c>
      <c r="M27" s="142">
        <f>N110-N87</f>
        <v/>
      </c>
      <c r="N27" s="142">
        <f>O110-O87</f>
        <v/>
      </c>
      <c r="O27" s="142">
        <f>P110-P87</f>
        <v/>
      </c>
      <c r="P27" s="142">
        <f>Q110-Q87</f>
        <v/>
      </c>
      <c r="Q27" s="142">
        <f>R110-R87</f>
        <v/>
      </c>
      <c r="R27" s="142">
        <f>S110-S87</f>
        <v/>
      </c>
      <c r="S27" s="142">
        <f>T110-T87</f>
        <v/>
      </c>
      <c r="T27" s="142">
        <f>U110-U87</f>
        <v/>
      </c>
      <c r="U27" s="142">
        <f>V110-V87</f>
        <v/>
      </c>
      <c r="V27" s="142">
        <f>W110-W87</f>
        <v/>
      </c>
    </row>
    <row r="28">
      <c r="A28" s="2" t="inlineStr">
        <is>
          <t>Publishing, Broadcasting, and Other Information</t>
        </is>
      </c>
      <c r="B28" s="142">
        <f>C111-C88</f>
        <v/>
      </c>
      <c r="C28" s="142">
        <f>D111-D88</f>
        <v/>
      </c>
      <c r="D28" s="142">
        <f>E111-E88</f>
        <v/>
      </c>
      <c r="E28" s="142">
        <f>F111-F88</f>
        <v/>
      </c>
      <c r="F28" s="142">
        <f>G111-G88</f>
        <v/>
      </c>
      <c r="G28" s="142">
        <f>H111-H88</f>
        <v/>
      </c>
      <c r="H28" s="142">
        <f>I111-I88</f>
        <v/>
      </c>
      <c r="I28" s="142">
        <f>J111-J88</f>
        <v/>
      </c>
      <c r="J28" s="142">
        <f>K111-K88</f>
        <v/>
      </c>
      <c r="K28" s="142">
        <f>L111-L88</f>
        <v/>
      </c>
      <c r="L28" s="142">
        <f>M111-M88</f>
        <v/>
      </c>
      <c r="M28" s="142">
        <f>N111-N88</f>
        <v/>
      </c>
      <c r="N28" s="142">
        <f>O111-O88</f>
        <v/>
      </c>
      <c r="O28" s="142">
        <f>P111-P88</f>
        <v/>
      </c>
      <c r="P28" s="142">
        <f>Q111-Q88</f>
        <v/>
      </c>
      <c r="Q28" s="142">
        <f>R111-R88</f>
        <v/>
      </c>
      <c r="R28" s="142">
        <f>S111-S88</f>
        <v/>
      </c>
      <c r="S28" s="142">
        <f>T111-T88</f>
        <v/>
      </c>
      <c r="T28" s="142">
        <f>U111-U88</f>
        <v/>
      </c>
      <c r="U28" s="142">
        <f>V111-V88</f>
        <v/>
      </c>
      <c r="V28" s="142">
        <f>W111-W88</f>
        <v/>
      </c>
    </row>
    <row r="29">
      <c r="A29" s="2" t="inlineStr">
        <is>
          <t>Real Estate, Rental and Leasing</t>
        </is>
      </c>
      <c r="B29" s="142">
        <f>C112-C89</f>
        <v/>
      </c>
      <c r="C29" s="142">
        <f>D112-D89</f>
        <v/>
      </c>
      <c r="D29" s="142">
        <f>E112-E89</f>
        <v/>
      </c>
      <c r="E29" s="142">
        <f>F112-F89</f>
        <v/>
      </c>
      <c r="F29" s="142">
        <f>G112-G89</f>
        <v/>
      </c>
      <c r="G29" s="142">
        <f>H112-H89</f>
        <v/>
      </c>
      <c r="H29" s="142">
        <f>I112-I89</f>
        <v/>
      </c>
      <c r="I29" s="142">
        <f>J112-J89</f>
        <v/>
      </c>
      <c r="J29" s="142">
        <f>K112-K89</f>
        <v/>
      </c>
      <c r="K29" s="142">
        <f>L112-L89</f>
        <v/>
      </c>
      <c r="L29" s="142">
        <f>M112-M89</f>
        <v/>
      </c>
      <c r="M29" s="142">
        <f>N112-N89</f>
        <v/>
      </c>
      <c r="N29" s="142">
        <f>O112-O89</f>
        <v/>
      </c>
      <c r="O29" s="142">
        <f>P112-P89</f>
        <v/>
      </c>
      <c r="P29" s="142">
        <f>Q112-Q89</f>
        <v/>
      </c>
      <c r="Q29" s="142">
        <f>R112-R89</f>
        <v/>
      </c>
      <c r="R29" s="142">
        <f>S112-S89</f>
        <v/>
      </c>
      <c r="S29" s="142">
        <f>T112-T89</f>
        <v/>
      </c>
      <c r="T29" s="142">
        <f>U112-U89</f>
        <v/>
      </c>
      <c r="U29" s="142">
        <f>V112-V89</f>
        <v/>
      </c>
      <c r="V29" s="142">
        <f>W112-W89</f>
        <v/>
      </c>
    </row>
    <row r="30">
      <c r="A30" s="2" t="inlineStr">
        <is>
          <t>Restaurants</t>
        </is>
      </c>
      <c r="B30" s="142">
        <f>C113-C90</f>
        <v/>
      </c>
      <c r="C30" s="142">
        <f>D113-D90</f>
        <v/>
      </c>
      <c r="D30" s="142">
        <f>E113-E90</f>
        <v/>
      </c>
      <c r="E30" s="142">
        <f>F113-F90</f>
        <v/>
      </c>
      <c r="F30" s="142">
        <f>G113-G90</f>
        <v/>
      </c>
      <c r="G30" s="142">
        <f>H113-H90</f>
        <v/>
      </c>
      <c r="H30" s="142">
        <f>I113-I90</f>
        <v/>
      </c>
      <c r="I30" s="142">
        <f>J113-J90</f>
        <v/>
      </c>
      <c r="J30" s="142">
        <f>K113-K90</f>
        <v/>
      </c>
      <c r="K30" s="142">
        <f>L113-L90</f>
        <v/>
      </c>
      <c r="L30" s="142">
        <f>M113-M90</f>
        <v/>
      </c>
      <c r="M30" s="142">
        <f>N113-N90</f>
        <v/>
      </c>
      <c r="N30" s="142">
        <f>O113-O90</f>
        <v/>
      </c>
      <c r="O30" s="142">
        <f>P113-P90</f>
        <v/>
      </c>
      <c r="P30" s="142">
        <f>Q113-Q90</f>
        <v/>
      </c>
      <c r="Q30" s="142">
        <f>R113-R90</f>
        <v/>
      </c>
      <c r="R30" s="142">
        <f>S113-S90</f>
        <v/>
      </c>
      <c r="S30" s="142">
        <f>T113-T90</f>
        <v/>
      </c>
      <c r="T30" s="142">
        <f>U113-U90</f>
        <v/>
      </c>
      <c r="U30" s="142">
        <f>V113-V90</f>
        <v/>
      </c>
      <c r="V30" s="142">
        <f>W113-W90</f>
        <v/>
      </c>
    </row>
    <row r="31">
      <c r="A31" s="2" t="inlineStr">
        <is>
          <t>Retail Trade</t>
        </is>
      </c>
      <c r="B31" s="142">
        <f>C114-C91</f>
        <v/>
      </c>
      <c r="C31" s="142">
        <f>D114-D91</f>
        <v/>
      </c>
      <c r="D31" s="142">
        <f>E114-E91</f>
        <v/>
      </c>
      <c r="E31" s="142">
        <f>F114-F91</f>
        <v/>
      </c>
      <c r="F31" s="142">
        <f>G114-G91</f>
        <v/>
      </c>
      <c r="G31" s="142">
        <f>H114-H91</f>
        <v/>
      </c>
      <c r="H31" s="142">
        <f>I114-I91</f>
        <v/>
      </c>
      <c r="I31" s="142">
        <f>J114-J91</f>
        <v/>
      </c>
      <c r="J31" s="142">
        <f>K114-K91</f>
        <v/>
      </c>
      <c r="K31" s="142">
        <f>L114-L91</f>
        <v/>
      </c>
      <c r="L31" s="142">
        <f>M114-M91</f>
        <v/>
      </c>
      <c r="M31" s="142">
        <f>N114-N91</f>
        <v/>
      </c>
      <c r="N31" s="142">
        <f>O114-O91</f>
        <v/>
      </c>
      <c r="O31" s="142">
        <f>P114-P91</f>
        <v/>
      </c>
      <c r="P31" s="142">
        <f>Q114-Q91</f>
        <v/>
      </c>
      <c r="Q31" s="142">
        <f>R114-R91</f>
        <v/>
      </c>
      <c r="R31" s="142">
        <f>S114-S91</f>
        <v/>
      </c>
      <c r="S31" s="142">
        <f>T114-T91</f>
        <v/>
      </c>
      <c r="T31" s="142">
        <f>U114-U91</f>
        <v/>
      </c>
      <c r="U31" s="142">
        <f>V114-V91</f>
        <v/>
      </c>
      <c r="V31" s="142">
        <f>W114-W91</f>
        <v/>
      </c>
    </row>
    <row r="32">
      <c r="A32" s="2" t="inlineStr">
        <is>
          <t>Securities / Financial Investments</t>
        </is>
      </c>
      <c r="B32" s="142">
        <f>C115-C92</f>
        <v/>
      </c>
      <c r="C32" s="142">
        <f>D115-D92</f>
        <v/>
      </c>
      <c r="D32" s="142">
        <f>E115-E92</f>
        <v/>
      </c>
      <c r="E32" s="142">
        <f>F115-F92</f>
        <v/>
      </c>
      <c r="F32" s="142">
        <f>G115-G92</f>
        <v/>
      </c>
      <c r="G32" s="142">
        <f>H115-H92</f>
        <v/>
      </c>
      <c r="H32" s="142">
        <f>I115-I92</f>
        <v/>
      </c>
      <c r="I32" s="142">
        <f>J115-J92</f>
        <v/>
      </c>
      <c r="J32" s="142">
        <f>K115-K92</f>
        <v/>
      </c>
      <c r="K32" s="142">
        <f>L115-L92</f>
        <v/>
      </c>
      <c r="L32" s="142">
        <f>M115-M92</f>
        <v/>
      </c>
      <c r="M32" s="142">
        <f>N115-N92</f>
        <v/>
      </c>
      <c r="N32" s="142">
        <f>O115-O92</f>
        <v/>
      </c>
      <c r="O32" s="142">
        <f>P115-P92</f>
        <v/>
      </c>
      <c r="P32" s="142">
        <f>Q115-Q92</f>
        <v/>
      </c>
      <c r="Q32" s="142">
        <f>R115-R92</f>
        <v/>
      </c>
      <c r="R32" s="142">
        <f>S115-S92</f>
        <v/>
      </c>
      <c r="S32" s="142">
        <f>T115-T92</f>
        <v/>
      </c>
      <c r="T32" s="142">
        <f>U115-U92</f>
        <v/>
      </c>
      <c r="U32" s="142">
        <f>V115-V92</f>
        <v/>
      </c>
      <c r="V32" s="142">
        <f>W115-W92</f>
        <v/>
      </c>
    </row>
    <row r="33">
      <c r="A33" s="2" t="inlineStr">
        <is>
          <t>Sport Teams</t>
        </is>
      </c>
      <c r="B33" s="142">
        <f>C116-C93</f>
        <v/>
      </c>
      <c r="C33" s="142">
        <f>D116-D93</f>
        <v/>
      </c>
      <c r="D33" s="142">
        <f>E116-E93</f>
        <v/>
      </c>
      <c r="E33" s="142">
        <f>F116-F93</f>
        <v/>
      </c>
      <c r="F33" s="142">
        <f>G116-G93</f>
        <v/>
      </c>
      <c r="G33" s="142">
        <f>H116-H93</f>
        <v/>
      </c>
      <c r="H33" s="142">
        <f>I116-I93</f>
        <v/>
      </c>
      <c r="I33" s="142">
        <f>J116-J93</f>
        <v/>
      </c>
      <c r="J33" s="142">
        <f>K116-K93</f>
        <v/>
      </c>
      <c r="K33" s="142">
        <f>L116-L93</f>
        <v/>
      </c>
      <c r="L33" s="142">
        <f>M116-M93</f>
        <v/>
      </c>
      <c r="M33" s="142">
        <f>N116-N93</f>
        <v/>
      </c>
      <c r="N33" s="142">
        <f>O116-O93</f>
        <v/>
      </c>
      <c r="O33" s="142">
        <f>P116-P93</f>
        <v/>
      </c>
      <c r="P33" s="142">
        <f>Q116-Q93</f>
        <v/>
      </c>
      <c r="Q33" s="142">
        <f>R116-R93</f>
        <v/>
      </c>
      <c r="R33" s="142">
        <f>S116-S93</f>
        <v/>
      </c>
      <c r="S33" s="142">
        <f>T116-T93</f>
        <v/>
      </c>
      <c r="T33" s="142">
        <f>U116-U93</f>
        <v/>
      </c>
      <c r="U33" s="142">
        <f>V116-V93</f>
        <v/>
      </c>
      <c r="V33" s="142">
        <f>W116-W93</f>
        <v/>
      </c>
    </row>
    <row r="34">
      <c r="A34" s="2" t="inlineStr">
        <is>
          <t>Telecommunication</t>
        </is>
      </c>
      <c r="B34" s="142">
        <f>C117-C94</f>
        <v/>
      </c>
      <c r="C34" s="142">
        <f>D117-D94</f>
        <v/>
      </c>
      <c r="D34" s="142">
        <f>E117-E94</f>
        <v/>
      </c>
      <c r="E34" s="142">
        <f>F117-F94</f>
        <v/>
      </c>
      <c r="F34" s="142">
        <f>G117-G94</f>
        <v/>
      </c>
      <c r="G34" s="142">
        <f>H117-H94</f>
        <v/>
      </c>
      <c r="H34" s="142">
        <f>I117-I94</f>
        <v/>
      </c>
      <c r="I34" s="142">
        <f>J117-J94</f>
        <v/>
      </c>
      <c r="J34" s="142">
        <f>K117-K94</f>
        <v/>
      </c>
      <c r="K34" s="142">
        <f>L117-L94</f>
        <v/>
      </c>
      <c r="L34" s="142">
        <f>M117-M94</f>
        <v/>
      </c>
      <c r="M34" s="142">
        <f>N117-N94</f>
        <v/>
      </c>
      <c r="N34" s="142">
        <f>O117-O94</f>
        <v/>
      </c>
      <c r="O34" s="142">
        <f>P117-P94</f>
        <v/>
      </c>
      <c r="P34" s="142">
        <f>Q117-Q94</f>
        <v/>
      </c>
      <c r="Q34" s="142">
        <f>R117-R94</f>
        <v/>
      </c>
      <c r="R34" s="142">
        <f>S117-S94</f>
        <v/>
      </c>
      <c r="S34" s="142">
        <f>T117-T94</f>
        <v/>
      </c>
      <c r="T34" s="142">
        <f>U117-U94</f>
        <v/>
      </c>
      <c r="U34" s="142">
        <f>V117-V94</f>
        <v/>
      </c>
      <c r="V34" s="142">
        <f>W117-W94</f>
        <v/>
      </c>
    </row>
    <row r="35">
      <c r="A35" s="2" t="inlineStr">
        <is>
          <t>Transportation and Warehousing</t>
        </is>
      </c>
      <c r="B35" s="142">
        <f>C118-C95</f>
        <v/>
      </c>
      <c r="C35" s="142">
        <f>D118-D95</f>
        <v/>
      </c>
      <c r="D35" s="142">
        <f>E118-E95</f>
        <v/>
      </c>
      <c r="E35" s="142">
        <f>F118-F95</f>
        <v/>
      </c>
      <c r="F35" s="142">
        <f>G118-G95</f>
        <v/>
      </c>
      <c r="G35" s="142">
        <f>H118-H95</f>
        <v/>
      </c>
      <c r="H35" s="142">
        <f>I118-I95</f>
        <v/>
      </c>
      <c r="I35" s="142">
        <f>J118-J95</f>
        <v/>
      </c>
      <c r="J35" s="142">
        <f>K118-K95</f>
        <v/>
      </c>
      <c r="K35" s="142">
        <f>L118-L95</f>
        <v/>
      </c>
      <c r="L35" s="142">
        <f>M118-M95</f>
        <v/>
      </c>
      <c r="M35" s="142">
        <f>N118-N95</f>
        <v/>
      </c>
      <c r="N35" s="142">
        <f>O118-O95</f>
        <v/>
      </c>
      <c r="O35" s="142">
        <f>P118-P95</f>
        <v/>
      </c>
      <c r="P35" s="142">
        <f>Q118-Q95</f>
        <v/>
      </c>
      <c r="Q35" s="142">
        <f>R118-R95</f>
        <v/>
      </c>
      <c r="R35" s="142">
        <f>S118-S95</f>
        <v/>
      </c>
      <c r="S35" s="142">
        <f>T118-T95</f>
        <v/>
      </c>
      <c r="T35" s="142">
        <f>U118-U95</f>
        <v/>
      </c>
      <c r="U35" s="142">
        <f>V118-V95</f>
        <v/>
      </c>
      <c r="V35" s="142">
        <f>W118-W95</f>
        <v/>
      </c>
    </row>
    <row r="36">
      <c r="A36" s="2" t="inlineStr">
        <is>
          <t>Unclassified Accounts</t>
        </is>
      </c>
      <c r="B36" s="142">
        <f>C119-C96</f>
        <v/>
      </c>
      <c r="C36" s="142">
        <f>D119-D96</f>
        <v/>
      </c>
      <c r="D36" s="142">
        <f>E119-E96</f>
        <v/>
      </c>
      <c r="E36" s="142">
        <f>F119-F96</f>
        <v/>
      </c>
      <c r="F36" s="142">
        <f>G119-G96</f>
        <v/>
      </c>
      <c r="G36" s="142">
        <f>H119-H96</f>
        <v/>
      </c>
      <c r="H36" s="142">
        <f>I119-I96</f>
        <v/>
      </c>
      <c r="I36" s="142">
        <f>J119-J96</f>
        <v/>
      </c>
      <c r="J36" s="142">
        <f>K119-K96</f>
        <v/>
      </c>
      <c r="K36" s="142">
        <f>L119-L96</f>
        <v/>
      </c>
      <c r="L36" s="142">
        <f>M119-M96</f>
        <v/>
      </c>
      <c r="M36" s="142">
        <f>N119-N96</f>
        <v/>
      </c>
      <c r="N36" s="142">
        <f>O119-O96</f>
        <v/>
      </c>
      <c r="O36" s="142">
        <f>P119-P96</f>
        <v/>
      </c>
      <c r="P36" s="142">
        <f>Q119-Q96</f>
        <v/>
      </c>
      <c r="Q36" s="142">
        <f>R119-R96</f>
        <v/>
      </c>
      <c r="R36" s="142">
        <f>S119-S96</f>
        <v/>
      </c>
      <c r="S36" s="142">
        <f>T119-T96</f>
        <v/>
      </c>
      <c r="T36" s="142">
        <f>U119-U96</f>
        <v/>
      </c>
      <c r="U36" s="142">
        <f>V119-V96</f>
        <v/>
      </c>
      <c r="V36" s="142">
        <f>W119-W96</f>
        <v/>
      </c>
    </row>
    <row customHeight="1" ht="17" r="37" s="126" thickBot="1">
      <c r="A37" s="33" t="inlineStr">
        <is>
          <t>Wholesale Trade</t>
        </is>
      </c>
      <c r="B37" s="143">
        <f>C120-C97</f>
        <v/>
      </c>
      <c r="C37" s="143">
        <f>D120-D97</f>
        <v/>
      </c>
      <c r="D37" s="143">
        <f>E120-E97</f>
        <v/>
      </c>
      <c r="E37" s="143">
        <f>F120-F97</f>
        <v/>
      </c>
      <c r="F37" s="143">
        <f>G120-G97</f>
        <v/>
      </c>
      <c r="G37" s="143">
        <f>H120-H97</f>
        <v/>
      </c>
      <c r="H37" s="143">
        <f>I120-I97</f>
        <v/>
      </c>
      <c r="I37" s="143">
        <f>J120-J97</f>
        <v/>
      </c>
      <c r="J37" s="143">
        <f>K120-K97</f>
        <v/>
      </c>
      <c r="K37" s="143">
        <f>L120-L97</f>
        <v/>
      </c>
      <c r="L37" s="143">
        <f>M120-M97</f>
        <v/>
      </c>
      <c r="M37" s="143">
        <f>N120-N97</f>
        <v/>
      </c>
      <c r="N37" s="143">
        <f>O120-O97</f>
        <v/>
      </c>
      <c r="O37" s="143">
        <f>P120-P97</f>
        <v/>
      </c>
      <c r="P37" s="143">
        <f>Q120-Q97</f>
        <v/>
      </c>
      <c r="Q37" s="143">
        <f>R120-R97</f>
        <v/>
      </c>
      <c r="R37" s="143">
        <f>S120-S97</f>
        <v/>
      </c>
      <c r="S37" s="143">
        <f>T120-T97</f>
        <v/>
      </c>
      <c r="T37" s="143">
        <f>U120-U97</f>
        <v/>
      </c>
      <c r="U37" s="143">
        <f>V120-V97</f>
        <v/>
      </c>
      <c r="V37" s="143">
        <f>W120-W97</f>
        <v/>
      </c>
    </row>
    <row customHeight="1" ht="16" r="38" s="126" thickTop="1">
      <c r="A38" s="7" t="inlineStr">
        <is>
          <t>Total</t>
        </is>
      </c>
      <c r="B38" s="72">
        <f>SUM(B16:B37)</f>
        <v/>
      </c>
      <c r="C38" s="72">
        <f>SUM(C16:C37)</f>
        <v/>
      </c>
      <c r="D38" s="72">
        <f>SUM(D16:D37)</f>
        <v/>
      </c>
      <c r="E38" s="72">
        <f>SUM(E16:E37)</f>
        <v/>
      </c>
      <c r="F38" s="72">
        <f>SUM(F16:F37)</f>
        <v/>
      </c>
      <c r="G38" s="72">
        <f>SUM(G16:G37)</f>
        <v/>
      </c>
      <c r="H38" s="72">
        <f>SUM(H16:H37)</f>
        <v/>
      </c>
      <c r="I38" s="72">
        <f>SUM(I16:I37)</f>
        <v/>
      </c>
      <c r="J38" s="72">
        <f>SUM(J16:J37)</f>
        <v/>
      </c>
      <c r="K38" s="72">
        <f>SUM(K16:K37)</f>
        <v/>
      </c>
      <c r="L38" s="72">
        <f>SUM(L16:L37)</f>
        <v/>
      </c>
      <c r="M38" s="72">
        <f>SUM(M16:M37)</f>
        <v/>
      </c>
      <c r="N38" s="72">
        <f>SUM(N16:N37)</f>
        <v/>
      </c>
      <c r="O38" s="72">
        <f>SUM(O16:O37)</f>
        <v/>
      </c>
      <c r="P38" s="72">
        <f>SUM(P16:P37)</f>
        <v/>
      </c>
      <c r="Q38" s="72">
        <f>SUM(Q16:Q37)</f>
        <v/>
      </c>
      <c r="R38" s="72">
        <f>SUM(R16:R37)</f>
        <v/>
      </c>
      <c r="S38" s="72">
        <f>SUM(S16:S37)</f>
        <v/>
      </c>
      <c r="T38" s="72">
        <f>SUM(T16:T37)</f>
        <v/>
      </c>
      <c r="U38" s="72">
        <f>SUM(U16:U37)</f>
        <v/>
      </c>
      <c r="V38" s="72">
        <f>SUM(V16:V37)</f>
        <v/>
      </c>
    </row>
    <row r="39">
      <c r="A39" s="7" t="inlineStr">
        <is>
          <t>Cumulative Total</t>
        </is>
      </c>
      <c r="B39" s="72">
        <f>SUM($B$38:B38)</f>
        <v/>
      </c>
      <c r="C39" s="72">
        <f>SUM($B$38:C38)</f>
        <v/>
      </c>
      <c r="D39" s="72">
        <f>SUM($B$38:D38)</f>
        <v/>
      </c>
      <c r="E39" s="72">
        <f>SUM($B$38:E38)</f>
        <v/>
      </c>
      <c r="F39" s="72">
        <f>SUM($B$38:F38)</f>
        <v/>
      </c>
      <c r="G39" s="72">
        <f>SUM($B$38:G38)</f>
        <v/>
      </c>
      <c r="H39" s="72">
        <f>SUM($B$38:H38)</f>
        <v/>
      </c>
      <c r="I39" s="72">
        <f>SUM($B$38:I38)</f>
        <v/>
      </c>
      <c r="J39" s="72">
        <f>SUM($B$38:J38)</f>
        <v/>
      </c>
      <c r="K39" s="72">
        <f>SUM($B$38:K38)</f>
        <v/>
      </c>
      <c r="L39" s="72">
        <f>SUM($B$38:L38)</f>
        <v/>
      </c>
      <c r="M39" s="72">
        <f>SUM($B$38:M38)</f>
        <v/>
      </c>
      <c r="N39" s="72">
        <f>SUM($B$38:N38)</f>
        <v/>
      </c>
      <c r="O39" s="72">
        <f>SUM($B$38:O38)</f>
        <v/>
      </c>
      <c r="P39" s="72">
        <f>SUM($B$38:P38)</f>
        <v/>
      </c>
      <c r="Q39" s="72">
        <f>SUM($B$38:Q38)</f>
        <v/>
      </c>
      <c r="R39" s="72">
        <f>SUM($B$38:R38)</f>
        <v/>
      </c>
      <c r="S39" s="72">
        <f>SUM($B$38:S38)</f>
        <v/>
      </c>
      <c r="T39" s="72">
        <f>SUM($B$38:T38)</f>
        <v/>
      </c>
      <c r="U39" s="72">
        <f>SUM($B$38:U38)</f>
        <v/>
      </c>
      <c r="V39" s="72">
        <f>SUM($B$38:V38)</f>
        <v/>
      </c>
    </row>
    <row r="40">
      <c r="A40" s="7" t="n"/>
      <c r="B40" s="73" t="n"/>
      <c r="C40" s="73" t="n"/>
      <c r="D40" s="73" t="n"/>
      <c r="E40" s="73" t="n"/>
      <c r="F40" s="73" t="n"/>
      <c r="G40" s="73" t="n"/>
      <c r="H40" s="73" t="n"/>
      <c r="I40" s="73" t="n"/>
      <c r="J40" s="73" t="n"/>
    </row>
    <row customHeight="1" ht="17" r="41" s="126">
      <c r="A41" s="7" t="n"/>
      <c r="B41" s="73" t="n"/>
      <c r="C41" s="73" t="n"/>
      <c r="D41" s="73" t="n"/>
      <c r="E41" s="73" t="n"/>
      <c r="F41" s="73" t="n"/>
      <c r="G41" s="73" t="n"/>
      <c r="H41" s="73" t="n"/>
      <c r="I41" s="73" t="n"/>
      <c r="J41" s="73" t="n"/>
    </row>
    <row customHeight="1" ht="26" r="42" s="126">
      <c r="A42" s="133" t="inlineStr">
        <is>
          <t>Severe Duration Scenario</t>
        </is>
      </c>
      <c r="K42" s="30" t="n"/>
      <c r="L42" s="29" t="n"/>
      <c r="M42" s="30" t="n"/>
      <c r="N42" s="30" t="n"/>
      <c r="O42" s="30" t="n"/>
      <c r="P42" s="30" t="n"/>
      <c r="Q42" s="30" t="n"/>
      <c r="R42" s="30" t="n"/>
      <c r="S42" s="30" t="n"/>
      <c r="T42" s="30" t="n"/>
      <c r="U42" s="30" t="n"/>
      <c r="V42" s="30" t="n"/>
    </row>
    <row r="43">
      <c r="M43" s="71" t="n"/>
    </row>
    <row r="44">
      <c r="M44" s="71" t="n"/>
    </row>
    <row customHeight="1" ht="17" r="45" s="126">
      <c r="M45" s="71" t="n"/>
    </row>
    <row r="46">
      <c r="A46" s="5" t="n"/>
      <c r="B46" s="6" t="n">
        <v>43951</v>
      </c>
      <c r="C46" s="6" t="n">
        <v>43982</v>
      </c>
      <c r="D46" s="6" t="n">
        <v>44012</v>
      </c>
      <c r="E46" s="6" t="n">
        <v>44043</v>
      </c>
      <c r="F46" s="6" t="n">
        <v>44074</v>
      </c>
      <c r="G46" s="6" t="n">
        <v>44104</v>
      </c>
      <c r="H46" s="6" t="n">
        <v>44135</v>
      </c>
      <c r="I46" s="6" t="n">
        <v>44165</v>
      </c>
      <c r="J46" s="6" t="n">
        <v>44196</v>
      </c>
      <c r="K46" s="6" t="n">
        <v>44227</v>
      </c>
      <c r="L46" s="6" t="n">
        <v>44255</v>
      </c>
      <c r="M46" s="6" t="n">
        <v>44286</v>
      </c>
      <c r="N46" s="6" t="n">
        <v>44316</v>
      </c>
      <c r="O46" s="6" t="n">
        <v>44347</v>
      </c>
      <c r="P46" s="6" t="n">
        <v>44377</v>
      </c>
      <c r="Q46" s="6" t="n">
        <v>44408</v>
      </c>
      <c r="R46" s="6" t="n">
        <v>44439</v>
      </c>
      <c r="S46" s="6" t="n">
        <v>44469</v>
      </c>
      <c r="T46" s="6" t="n">
        <v>44500</v>
      </c>
      <c r="U46" s="6" t="n">
        <v>44530</v>
      </c>
      <c r="V46" s="6" t="n">
        <v>44561</v>
      </c>
    </row>
    <row r="47">
      <c r="A47" s="2" t="inlineStr">
        <is>
          <t>Arts, Entertainment, and Other Recreation</t>
        </is>
      </c>
      <c r="B47" s="74">
        <f>C122-C76</f>
        <v/>
      </c>
      <c r="C47" s="74">
        <f>D122-D76</f>
        <v/>
      </c>
      <c r="D47" s="74">
        <f>E122-E76</f>
        <v/>
      </c>
      <c r="E47" s="74">
        <f>F122-F76</f>
        <v/>
      </c>
      <c r="F47" s="74">
        <f>G122-G76</f>
        <v/>
      </c>
      <c r="G47" s="74">
        <f>H122-H76</f>
        <v/>
      </c>
      <c r="H47" s="74">
        <f>I122-I76</f>
        <v/>
      </c>
      <c r="I47" s="74">
        <f>J122-J76</f>
        <v/>
      </c>
      <c r="J47" s="74">
        <f>K122-K76</f>
        <v/>
      </c>
      <c r="K47" s="74">
        <f>L122-L76</f>
        <v/>
      </c>
      <c r="L47" s="74">
        <f>M122-M76</f>
        <v/>
      </c>
      <c r="M47" s="74">
        <f>N122-N76</f>
        <v/>
      </c>
      <c r="N47" s="74">
        <f>O122-O76</f>
        <v/>
      </c>
      <c r="O47" s="74">
        <f>P122-P76</f>
        <v/>
      </c>
      <c r="P47" s="74">
        <f>Q122-Q76</f>
        <v/>
      </c>
      <c r="Q47" s="74">
        <f>R122-R76</f>
        <v/>
      </c>
      <c r="R47" s="74">
        <f>S122-S76</f>
        <v/>
      </c>
      <c r="S47" s="74">
        <f>T122-T76</f>
        <v/>
      </c>
      <c r="T47" s="74">
        <f>U122-U76</f>
        <v/>
      </c>
      <c r="U47" s="74">
        <f>V122-V76</f>
        <v/>
      </c>
      <c r="V47" s="74">
        <f>W122-W76</f>
        <v/>
      </c>
    </row>
    <row r="48">
      <c r="A48" s="2" t="inlineStr">
        <is>
          <t>Banking &amp; Credit Unions</t>
        </is>
      </c>
      <c r="B48" s="74">
        <f>C123-C77</f>
        <v/>
      </c>
      <c r="C48" s="74">
        <f>D123-D77</f>
        <v/>
      </c>
      <c r="D48" s="74">
        <f>E123-E77</f>
        <v/>
      </c>
      <c r="E48" s="74">
        <f>F123-F77</f>
        <v/>
      </c>
      <c r="F48" s="74">
        <f>G123-G77</f>
        <v/>
      </c>
      <c r="G48" s="74">
        <f>H123-H77</f>
        <v/>
      </c>
      <c r="H48" s="74">
        <f>I123-I77</f>
        <v/>
      </c>
      <c r="I48" s="74">
        <f>J123-J77</f>
        <v/>
      </c>
      <c r="J48" s="74">
        <f>K123-K77</f>
        <v/>
      </c>
      <c r="K48" s="74">
        <f>L123-L77</f>
        <v/>
      </c>
      <c r="L48" s="74">
        <f>M123-M77</f>
        <v/>
      </c>
      <c r="M48" s="74">
        <f>N123-N77</f>
        <v/>
      </c>
      <c r="N48" s="74">
        <f>O123-O77</f>
        <v/>
      </c>
      <c r="O48" s="74">
        <f>P123-P77</f>
        <v/>
      </c>
      <c r="P48" s="74">
        <f>Q123-Q77</f>
        <v/>
      </c>
      <c r="Q48" s="74">
        <f>R123-R77</f>
        <v/>
      </c>
      <c r="R48" s="74">
        <f>S123-S77</f>
        <v/>
      </c>
      <c r="S48" s="74">
        <f>T123-T77</f>
        <v/>
      </c>
      <c r="T48" s="74">
        <f>U123-U77</f>
        <v/>
      </c>
      <c r="U48" s="74">
        <f>V123-V77</f>
        <v/>
      </c>
      <c r="V48" s="74">
        <f>W123-W77</f>
        <v/>
      </c>
    </row>
    <row r="49">
      <c r="A49" s="2" t="inlineStr">
        <is>
          <t>Construction</t>
        </is>
      </c>
      <c r="B49" s="74">
        <f>C124-C78</f>
        <v/>
      </c>
      <c r="C49" s="74">
        <f>D124-D78</f>
        <v/>
      </c>
      <c r="D49" s="74">
        <f>E124-E78</f>
        <v/>
      </c>
      <c r="E49" s="74">
        <f>F124-F78</f>
        <v/>
      </c>
      <c r="F49" s="74">
        <f>G124-G78</f>
        <v/>
      </c>
      <c r="G49" s="74">
        <f>H124-H78</f>
        <v/>
      </c>
      <c r="H49" s="74">
        <f>I124-I78</f>
        <v/>
      </c>
      <c r="I49" s="74">
        <f>J124-J78</f>
        <v/>
      </c>
      <c r="J49" s="74">
        <f>K124-K78</f>
        <v/>
      </c>
      <c r="K49" s="74">
        <f>L124-L78</f>
        <v/>
      </c>
      <c r="L49" s="74">
        <f>M124-M78</f>
        <v/>
      </c>
      <c r="M49" s="74">
        <f>N124-N78</f>
        <v/>
      </c>
      <c r="N49" s="74">
        <f>O124-O78</f>
        <v/>
      </c>
      <c r="O49" s="74">
        <f>P124-P78</f>
        <v/>
      </c>
      <c r="P49" s="74">
        <f>Q124-Q78</f>
        <v/>
      </c>
      <c r="Q49" s="74">
        <f>R124-R78</f>
        <v/>
      </c>
      <c r="R49" s="74">
        <f>S124-S78</f>
        <v/>
      </c>
      <c r="S49" s="74">
        <f>T124-T78</f>
        <v/>
      </c>
      <c r="T49" s="74">
        <f>U124-U78</f>
        <v/>
      </c>
      <c r="U49" s="74">
        <f>V124-V78</f>
        <v/>
      </c>
      <c r="V49" s="74">
        <f>W124-W78</f>
        <v/>
      </c>
    </row>
    <row r="50">
      <c r="A50" s="2" t="inlineStr">
        <is>
          <t>Education</t>
        </is>
      </c>
      <c r="B50" s="74">
        <f>C125-C79</f>
        <v/>
      </c>
      <c r="C50" s="74">
        <f>D125-D79</f>
        <v/>
      </c>
      <c r="D50" s="74">
        <f>E125-E79</f>
        <v/>
      </c>
      <c r="E50" s="74">
        <f>F125-F79</f>
        <v/>
      </c>
      <c r="F50" s="74">
        <f>G125-G79</f>
        <v/>
      </c>
      <c r="G50" s="74">
        <f>H125-H79</f>
        <v/>
      </c>
      <c r="H50" s="74">
        <f>I125-I79</f>
        <v/>
      </c>
      <c r="I50" s="74">
        <f>J125-J79</f>
        <v/>
      </c>
      <c r="J50" s="74">
        <f>K125-K79</f>
        <v/>
      </c>
      <c r="K50" s="74">
        <f>L125-L79</f>
        <v/>
      </c>
      <c r="L50" s="74">
        <f>M125-M79</f>
        <v/>
      </c>
      <c r="M50" s="74">
        <f>N125-N79</f>
        <v/>
      </c>
      <c r="N50" s="74">
        <f>O125-O79</f>
        <v/>
      </c>
      <c r="O50" s="74">
        <f>P125-P79</f>
        <v/>
      </c>
      <c r="P50" s="74">
        <f>Q125-Q79</f>
        <v/>
      </c>
      <c r="Q50" s="74">
        <f>R125-R79</f>
        <v/>
      </c>
      <c r="R50" s="74">
        <f>S125-S79</f>
        <v/>
      </c>
      <c r="S50" s="74">
        <f>T125-T79</f>
        <v/>
      </c>
      <c r="T50" s="74">
        <f>U125-U79</f>
        <v/>
      </c>
      <c r="U50" s="74">
        <f>V125-V79</f>
        <v/>
      </c>
      <c r="V50" s="74">
        <f>W125-W79</f>
        <v/>
      </c>
    </row>
    <row r="51">
      <c r="A51" s="2" t="inlineStr">
        <is>
          <t>Government</t>
        </is>
      </c>
      <c r="B51" s="74">
        <f>C126-C80</f>
        <v/>
      </c>
      <c r="C51" s="74">
        <f>D126-D80</f>
        <v/>
      </c>
      <c r="D51" s="74">
        <f>E126-E80</f>
        <v/>
      </c>
      <c r="E51" s="74">
        <f>F126-F80</f>
        <v/>
      </c>
      <c r="F51" s="74">
        <f>G126-G80</f>
        <v/>
      </c>
      <c r="G51" s="74">
        <f>H126-H80</f>
        <v/>
      </c>
      <c r="H51" s="74">
        <f>I126-I80</f>
        <v/>
      </c>
      <c r="I51" s="74">
        <f>J126-J80</f>
        <v/>
      </c>
      <c r="J51" s="74">
        <f>K126-K80</f>
        <v/>
      </c>
      <c r="K51" s="74">
        <f>L126-L80</f>
        <v/>
      </c>
      <c r="L51" s="74">
        <f>M126-M80</f>
        <v/>
      </c>
      <c r="M51" s="74">
        <f>N126-N80</f>
        <v/>
      </c>
      <c r="N51" s="74">
        <f>O126-O80</f>
        <v/>
      </c>
      <c r="O51" s="74">
        <f>P126-P80</f>
        <v/>
      </c>
      <c r="P51" s="74">
        <f>Q126-Q80</f>
        <v/>
      </c>
      <c r="Q51" s="74">
        <f>R126-R80</f>
        <v/>
      </c>
      <c r="R51" s="74">
        <f>S126-S80</f>
        <v/>
      </c>
      <c r="S51" s="74">
        <f>T126-T80</f>
        <v/>
      </c>
      <c r="T51" s="74">
        <f>U126-U80</f>
        <v/>
      </c>
      <c r="U51" s="74">
        <f>V126-V80</f>
        <v/>
      </c>
      <c r="V51" s="74">
        <f>W126-W80</f>
        <v/>
      </c>
    </row>
    <row r="52">
      <c r="A52" s="2" t="inlineStr">
        <is>
          <t>Health and Social Services</t>
        </is>
      </c>
      <c r="B52" s="74">
        <f>C127-C81</f>
        <v/>
      </c>
      <c r="C52" s="74">
        <f>D127-D81</f>
        <v/>
      </c>
      <c r="D52" s="74">
        <f>E127-E81</f>
        <v/>
      </c>
      <c r="E52" s="74">
        <f>F127-F81</f>
        <v/>
      </c>
      <c r="F52" s="74">
        <f>G127-G81</f>
        <v/>
      </c>
      <c r="G52" s="74">
        <f>H127-H81</f>
        <v/>
      </c>
      <c r="H52" s="74">
        <f>I127-I81</f>
        <v/>
      </c>
      <c r="I52" s="74">
        <f>J127-J81</f>
        <v/>
      </c>
      <c r="J52" s="74">
        <f>K127-K81</f>
        <v/>
      </c>
      <c r="K52" s="74">
        <f>L127-L81</f>
        <v/>
      </c>
      <c r="L52" s="74">
        <f>M127-M81</f>
        <v/>
      </c>
      <c r="M52" s="74">
        <f>N127-N81</f>
        <v/>
      </c>
      <c r="N52" s="74">
        <f>O127-O81</f>
        <v/>
      </c>
      <c r="O52" s="74">
        <f>P127-P81</f>
        <v/>
      </c>
      <c r="P52" s="74">
        <f>Q127-Q81</f>
        <v/>
      </c>
      <c r="Q52" s="74">
        <f>R127-R81</f>
        <v/>
      </c>
      <c r="R52" s="74">
        <f>S127-S81</f>
        <v/>
      </c>
      <c r="S52" s="74">
        <f>T127-T81</f>
        <v/>
      </c>
      <c r="T52" s="74">
        <f>U127-U81</f>
        <v/>
      </c>
      <c r="U52" s="74">
        <f>V127-V81</f>
        <v/>
      </c>
      <c r="V52" s="74">
        <f>W127-W81</f>
        <v/>
      </c>
    </row>
    <row r="53">
      <c r="A53" s="2" t="inlineStr">
        <is>
          <t>Hotels</t>
        </is>
      </c>
      <c r="B53" s="74">
        <f>C128-C82</f>
        <v/>
      </c>
      <c r="C53" s="74">
        <f>D128-D82</f>
        <v/>
      </c>
      <c r="D53" s="74">
        <f>E128-E82</f>
        <v/>
      </c>
      <c r="E53" s="74">
        <f>F128-F82</f>
        <v/>
      </c>
      <c r="F53" s="74">
        <f>G128-G82</f>
        <v/>
      </c>
      <c r="G53" s="74">
        <f>H128-H82</f>
        <v/>
      </c>
      <c r="H53" s="74">
        <f>I128-I82</f>
        <v/>
      </c>
      <c r="I53" s="74">
        <f>J128-J82</f>
        <v/>
      </c>
      <c r="J53" s="74">
        <f>K128-K82</f>
        <v/>
      </c>
      <c r="K53" s="74">
        <f>L128-L82</f>
        <v/>
      </c>
      <c r="L53" s="74">
        <f>M128-M82</f>
        <v/>
      </c>
      <c r="M53" s="74">
        <f>N128-N82</f>
        <v/>
      </c>
      <c r="N53" s="74">
        <f>O128-O82</f>
        <v/>
      </c>
      <c r="O53" s="74">
        <f>P128-P82</f>
        <v/>
      </c>
      <c r="P53" s="74">
        <f>Q128-Q82</f>
        <v/>
      </c>
      <c r="Q53" s="74">
        <f>R128-R82</f>
        <v/>
      </c>
      <c r="R53" s="74">
        <f>S128-S82</f>
        <v/>
      </c>
      <c r="S53" s="74">
        <f>T128-T82</f>
        <v/>
      </c>
      <c r="T53" s="74">
        <f>U128-U82</f>
        <v/>
      </c>
      <c r="U53" s="74">
        <f>V128-V82</f>
        <v/>
      </c>
      <c r="V53" s="74">
        <f>W128-W82</f>
        <v/>
      </c>
    </row>
    <row r="54">
      <c r="A54" s="2" t="inlineStr">
        <is>
          <t>Insurance</t>
        </is>
      </c>
      <c r="B54" s="74">
        <f>C129-C83</f>
        <v/>
      </c>
      <c r="C54" s="74">
        <f>D129-D83</f>
        <v/>
      </c>
      <c r="D54" s="74">
        <f>E129-E83</f>
        <v/>
      </c>
      <c r="E54" s="74">
        <f>F129-F83</f>
        <v/>
      </c>
      <c r="F54" s="74">
        <f>G129-G83</f>
        <v/>
      </c>
      <c r="G54" s="74">
        <f>H129-H83</f>
        <v/>
      </c>
      <c r="H54" s="74">
        <f>I129-I83</f>
        <v/>
      </c>
      <c r="I54" s="74">
        <f>J129-J83</f>
        <v/>
      </c>
      <c r="J54" s="74">
        <f>K129-K83</f>
        <v/>
      </c>
      <c r="K54" s="74">
        <f>L129-L83</f>
        <v/>
      </c>
      <c r="L54" s="74">
        <f>M129-M83</f>
        <v/>
      </c>
      <c r="M54" s="74">
        <f>N129-N83</f>
        <v/>
      </c>
      <c r="N54" s="74">
        <f>O129-O83</f>
        <v/>
      </c>
      <c r="O54" s="74">
        <f>P129-P83</f>
        <v/>
      </c>
      <c r="P54" s="74">
        <f>Q129-Q83</f>
        <v/>
      </c>
      <c r="Q54" s="74">
        <f>R129-R83</f>
        <v/>
      </c>
      <c r="R54" s="74">
        <f>S129-S83</f>
        <v/>
      </c>
      <c r="S54" s="74">
        <f>T129-T83</f>
        <v/>
      </c>
      <c r="T54" s="74">
        <f>U129-U83</f>
        <v/>
      </c>
      <c r="U54" s="74">
        <f>V129-V83</f>
        <v/>
      </c>
      <c r="V54" s="74">
        <f>W129-W83</f>
        <v/>
      </c>
    </row>
    <row r="55">
      <c r="A55" s="2" t="inlineStr">
        <is>
          <t>Manufacturing (includes headquarter offices &amp; factories)</t>
        </is>
      </c>
      <c r="B55" s="74">
        <f>C130-C84</f>
        <v/>
      </c>
      <c r="C55" s="74">
        <f>D130-D84</f>
        <v/>
      </c>
      <c r="D55" s="74">
        <f>E130-E84</f>
        <v/>
      </c>
      <c r="E55" s="74">
        <f>F130-F84</f>
        <v/>
      </c>
      <c r="F55" s="74">
        <f>G130-G84</f>
        <v/>
      </c>
      <c r="G55" s="74">
        <f>H130-H84</f>
        <v/>
      </c>
      <c r="H55" s="74">
        <f>I130-I84</f>
        <v/>
      </c>
      <c r="I55" s="74">
        <f>J130-J84</f>
        <v/>
      </c>
      <c r="J55" s="74">
        <f>K130-K84</f>
        <v/>
      </c>
      <c r="K55" s="74">
        <f>L130-L84</f>
        <v/>
      </c>
      <c r="L55" s="74">
        <f>M130-M84</f>
        <v/>
      </c>
      <c r="M55" s="74">
        <f>N130-N84</f>
        <v/>
      </c>
      <c r="N55" s="74">
        <f>O130-O84</f>
        <v/>
      </c>
      <c r="O55" s="74">
        <f>P130-P84</f>
        <v/>
      </c>
      <c r="P55" s="74">
        <f>Q130-Q84</f>
        <v/>
      </c>
      <c r="Q55" s="74">
        <f>R130-R84</f>
        <v/>
      </c>
      <c r="R55" s="74">
        <f>S130-S84</f>
        <v/>
      </c>
      <c r="S55" s="74">
        <f>T130-T84</f>
        <v/>
      </c>
      <c r="T55" s="74">
        <f>U130-U84</f>
        <v/>
      </c>
      <c r="U55" s="74">
        <f>V130-V84</f>
        <v/>
      </c>
      <c r="V55" s="74">
        <f>W130-W84</f>
        <v/>
      </c>
    </row>
    <row r="56">
      <c r="A56" s="2" t="inlineStr">
        <is>
          <t>Other Sectors</t>
        </is>
      </c>
      <c r="B56" s="74">
        <f>C131-C85</f>
        <v/>
      </c>
      <c r="C56" s="74">
        <f>D131-D85</f>
        <v/>
      </c>
      <c r="D56" s="74">
        <f>E131-E85</f>
        <v/>
      </c>
      <c r="E56" s="74">
        <f>F131-F85</f>
        <v/>
      </c>
      <c r="F56" s="74">
        <f>G131-G85</f>
        <v/>
      </c>
      <c r="G56" s="74">
        <f>H131-H85</f>
        <v/>
      </c>
      <c r="H56" s="74">
        <f>I131-I85</f>
        <v/>
      </c>
      <c r="I56" s="74">
        <f>J131-J85</f>
        <v/>
      </c>
      <c r="J56" s="74">
        <f>K131-K85</f>
        <v/>
      </c>
      <c r="K56" s="74">
        <f>L131-L85</f>
        <v/>
      </c>
      <c r="L56" s="74">
        <f>M131-M85</f>
        <v/>
      </c>
      <c r="M56" s="74">
        <f>N131-N85</f>
        <v/>
      </c>
      <c r="N56" s="74">
        <f>O131-O85</f>
        <v/>
      </c>
      <c r="O56" s="74">
        <f>P131-P85</f>
        <v/>
      </c>
      <c r="P56" s="74">
        <f>Q131-Q85</f>
        <v/>
      </c>
      <c r="Q56" s="74">
        <f>R131-R85</f>
        <v/>
      </c>
      <c r="R56" s="74">
        <f>S131-S85</f>
        <v/>
      </c>
      <c r="S56" s="74">
        <f>T131-T85</f>
        <v/>
      </c>
      <c r="T56" s="74">
        <f>U131-U85</f>
        <v/>
      </c>
      <c r="U56" s="74">
        <f>V131-V85</f>
        <v/>
      </c>
      <c r="V56" s="74">
        <f>W131-W85</f>
        <v/>
      </c>
    </row>
    <row r="57">
      <c r="A57" s="2" t="inlineStr">
        <is>
          <t>Professional  Services</t>
        </is>
      </c>
      <c r="B57" s="74">
        <f>C132-C86</f>
        <v/>
      </c>
      <c r="C57" s="74">
        <f>D132-D86</f>
        <v/>
      </c>
      <c r="D57" s="74">
        <f>E132-E86</f>
        <v/>
      </c>
      <c r="E57" s="74">
        <f>F132-F86</f>
        <v/>
      </c>
      <c r="F57" s="74">
        <f>G132-G86</f>
        <v/>
      </c>
      <c r="G57" s="74">
        <f>H132-H86</f>
        <v/>
      </c>
      <c r="H57" s="74">
        <f>I132-I86</f>
        <v/>
      </c>
      <c r="I57" s="74">
        <f>J132-J86</f>
        <v/>
      </c>
      <c r="J57" s="74">
        <f>K132-K86</f>
        <v/>
      </c>
      <c r="K57" s="74">
        <f>L132-L86</f>
        <v/>
      </c>
      <c r="L57" s="74">
        <f>M132-M86</f>
        <v/>
      </c>
      <c r="M57" s="74">
        <f>N132-N86</f>
        <v/>
      </c>
      <c r="N57" s="74">
        <f>O132-O86</f>
        <v/>
      </c>
      <c r="O57" s="74">
        <f>P132-P86</f>
        <v/>
      </c>
      <c r="P57" s="74">
        <f>Q132-Q86</f>
        <v/>
      </c>
      <c r="Q57" s="74">
        <f>R132-R86</f>
        <v/>
      </c>
      <c r="R57" s="74">
        <f>S132-S86</f>
        <v/>
      </c>
      <c r="S57" s="74">
        <f>T132-T86</f>
        <v/>
      </c>
      <c r="T57" s="74">
        <f>U132-U86</f>
        <v/>
      </c>
      <c r="U57" s="74">
        <f>V132-V86</f>
        <v/>
      </c>
      <c r="V57" s="74">
        <f>W132-W86</f>
        <v/>
      </c>
    </row>
    <row customHeight="1" ht="16" r="58" s="126">
      <c r="A58" s="2" t="inlineStr">
        <is>
          <t>Public Utilities</t>
        </is>
      </c>
      <c r="B58" s="74">
        <f>C133-C87</f>
        <v/>
      </c>
      <c r="C58" s="74">
        <f>D133-D87</f>
        <v/>
      </c>
      <c r="D58" s="74">
        <f>E133-E87</f>
        <v/>
      </c>
      <c r="E58" s="74">
        <f>F133-F87</f>
        <v/>
      </c>
      <c r="F58" s="74">
        <f>G133-G87</f>
        <v/>
      </c>
      <c r="G58" s="74">
        <f>H133-H87</f>
        <v/>
      </c>
      <c r="H58" s="74">
        <f>I133-I87</f>
        <v/>
      </c>
      <c r="I58" s="74">
        <f>J133-J87</f>
        <v/>
      </c>
      <c r="J58" s="74">
        <f>K133-K87</f>
        <v/>
      </c>
      <c r="K58" s="74">
        <f>L133-L87</f>
        <v/>
      </c>
      <c r="L58" s="74">
        <f>M133-M87</f>
        <v/>
      </c>
      <c r="M58" s="74">
        <f>N133-N87</f>
        <v/>
      </c>
      <c r="N58" s="74">
        <f>O133-O87</f>
        <v/>
      </c>
      <c r="O58" s="74">
        <f>P133-P87</f>
        <v/>
      </c>
      <c r="P58" s="74">
        <f>Q133-Q87</f>
        <v/>
      </c>
      <c r="Q58" s="74">
        <f>R133-R87</f>
        <v/>
      </c>
      <c r="R58" s="74">
        <f>S133-S87</f>
        <v/>
      </c>
      <c r="S58" s="74">
        <f>T133-T87</f>
        <v/>
      </c>
      <c r="T58" s="74">
        <f>U133-U87</f>
        <v/>
      </c>
      <c r="U58" s="74">
        <f>V133-V87</f>
        <v/>
      </c>
      <c r="V58" s="74">
        <f>W133-W87</f>
        <v/>
      </c>
    </row>
    <row customHeight="1" ht="16" r="59" s="126">
      <c r="A59" s="2" t="inlineStr">
        <is>
          <t>Publishing, Broadcasting, and Other Information</t>
        </is>
      </c>
      <c r="B59" s="74">
        <f>C134-C88</f>
        <v/>
      </c>
      <c r="C59" s="74">
        <f>D134-D88</f>
        <v/>
      </c>
      <c r="D59" s="74">
        <f>E134-E88</f>
        <v/>
      </c>
      <c r="E59" s="74">
        <f>F134-F88</f>
        <v/>
      </c>
      <c r="F59" s="74">
        <f>G134-G88</f>
        <v/>
      </c>
      <c r="G59" s="74">
        <f>H134-H88</f>
        <v/>
      </c>
      <c r="H59" s="74">
        <f>I134-I88</f>
        <v/>
      </c>
      <c r="I59" s="74">
        <f>J134-J88</f>
        <v/>
      </c>
      <c r="J59" s="74">
        <f>K134-K88</f>
        <v/>
      </c>
      <c r="K59" s="74">
        <f>L134-L88</f>
        <v/>
      </c>
      <c r="L59" s="74">
        <f>M134-M88</f>
        <v/>
      </c>
      <c r="M59" s="74">
        <f>N134-N88</f>
        <v/>
      </c>
      <c r="N59" s="74">
        <f>O134-O88</f>
        <v/>
      </c>
      <c r="O59" s="74">
        <f>P134-P88</f>
        <v/>
      </c>
      <c r="P59" s="74">
        <f>Q134-Q88</f>
        <v/>
      </c>
      <c r="Q59" s="74">
        <f>R134-R88</f>
        <v/>
      </c>
      <c r="R59" s="74">
        <f>S134-S88</f>
        <v/>
      </c>
      <c r="S59" s="74">
        <f>T134-T88</f>
        <v/>
      </c>
      <c r="T59" s="74">
        <f>U134-U88</f>
        <v/>
      </c>
      <c r="U59" s="74">
        <f>V134-V88</f>
        <v/>
      </c>
      <c r="V59" s="74">
        <f>W134-W88</f>
        <v/>
      </c>
    </row>
    <row customHeight="1" ht="16" r="60" s="126">
      <c r="A60" s="2" t="inlineStr">
        <is>
          <t>Real Estate, Rental and Leasing</t>
        </is>
      </c>
      <c r="B60" s="74">
        <f>C135-C89</f>
        <v/>
      </c>
      <c r="C60" s="74">
        <f>D135-D89</f>
        <v/>
      </c>
      <c r="D60" s="74">
        <f>E135-E89</f>
        <v/>
      </c>
      <c r="E60" s="74">
        <f>F135-F89</f>
        <v/>
      </c>
      <c r="F60" s="74">
        <f>G135-G89</f>
        <v/>
      </c>
      <c r="G60" s="74">
        <f>H135-H89</f>
        <v/>
      </c>
      <c r="H60" s="74">
        <f>I135-I89</f>
        <v/>
      </c>
      <c r="I60" s="74">
        <f>J135-J89</f>
        <v/>
      </c>
      <c r="J60" s="74">
        <f>K135-K89</f>
        <v/>
      </c>
      <c r="K60" s="74">
        <f>L135-L89</f>
        <v/>
      </c>
      <c r="L60" s="74">
        <f>M135-M89</f>
        <v/>
      </c>
      <c r="M60" s="74">
        <f>N135-N89</f>
        <v/>
      </c>
      <c r="N60" s="74">
        <f>O135-O89</f>
        <v/>
      </c>
      <c r="O60" s="74">
        <f>P135-P89</f>
        <v/>
      </c>
      <c r="P60" s="74">
        <f>Q135-Q89</f>
        <v/>
      </c>
      <c r="Q60" s="74">
        <f>R135-R89</f>
        <v/>
      </c>
      <c r="R60" s="74">
        <f>S135-S89</f>
        <v/>
      </c>
      <c r="S60" s="74">
        <f>T135-T89</f>
        <v/>
      </c>
      <c r="T60" s="74">
        <f>U135-U89</f>
        <v/>
      </c>
      <c r="U60" s="74">
        <f>V135-V89</f>
        <v/>
      </c>
      <c r="V60" s="74">
        <f>W135-W89</f>
        <v/>
      </c>
    </row>
    <row customHeight="1" ht="16" r="61" s="126">
      <c r="A61" s="2" t="inlineStr">
        <is>
          <t>Restaurants</t>
        </is>
      </c>
      <c r="B61" s="74">
        <f>C136-C90</f>
        <v/>
      </c>
      <c r="C61" s="74">
        <f>D136-D90</f>
        <v/>
      </c>
      <c r="D61" s="74">
        <f>E136-E90</f>
        <v/>
      </c>
      <c r="E61" s="74">
        <f>F136-F90</f>
        <v/>
      </c>
      <c r="F61" s="74">
        <f>G136-G90</f>
        <v/>
      </c>
      <c r="G61" s="74">
        <f>H136-H90</f>
        <v/>
      </c>
      <c r="H61" s="74">
        <f>I136-I90</f>
        <v/>
      </c>
      <c r="I61" s="74">
        <f>J136-J90</f>
        <v/>
      </c>
      <c r="J61" s="74">
        <f>K136-K90</f>
        <v/>
      </c>
      <c r="K61" s="74">
        <f>L136-L90</f>
        <v/>
      </c>
      <c r="L61" s="74">
        <f>M136-M90</f>
        <v/>
      </c>
      <c r="M61" s="74">
        <f>N136-N90</f>
        <v/>
      </c>
      <c r="N61" s="74">
        <f>O136-O90</f>
        <v/>
      </c>
      <c r="O61" s="74">
        <f>P136-P90</f>
        <v/>
      </c>
      <c r="P61" s="74">
        <f>Q136-Q90</f>
        <v/>
      </c>
      <c r="Q61" s="74">
        <f>R136-R90</f>
        <v/>
      </c>
      <c r="R61" s="74">
        <f>S136-S90</f>
        <v/>
      </c>
      <c r="S61" s="74">
        <f>T136-T90</f>
        <v/>
      </c>
      <c r="T61" s="74">
        <f>U136-U90</f>
        <v/>
      </c>
      <c r="U61" s="74">
        <f>V136-V90</f>
        <v/>
      </c>
      <c r="V61" s="74">
        <f>W136-W90</f>
        <v/>
      </c>
    </row>
    <row customHeight="1" ht="16" r="62" s="126">
      <c r="A62" s="2" t="inlineStr">
        <is>
          <t>Retail Trade</t>
        </is>
      </c>
      <c r="B62" s="74">
        <f>C137-C91</f>
        <v/>
      </c>
      <c r="C62" s="74">
        <f>D137-D91</f>
        <v/>
      </c>
      <c r="D62" s="74">
        <f>E137-E91</f>
        <v/>
      </c>
      <c r="E62" s="74">
        <f>F137-F91</f>
        <v/>
      </c>
      <c r="F62" s="74">
        <f>G137-G91</f>
        <v/>
      </c>
      <c r="G62" s="74">
        <f>H137-H91</f>
        <v/>
      </c>
      <c r="H62" s="74">
        <f>I137-I91</f>
        <v/>
      </c>
      <c r="I62" s="74">
        <f>J137-J91</f>
        <v/>
      </c>
      <c r="J62" s="74">
        <f>K137-K91</f>
        <v/>
      </c>
      <c r="K62" s="74">
        <f>L137-L91</f>
        <v/>
      </c>
      <c r="L62" s="74">
        <f>M137-M91</f>
        <v/>
      </c>
      <c r="M62" s="74">
        <f>N137-N91</f>
        <v/>
      </c>
      <c r="N62" s="74">
        <f>O137-O91</f>
        <v/>
      </c>
      <c r="O62" s="74">
        <f>P137-P91</f>
        <v/>
      </c>
      <c r="P62" s="74">
        <f>Q137-Q91</f>
        <v/>
      </c>
      <c r="Q62" s="74">
        <f>R137-R91</f>
        <v/>
      </c>
      <c r="R62" s="74">
        <f>S137-S91</f>
        <v/>
      </c>
      <c r="S62" s="74">
        <f>T137-T91</f>
        <v/>
      </c>
      <c r="T62" s="74">
        <f>U137-U91</f>
        <v/>
      </c>
      <c r="U62" s="74">
        <f>V137-V91</f>
        <v/>
      </c>
      <c r="V62" s="74">
        <f>W137-W91</f>
        <v/>
      </c>
    </row>
    <row customHeight="1" ht="16" r="63" s="126">
      <c r="A63" s="2" t="inlineStr">
        <is>
          <t>Securities / Financial Investments</t>
        </is>
      </c>
      <c r="B63" s="74">
        <f>C138-C92</f>
        <v/>
      </c>
      <c r="C63" s="74">
        <f>D138-D92</f>
        <v/>
      </c>
      <c r="D63" s="74">
        <f>E138-E92</f>
        <v/>
      </c>
      <c r="E63" s="74">
        <f>F138-F92</f>
        <v/>
      </c>
      <c r="F63" s="74">
        <f>G138-G92</f>
        <v/>
      </c>
      <c r="G63" s="74">
        <f>H138-H92</f>
        <v/>
      </c>
      <c r="H63" s="74">
        <f>I138-I92</f>
        <v/>
      </c>
      <c r="I63" s="74">
        <f>J138-J92</f>
        <v/>
      </c>
      <c r="J63" s="74">
        <f>K138-K92</f>
        <v/>
      </c>
      <c r="K63" s="74">
        <f>L138-L92</f>
        <v/>
      </c>
      <c r="L63" s="74">
        <f>M138-M92</f>
        <v/>
      </c>
      <c r="M63" s="74">
        <f>N138-N92</f>
        <v/>
      </c>
      <c r="N63" s="74">
        <f>O138-O92</f>
        <v/>
      </c>
      <c r="O63" s="74">
        <f>P138-P92</f>
        <v/>
      </c>
      <c r="P63" s="74">
        <f>Q138-Q92</f>
        <v/>
      </c>
      <c r="Q63" s="74">
        <f>R138-R92</f>
        <v/>
      </c>
      <c r="R63" s="74">
        <f>S138-S92</f>
        <v/>
      </c>
      <c r="S63" s="74">
        <f>T138-T92</f>
        <v/>
      </c>
      <c r="T63" s="74">
        <f>U138-U92</f>
        <v/>
      </c>
      <c r="U63" s="74">
        <f>V138-V92</f>
        <v/>
      </c>
      <c r="V63" s="74">
        <f>W138-W92</f>
        <v/>
      </c>
    </row>
    <row customHeight="1" ht="16" r="64" s="126">
      <c r="A64" s="2" t="inlineStr">
        <is>
          <t>Sport Teams</t>
        </is>
      </c>
      <c r="B64" s="74">
        <f>C139-C93</f>
        <v/>
      </c>
      <c r="C64" s="74">
        <f>D139-D93</f>
        <v/>
      </c>
      <c r="D64" s="74">
        <f>E139-E93</f>
        <v/>
      </c>
      <c r="E64" s="74">
        <f>F139-F93</f>
        <v/>
      </c>
      <c r="F64" s="74">
        <f>G139-G93</f>
        <v/>
      </c>
      <c r="G64" s="74">
        <f>H139-H93</f>
        <v/>
      </c>
      <c r="H64" s="74">
        <f>I139-I93</f>
        <v/>
      </c>
      <c r="I64" s="74">
        <f>J139-J93</f>
        <v/>
      </c>
      <c r="J64" s="74">
        <f>K139-K93</f>
        <v/>
      </c>
      <c r="K64" s="74">
        <f>L139-L93</f>
        <v/>
      </c>
      <c r="L64" s="74">
        <f>M139-M93</f>
        <v/>
      </c>
      <c r="M64" s="74">
        <f>N139-N93</f>
        <v/>
      </c>
      <c r="N64" s="74">
        <f>O139-O93</f>
        <v/>
      </c>
      <c r="O64" s="74">
        <f>P139-P93</f>
        <v/>
      </c>
      <c r="P64" s="74">
        <f>Q139-Q93</f>
        <v/>
      </c>
      <c r="Q64" s="74">
        <f>R139-R93</f>
        <v/>
      </c>
      <c r="R64" s="74">
        <f>S139-S93</f>
        <v/>
      </c>
      <c r="S64" s="74">
        <f>T139-T93</f>
        <v/>
      </c>
      <c r="T64" s="74">
        <f>U139-U93</f>
        <v/>
      </c>
      <c r="U64" s="74">
        <f>V139-V93</f>
        <v/>
      </c>
      <c r="V64" s="74">
        <f>W139-W93</f>
        <v/>
      </c>
    </row>
    <row customHeight="1" ht="16" r="65" s="126">
      <c r="A65" s="2" t="inlineStr">
        <is>
          <t>Telecommunication</t>
        </is>
      </c>
      <c r="B65" s="74">
        <f>C140-C94</f>
        <v/>
      </c>
      <c r="C65" s="74">
        <f>D140-D94</f>
        <v/>
      </c>
      <c r="D65" s="74">
        <f>E140-E94</f>
        <v/>
      </c>
      <c r="E65" s="74">
        <f>F140-F94</f>
        <v/>
      </c>
      <c r="F65" s="74">
        <f>G140-G94</f>
        <v/>
      </c>
      <c r="G65" s="74">
        <f>H140-H94</f>
        <v/>
      </c>
      <c r="H65" s="74">
        <f>I140-I94</f>
        <v/>
      </c>
      <c r="I65" s="74">
        <f>J140-J94</f>
        <v/>
      </c>
      <c r="J65" s="74">
        <f>K140-K94</f>
        <v/>
      </c>
      <c r="K65" s="74">
        <f>L140-L94</f>
        <v/>
      </c>
      <c r="L65" s="74">
        <f>M140-M94</f>
        <v/>
      </c>
      <c r="M65" s="74">
        <f>N140-N94</f>
        <v/>
      </c>
      <c r="N65" s="74">
        <f>O140-O94</f>
        <v/>
      </c>
      <c r="O65" s="74">
        <f>P140-P94</f>
        <v/>
      </c>
      <c r="P65" s="74">
        <f>Q140-Q94</f>
        <v/>
      </c>
      <c r="Q65" s="74">
        <f>R140-R94</f>
        <v/>
      </c>
      <c r="R65" s="74">
        <f>S140-S94</f>
        <v/>
      </c>
      <c r="S65" s="74">
        <f>T140-T94</f>
        <v/>
      </c>
      <c r="T65" s="74">
        <f>U140-U94</f>
        <v/>
      </c>
      <c r="U65" s="74">
        <f>V140-V94</f>
        <v/>
      </c>
      <c r="V65" s="74">
        <f>W140-W94</f>
        <v/>
      </c>
    </row>
    <row customHeight="1" ht="16" r="66" s="126">
      <c r="A66" s="2" t="inlineStr">
        <is>
          <t>Transportation and Warehousing</t>
        </is>
      </c>
      <c r="B66" s="74">
        <f>C141-C95</f>
        <v/>
      </c>
      <c r="C66" s="74">
        <f>D141-D95</f>
        <v/>
      </c>
      <c r="D66" s="74">
        <f>E141-E95</f>
        <v/>
      </c>
      <c r="E66" s="74">
        <f>F141-F95</f>
        <v/>
      </c>
      <c r="F66" s="74">
        <f>G141-G95</f>
        <v/>
      </c>
      <c r="G66" s="74">
        <f>H141-H95</f>
        <v/>
      </c>
      <c r="H66" s="74">
        <f>I141-I95</f>
        <v/>
      </c>
      <c r="I66" s="74">
        <f>J141-J95</f>
        <v/>
      </c>
      <c r="J66" s="74">
        <f>K141-K95</f>
        <v/>
      </c>
      <c r="K66" s="74">
        <f>L141-L95</f>
        <v/>
      </c>
      <c r="L66" s="74">
        <f>M141-M95</f>
        <v/>
      </c>
      <c r="M66" s="74">
        <f>N141-N95</f>
        <v/>
      </c>
      <c r="N66" s="74">
        <f>O141-O95</f>
        <v/>
      </c>
      <c r="O66" s="74">
        <f>P141-P95</f>
        <v/>
      </c>
      <c r="P66" s="74">
        <f>Q141-Q95</f>
        <v/>
      </c>
      <c r="Q66" s="74">
        <f>R141-R95</f>
        <v/>
      </c>
      <c r="R66" s="74">
        <f>S141-S95</f>
        <v/>
      </c>
      <c r="S66" s="74">
        <f>T141-T95</f>
        <v/>
      </c>
      <c r="T66" s="74">
        <f>U141-U95</f>
        <v/>
      </c>
      <c r="U66" s="74">
        <f>V141-V95</f>
        <v/>
      </c>
      <c r="V66" s="74">
        <f>W141-W95</f>
        <v/>
      </c>
    </row>
    <row customHeight="1" ht="16" r="67" s="126">
      <c r="A67" s="2" t="inlineStr">
        <is>
          <t>Unclassified Accounts</t>
        </is>
      </c>
      <c r="B67" s="74">
        <f>C142-C96</f>
        <v/>
      </c>
      <c r="C67" s="74">
        <f>D142-D96</f>
        <v/>
      </c>
      <c r="D67" s="74">
        <f>E142-E96</f>
        <v/>
      </c>
      <c r="E67" s="74">
        <f>F142-F96</f>
        <v/>
      </c>
      <c r="F67" s="74">
        <f>G142-G96</f>
        <v/>
      </c>
      <c r="G67" s="74">
        <f>H142-H96</f>
        <v/>
      </c>
      <c r="H67" s="74">
        <f>I142-I96</f>
        <v/>
      </c>
      <c r="I67" s="74">
        <f>J142-J96</f>
        <v/>
      </c>
      <c r="J67" s="74">
        <f>K142-K96</f>
        <v/>
      </c>
      <c r="K67" s="74">
        <f>L142-L96</f>
        <v/>
      </c>
      <c r="L67" s="74">
        <f>M142-M96</f>
        <v/>
      </c>
      <c r="M67" s="74">
        <f>N142-N96</f>
        <v/>
      </c>
      <c r="N67" s="74">
        <f>O142-O96</f>
        <v/>
      </c>
      <c r="O67" s="74">
        <f>P142-P96</f>
        <v/>
      </c>
      <c r="P67" s="74">
        <f>Q142-Q96</f>
        <v/>
      </c>
      <c r="Q67" s="74">
        <f>R142-R96</f>
        <v/>
      </c>
      <c r="R67" s="74">
        <f>S142-S96</f>
        <v/>
      </c>
      <c r="S67" s="74">
        <f>T142-T96</f>
        <v/>
      </c>
      <c r="T67" s="74">
        <f>U142-U96</f>
        <v/>
      </c>
      <c r="U67" s="74">
        <f>V142-V96</f>
        <v/>
      </c>
      <c r="V67" s="74">
        <f>W142-W96</f>
        <v/>
      </c>
    </row>
    <row customHeight="1" ht="16" r="68" s="126" thickBot="1">
      <c r="A68" s="33" t="inlineStr">
        <is>
          <t>Wholesale Trade</t>
        </is>
      </c>
      <c r="B68" s="75">
        <f>C143-C97</f>
        <v/>
      </c>
      <c r="C68" s="75">
        <f>D143-D97</f>
        <v/>
      </c>
      <c r="D68" s="75">
        <f>E143-E97</f>
        <v/>
      </c>
      <c r="E68" s="75">
        <f>F143-F97</f>
        <v/>
      </c>
      <c r="F68" s="75">
        <f>G143-G97</f>
        <v/>
      </c>
      <c r="G68" s="75">
        <f>H143-H97</f>
        <v/>
      </c>
      <c r="H68" s="75">
        <f>I143-I97</f>
        <v/>
      </c>
      <c r="I68" s="75">
        <f>J143-J97</f>
        <v/>
      </c>
      <c r="J68" s="75">
        <f>K143-K97</f>
        <v/>
      </c>
      <c r="K68" s="75">
        <f>L143-L97</f>
        <v/>
      </c>
      <c r="L68" s="75">
        <f>M143-M97</f>
        <v/>
      </c>
      <c r="M68" s="75">
        <f>N143-N97</f>
        <v/>
      </c>
      <c r="N68" s="75">
        <f>O143-O97</f>
        <v/>
      </c>
      <c r="O68" s="75">
        <f>P143-P97</f>
        <v/>
      </c>
      <c r="P68" s="75">
        <f>Q143-Q97</f>
        <v/>
      </c>
      <c r="Q68" s="75">
        <f>R143-R97</f>
        <v/>
      </c>
      <c r="R68" s="75">
        <f>S143-S97</f>
        <v/>
      </c>
      <c r="S68" s="75">
        <f>T143-T97</f>
        <v/>
      </c>
      <c r="T68" s="75">
        <f>U143-U97</f>
        <v/>
      </c>
      <c r="U68" s="75">
        <f>V143-V97</f>
        <v/>
      </c>
      <c r="V68" s="75">
        <f>W143-W97</f>
        <v/>
      </c>
    </row>
    <row customHeight="1" ht="17" r="69" s="126" thickTop="1">
      <c r="A69" s="7" t="inlineStr">
        <is>
          <t>Total</t>
        </is>
      </c>
      <c r="B69" s="72">
        <f>SUM(B47:B68)</f>
        <v/>
      </c>
      <c r="C69" s="72">
        <f>SUM(C47:C68)</f>
        <v/>
      </c>
      <c r="D69" s="72">
        <f>SUM(D47:D68)</f>
        <v/>
      </c>
      <c r="E69" s="72">
        <f>SUM(E47:E68)</f>
        <v/>
      </c>
      <c r="F69" s="72">
        <f>SUM(F47:F68)</f>
        <v/>
      </c>
      <c r="G69" s="72">
        <f>SUM(G47:G68)</f>
        <v/>
      </c>
      <c r="H69" s="72">
        <f>SUM(H47:H68)</f>
        <v/>
      </c>
      <c r="I69" s="72">
        <f>SUM(I47:I68)</f>
        <v/>
      </c>
      <c r="J69" s="72">
        <f>SUM(J47:J68)</f>
        <v/>
      </c>
      <c r="K69" s="72">
        <f>SUM(K47:K68)</f>
        <v/>
      </c>
      <c r="L69" s="72">
        <f>SUM(L47:L68)</f>
        <v/>
      </c>
      <c r="M69" s="72">
        <f>SUM(M47:M68)</f>
        <v/>
      </c>
      <c r="N69" s="72">
        <f>SUM(N47:N68)</f>
        <v/>
      </c>
      <c r="O69" s="72">
        <f>SUM(O47:O68)</f>
        <v/>
      </c>
      <c r="P69" s="72">
        <f>SUM(P47:P68)</f>
        <v/>
      </c>
      <c r="Q69" s="72">
        <f>SUM(Q47:Q68)</f>
        <v/>
      </c>
      <c r="R69" s="72">
        <f>SUM(R47:R68)</f>
        <v/>
      </c>
      <c r="S69" s="72">
        <f>SUM(S47:S68)</f>
        <v/>
      </c>
      <c r="T69" s="72">
        <f>SUM(T47:T68)</f>
        <v/>
      </c>
      <c r="U69" s="72">
        <f>SUM(U47:U68)</f>
        <v/>
      </c>
      <c r="V69" s="72">
        <f>SUM(V47:V68)</f>
        <v/>
      </c>
    </row>
    <row r="70">
      <c r="A70" s="7" t="inlineStr">
        <is>
          <t>Cumulative Total</t>
        </is>
      </c>
      <c r="B70" s="72">
        <f>SUM($B$69:B69)</f>
        <v/>
      </c>
      <c r="C70" s="72">
        <f>SUM($B$69:C69)</f>
        <v/>
      </c>
      <c r="D70" s="72">
        <f>SUM($B$69:D69)</f>
        <v/>
      </c>
      <c r="E70" s="72">
        <f>SUM($B$69:E69)</f>
        <v/>
      </c>
      <c r="F70" s="72">
        <f>SUM($B$69:F69)</f>
        <v/>
      </c>
      <c r="G70" s="72">
        <f>SUM($B$69:G69)</f>
        <v/>
      </c>
      <c r="H70" s="72">
        <f>SUM($B$69:H69)</f>
        <v/>
      </c>
      <c r="I70" s="72">
        <f>SUM($B$69:I69)</f>
        <v/>
      </c>
      <c r="J70" s="72">
        <f>SUM($B$69:J69)</f>
        <v/>
      </c>
      <c r="K70" s="72">
        <f>SUM($B$69:K69)</f>
        <v/>
      </c>
      <c r="L70" s="72">
        <f>SUM($B$69:L69)</f>
        <v/>
      </c>
      <c r="M70" s="72">
        <f>SUM($B$69:M69)</f>
        <v/>
      </c>
      <c r="N70" s="72">
        <f>SUM($B$69:N69)</f>
        <v/>
      </c>
      <c r="O70" s="72">
        <f>SUM($B$69:O69)</f>
        <v/>
      </c>
      <c r="P70" s="72">
        <f>SUM($B$69:P69)</f>
        <v/>
      </c>
      <c r="Q70" s="72">
        <f>SUM($B$69:Q69)</f>
        <v/>
      </c>
      <c r="R70" s="72">
        <f>SUM($B$69:R69)</f>
        <v/>
      </c>
      <c r="S70" s="72">
        <f>SUM($B$69:S69)</f>
        <v/>
      </c>
      <c r="T70" s="72">
        <f>SUM($B$69:T69)</f>
        <v/>
      </c>
      <c r="U70" s="72">
        <f>SUM($B$69:U69)</f>
        <v/>
      </c>
      <c r="V70" s="72">
        <f>SUM($B$69:V69)</f>
        <v/>
      </c>
    </row>
    <row customHeight="1" ht="26" r="74" s="126">
      <c r="A74" s="134" t="inlineStr">
        <is>
          <t>Data</t>
        </is>
      </c>
      <c r="B74" s="135" t="n"/>
      <c r="C74" s="135" t="n"/>
      <c r="D74" s="135" t="n"/>
      <c r="E74" s="135" t="n"/>
      <c r="F74" s="135" t="n"/>
      <c r="G74" s="135" t="n"/>
      <c r="H74" s="135" t="n"/>
      <c r="I74" s="135" t="n"/>
      <c r="J74" s="135" t="n"/>
      <c r="K74" s="135" t="n"/>
      <c r="L74" s="16" t="n"/>
      <c r="M74" s="16" t="n"/>
      <c r="N74" s="16" t="n"/>
      <c r="O74" s="16" t="n"/>
      <c r="P74" s="16" t="n"/>
      <c r="Q74" s="16" t="n"/>
      <c r="R74" s="16" t="n"/>
      <c r="S74" s="16" t="n"/>
      <c r="T74" s="16" t="n"/>
      <c r="U74" s="16" t="n"/>
      <c r="V74" s="16" t="n"/>
      <c r="W74" s="16" t="n"/>
    </row>
    <row r="75">
      <c r="A75" s="144" t="inlineStr">
        <is>
          <t>Scenario</t>
        </is>
      </c>
      <c r="B75" s="145" t="inlineStr">
        <is>
          <t>Sector</t>
        </is>
      </c>
      <c r="C75" s="13" t="n">
        <v>43951</v>
      </c>
      <c r="D75" s="13" t="n">
        <v>43982</v>
      </c>
      <c r="E75" s="13" t="n">
        <v>44012</v>
      </c>
      <c r="F75" s="13" t="n">
        <v>44043</v>
      </c>
      <c r="G75" s="13" t="n">
        <v>44074</v>
      </c>
      <c r="H75" s="13" t="n">
        <v>44104</v>
      </c>
      <c r="I75" s="13" t="n">
        <v>44135</v>
      </c>
      <c r="J75" s="13" t="n">
        <v>44165</v>
      </c>
      <c r="K75" s="14" t="n">
        <v>44196</v>
      </c>
      <c r="L75" s="13" t="n">
        <v>44227</v>
      </c>
      <c r="M75" s="14" t="n">
        <v>44255</v>
      </c>
      <c r="N75" s="13" t="n">
        <v>44286</v>
      </c>
      <c r="O75" s="14" t="n">
        <v>44316</v>
      </c>
      <c r="P75" s="13" t="n">
        <v>44347</v>
      </c>
      <c r="Q75" s="14" t="n">
        <v>44377</v>
      </c>
      <c r="R75" s="13" t="n">
        <v>44408</v>
      </c>
      <c r="S75" s="14" t="n">
        <v>44439</v>
      </c>
      <c r="T75" s="13" t="n">
        <v>44469</v>
      </c>
      <c r="U75" s="13" t="n">
        <v>44500</v>
      </c>
      <c r="V75" s="14" t="n">
        <v>44530</v>
      </c>
      <c r="W75" s="13" t="n">
        <v>44561</v>
      </c>
    </row>
    <row r="76">
      <c r="A76" s="144" t="inlineStr">
        <is>
          <t>baseline</t>
        </is>
      </c>
      <c r="B76" s="144" t="inlineStr">
        <is>
          <t>Arts, Entertainment, and Other Recreation</t>
        </is>
      </c>
      <c r="C76" s="76" t="n">
        <v>1472505.795221645</v>
      </c>
      <c r="D76" s="76" t="n">
        <v>1730879.587065949</v>
      </c>
      <c r="E76" s="76" t="n">
        <v>1445395.666941441</v>
      </c>
      <c r="F76" s="76" t="n">
        <v>1498643.283795266</v>
      </c>
      <c r="G76" s="76" t="n">
        <v>1751172.596178774</v>
      </c>
      <c r="H76" s="76" t="n">
        <v>1291186.185016852</v>
      </c>
      <c r="I76" s="76" t="n">
        <v>2021763.283526832</v>
      </c>
      <c r="J76" s="76" t="n">
        <v>1450210.98346968</v>
      </c>
      <c r="K76" s="76" t="n">
        <v>1337138.500635635</v>
      </c>
      <c r="L76" s="76" t="n">
        <v>2020269.886314436</v>
      </c>
      <c r="M76" s="76" t="n">
        <v>1598173.132880608</v>
      </c>
      <c r="N76" s="76" t="n">
        <v>1621480.050133657</v>
      </c>
      <c r="O76" s="76" t="n">
        <v>1717734.799674535</v>
      </c>
      <c r="P76" s="76" t="n">
        <v>1761041.660993571</v>
      </c>
      <c r="Q76" s="76" t="n">
        <v>1536531.147578875</v>
      </c>
      <c r="R76" s="76" t="n">
        <v>1715836.30533964</v>
      </c>
      <c r="S76" s="76" t="n">
        <v>1711235.14462602</v>
      </c>
      <c r="T76" s="76" t="n">
        <v>1435967.353775355</v>
      </c>
      <c r="U76" s="76" t="n">
        <v>2053997.537247164</v>
      </c>
      <c r="V76" s="76" t="n">
        <v>1588731.612119223</v>
      </c>
      <c r="W76" s="76" t="n">
        <v>1472001.007904031</v>
      </c>
    </row>
    <row r="77">
      <c r="A77" s="144" t="inlineStr">
        <is>
          <t>baseline</t>
        </is>
      </c>
      <c r="B77" s="144" t="inlineStr">
        <is>
          <t>Banking &amp; Credit Unions</t>
        </is>
      </c>
      <c r="C77" s="76" t="n">
        <v>4134524.856348229</v>
      </c>
      <c r="D77" s="76" t="n">
        <v>3487045.75467578</v>
      </c>
      <c r="E77" s="76" t="n">
        <v>3081197.419407051</v>
      </c>
      <c r="F77" s="76" t="n">
        <v>2884629.32418608</v>
      </c>
      <c r="G77" s="76" t="n">
        <v>3292748.53886405</v>
      </c>
      <c r="H77" s="76" t="n">
        <v>2823154.224552362</v>
      </c>
      <c r="I77" s="76" t="n">
        <v>3231371.370817461</v>
      </c>
      <c r="J77" s="76" t="n">
        <v>2992581.842369375</v>
      </c>
      <c r="K77" s="76" t="n">
        <v>2563091.537728526</v>
      </c>
      <c r="L77" s="76" t="n">
        <v>4596901.076463326</v>
      </c>
      <c r="M77" s="76" t="n">
        <v>3857640.047103849</v>
      </c>
      <c r="N77" s="76" t="n">
        <v>5047439.163746506</v>
      </c>
      <c r="O77" s="76" t="n">
        <v>4522741.099227632</v>
      </c>
      <c r="P77" s="76" t="n">
        <v>3428919.941371797</v>
      </c>
      <c r="Q77" s="76" t="n">
        <v>3044216.295173001</v>
      </c>
      <c r="R77" s="76" t="n">
        <v>3135945.921443767</v>
      </c>
      <c r="S77" s="76" t="n">
        <v>3189243.971222396</v>
      </c>
      <c r="T77" s="76" t="n">
        <v>2877010.518175789</v>
      </c>
      <c r="U77" s="76" t="n">
        <v>3308313.892677276</v>
      </c>
      <c r="V77" s="76" t="n">
        <v>3023641.303435854</v>
      </c>
      <c r="W77" s="76" t="n">
        <v>2868194.199974935</v>
      </c>
    </row>
    <row r="78">
      <c r="A78" s="144" t="inlineStr">
        <is>
          <t>baseline</t>
        </is>
      </c>
      <c r="B78" s="144" t="inlineStr">
        <is>
          <t>Construction</t>
        </is>
      </c>
      <c r="C78" s="76" t="n">
        <v>6004289.318372132</v>
      </c>
      <c r="D78" s="76" t="n">
        <v>7296649.813657385</v>
      </c>
      <c r="E78" s="76" t="n">
        <v>5321461.454283313</v>
      </c>
      <c r="F78" s="76" t="n">
        <v>6812721.471289184</v>
      </c>
      <c r="G78" s="76" t="n">
        <v>7107673.785779464</v>
      </c>
      <c r="H78" s="76" t="n">
        <v>5904124.688641917</v>
      </c>
      <c r="I78" s="76" t="n">
        <v>7697810.35023169</v>
      </c>
      <c r="J78" s="76" t="n">
        <v>6246190.918591461</v>
      </c>
      <c r="K78" s="76" t="n">
        <v>5705801.970122097</v>
      </c>
      <c r="L78" s="76" t="n">
        <v>8230400.449208651</v>
      </c>
      <c r="M78" s="76" t="n">
        <v>6256792.184289883</v>
      </c>
      <c r="N78" s="76" t="n">
        <v>5630986.952301119</v>
      </c>
      <c r="O78" s="76" t="n">
        <v>6686476.977425531</v>
      </c>
      <c r="P78" s="76" t="n">
        <v>7167223.100507346</v>
      </c>
      <c r="Q78" s="76" t="n">
        <v>5637540.149800461</v>
      </c>
      <c r="R78" s="76" t="n">
        <v>7489471.408310498</v>
      </c>
      <c r="S78" s="76" t="n">
        <v>7026269.81245026</v>
      </c>
      <c r="T78" s="76" t="n">
        <v>6100974.335005675</v>
      </c>
      <c r="U78" s="76" t="n">
        <v>7925912.429098572</v>
      </c>
      <c r="V78" s="76" t="n">
        <v>6615285.937928506</v>
      </c>
      <c r="W78" s="76" t="n">
        <v>5892756.883906344</v>
      </c>
    </row>
    <row r="79">
      <c r="A79" s="144" t="inlineStr">
        <is>
          <t>baseline</t>
        </is>
      </c>
      <c r="B79" s="144" t="inlineStr">
        <is>
          <t>Education</t>
        </is>
      </c>
      <c r="C79" s="76" t="n">
        <v>17805585.33335083</v>
      </c>
      <c r="D79" s="76" t="n">
        <v>17567384.78777343</v>
      </c>
      <c r="E79" s="76" t="n">
        <v>16134772.43478514</v>
      </c>
      <c r="F79" s="76" t="n">
        <v>17168386.9370363</v>
      </c>
      <c r="G79" s="76" t="n">
        <v>17659185.94803399</v>
      </c>
      <c r="H79" s="76" t="n">
        <v>17613082.22166246</v>
      </c>
      <c r="I79" s="76" t="n">
        <v>18235953.43987418</v>
      </c>
      <c r="J79" s="76" t="n">
        <v>19189266.17214578</v>
      </c>
      <c r="K79" s="76" t="n">
        <v>17971468.46446132</v>
      </c>
      <c r="L79" s="76" t="n">
        <v>15943885.8526061</v>
      </c>
      <c r="M79" s="76" t="n">
        <v>16760839.00022671</v>
      </c>
      <c r="N79" s="76" t="n">
        <v>17109853.19338273</v>
      </c>
      <c r="O79" s="76" t="n">
        <v>18467174.42464226</v>
      </c>
      <c r="P79" s="76" t="n">
        <v>18265927.81407257</v>
      </c>
      <c r="Q79" s="76" t="n">
        <v>16869783.75323737</v>
      </c>
      <c r="R79" s="76" t="n">
        <v>18116479.9187156</v>
      </c>
      <c r="S79" s="76" t="n">
        <v>17946182.19793855</v>
      </c>
      <c r="T79" s="76" t="n">
        <v>18194210.93108275</v>
      </c>
      <c r="U79" s="76" t="n">
        <v>18644665.26477913</v>
      </c>
      <c r="V79" s="76" t="n">
        <v>19662213.07167034</v>
      </c>
      <c r="W79" s="76" t="n">
        <v>18974235.69294296</v>
      </c>
    </row>
    <row r="80">
      <c r="A80" s="144" t="inlineStr">
        <is>
          <t>baseline</t>
        </is>
      </c>
      <c r="B80" s="144" t="inlineStr">
        <is>
          <t>Government</t>
        </is>
      </c>
      <c r="C80" s="76" t="n">
        <v>20991853.34510304</v>
      </c>
      <c r="D80" s="76" t="n">
        <v>19803782.66611703</v>
      </c>
      <c r="E80" s="76" t="n">
        <v>14546297.58723963</v>
      </c>
      <c r="F80" s="76" t="n">
        <v>25739570.82184285</v>
      </c>
      <c r="G80" s="76" t="n">
        <v>20405722.53413761</v>
      </c>
      <c r="H80" s="76" t="n">
        <v>25965741.91587342</v>
      </c>
      <c r="I80" s="76" t="n">
        <v>19853232.39468091</v>
      </c>
      <c r="J80" s="76" t="n">
        <v>18060730.32332953</v>
      </c>
      <c r="K80" s="76" t="n">
        <v>18166639.57649612</v>
      </c>
      <c r="L80" s="76" t="n">
        <v>29720870.16825052</v>
      </c>
      <c r="M80" s="76" t="n">
        <v>16746968.47246792</v>
      </c>
      <c r="N80" s="76" t="n">
        <v>24368842.89792717</v>
      </c>
      <c r="O80" s="76" t="n">
        <v>22298395.4015354</v>
      </c>
      <c r="P80" s="76" t="n">
        <v>19322937.83311199</v>
      </c>
      <c r="Q80" s="76" t="n">
        <v>17486344.90888408</v>
      </c>
      <c r="R80" s="76" t="n">
        <v>26024522.30333893</v>
      </c>
      <c r="S80" s="76" t="n">
        <v>19687013.28581</v>
      </c>
      <c r="T80" s="76" t="n">
        <v>25836929.45604734</v>
      </c>
      <c r="U80" s="76" t="n">
        <v>21806828.7312322</v>
      </c>
      <c r="V80" s="76" t="n">
        <v>18279366.1918213</v>
      </c>
      <c r="W80" s="76" t="n">
        <v>19247060.36746449</v>
      </c>
    </row>
    <row r="81">
      <c r="A81" s="144" t="inlineStr">
        <is>
          <t>baseline</t>
        </is>
      </c>
      <c r="B81" s="144" t="inlineStr">
        <is>
          <t>Health and Social Services</t>
        </is>
      </c>
      <c r="C81" s="76" t="n">
        <v>36971569.47436253</v>
      </c>
      <c r="D81" s="76" t="n">
        <v>41045435.2203951</v>
      </c>
      <c r="E81" s="76" t="n">
        <v>38454354.90255673</v>
      </c>
      <c r="F81" s="76" t="n">
        <v>38791326.5929584</v>
      </c>
      <c r="G81" s="76" t="n">
        <v>43124362.00434892</v>
      </c>
      <c r="H81" s="76" t="n">
        <v>36251022.88372745</v>
      </c>
      <c r="I81" s="76" t="n">
        <v>42745887.69860606</v>
      </c>
      <c r="J81" s="76" t="n">
        <v>41188557.5570964</v>
      </c>
      <c r="K81" s="76" t="n">
        <v>34647714.95862918</v>
      </c>
      <c r="L81" s="76" t="n">
        <v>50070097.30967068</v>
      </c>
      <c r="M81" s="76" t="n">
        <v>38394027.56491002</v>
      </c>
      <c r="N81" s="76" t="n">
        <v>35843108.89152753</v>
      </c>
      <c r="O81" s="76" t="n">
        <v>42289864.52434616</v>
      </c>
      <c r="P81" s="76" t="n">
        <v>41750045.33512674</v>
      </c>
      <c r="Q81" s="76" t="n">
        <v>39029588.18199851</v>
      </c>
      <c r="R81" s="76" t="n">
        <v>43449681.44967347</v>
      </c>
      <c r="S81" s="76" t="n">
        <v>42757243.26488966</v>
      </c>
      <c r="T81" s="76" t="n">
        <v>38105807.80427063</v>
      </c>
      <c r="U81" s="76" t="n">
        <v>46132659.14179937</v>
      </c>
      <c r="V81" s="76" t="n">
        <v>42065982.28556993</v>
      </c>
      <c r="W81" s="76" t="n">
        <v>36635711.08921102</v>
      </c>
    </row>
    <row r="82">
      <c r="A82" s="144" t="inlineStr">
        <is>
          <t>baseline</t>
        </is>
      </c>
      <c r="B82" s="144" t="inlineStr">
        <is>
          <t>Hotels</t>
        </is>
      </c>
      <c r="C82" s="76" t="n">
        <v>896481.1496060769</v>
      </c>
      <c r="D82" s="76" t="n">
        <v>1118177.153914961</v>
      </c>
      <c r="E82" s="76" t="n">
        <v>982854.3727185694</v>
      </c>
      <c r="F82" s="76" t="n">
        <v>1054628.92581836</v>
      </c>
      <c r="G82" s="76" t="n">
        <v>1202848.409891899</v>
      </c>
      <c r="H82" s="76" t="n">
        <v>934705.5147454038</v>
      </c>
      <c r="I82" s="76" t="n">
        <v>1096042.216071612</v>
      </c>
      <c r="J82" s="76" t="n">
        <v>1047242.714147697</v>
      </c>
      <c r="K82" s="76" t="n">
        <v>883992.7016460942</v>
      </c>
      <c r="L82" s="76" t="n">
        <v>1139608.469174473</v>
      </c>
      <c r="M82" s="76" t="n">
        <v>977703.4349817683</v>
      </c>
      <c r="N82" s="76" t="n">
        <v>1033094.373868296</v>
      </c>
      <c r="O82" s="76" t="n">
        <v>998204.796836681</v>
      </c>
      <c r="P82" s="76" t="n">
        <v>1129560.052816588</v>
      </c>
      <c r="Q82" s="76" t="n">
        <v>1019701.454517171</v>
      </c>
      <c r="R82" s="76" t="n">
        <v>1110698.229517919</v>
      </c>
      <c r="S82" s="76" t="n">
        <v>1124695.319039249</v>
      </c>
      <c r="T82" s="76" t="n">
        <v>950229.9546733012</v>
      </c>
      <c r="U82" s="76" t="n">
        <v>1151322.266212507</v>
      </c>
      <c r="V82" s="76" t="n">
        <v>1061047.018363371</v>
      </c>
      <c r="W82" s="76" t="n">
        <v>945652.4158721711</v>
      </c>
    </row>
    <row r="83">
      <c r="A83" s="144" t="inlineStr">
        <is>
          <t>baseline</t>
        </is>
      </c>
      <c r="B83" s="144" t="inlineStr">
        <is>
          <t>Insurance</t>
        </is>
      </c>
      <c r="C83" s="76" t="n">
        <v>6636499.879107306</v>
      </c>
      <c r="D83" s="76" t="n">
        <v>5451322.573552054</v>
      </c>
      <c r="E83" s="76" t="n">
        <v>5614844.455488541</v>
      </c>
      <c r="F83" s="76" t="n">
        <v>5107461.312735402</v>
      </c>
      <c r="G83" s="76" t="n">
        <v>5825114.886052841</v>
      </c>
      <c r="H83" s="76" t="n">
        <v>4819401.151803369</v>
      </c>
      <c r="I83" s="76" t="n">
        <v>5661313.102824552</v>
      </c>
      <c r="J83" s="76" t="n">
        <v>5507228.885849601</v>
      </c>
      <c r="K83" s="76" t="n">
        <v>4284961.361303329</v>
      </c>
      <c r="L83" s="76" t="n">
        <v>6492485.174450701</v>
      </c>
      <c r="M83" s="76" t="n">
        <v>5435556.97687307</v>
      </c>
      <c r="N83" s="76" t="n">
        <v>13752515.01893131</v>
      </c>
      <c r="O83" s="76" t="n">
        <v>7510069.65554526</v>
      </c>
      <c r="P83" s="76" t="n">
        <v>5652373.338330369</v>
      </c>
      <c r="Q83" s="76" t="n">
        <v>5371337.493614872</v>
      </c>
      <c r="R83" s="76" t="n">
        <v>5870766.093430583</v>
      </c>
      <c r="S83" s="76" t="n">
        <v>5644615.873067503</v>
      </c>
      <c r="T83" s="76" t="n">
        <v>4941586.202089505</v>
      </c>
      <c r="U83" s="76" t="n">
        <v>5947303.153215205</v>
      </c>
      <c r="V83" s="76" t="n">
        <v>5588961.203975592</v>
      </c>
      <c r="W83" s="76" t="n">
        <v>4610916.044915019</v>
      </c>
    </row>
    <row r="84">
      <c r="A84" s="144" t="inlineStr">
        <is>
          <t>baseline</t>
        </is>
      </c>
      <c r="B84" s="144" t="inlineStr">
        <is>
          <t>Manufacturing (includes headquarter offices &amp; factories)</t>
        </is>
      </c>
      <c r="C84" s="76" t="n">
        <v>11053560.05271749</v>
      </c>
      <c r="D84" s="76" t="n">
        <v>11175162.12940897</v>
      </c>
      <c r="E84" s="76" t="n">
        <v>9685041.518437134</v>
      </c>
      <c r="F84" s="76" t="n">
        <v>9560612.737054292</v>
      </c>
      <c r="G84" s="76" t="n">
        <v>10031542.51235491</v>
      </c>
      <c r="H84" s="76" t="n">
        <v>8784068.838235399</v>
      </c>
      <c r="I84" s="76" t="n">
        <v>11990486.3634381</v>
      </c>
      <c r="J84" s="76" t="n">
        <v>9985101.135404063</v>
      </c>
      <c r="K84" s="76" t="n">
        <v>9566238.757261466</v>
      </c>
      <c r="L84" s="76" t="n">
        <v>13460436.72439575</v>
      </c>
      <c r="M84" s="76" t="n">
        <v>10479169.43370111</v>
      </c>
      <c r="N84" s="76" t="n">
        <v>15204962.92086654</v>
      </c>
      <c r="O84" s="76" t="n">
        <v>12228163.15831077</v>
      </c>
      <c r="P84" s="76" t="n">
        <v>11081471.23017909</v>
      </c>
      <c r="Q84" s="76" t="n">
        <v>9857792.183711786</v>
      </c>
      <c r="R84" s="76" t="n">
        <v>10727351.49767033</v>
      </c>
      <c r="S84" s="76" t="n">
        <v>10117513.14400753</v>
      </c>
      <c r="T84" s="76" t="n">
        <v>9313264.577521699</v>
      </c>
      <c r="U84" s="76" t="n">
        <v>11962812.46990587</v>
      </c>
      <c r="V84" s="76" t="n">
        <v>10037530.10879928</v>
      </c>
      <c r="W84" s="76" t="n">
        <v>9629086.090234628</v>
      </c>
    </row>
    <row r="85">
      <c r="A85" s="144" t="inlineStr">
        <is>
          <t>baseline</t>
        </is>
      </c>
      <c r="B85" s="144" t="inlineStr">
        <is>
          <t>Other Sectors</t>
        </is>
      </c>
      <c r="C85" s="76" t="n">
        <v>12328583.90839566</v>
      </c>
      <c r="D85" s="76" t="n">
        <v>16862086.53225341</v>
      </c>
      <c r="E85" s="76" t="n">
        <v>10848862.34332695</v>
      </c>
      <c r="F85" s="76" t="n">
        <v>14890802.62136618</v>
      </c>
      <c r="G85" s="76" t="n">
        <v>15080295.09401524</v>
      </c>
      <c r="H85" s="76" t="n">
        <v>10909631.17164324</v>
      </c>
      <c r="I85" s="76" t="n">
        <v>17066223.61996449</v>
      </c>
      <c r="J85" s="76" t="n">
        <v>12245471.70402378</v>
      </c>
      <c r="K85" s="76" t="n">
        <v>11592121.16819861</v>
      </c>
      <c r="L85" s="76" t="n">
        <v>18803186.5078446</v>
      </c>
      <c r="M85" s="76" t="n">
        <v>13919362.17799123</v>
      </c>
      <c r="N85" s="76" t="n">
        <v>11757231.32954412</v>
      </c>
      <c r="O85" s="76" t="n">
        <v>15016137.70748477</v>
      </c>
      <c r="P85" s="76" t="n">
        <v>16048589.99349844</v>
      </c>
      <c r="Q85" s="76" t="n">
        <v>11594728.44584429</v>
      </c>
      <c r="R85" s="76" t="n">
        <v>16471073.04326299</v>
      </c>
      <c r="S85" s="76" t="n">
        <v>14610156.67741333</v>
      </c>
      <c r="T85" s="76" t="n">
        <v>11767348.35499306</v>
      </c>
      <c r="U85" s="76" t="n">
        <v>17457388.88254323</v>
      </c>
      <c r="V85" s="76" t="n">
        <v>13314714.20616742</v>
      </c>
      <c r="W85" s="76" t="n">
        <v>12296858.78137175</v>
      </c>
    </row>
    <row r="86">
      <c r="A86" s="144" t="inlineStr">
        <is>
          <t>baseline</t>
        </is>
      </c>
      <c r="B86" s="144" t="inlineStr">
        <is>
          <t>Professional  Services</t>
        </is>
      </c>
      <c r="C86" s="76" t="n">
        <v>18941477.52324348</v>
      </c>
      <c r="D86" s="76" t="n">
        <v>23994370.39310211</v>
      </c>
      <c r="E86" s="76" t="n">
        <v>17536869.63979049</v>
      </c>
      <c r="F86" s="76" t="n">
        <v>20954694.10416302</v>
      </c>
      <c r="G86" s="76" t="n">
        <v>22071420.56113055</v>
      </c>
      <c r="H86" s="76" t="n">
        <v>18261938.82546772</v>
      </c>
      <c r="I86" s="76" t="n">
        <v>25699261.65292391</v>
      </c>
      <c r="J86" s="76" t="n">
        <v>19327250.16601186</v>
      </c>
      <c r="K86" s="76" t="n">
        <v>19572838.67018617</v>
      </c>
      <c r="L86" s="76" t="n">
        <v>40951970.39271111</v>
      </c>
      <c r="M86" s="76" t="n">
        <v>21353202.8516411</v>
      </c>
      <c r="N86" s="76" t="n">
        <v>20922666.17837907</v>
      </c>
      <c r="O86" s="76" t="n">
        <v>22615318.8317083</v>
      </c>
      <c r="P86" s="76" t="n">
        <v>23615969.08943836</v>
      </c>
      <c r="Q86" s="76" t="n">
        <v>18427656.44293481</v>
      </c>
      <c r="R86" s="76" t="n">
        <v>23637578.80676516</v>
      </c>
      <c r="S86" s="76" t="n">
        <v>21579080.40052789</v>
      </c>
      <c r="T86" s="76" t="n">
        <v>19374429.62741671</v>
      </c>
      <c r="U86" s="76" t="n">
        <v>26544720.69321478</v>
      </c>
      <c r="V86" s="76" t="n">
        <v>20914674.4942719</v>
      </c>
      <c r="W86" s="76" t="n">
        <v>21144985.46259966</v>
      </c>
    </row>
    <row r="87">
      <c r="A87" s="144" t="inlineStr">
        <is>
          <t>baseline</t>
        </is>
      </c>
      <c r="B87" s="144" t="inlineStr">
        <is>
          <t>Public Utilities</t>
        </is>
      </c>
      <c r="C87" s="76" t="n">
        <v>1412765.068894108</v>
      </c>
      <c r="D87" s="76" t="n">
        <v>1106179.286247751</v>
      </c>
      <c r="E87" s="76" t="n">
        <v>1019142.016940183</v>
      </c>
      <c r="F87" s="76" t="n">
        <v>1148046.342421445</v>
      </c>
      <c r="G87" s="76" t="n">
        <v>1182955.17690318</v>
      </c>
      <c r="H87" s="76" t="n">
        <v>1187360.676503567</v>
      </c>
      <c r="I87" s="76" t="n">
        <v>1290025.292040576</v>
      </c>
      <c r="J87" s="76" t="n">
        <v>1042963.860308479</v>
      </c>
      <c r="K87" s="76" t="n">
        <v>1096090.888526205</v>
      </c>
      <c r="L87" s="76" t="n">
        <v>1235381.708134781</v>
      </c>
      <c r="M87" s="76" t="n">
        <v>1753049.131205773</v>
      </c>
      <c r="N87" s="76" t="n">
        <v>2382881.143637137</v>
      </c>
      <c r="O87" s="76" t="n">
        <v>1540116.253832577</v>
      </c>
      <c r="P87" s="76" t="n">
        <v>1160610.072132987</v>
      </c>
      <c r="Q87" s="76" t="n">
        <v>1039715.511846765</v>
      </c>
      <c r="R87" s="76" t="n">
        <v>1199198.567507035</v>
      </c>
      <c r="S87" s="76" t="n">
        <v>1206489.89934163</v>
      </c>
      <c r="T87" s="76" t="n">
        <v>1206745.369145608</v>
      </c>
      <c r="U87" s="76" t="n">
        <v>1253547.280639907</v>
      </c>
      <c r="V87" s="76" t="n">
        <v>1106978.943670377</v>
      </c>
      <c r="W87" s="76" t="n">
        <v>1137774.617422124</v>
      </c>
    </row>
    <row r="88">
      <c r="A88" s="144" t="inlineStr">
        <is>
          <t>baseline</t>
        </is>
      </c>
      <c r="B88" s="144" t="inlineStr">
        <is>
          <t>Publishing, Broadcasting, and Other Information</t>
        </is>
      </c>
      <c r="C88" s="76" t="n">
        <v>2343428.358912692</v>
      </c>
      <c r="D88" s="76" t="n">
        <v>2810737.098496569</v>
      </c>
      <c r="E88" s="76" t="n">
        <v>2115003.954979878</v>
      </c>
      <c r="F88" s="76" t="n">
        <v>2276505.491478196</v>
      </c>
      <c r="G88" s="76" t="n">
        <v>2509720.404102411</v>
      </c>
      <c r="H88" s="76" t="n">
        <v>2016792.717428257</v>
      </c>
      <c r="I88" s="76" t="n">
        <v>2924636.047344357</v>
      </c>
      <c r="J88" s="76" t="n">
        <v>2087708.613221647</v>
      </c>
      <c r="K88" s="76" t="n">
        <v>2011067.669870127</v>
      </c>
      <c r="L88" s="76" t="n">
        <v>3376443.175036202</v>
      </c>
      <c r="M88" s="76" t="n">
        <v>2374958.914008684</v>
      </c>
      <c r="N88" s="76" t="n">
        <v>2531983.758859314</v>
      </c>
      <c r="O88" s="76" t="n">
        <v>2841764.111885943</v>
      </c>
      <c r="P88" s="76" t="n">
        <v>2701736.815345726</v>
      </c>
      <c r="Q88" s="76" t="n">
        <v>2148195.083754298</v>
      </c>
      <c r="R88" s="76" t="n">
        <v>2629528.893433931</v>
      </c>
      <c r="S88" s="76" t="n">
        <v>2397971.827520032</v>
      </c>
      <c r="T88" s="76" t="n">
        <v>2134901.488714322</v>
      </c>
      <c r="U88" s="76" t="n">
        <v>3017643.728881733</v>
      </c>
      <c r="V88" s="76" t="n">
        <v>2277954.843109028</v>
      </c>
      <c r="W88" s="76" t="n">
        <v>2199850.747007206</v>
      </c>
    </row>
    <row r="89">
      <c r="A89" s="144" t="inlineStr">
        <is>
          <t>baseline</t>
        </is>
      </c>
      <c r="B89" s="144" t="inlineStr">
        <is>
          <t>Real Estate, Rental and Leasing</t>
        </is>
      </c>
      <c r="C89" s="76" t="n">
        <v>2803701.652195559</v>
      </c>
      <c r="D89" s="76" t="n">
        <v>3134357.552825188</v>
      </c>
      <c r="E89" s="76" t="n">
        <v>2145131.242104105</v>
      </c>
      <c r="F89" s="76" t="n">
        <v>2772822.251406967</v>
      </c>
      <c r="G89" s="76" t="n">
        <v>3096042.453034076</v>
      </c>
      <c r="H89" s="76" t="n">
        <v>2524100.568159642</v>
      </c>
      <c r="I89" s="76" t="n">
        <v>3322141.837433293</v>
      </c>
      <c r="J89" s="76" t="n">
        <v>2134083.559336946</v>
      </c>
      <c r="K89" s="76" t="n">
        <v>2037099.152847748</v>
      </c>
      <c r="L89" s="76" t="n">
        <v>4147793.68601552</v>
      </c>
      <c r="M89" s="76" t="n">
        <v>3308813.211213838</v>
      </c>
      <c r="N89" s="76" t="n">
        <v>3193611.327529253</v>
      </c>
      <c r="O89" s="76" t="n">
        <v>3480805.511969387</v>
      </c>
      <c r="P89" s="76" t="n">
        <v>3016254.490467384</v>
      </c>
      <c r="Q89" s="76" t="n">
        <v>2312331.467555088</v>
      </c>
      <c r="R89" s="76" t="n">
        <v>3114138.850879857</v>
      </c>
      <c r="S89" s="76" t="n">
        <v>2969986.651664107</v>
      </c>
      <c r="T89" s="76" t="n">
        <v>2614665.671184648</v>
      </c>
      <c r="U89" s="76" t="n">
        <v>3411715.14744167</v>
      </c>
      <c r="V89" s="76" t="n">
        <v>2433094.245060779</v>
      </c>
      <c r="W89" s="76" t="n">
        <v>2321862.622147663</v>
      </c>
    </row>
    <row r="90">
      <c r="A90" s="144" t="inlineStr">
        <is>
          <t>baseline</t>
        </is>
      </c>
      <c r="B90" s="144" t="inlineStr">
        <is>
          <t>Restaurants</t>
        </is>
      </c>
      <c r="C90" s="76" t="n">
        <v>4560660.631883973</v>
      </c>
      <c r="D90" s="76" t="n">
        <v>6136957.45802173</v>
      </c>
      <c r="E90" s="76" t="n">
        <v>4418916.131976563</v>
      </c>
      <c r="F90" s="76" t="n">
        <v>5334215.985517351</v>
      </c>
      <c r="G90" s="76" t="n">
        <v>5790486.568478586</v>
      </c>
      <c r="H90" s="76" t="n">
        <v>4124174.809384162</v>
      </c>
      <c r="I90" s="76" t="n">
        <v>6417065.958050378</v>
      </c>
      <c r="J90" s="76" t="n">
        <v>4808878.836295697</v>
      </c>
      <c r="K90" s="76" t="n">
        <v>4901907.907859756</v>
      </c>
      <c r="L90" s="76" t="n">
        <v>6490415.837332278</v>
      </c>
      <c r="M90" s="76" t="n">
        <v>5476503.412543616</v>
      </c>
      <c r="N90" s="76" t="n">
        <v>4523464.858624587</v>
      </c>
      <c r="O90" s="76" t="n">
        <v>5440223.722289372</v>
      </c>
      <c r="P90" s="76" t="n">
        <v>6002331.277111592</v>
      </c>
      <c r="Q90" s="76" t="n">
        <v>4597853.36023788</v>
      </c>
      <c r="R90" s="76" t="n">
        <v>6120195.651187421</v>
      </c>
      <c r="S90" s="76" t="n">
        <v>5453375.153007196</v>
      </c>
      <c r="T90" s="76" t="n">
        <v>4380207.600881137</v>
      </c>
      <c r="U90" s="76" t="n">
        <v>6592732.826788221</v>
      </c>
      <c r="V90" s="76" t="n">
        <v>5351177.937652911</v>
      </c>
      <c r="W90" s="76" t="n">
        <v>5051578.475604446</v>
      </c>
    </row>
    <row r="91">
      <c r="A91" s="144" t="inlineStr">
        <is>
          <t>baseline</t>
        </is>
      </c>
      <c r="B91" s="144" t="inlineStr">
        <is>
          <t>Retail Trade</t>
        </is>
      </c>
      <c r="C91" s="76" t="n">
        <v>8717409.12199419</v>
      </c>
      <c r="D91" s="76" t="n">
        <v>10002490.66498018</v>
      </c>
      <c r="E91" s="76" t="n">
        <v>7616746.858657936</v>
      </c>
      <c r="F91" s="76" t="n">
        <v>8818776.665058987</v>
      </c>
      <c r="G91" s="76" t="n">
        <v>9014407.277340613</v>
      </c>
      <c r="H91" s="76" t="n">
        <v>7501899.115570955</v>
      </c>
      <c r="I91" s="76" t="n">
        <v>10006178.29366439</v>
      </c>
      <c r="J91" s="76" t="n">
        <v>7926719.82486671</v>
      </c>
      <c r="K91" s="76" t="n">
        <v>7220511.317046267</v>
      </c>
      <c r="L91" s="76" t="n">
        <v>11757107.19985406</v>
      </c>
      <c r="M91" s="76" t="n">
        <v>8409602.142524539</v>
      </c>
      <c r="N91" s="76" t="n">
        <v>7959838.687608685</v>
      </c>
      <c r="O91" s="76" t="n">
        <v>10073701.42239806</v>
      </c>
      <c r="P91" s="76" t="n">
        <v>9834130.630778611</v>
      </c>
      <c r="Q91" s="76" t="n">
        <v>7838273.994003435</v>
      </c>
      <c r="R91" s="76" t="n">
        <v>9622491.637398697</v>
      </c>
      <c r="S91" s="76" t="n">
        <v>8751275.037195371</v>
      </c>
      <c r="T91" s="76" t="n">
        <v>7858859.780129351</v>
      </c>
      <c r="U91" s="76" t="n">
        <v>10286252.6078147</v>
      </c>
      <c r="V91" s="76" t="n">
        <v>8377072.188933007</v>
      </c>
      <c r="W91" s="76" t="n">
        <v>7707387.986264803</v>
      </c>
    </row>
    <row r="92">
      <c r="A92" s="144" t="inlineStr">
        <is>
          <t>baseline</t>
        </is>
      </c>
      <c r="B92" s="144" t="inlineStr">
        <is>
          <t>Securities / Financial Investments</t>
        </is>
      </c>
      <c r="C92" s="76" t="n">
        <v>6374418.531327729</v>
      </c>
      <c r="D92" s="76" t="n">
        <v>3005312.740115643</v>
      </c>
      <c r="E92" s="76" t="n">
        <v>6369355.485150789</v>
      </c>
      <c r="F92" s="76" t="n">
        <v>3166033.149736552</v>
      </c>
      <c r="G92" s="76" t="n">
        <v>3949196.456562778</v>
      </c>
      <c r="H92" s="76" t="n">
        <v>4212416.908593304</v>
      </c>
      <c r="I92" s="76" t="n">
        <v>3624220.287094144</v>
      </c>
      <c r="J92" s="76" t="n">
        <v>3183805.580260214</v>
      </c>
      <c r="K92" s="76" t="n">
        <v>4444008.475516216</v>
      </c>
      <c r="L92" s="76" t="n">
        <v>7161689.907842033</v>
      </c>
      <c r="M92" s="76" t="n">
        <v>6171798.694303248</v>
      </c>
      <c r="N92" s="76" t="n">
        <v>7041163.932838616</v>
      </c>
      <c r="O92" s="76" t="n">
        <v>6870524.872257778</v>
      </c>
      <c r="P92" s="76" t="n">
        <v>3962260.074656191</v>
      </c>
      <c r="Q92" s="76" t="n">
        <v>5171446.82348336</v>
      </c>
      <c r="R92" s="76" t="n">
        <v>3771079.3552552</v>
      </c>
      <c r="S92" s="76" t="n">
        <v>4079830.153544862</v>
      </c>
      <c r="T92" s="76" t="n">
        <v>4252941.115587027</v>
      </c>
      <c r="U92" s="76" t="n">
        <v>3686520.241958739</v>
      </c>
      <c r="V92" s="76" t="n">
        <v>3563831.272924542</v>
      </c>
      <c r="W92" s="76" t="n">
        <v>4643272.442145547</v>
      </c>
    </row>
    <row r="93">
      <c r="A93" s="144" t="inlineStr">
        <is>
          <t>baseline</t>
        </is>
      </c>
      <c r="B93" s="144" t="inlineStr">
        <is>
          <t>Sport Teams</t>
        </is>
      </c>
      <c r="C93" s="76" t="n">
        <v>1469639.060616946</v>
      </c>
      <c r="D93" s="76" t="n">
        <v>1644055.830116174</v>
      </c>
      <c r="E93" s="76" t="n">
        <v>2292400.688697629</v>
      </c>
      <c r="F93" s="76" t="n">
        <v>2110509.702607119</v>
      </c>
      <c r="G93" s="76" t="n">
        <v>1996566.800331148</v>
      </c>
      <c r="H93" s="76" t="n">
        <v>2651224.064316444</v>
      </c>
      <c r="I93" s="76" t="n">
        <v>2663877.967663988</v>
      </c>
      <c r="J93" s="76" t="n">
        <v>2333003.896442171</v>
      </c>
      <c r="K93" s="76" t="n">
        <v>1847941.240029441</v>
      </c>
      <c r="L93" s="76" t="n">
        <v>3190473.736648148</v>
      </c>
      <c r="M93" s="76" t="n">
        <v>1882205.662148814</v>
      </c>
      <c r="N93" s="76" t="n">
        <v>2014940.220212156</v>
      </c>
      <c r="O93" s="76" t="n">
        <v>2020685.154871278</v>
      </c>
      <c r="P93" s="76" t="n">
        <v>1819198.718300064</v>
      </c>
      <c r="Q93" s="76" t="n">
        <v>2030928.726080368</v>
      </c>
      <c r="R93" s="76" t="n">
        <v>2260643.658518422</v>
      </c>
      <c r="S93" s="76" t="n">
        <v>1951472.922372903</v>
      </c>
      <c r="T93" s="76" t="n">
        <v>2901740.641471488</v>
      </c>
      <c r="U93" s="76" t="n">
        <v>2835140.488349714</v>
      </c>
      <c r="V93" s="76" t="n">
        <v>2450539.249658266</v>
      </c>
      <c r="W93" s="76" t="n">
        <v>2261437.897152378</v>
      </c>
    </row>
    <row r="94">
      <c r="A94" s="144" t="inlineStr">
        <is>
          <t>baseline</t>
        </is>
      </c>
      <c r="B94" s="144" t="inlineStr">
        <is>
          <t>Telecommunication</t>
        </is>
      </c>
      <c r="C94" s="76" t="n">
        <v>7886340.718620657</v>
      </c>
      <c r="D94" s="76" t="n">
        <v>4412898.162975674</v>
      </c>
      <c r="E94" s="76" t="n">
        <v>5566624.741026224</v>
      </c>
      <c r="F94" s="76" t="n">
        <v>4318691.121352336</v>
      </c>
      <c r="G94" s="76" t="n">
        <v>4696108.533817761</v>
      </c>
      <c r="H94" s="76" t="n">
        <v>3931176.756925517</v>
      </c>
      <c r="I94" s="76" t="n">
        <v>3941308.627758638</v>
      </c>
      <c r="J94" s="76" t="n">
        <v>5642170.926546178</v>
      </c>
      <c r="K94" s="76" t="n">
        <v>3002412.443221288</v>
      </c>
      <c r="L94" s="76" t="n">
        <v>6210205.857500105</v>
      </c>
      <c r="M94" s="76" t="n">
        <v>4647573.4287451</v>
      </c>
      <c r="N94" s="76" t="n">
        <v>11499027.08139521</v>
      </c>
      <c r="O94" s="76" t="n">
        <v>8925358.693493024</v>
      </c>
      <c r="P94" s="76" t="n">
        <v>5352882.066799005</v>
      </c>
      <c r="Q94" s="76" t="n">
        <v>5275873.799903923</v>
      </c>
      <c r="R94" s="76" t="n">
        <v>4872748.940940173</v>
      </c>
      <c r="S94" s="76" t="n">
        <v>4804737.115168499</v>
      </c>
      <c r="T94" s="76" t="n">
        <v>4195646.371563585</v>
      </c>
      <c r="U94" s="76" t="n">
        <v>4673687.810581591</v>
      </c>
      <c r="V94" s="76" t="n">
        <v>5595634.085624042</v>
      </c>
      <c r="W94" s="76" t="n">
        <v>3632774.7508019</v>
      </c>
    </row>
    <row r="95">
      <c r="A95" s="144" t="inlineStr">
        <is>
          <t>baseline</t>
        </is>
      </c>
      <c r="B95" s="144" t="inlineStr">
        <is>
          <t>Transportation and Warehousing</t>
        </is>
      </c>
      <c r="C95" s="76" t="n">
        <v>5992356.317903263</v>
      </c>
      <c r="D95" s="76" t="n">
        <v>6540652.779192829</v>
      </c>
      <c r="E95" s="76" t="n">
        <v>6108429.628536491</v>
      </c>
      <c r="F95" s="76" t="n">
        <v>6073258.66173141</v>
      </c>
      <c r="G95" s="76" t="n">
        <v>6803781.28470685</v>
      </c>
      <c r="H95" s="76" t="n">
        <v>5265685.218805061</v>
      </c>
      <c r="I95" s="76" t="n">
        <v>6869051.552639216</v>
      </c>
      <c r="J95" s="76" t="n">
        <v>6352167.796929715</v>
      </c>
      <c r="K95" s="76" t="n">
        <v>5888493.522621294</v>
      </c>
      <c r="L95" s="76" t="n">
        <v>7611929.611756731</v>
      </c>
      <c r="M95" s="76" t="n">
        <v>6101554.188036308</v>
      </c>
      <c r="N95" s="76" t="n">
        <v>6529954.242794249</v>
      </c>
      <c r="O95" s="76" t="n">
        <v>6607840.186591679</v>
      </c>
      <c r="P95" s="76" t="n">
        <v>6763157.18505762</v>
      </c>
      <c r="Q95" s="76" t="n">
        <v>6107546.785388147</v>
      </c>
      <c r="R95" s="76" t="n">
        <v>6770762.470911779</v>
      </c>
      <c r="S95" s="76" t="n">
        <v>6590304.697221383</v>
      </c>
      <c r="T95" s="76" t="n">
        <v>5794273.557728904</v>
      </c>
      <c r="U95" s="76" t="n">
        <v>7105693.515878942</v>
      </c>
      <c r="V95" s="76" t="n">
        <v>6399185.077453195</v>
      </c>
      <c r="W95" s="76" t="n">
        <v>6361104.123928159</v>
      </c>
    </row>
    <row r="96">
      <c r="A96" s="144" t="inlineStr">
        <is>
          <t>baseline</t>
        </is>
      </c>
      <c r="B96" s="144" t="inlineStr">
        <is>
          <t>Unclassified Accounts</t>
        </is>
      </c>
      <c r="C96" s="76" t="n">
        <v>438414.3065416294</v>
      </c>
      <c r="D96" s="76" t="n">
        <v>499112.527005075</v>
      </c>
      <c r="E96" s="76" t="n">
        <v>142469.8302073253</v>
      </c>
      <c r="F96" s="76" t="n">
        <v>262922.6607918222</v>
      </c>
      <c r="G96" s="76" t="n">
        <v>321065.1586591714</v>
      </c>
      <c r="H96" s="76" t="n">
        <v>131290.717694403</v>
      </c>
      <c r="I96" s="76" t="n">
        <v>403914.7725005092</v>
      </c>
      <c r="J96" s="76" t="n">
        <v>253544.6942553791</v>
      </c>
      <c r="K96" s="76" t="n">
        <v>116519.2979608421</v>
      </c>
      <c r="L96" s="76" t="n">
        <v>498718.3542277876</v>
      </c>
      <c r="M96" s="76" t="n">
        <v>377973.2353142319</v>
      </c>
      <c r="N96" s="76" t="n">
        <v>251880.077802748</v>
      </c>
      <c r="O96" s="76" t="n">
        <v>469988.8993149873</v>
      </c>
      <c r="P96" s="76" t="n">
        <v>406583.4937591352</v>
      </c>
      <c r="Q96" s="76" t="n">
        <v>143428.1143593213</v>
      </c>
      <c r="R96" s="76" t="n">
        <v>307091.4246203059</v>
      </c>
      <c r="S96" s="76" t="n">
        <v>271338.7576120161</v>
      </c>
      <c r="T96" s="76" t="n">
        <v>125523.8166815933</v>
      </c>
      <c r="U96" s="76" t="n">
        <v>358837.8522060646</v>
      </c>
      <c r="V96" s="76" t="n">
        <v>260902.5644591814</v>
      </c>
      <c r="W96" s="76" t="n">
        <v>132665.7397157848</v>
      </c>
    </row>
    <row r="97">
      <c r="A97" s="144" t="inlineStr">
        <is>
          <t>baseline</t>
        </is>
      </c>
      <c r="B97" s="144" t="inlineStr">
        <is>
          <t>Wholesale Trade</t>
        </is>
      </c>
      <c r="C97" s="76" t="n">
        <v>3362805.294594327</v>
      </c>
      <c r="D97" s="76" t="n">
        <v>4859844.381184082</v>
      </c>
      <c r="E97" s="76" t="n">
        <v>2986203.074719615</v>
      </c>
      <c r="F97" s="76" t="n">
        <v>3847343.656532667</v>
      </c>
      <c r="G97" s="76" t="n">
        <v>4069552.918801301</v>
      </c>
      <c r="H97" s="76" t="n">
        <v>3055493.59505497</v>
      </c>
      <c r="I97" s="76" t="n">
        <v>4681526.409321882</v>
      </c>
      <c r="J97" s="76" t="n">
        <v>2998106.639928182</v>
      </c>
      <c r="K97" s="76" t="n">
        <v>3322366.233994765</v>
      </c>
      <c r="L97" s="76" t="n">
        <v>5907843.433394691</v>
      </c>
      <c r="M97" s="76" t="n">
        <v>3636222.091528689</v>
      </c>
      <c r="N97" s="76" t="n">
        <v>3315800.789174122</v>
      </c>
      <c r="O97" s="76" t="n">
        <v>4189246.895392316</v>
      </c>
      <c r="P97" s="76" t="n">
        <v>4377529.973947851</v>
      </c>
      <c r="Q97" s="76" t="n">
        <v>3119696.902702201</v>
      </c>
      <c r="R97" s="76" t="n">
        <v>4186217.989967652</v>
      </c>
      <c r="S97" s="76" t="n">
        <v>3808687.831441451</v>
      </c>
      <c r="T97" s="76" t="n">
        <v>3209276.429803842</v>
      </c>
      <c r="U97" s="76" t="n">
        <v>4537543.991607834</v>
      </c>
      <c r="V97" s="76" t="n">
        <v>3332212.58781848</v>
      </c>
      <c r="W97" s="76" t="n">
        <v>3458414.942161916</v>
      </c>
    </row>
    <row r="98">
      <c r="A98" s="144" t="inlineStr">
        <is>
          <t>baseline</t>
        </is>
      </c>
      <c r="B98" s="144" t="inlineStr">
        <is>
          <t>Total</t>
        </is>
      </c>
      <c r="C98" s="77" t="n">
        <v>182598869.6993135</v>
      </c>
      <c r="D98" s="77" t="n">
        <v>193684895.0930771</v>
      </c>
      <c r="E98" s="77" t="n">
        <v>164432375.4479717</v>
      </c>
      <c r="F98" s="77" t="n">
        <v>184592603.8208802</v>
      </c>
      <c r="G98" s="77" t="n">
        <v>190981969.9035262</v>
      </c>
      <c r="H98" s="77" t="n">
        <v>170159672.7698059</v>
      </c>
      <c r="I98" s="77" t="n">
        <v>201443292.5384712</v>
      </c>
      <c r="J98" s="77" t="n">
        <v>176002986.6308306</v>
      </c>
      <c r="K98" s="77" t="n">
        <v>162180425.8161625</v>
      </c>
      <c r="L98" s="77" t="n">
        <v>249018114.5188327</v>
      </c>
      <c r="M98" s="77" t="n">
        <v>179919689.38864</v>
      </c>
      <c r="N98" s="77" t="n">
        <v>203536727.0910841</v>
      </c>
      <c r="O98" s="77" t="n">
        <v>206810537.1010337</v>
      </c>
      <c r="P98" s="77" t="n">
        <v>194620734.187803</v>
      </c>
      <c r="Q98" s="77" t="n">
        <v>169660511.02661</v>
      </c>
      <c r="R98" s="77" t="n">
        <v>202603502.4180893</v>
      </c>
      <c r="S98" s="77" t="n">
        <v>187678719.1370819</v>
      </c>
      <c r="T98" s="77" t="n">
        <v>177572540.9579433</v>
      </c>
      <c r="U98" s="77" t="n">
        <v>210695239.9540744</v>
      </c>
      <c r="V98" s="77" t="n">
        <v>183300730.4304865</v>
      </c>
      <c r="W98" s="77" t="n">
        <v>172625582.3807489</v>
      </c>
    </row>
    <row r="99">
      <c r="A99" s="144" t="inlineStr">
        <is>
          <t>moderate</t>
        </is>
      </c>
      <c r="B99" s="144" t="inlineStr">
        <is>
          <t>Arts, Entertainment, and Other Recreation</t>
        </is>
      </c>
      <c r="C99" s="76" t="n">
        <v>1104379.346416234</v>
      </c>
      <c r="D99" s="76" t="n">
        <v>1298159.690299462</v>
      </c>
      <c r="E99" s="76" t="n">
        <v>1184321.074600143</v>
      </c>
      <c r="F99" s="76" t="n">
        <v>1268554.707130074</v>
      </c>
      <c r="G99" s="76" t="n">
        <v>1522641.836170263</v>
      </c>
      <c r="H99" s="76" t="n">
        <v>1147959.642587205</v>
      </c>
      <c r="I99" s="76" t="n">
        <v>1831136.522754194</v>
      </c>
      <c r="J99" s="76" t="n">
        <v>1333984.87985113</v>
      </c>
      <c r="K99" s="76" t="n">
        <v>1246049.107613598</v>
      </c>
      <c r="L99" s="76" t="n">
        <v>1903287.70088042</v>
      </c>
      <c r="M99" s="76" t="n">
        <v>1519513.286988304</v>
      </c>
      <c r="N99" s="76" t="n">
        <v>1553644.117341816</v>
      </c>
      <c r="O99" s="76" t="n">
        <v>1656651.395624621</v>
      </c>
      <c r="P99" s="76" t="n">
        <v>1707811.758190504</v>
      </c>
      <c r="Q99" s="76" t="n">
        <v>1497053.948013727</v>
      </c>
      <c r="R99" s="76" t="n">
        <v>1678364.920200009</v>
      </c>
      <c r="S99" s="76" t="n">
        <v>1679469.877552568</v>
      </c>
      <c r="T99" s="76" t="n">
        <v>1413310.149914169</v>
      </c>
      <c r="U99" s="76" t="n">
        <v>2026450.138841473</v>
      </c>
      <c r="V99" s="76" t="n">
        <v>1570620.29085308</v>
      </c>
      <c r="W99" s="76" t="n">
        <v>1457737.490698458</v>
      </c>
    </row>
    <row r="100">
      <c r="A100" s="144" t="inlineStr">
        <is>
          <t>moderate</t>
        </is>
      </c>
      <c r="B100" s="144" t="inlineStr">
        <is>
          <t>Banking &amp; Credit Unions</t>
        </is>
      </c>
      <c r="C100" s="76" t="n">
        <v>3927798.613530817</v>
      </c>
      <c r="D100" s="76" t="n">
        <v>3312693.466941991</v>
      </c>
      <c r="E100" s="76" t="n">
        <v>2994538.741986228</v>
      </c>
      <c r="F100" s="76" t="n">
        <v>2823781.674379029</v>
      </c>
      <c r="G100" s="76" t="n">
        <v>3240656.227995302</v>
      </c>
      <c r="H100" s="76" t="n">
        <v>2789656.838001277</v>
      </c>
      <c r="I100" s="76" t="n">
        <v>3202615.636816901</v>
      </c>
      <c r="J100" s="76" t="n">
        <v>2972608.769587204</v>
      </c>
      <c r="K100" s="76" t="n">
        <v>2550261.609460828</v>
      </c>
      <c r="L100" s="76" t="n">
        <v>4579643.232704165</v>
      </c>
      <c r="M100" s="76" t="n">
        <v>3846778.183627028</v>
      </c>
      <c r="N100" s="76" t="n">
        <v>5036780.199761775</v>
      </c>
      <c r="O100" s="76" t="n">
        <v>4515577.902268987</v>
      </c>
      <c r="P100" s="76" t="n">
        <v>3424846.853554599</v>
      </c>
      <c r="Q100" s="76" t="n">
        <v>3041504.210788532</v>
      </c>
      <c r="R100" s="76" t="n">
        <v>3133850.566891208</v>
      </c>
      <c r="S100" s="76" t="n">
        <v>3187645.746067597</v>
      </c>
      <c r="T100" s="76" t="n">
        <v>2875929.20142276</v>
      </c>
      <c r="U100" s="76" t="n">
        <v>3307381.32694268</v>
      </c>
      <c r="V100" s="76" t="n">
        <v>3023002.062942487</v>
      </c>
      <c r="W100" s="76" t="n">
        <v>2867739.417390428</v>
      </c>
    </row>
    <row r="101">
      <c r="A101" s="144" t="inlineStr">
        <is>
          <t>moderate</t>
        </is>
      </c>
      <c r="B101" s="144" t="inlineStr">
        <is>
          <t>Construction</t>
        </is>
      </c>
      <c r="C101" s="76" t="n">
        <v>5403860.386534919</v>
      </c>
      <c r="D101" s="76" t="n">
        <v>6566984.832291647</v>
      </c>
      <c r="E101" s="76" t="n">
        <v>5022129.247479877</v>
      </c>
      <c r="F101" s="76" t="n">
        <v>6525309.784219171</v>
      </c>
      <c r="G101" s="76" t="n">
        <v>6882782.544901286</v>
      </c>
      <c r="H101" s="76" t="n">
        <v>5764017.042221997</v>
      </c>
      <c r="I101" s="76" t="n">
        <v>7560805.86426199</v>
      </c>
      <c r="J101" s="76" t="n">
        <v>6162814.334491367</v>
      </c>
      <c r="K101" s="76" t="n">
        <v>5648679.523335642</v>
      </c>
      <c r="L101" s="76" t="n">
        <v>8168602.74564047</v>
      </c>
      <c r="M101" s="76" t="n">
        <v>6221557.98841947</v>
      </c>
      <c r="N101" s="76" t="n">
        <v>5607204.402308574</v>
      </c>
      <c r="O101" s="76" t="n">
        <v>6665296.657571748</v>
      </c>
      <c r="P101" s="76" t="n">
        <v>7150195.739359838</v>
      </c>
      <c r="Q101" s="76" t="n">
        <v>5627495.210069119</v>
      </c>
      <c r="R101" s="76" t="n">
        <v>7479462.882395333</v>
      </c>
      <c r="S101" s="76" t="n">
        <v>7019227.666248845</v>
      </c>
      <c r="T101" s="76" t="n">
        <v>6096388.265044122</v>
      </c>
      <c r="U101" s="76" t="n">
        <v>7921444.02943242</v>
      </c>
      <c r="V101" s="76" t="n">
        <v>6612488.80809573</v>
      </c>
      <c r="W101" s="76" t="n">
        <v>5890888.165807996</v>
      </c>
    </row>
    <row r="102">
      <c r="A102" s="144" t="inlineStr">
        <is>
          <t>moderate</t>
        </is>
      </c>
      <c r="B102" s="144" t="inlineStr">
        <is>
          <t>Education</t>
        </is>
      </c>
      <c r="C102" s="76" t="n">
        <v>16025026.80001575</v>
      </c>
      <c r="D102" s="76" t="n">
        <v>15810646.30899609</v>
      </c>
      <c r="E102" s="76" t="n">
        <v>15227191.48532847</v>
      </c>
      <c r="F102" s="76" t="n">
        <v>16444095.61313008</v>
      </c>
      <c r="G102" s="76" t="n">
        <v>17100438.26764698</v>
      </c>
      <c r="H102" s="76" t="n">
        <v>17195115.52441012</v>
      </c>
      <c r="I102" s="76" t="n">
        <v>17911392.64745064</v>
      </c>
      <c r="J102" s="76" t="n">
        <v>18933120.38895192</v>
      </c>
      <c r="K102" s="76" t="n">
        <v>17791550.85491034</v>
      </c>
      <c r="L102" s="76" t="n">
        <v>15824171.68587451</v>
      </c>
      <c r="M102" s="76" t="n">
        <v>16666452.82486847</v>
      </c>
      <c r="N102" s="76" t="n">
        <v>17037589.49567154</v>
      </c>
      <c r="O102" s="76" t="n">
        <v>18408677.15284576</v>
      </c>
      <c r="P102" s="76" t="n">
        <v>18222532.9671112</v>
      </c>
      <c r="Q102" s="76" t="n">
        <v>16839725.26024588</v>
      </c>
      <c r="R102" s="76" t="n">
        <v>18092270.03141209</v>
      </c>
      <c r="S102" s="76" t="n">
        <v>17928195.4649823</v>
      </c>
      <c r="T102" s="76" t="n">
        <v>18180534.43948592</v>
      </c>
      <c r="U102" s="76" t="n">
        <v>18634153.94298622</v>
      </c>
      <c r="V102" s="76" t="n">
        <v>19653899.33235851</v>
      </c>
      <c r="W102" s="76" t="n">
        <v>18968218.5606668</v>
      </c>
    </row>
    <row r="103">
      <c r="A103" s="144" t="inlineStr">
        <is>
          <t>moderate</t>
        </is>
      </c>
      <c r="B103" s="144" t="inlineStr">
        <is>
          <t>Government</t>
        </is>
      </c>
      <c r="C103" s="76" t="n">
        <v>20362097.74474995</v>
      </c>
      <c r="D103" s="76" t="n">
        <v>19209669.18613352</v>
      </c>
      <c r="E103" s="76" t="n">
        <v>14300828.81545497</v>
      </c>
      <c r="F103" s="76" t="n">
        <v>25413804.3786289</v>
      </c>
      <c r="G103" s="76" t="n">
        <v>20212027.5897706</v>
      </c>
      <c r="H103" s="76" t="n">
        <v>25780888.14774186</v>
      </c>
      <c r="I103" s="76" t="n">
        <v>19747228.92972201</v>
      </c>
      <c r="J103" s="76" t="n">
        <v>17988405.82891341</v>
      </c>
      <c r="K103" s="76" t="n">
        <v>18112078.11916211</v>
      </c>
      <c r="L103" s="76" t="n">
        <v>29653922.70187459</v>
      </c>
      <c r="M103" s="76" t="n">
        <v>16718676.05280552</v>
      </c>
      <c r="N103" s="76" t="n">
        <v>24337966.256085</v>
      </c>
      <c r="O103" s="76" t="n">
        <v>22277205.44686606</v>
      </c>
      <c r="P103" s="76" t="n">
        <v>19309166.02904082</v>
      </c>
      <c r="Q103" s="76" t="n">
        <v>17476997.78534808</v>
      </c>
      <c r="R103" s="76" t="n">
        <v>26014088.97266567</v>
      </c>
      <c r="S103" s="76" t="n">
        <v>19681093.83653485</v>
      </c>
      <c r="T103" s="76" t="n">
        <v>25831103.01130733</v>
      </c>
      <c r="U103" s="76" t="n">
        <v>21803140.51386566</v>
      </c>
      <c r="V103" s="76" t="n">
        <v>18277047.48204915</v>
      </c>
      <c r="W103" s="76" t="n">
        <v>19245229.27223569</v>
      </c>
    </row>
    <row r="104">
      <c r="A104" s="144" t="inlineStr">
        <is>
          <t>moderate</t>
        </is>
      </c>
      <c r="B104" s="144" t="inlineStr">
        <is>
          <t>Health and Social Services</t>
        </is>
      </c>
      <c r="C104" s="76" t="n">
        <v>33274412.52692628</v>
      </c>
      <c r="D104" s="76" t="n">
        <v>36940891.69835559</v>
      </c>
      <c r="E104" s="76" t="n">
        <v>36291297.43928792</v>
      </c>
      <c r="F104" s="76" t="n">
        <v>37154817.50231797</v>
      </c>
      <c r="G104" s="76" t="n">
        <v>41759880.23780507</v>
      </c>
      <c r="H104" s="76" t="n">
        <v>35390769.11802962</v>
      </c>
      <c r="I104" s="76" t="n">
        <v>41985102.73443897</v>
      </c>
      <c r="J104" s="76" t="n">
        <v>40638756.68199038</v>
      </c>
      <c r="K104" s="76" t="n">
        <v>34300846.58423409</v>
      </c>
      <c r="L104" s="76" t="n">
        <v>49694147.55482363</v>
      </c>
      <c r="M104" s="76" t="n">
        <v>38177817.30130677</v>
      </c>
      <c r="N104" s="76" t="n">
        <v>35691725.03354281</v>
      </c>
      <c r="O104" s="76" t="n">
        <v>42155905.66077378</v>
      </c>
      <c r="P104" s="76" t="n">
        <v>41650858.65014748</v>
      </c>
      <c r="Q104" s="76" t="n">
        <v>38960045.46467683</v>
      </c>
      <c r="R104" s="76" t="n">
        <v>43391617.63727782</v>
      </c>
      <c r="S104" s="76" t="n">
        <v>42714389.40839425</v>
      </c>
      <c r="T104" s="76" t="n">
        <v>38077163.87119766</v>
      </c>
      <c r="U104" s="76" t="n">
        <v>46106650.88589799</v>
      </c>
      <c r="V104" s="76" t="n">
        <v>42048195.59953699</v>
      </c>
      <c r="W104" s="76" t="n">
        <v>36624093.12877128</v>
      </c>
    </row>
    <row r="105">
      <c r="A105" s="144" t="inlineStr">
        <is>
          <t>moderate</t>
        </is>
      </c>
      <c r="B105" s="144" t="inlineStr">
        <is>
          <t>Hotels</t>
        </is>
      </c>
      <c r="C105" s="76" t="n">
        <v>672360.8622045576</v>
      </c>
      <c r="D105" s="76" t="n">
        <v>838632.8654362205</v>
      </c>
      <c r="E105" s="76" t="n">
        <v>805326.3016462778</v>
      </c>
      <c r="F105" s="76" t="n">
        <v>892710.4285513099</v>
      </c>
      <c r="G105" s="76" t="n">
        <v>1045874.812950365</v>
      </c>
      <c r="H105" s="76" t="n">
        <v>831022.0641165081</v>
      </c>
      <c r="I105" s="76" t="n">
        <v>992699.2683476215</v>
      </c>
      <c r="J105" s="76" t="n">
        <v>963312.209141391</v>
      </c>
      <c r="K105" s="76" t="n">
        <v>823772.7927955333</v>
      </c>
      <c r="L105" s="76" t="n">
        <v>1073620.310777307</v>
      </c>
      <c r="M105" s="76" t="n">
        <v>929582.2396357898</v>
      </c>
      <c r="N105" s="76" t="n">
        <v>989874.0329781431</v>
      </c>
      <c r="O105" s="76" t="n">
        <v>962708.1957657296</v>
      </c>
      <c r="P105" s="76" t="n">
        <v>1095417.548892103</v>
      </c>
      <c r="Q105" s="76" t="n">
        <v>993502.8591419481</v>
      </c>
      <c r="R105" s="76" t="n">
        <v>1086442.185393749</v>
      </c>
      <c r="S105" s="76" t="n">
        <v>1103817.856758429</v>
      </c>
      <c r="T105" s="76" t="n">
        <v>935236.8883327368</v>
      </c>
      <c r="U105" s="76" t="n">
        <v>1135881.189684632</v>
      </c>
      <c r="V105" s="76" t="n">
        <v>1048951.228689728</v>
      </c>
      <c r="W105" s="76" t="n">
        <v>936489.1548201352</v>
      </c>
    </row>
    <row r="106">
      <c r="A106" s="144" t="inlineStr">
        <is>
          <t>moderate</t>
        </is>
      </c>
      <c r="B106" s="144" t="inlineStr">
        <is>
          <t>Insurance</t>
        </is>
      </c>
      <c r="C106" s="76" t="n">
        <v>6304674.88515194</v>
      </c>
      <c r="D106" s="76" t="n">
        <v>5178756.444874451</v>
      </c>
      <c r="E106" s="76" t="n">
        <v>5456926.955177926</v>
      </c>
      <c r="F106" s="76" t="n">
        <v>4999725.80066989</v>
      </c>
      <c r="G106" s="76" t="n">
        <v>5732959.748207083</v>
      </c>
      <c r="H106" s="76" t="n">
        <v>4762217.827590077</v>
      </c>
      <c r="I106" s="76" t="n">
        <v>5610933.497698098</v>
      </c>
      <c r="J106" s="76" t="n">
        <v>5470472.570012952</v>
      </c>
      <c r="K106" s="76" t="n">
        <v>4263512.362667838</v>
      </c>
      <c r="L106" s="76" t="n">
        <v>6468110.863825871</v>
      </c>
      <c r="M106" s="76" t="n">
        <v>5420252.210984505</v>
      </c>
      <c r="N106" s="76" t="n">
        <v>13723473.0518009</v>
      </c>
      <c r="O106" s="76" t="n">
        <v>7498175.075038539</v>
      </c>
      <c r="P106" s="76" t="n">
        <v>5645659.092044001</v>
      </c>
      <c r="Q106" s="76" t="n">
        <v>5366552.183003651</v>
      </c>
      <c r="R106" s="76" t="n">
        <v>5866843.405741117</v>
      </c>
      <c r="S106" s="76" t="n">
        <v>5641787.187912363</v>
      </c>
      <c r="T106" s="76" t="n">
        <v>4939728.920055569</v>
      </c>
      <c r="U106" s="76" t="n">
        <v>5945626.694658412</v>
      </c>
      <c r="V106" s="76" t="n">
        <v>5587779.618609172</v>
      </c>
      <c r="W106" s="76" t="n">
        <v>4610184.935314465</v>
      </c>
    </row>
    <row r="107">
      <c r="A107" s="144" t="inlineStr">
        <is>
          <t>moderate</t>
        </is>
      </c>
      <c r="B107" s="144" t="inlineStr">
        <is>
          <t>Manufacturing (includes headquarter offices &amp; factories)</t>
        </is>
      </c>
      <c r="C107" s="76" t="n">
        <v>9395526.044809863</v>
      </c>
      <c r="D107" s="76" t="n">
        <v>9498887.809997626</v>
      </c>
      <c r="E107" s="76" t="n">
        <v>8867866.140319001</v>
      </c>
      <c r="F107" s="76" t="n">
        <v>8955605.212287575</v>
      </c>
      <c r="G107" s="76" t="n">
        <v>9555436.100147439</v>
      </c>
      <c r="H107" s="76" t="n">
        <v>8471393.731640007</v>
      </c>
      <c r="I107" s="76" t="n">
        <v>11670379.01875012</v>
      </c>
      <c r="J107" s="76" t="n">
        <v>9785173.619079033</v>
      </c>
      <c r="K107" s="76" t="n">
        <v>9422583.150069101</v>
      </c>
      <c r="L107" s="76" t="n">
        <v>13308835.82410071</v>
      </c>
      <c r="M107" s="76" t="n">
        <v>10390651.60439394</v>
      </c>
      <c r="N107" s="76" t="n">
        <v>15108635.36926766</v>
      </c>
      <c r="O107" s="76" t="n">
        <v>12170061.61818919</v>
      </c>
      <c r="P107" s="76" t="n">
        <v>11041981.41452051</v>
      </c>
      <c r="Q107" s="76" t="n">
        <v>9831445.339413131</v>
      </c>
      <c r="R107" s="76" t="n">
        <v>10705848.31614813</v>
      </c>
      <c r="S107" s="76" t="n">
        <v>10102302.58236032</v>
      </c>
      <c r="T107" s="76" t="n">
        <v>9302763.480341719</v>
      </c>
      <c r="U107" s="76" t="n">
        <v>11952696.03957846</v>
      </c>
      <c r="V107" s="76" t="n">
        <v>10031163.8817356</v>
      </c>
      <c r="W107" s="76" t="n">
        <v>9624505.709319072</v>
      </c>
    </row>
    <row r="108">
      <c r="A108" s="144" t="inlineStr">
        <is>
          <t>moderate</t>
        </is>
      </c>
      <c r="B108" s="144" t="inlineStr">
        <is>
          <t>Other Sectors</t>
        </is>
      </c>
      <c r="C108" s="76" t="n">
        <v>10479296.32213631</v>
      </c>
      <c r="D108" s="76" t="n">
        <v>14332773.5524154</v>
      </c>
      <c r="E108" s="76" t="n">
        <v>9933489.583108742</v>
      </c>
      <c r="F108" s="76" t="n">
        <v>13948494.01798285</v>
      </c>
      <c r="G108" s="76" t="n">
        <v>14364570.15107662</v>
      </c>
      <c r="H108" s="76" t="n">
        <v>10521295.17925418</v>
      </c>
      <c r="I108" s="76" t="n">
        <v>16610610.44788365</v>
      </c>
      <c r="J108" s="76" t="n">
        <v>12000285.73036014</v>
      </c>
      <c r="K108" s="76" t="n">
        <v>11418043.01195345</v>
      </c>
      <c r="L108" s="76" t="n">
        <v>18591411.8038457</v>
      </c>
      <c r="M108" s="76" t="n">
        <v>13801784.94697772</v>
      </c>
      <c r="N108" s="76" t="n">
        <v>11682746.08985949</v>
      </c>
      <c r="O108" s="76" t="n">
        <v>14944789.23787512</v>
      </c>
      <c r="P108" s="76" t="n">
        <v>15991399.40505948</v>
      </c>
      <c r="Q108" s="76" t="n">
        <v>11563739.3055424</v>
      </c>
      <c r="R108" s="76" t="n">
        <v>16438056.46190163</v>
      </c>
      <c r="S108" s="76" t="n">
        <v>14588191.92326335</v>
      </c>
      <c r="T108" s="76" t="n">
        <v>11754080.17522668</v>
      </c>
      <c r="U108" s="76" t="n">
        <v>17442625.92786405</v>
      </c>
      <c r="V108" s="76" t="n">
        <v>13306269.4500366</v>
      </c>
      <c r="W108" s="76" t="n">
        <v>12291009.38956492</v>
      </c>
    </row>
    <row r="109">
      <c r="A109" s="144" t="inlineStr">
        <is>
          <t>moderate</t>
        </is>
      </c>
      <c r="B109" s="144" t="inlineStr">
        <is>
          <t>Professional  Services</t>
        </is>
      </c>
      <c r="C109" s="76" t="n">
        <v>17994403.64708131</v>
      </c>
      <c r="D109" s="76" t="n">
        <v>22794651.873447</v>
      </c>
      <c r="E109" s="76" t="n">
        <v>17043645.18117139</v>
      </c>
      <c r="F109" s="76" t="n">
        <v>20512681.02540333</v>
      </c>
      <c r="G109" s="76" t="n">
        <v>21722243.79053454</v>
      </c>
      <c r="H109" s="76" t="n">
        <v>18045256.64116163</v>
      </c>
      <c r="I109" s="76" t="n">
        <v>25470565.83084162</v>
      </c>
      <c r="J109" s="76" t="n">
        <v>19198256.34242461</v>
      </c>
      <c r="K109" s="76" t="n">
        <v>19474863.97344309</v>
      </c>
      <c r="L109" s="76" t="n">
        <v>40798227.10023832</v>
      </c>
      <c r="M109" s="76" t="n">
        <v>21293079.15649709</v>
      </c>
      <c r="N109" s="76" t="n">
        <v>20878482.59576917</v>
      </c>
      <c r="O109" s="76" t="n">
        <v>22579500.2916858</v>
      </c>
      <c r="P109" s="76" t="n">
        <v>23587916.54880335</v>
      </c>
      <c r="Q109" s="76" t="n">
        <v>18411239.29170923</v>
      </c>
      <c r="R109" s="76" t="n">
        <v>23621784.81362722</v>
      </c>
      <c r="S109" s="76" t="n">
        <v>21568266.48054411</v>
      </c>
      <c r="T109" s="76" t="n">
        <v>19367147.79955959</v>
      </c>
      <c r="U109" s="76" t="n">
        <v>26537238.12119896</v>
      </c>
      <c r="V109" s="76" t="n">
        <v>20910252.83657489</v>
      </c>
      <c r="W109" s="76" t="n">
        <v>21141632.70108228</v>
      </c>
    </row>
    <row r="110">
      <c r="A110" s="144" t="inlineStr">
        <is>
          <t>moderate</t>
        </is>
      </c>
      <c r="B110" s="144" t="inlineStr">
        <is>
          <t>Public Utilities</t>
        </is>
      </c>
      <c r="C110" s="76" t="n">
        <v>1342126.815449403</v>
      </c>
      <c r="D110" s="76" t="n">
        <v>1050870.321935364</v>
      </c>
      <c r="E110" s="76" t="n">
        <v>990478.6477137407</v>
      </c>
      <c r="F110" s="76" t="n">
        <v>1123829.739885993</v>
      </c>
      <c r="G110" s="76" t="n">
        <v>1164240.456331079</v>
      </c>
      <c r="H110" s="76" t="n">
        <v>1173272.363789194</v>
      </c>
      <c r="I110" s="76" t="n">
        <v>1278545.452710772</v>
      </c>
      <c r="J110" s="76" t="n">
        <v>1036002.916819421</v>
      </c>
      <c r="K110" s="76" t="n">
        <v>1090604.2458263</v>
      </c>
      <c r="L110" s="76" t="n">
        <v>1230743.795735257</v>
      </c>
      <c r="M110" s="76" t="n">
        <v>1748113.113303944</v>
      </c>
      <c r="N110" s="76" t="n">
        <v>2377849.078174645</v>
      </c>
      <c r="O110" s="76" t="n">
        <v>1537676.990601857</v>
      </c>
      <c r="P110" s="76" t="n">
        <v>1159231.426137703</v>
      </c>
      <c r="Q110" s="76" t="n">
        <v>1038789.231999817</v>
      </c>
      <c r="R110" s="76" t="n">
        <v>1198397.295342019</v>
      </c>
      <c r="S110" s="76" t="n">
        <v>1205885.291314292</v>
      </c>
      <c r="T110" s="76" t="n">
        <v>1206291.817107458</v>
      </c>
      <c r="U110" s="76" t="n">
        <v>1253193.923830807</v>
      </c>
      <c r="V110" s="76" t="n">
        <v>1106744.91268089</v>
      </c>
      <c r="W110" s="76" t="n">
        <v>1137594.211199594</v>
      </c>
    </row>
    <row r="111">
      <c r="A111" s="144" t="inlineStr">
        <is>
          <t>moderate</t>
        </is>
      </c>
      <c r="B111" s="144" t="inlineStr">
        <is>
          <t>Publishing, Broadcasting, and Other Information</t>
        </is>
      </c>
      <c r="C111" s="76" t="n">
        <v>2226256.940967058</v>
      </c>
      <c r="D111" s="76" t="n">
        <v>2670200.243571741</v>
      </c>
      <c r="E111" s="76" t="n">
        <v>2055519.468746069</v>
      </c>
      <c r="F111" s="76" t="n">
        <v>2228485.453767328</v>
      </c>
      <c r="G111" s="76" t="n">
        <v>2470015.843021884</v>
      </c>
      <c r="H111" s="76" t="n">
        <v>1992862.999150177</v>
      </c>
      <c r="I111" s="76" t="n">
        <v>2898609.928221871</v>
      </c>
      <c r="J111" s="76" t="n">
        <v>2073774.840220195</v>
      </c>
      <c r="K111" s="76" t="n">
        <v>2001000.977531551</v>
      </c>
      <c r="L111" s="76" t="n">
        <v>3363767.216209329</v>
      </c>
      <c r="M111" s="76" t="n">
        <v>2368271.799821763</v>
      </c>
      <c r="N111" s="76" t="n">
        <v>2526636.824934989</v>
      </c>
      <c r="O111" s="76" t="n">
        <v>2837263.275867068</v>
      </c>
      <c r="P111" s="76" t="n">
        <v>2698527.521604252</v>
      </c>
      <c r="Q111" s="76" t="n">
        <v>2146281.262338034</v>
      </c>
      <c r="R111" s="76" t="n">
        <v>2627771.913091806</v>
      </c>
      <c r="S111" s="76" t="n">
        <v>2396770.132406762</v>
      </c>
      <c r="T111" s="76" t="n">
        <v>2134099.091666682</v>
      </c>
      <c r="U111" s="76" t="n">
        <v>3016793.098853246</v>
      </c>
      <c r="V111" s="76" t="n">
        <v>2277473.251269374</v>
      </c>
      <c r="W111" s="76" t="n">
        <v>2199501.937359566</v>
      </c>
    </row>
    <row r="112">
      <c r="A112" s="144" t="inlineStr">
        <is>
          <t>moderate</t>
        </is>
      </c>
      <c r="B112" s="144" t="inlineStr">
        <is>
          <t>Real Estate, Rental and Leasing</t>
        </is>
      </c>
      <c r="C112" s="76" t="n">
        <v>2663516.569585781</v>
      </c>
      <c r="D112" s="76" t="n">
        <v>2977639.675183928</v>
      </c>
      <c r="E112" s="76" t="n">
        <v>2084799.425919927</v>
      </c>
      <c r="F112" s="76" t="n">
        <v>2714333.032041351</v>
      </c>
      <c r="G112" s="76" t="n">
        <v>3047062.093913811</v>
      </c>
      <c r="H112" s="76" t="n">
        <v>2494151.523332357</v>
      </c>
      <c r="I112" s="76" t="n">
        <v>3292578.343787188</v>
      </c>
      <c r="J112" s="76" t="n">
        <v>2119840.270932802</v>
      </c>
      <c r="K112" s="76" t="n">
        <v>2026902.156126989</v>
      </c>
      <c r="L112" s="76" t="n">
        <v>4132221.896632234</v>
      </c>
      <c r="M112" s="76" t="n">
        <v>3299496.666141808</v>
      </c>
      <c r="N112" s="76" t="n">
        <v>3186867.19708666</v>
      </c>
      <c r="O112" s="76" t="n">
        <v>3475292.550933162</v>
      </c>
      <c r="P112" s="76" t="n">
        <v>3012671.592753599</v>
      </c>
      <c r="Q112" s="76" t="n">
        <v>2310271.417461139</v>
      </c>
      <c r="R112" s="76" t="n">
        <v>3112058.067224159</v>
      </c>
      <c r="S112" s="76" t="n">
        <v>2968498.302883349</v>
      </c>
      <c r="T112" s="76" t="n">
        <v>2613682.956044763</v>
      </c>
      <c r="U112" s="76" t="n">
        <v>3410753.434392087</v>
      </c>
      <c r="V112" s="76" t="n">
        <v>2432579.854559546</v>
      </c>
      <c r="W112" s="76" t="n">
        <v>2321494.466224267</v>
      </c>
    </row>
    <row r="113">
      <c r="A113" s="144" t="inlineStr">
        <is>
          <t>moderate</t>
        </is>
      </c>
      <c r="B113" s="144" t="inlineStr">
        <is>
          <t>Restaurants</t>
        </is>
      </c>
      <c r="C113" s="76" t="n">
        <v>1368198.189565192</v>
      </c>
      <c r="D113" s="76" t="n">
        <v>1841087.237406519</v>
      </c>
      <c r="E113" s="76" t="n">
        <v>2184049.298229416</v>
      </c>
      <c r="F113" s="76" t="n">
        <v>3041103.211043261</v>
      </c>
      <c r="G113" s="76" t="n">
        <v>3674617.442977774</v>
      </c>
      <c r="H113" s="76" t="n">
        <v>2843232.018562463</v>
      </c>
      <c r="I113" s="76" t="n">
        <v>4722930.635581714</v>
      </c>
      <c r="J113" s="76" t="n">
        <v>3729747.373629797</v>
      </c>
      <c r="K113" s="76" t="n">
        <v>3966901.48620567</v>
      </c>
      <c r="L113" s="76" t="n">
        <v>5438112.62988655</v>
      </c>
      <c r="M113" s="76" t="n">
        <v>4721775.069493495</v>
      </c>
      <c r="N113" s="76" t="n">
        <v>3993584.961113832</v>
      </c>
      <c r="O113" s="76" t="n">
        <v>4898544.835258744</v>
      </c>
      <c r="P113" s="76" t="n">
        <v>5494330.899188587</v>
      </c>
      <c r="Q113" s="76" t="n">
        <v>4267089.450969701</v>
      </c>
      <c r="R113" s="76" t="n">
        <v>5745958.212887974</v>
      </c>
      <c r="S113" s="76" t="n">
        <v>5169931.832872714</v>
      </c>
      <c r="T113" s="76" t="n">
        <v>4186692.673359729</v>
      </c>
      <c r="U113" s="76" t="n">
        <v>6345159.313913125</v>
      </c>
      <c r="V113" s="76" t="n">
        <v>5180370.404324372</v>
      </c>
      <c r="W113" s="76" t="n">
        <v>4914520.706538708</v>
      </c>
    </row>
    <row r="114">
      <c r="A114" s="144" t="inlineStr">
        <is>
          <t>moderate</t>
        </is>
      </c>
      <c r="B114" s="144" t="inlineStr">
        <is>
          <t>Retail Trade</t>
        </is>
      </c>
      <c r="C114" s="76" t="n">
        <v>6538056.841495642</v>
      </c>
      <c r="D114" s="76" t="n">
        <v>7501867.998735135</v>
      </c>
      <c r="E114" s="76" t="n">
        <v>6240971.957312846</v>
      </c>
      <c r="F114" s="76" t="n">
        <v>7464818.860201649</v>
      </c>
      <c r="G114" s="76" t="n">
        <v>7838013.042636292</v>
      </c>
      <c r="H114" s="76" t="n">
        <v>6669740.992716484</v>
      </c>
      <c r="I114" s="76" t="n">
        <v>9062721.969486158</v>
      </c>
      <c r="J114" s="76" t="n">
        <v>7291438.634597452</v>
      </c>
      <c r="K114" s="76" t="n">
        <v>6728631.08708816</v>
      </c>
      <c r="L114" s="76" t="n">
        <v>11076320.88316545</v>
      </c>
      <c r="M114" s="76" t="n">
        <v>7995693.289386543</v>
      </c>
      <c r="N114" s="76" t="n">
        <v>7626832.381301056</v>
      </c>
      <c r="O114" s="76" t="n">
        <v>9715476.174601298</v>
      </c>
      <c r="P114" s="76" t="n">
        <v>9536880.526352534</v>
      </c>
      <c r="Q114" s="76" t="n">
        <v>7636889.78698937</v>
      </c>
      <c r="R114" s="76" t="n">
        <v>9412350.326700374</v>
      </c>
      <c r="S114" s="76" t="n">
        <v>8588827.117829794</v>
      </c>
      <c r="T114" s="76" t="n">
        <v>7734859.894138402</v>
      </c>
      <c r="U114" s="76" t="n">
        <v>10148297.47712412</v>
      </c>
      <c r="V114" s="76" t="n">
        <v>8281574.721314134</v>
      </c>
      <c r="W114" s="76" t="n">
        <v>7632704.300206291</v>
      </c>
    </row>
    <row r="115">
      <c r="A115" s="144" t="inlineStr">
        <is>
          <t>moderate</t>
        </is>
      </c>
      <c r="B115" s="144" t="inlineStr">
        <is>
          <t>Securities / Financial Investments</t>
        </is>
      </c>
      <c r="C115" s="76" t="n">
        <v>5736976.678194956</v>
      </c>
      <c r="D115" s="76" t="n">
        <v>2704781.466104079</v>
      </c>
      <c r="E115" s="76" t="n">
        <v>6011079.239111057</v>
      </c>
      <c r="F115" s="76" t="n">
        <v>3032466.126232042</v>
      </c>
      <c r="G115" s="76" t="n">
        <v>3824241.412429346</v>
      </c>
      <c r="H115" s="76" t="n">
        <v>4112454.28078196</v>
      </c>
      <c r="I115" s="76" t="n">
        <v>3559716.952394641</v>
      </c>
      <c r="J115" s="76" t="n">
        <v>3141306.905919217</v>
      </c>
      <c r="K115" s="76" t="n">
        <v>4399518.211221993</v>
      </c>
      <c r="L115" s="76" t="n">
        <v>7107916.58384604</v>
      </c>
      <c r="M115" s="76" t="n">
        <v>6137043.126647693</v>
      </c>
      <c r="N115" s="76" t="n">
        <v>7011425.481185837</v>
      </c>
      <c r="O115" s="76" t="n">
        <v>6848761.555813396</v>
      </c>
      <c r="P115" s="76" t="n">
        <v>3952846.828786009</v>
      </c>
      <c r="Q115" s="76" t="n">
        <v>5162232.366417796</v>
      </c>
      <c r="R115" s="76" t="n">
        <v>3766039.888062183</v>
      </c>
      <c r="S115" s="76" t="n">
        <v>4075741.10470599</v>
      </c>
      <c r="T115" s="76" t="n">
        <v>4249744.20236834</v>
      </c>
      <c r="U115" s="76" t="n">
        <v>3684441.888713508</v>
      </c>
      <c r="V115" s="76" t="n">
        <v>3562324.384353736</v>
      </c>
      <c r="W115" s="76" t="n">
        <v>4641799.962045122</v>
      </c>
    </row>
    <row r="116">
      <c r="A116" s="144" t="inlineStr">
        <is>
          <t>moderate</t>
        </is>
      </c>
      <c r="B116" s="144" t="inlineStr">
        <is>
          <t>Sport Teams</t>
        </is>
      </c>
      <c r="C116" s="76" t="n">
        <v>1102229.295462709</v>
      </c>
      <c r="D116" s="76" t="n">
        <v>1233041.87258713</v>
      </c>
      <c r="E116" s="76" t="n">
        <v>1878335.81430162</v>
      </c>
      <c r="F116" s="76" t="n">
        <v>1786480.50982872</v>
      </c>
      <c r="G116" s="76" t="n">
        <v>1736011.713252308</v>
      </c>
      <c r="H116" s="76" t="n">
        <v>2357133.513825181</v>
      </c>
      <c r="I116" s="76" t="n">
        <v>2412707.896366842</v>
      </c>
      <c r="J116" s="76" t="n">
        <v>2146026.99742461</v>
      </c>
      <c r="K116" s="76" t="n">
        <v>1722054.620345202</v>
      </c>
      <c r="L116" s="76" t="n">
        <v>3005731.790628347</v>
      </c>
      <c r="M116" s="76" t="n">
        <v>1789566.132503243</v>
      </c>
      <c r="N116" s="76" t="n">
        <v>1930643.562139414</v>
      </c>
      <c r="O116" s="76" t="n">
        <v>1948828.703109311</v>
      </c>
      <c r="P116" s="76" t="n">
        <v>1764210.938567503</v>
      </c>
      <c r="Q116" s="76" t="n">
        <v>1978749.257575353</v>
      </c>
      <c r="R116" s="76" t="n">
        <v>2211274.468154403</v>
      </c>
      <c r="S116" s="76" t="n">
        <v>1915248.176311289</v>
      </c>
      <c r="T116" s="76" t="n">
        <v>2855955.945118012</v>
      </c>
      <c r="U116" s="76" t="n">
        <v>2797116.711226131</v>
      </c>
      <c r="V116" s="76" t="n">
        <v>2422603.440181516</v>
      </c>
      <c r="W116" s="76" t="n">
        <v>2239524.829034784</v>
      </c>
    </row>
    <row r="117">
      <c r="A117" s="144" t="inlineStr">
        <is>
          <t>moderate</t>
        </is>
      </c>
      <c r="B117" s="144" t="inlineStr">
        <is>
          <t>Telecommunication</t>
        </is>
      </c>
      <c r="C117" s="76" t="n">
        <v>7492023.682689624</v>
      </c>
      <c r="D117" s="76" t="n">
        <v>4192253.25482689</v>
      </c>
      <c r="E117" s="76" t="n">
        <v>5410063.420184861</v>
      </c>
      <c r="F117" s="76" t="n">
        <v>4227593.730511311</v>
      </c>
      <c r="G117" s="76" t="n">
        <v>4621814.629278847</v>
      </c>
      <c r="H117" s="76" t="n">
        <v>3884532.423335043</v>
      </c>
      <c r="I117" s="76" t="n">
        <v>3906235.214799214</v>
      </c>
      <c r="J117" s="76" t="n">
        <v>5604513.981305832</v>
      </c>
      <c r="K117" s="76" t="n">
        <v>2987383.430129266</v>
      </c>
      <c r="L117" s="76" t="n">
        <v>6186891.289573093</v>
      </c>
      <c r="M117" s="76" t="n">
        <v>4634487.369012951</v>
      </c>
      <c r="N117" s="76" t="n">
        <v>11474743.93274423</v>
      </c>
      <c r="O117" s="76" t="n">
        <v>8911222.55329721</v>
      </c>
      <c r="P117" s="76" t="n">
        <v>5346523.575173081</v>
      </c>
      <c r="Q117" s="76" t="n">
        <v>5271173.537649288</v>
      </c>
      <c r="R117" s="76" t="n">
        <v>4869493.101415946</v>
      </c>
      <c r="S117" s="76" t="n">
        <v>4802329.31827715</v>
      </c>
      <c r="T117" s="76" t="n">
        <v>4194069.449031431</v>
      </c>
      <c r="U117" s="76" t="n">
        <v>4672370.365729701</v>
      </c>
      <c r="V117" s="76" t="n">
        <v>5594451.089516159</v>
      </c>
      <c r="W117" s="76" t="n">
        <v>3632198.73586884</v>
      </c>
    </row>
    <row r="118">
      <c r="A118" s="144" t="inlineStr">
        <is>
          <t>moderate</t>
        </is>
      </c>
      <c r="B118" s="144" t="inlineStr">
        <is>
          <t>Transportation and Warehousing</t>
        </is>
      </c>
      <c r="C118" s="76" t="n">
        <v>5093502.870217774</v>
      </c>
      <c r="D118" s="76" t="n">
        <v>5559554.862313904</v>
      </c>
      <c r="E118" s="76" t="n">
        <v>5593030.878628724</v>
      </c>
      <c r="F118" s="76" t="n">
        <v>5688935.262043719</v>
      </c>
      <c r="G118" s="76" t="n">
        <v>6480867.446389708</v>
      </c>
      <c r="H118" s="76" t="n">
        <v>5078249.451006775</v>
      </c>
      <c r="I118" s="76" t="n">
        <v>6685670.012775667</v>
      </c>
      <c r="J118" s="76" t="n">
        <v>6224980.989936137</v>
      </c>
      <c r="K118" s="76" t="n">
        <v>5800066.384860555</v>
      </c>
      <c r="L118" s="76" t="n">
        <v>7526198.709724904</v>
      </c>
      <c r="M118" s="76" t="n">
        <v>6050014.193808514</v>
      </c>
      <c r="N118" s="76" t="n">
        <v>6488585.216935075</v>
      </c>
      <c r="O118" s="76" t="n">
        <v>6576443.345811279</v>
      </c>
      <c r="P118" s="76" t="n">
        <v>6739056.068431462</v>
      </c>
      <c r="Q118" s="76" t="n">
        <v>6091223.192721296</v>
      </c>
      <c r="R118" s="76" t="n">
        <v>6757190.347868418</v>
      </c>
      <c r="S118" s="76" t="n">
        <v>6580396.903236414</v>
      </c>
      <c r="T118" s="76" t="n">
        <v>5787740.27080136</v>
      </c>
      <c r="U118" s="76" t="n">
        <v>7099684.539849086</v>
      </c>
      <c r="V118" s="76" t="n">
        <v>6395126.443029782</v>
      </c>
      <c r="W118" s="76" t="n">
        <v>6358078.262526768</v>
      </c>
    </row>
    <row r="119">
      <c r="A119" s="144" t="inlineStr">
        <is>
          <t>moderate</t>
        </is>
      </c>
      <c r="B119" s="144" t="inlineStr">
        <is>
          <t>Unclassified Accounts</t>
        </is>
      </c>
      <c r="C119" s="76" t="n">
        <v>416493.5912145479</v>
      </c>
      <c r="D119" s="76" t="n">
        <v>474156.9006548212</v>
      </c>
      <c r="E119" s="76" t="n">
        <v>138462.8662327443</v>
      </c>
      <c r="F119" s="76" t="n">
        <v>257376.6359157447</v>
      </c>
      <c r="G119" s="76" t="n">
        <v>315985.8075163212</v>
      </c>
      <c r="H119" s="76" t="n">
        <v>129732.922557697</v>
      </c>
      <c r="I119" s="76" t="n">
        <v>400320.3649180767</v>
      </c>
      <c r="J119" s="76" t="n">
        <v>251852.4876930728</v>
      </c>
      <c r="K119" s="76" t="n">
        <v>115936.0436319839</v>
      </c>
      <c r="L119" s="76" t="n">
        <v>496846.0486693416</v>
      </c>
      <c r="M119" s="76" t="n">
        <v>376908.9852468992</v>
      </c>
      <c r="N119" s="76" t="n">
        <v>251348.1683352592</v>
      </c>
      <c r="O119" s="76" t="n">
        <v>469244.5226238818</v>
      </c>
      <c r="P119" s="76" t="n">
        <v>406100.5281888042</v>
      </c>
      <c r="Q119" s="76" t="n">
        <v>143300.3346250546</v>
      </c>
      <c r="R119" s="76" t="n">
        <v>306886.2344063325</v>
      </c>
      <c r="S119" s="76" t="n">
        <v>271202.7816779701</v>
      </c>
      <c r="T119" s="76" t="n">
        <v>125476.6388888726</v>
      </c>
      <c r="U119" s="76" t="n">
        <v>358736.7010166373</v>
      </c>
      <c r="V119" s="76" t="n">
        <v>260847.405970694</v>
      </c>
      <c r="W119" s="76" t="n">
        <v>132644.7041569011</v>
      </c>
    </row>
    <row r="120">
      <c r="A120" s="144" t="inlineStr">
        <is>
          <t>moderate</t>
        </is>
      </c>
      <c r="B120" s="144" t="inlineStr">
        <is>
          <t>Wholesale Trade</t>
        </is>
      </c>
      <c r="C120" s="76" t="n">
        <v>2522103.970945745</v>
      </c>
      <c r="D120" s="76" t="n">
        <v>3644883.285888062</v>
      </c>
      <c r="E120" s="76" t="n">
        <v>2446820.144348385</v>
      </c>
      <c r="F120" s="76" t="n">
        <v>3256656.175765635</v>
      </c>
      <c r="G120" s="76" t="n">
        <v>3538469.904221295</v>
      </c>
      <c r="H120" s="76" t="n">
        <v>2716558.909946066</v>
      </c>
      <c r="I120" s="76" t="n">
        <v>4240117.554906534</v>
      </c>
      <c r="J120" s="76" t="n">
        <v>2757825.565681967</v>
      </c>
      <c r="K120" s="76" t="n">
        <v>3096037.904126443</v>
      </c>
      <c r="L120" s="76" t="n">
        <v>5565754.269604153</v>
      </c>
      <c r="M120" s="76" t="n">
        <v>3457252.326948618</v>
      </c>
      <c r="N120" s="76" t="n">
        <v>3177081.574301878</v>
      </c>
      <c r="O120" s="76" t="n">
        <v>4040275.435522852</v>
      </c>
      <c r="P120" s="76" t="n">
        <v>4245213.118423098</v>
      </c>
      <c r="Q120" s="76" t="n">
        <v>3039544.347770394</v>
      </c>
      <c r="R120" s="76" t="n">
        <v>4094797.039092343</v>
      </c>
      <c r="S120" s="76" t="n">
        <v>3737988.029286799</v>
      </c>
      <c r="T120" s="76" t="n">
        <v>3158639.324353086</v>
      </c>
      <c r="U120" s="76" t="n">
        <v>4476688.255486701</v>
      </c>
      <c r="V120" s="76" t="n">
        <v>3294225.823883844</v>
      </c>
      <c r="W120" s="76" t="n">
        <v>3424903.306798447</v>
      </c>
    </row>
    <row r="121">
      <c r="A121" s="144" t="inlineStr">
        <is>
          <t>moderate</t>
        </is>
      </c>
      <c r="B121" s="144" t="inlineStr">
        <is>
          <t>Total</t>
        </is>
      </c>
      <c r="C121" s="77" t="n">
        <v>161445322.6253464</v>
      </c>
      <c r="D121" s="77" t="n">
        <v>169633084.8483966</v>
      </c>
      <c r="E121" s="77" t="n">
        <v>152161172.1262903</v>
      </c>
      <c r="F121" s="77" t="n">
        <v>173761658.8819369</v>
      </c>
      <c r="G121" s="77" t="n">
        <v>181850851.0991742</v>
      </c>
      <c r="H121" s="77" t="n">
        <v>164151513.1557579</v>
      </c>
      <c r="I121" s="77" t="n">
        <v>195053624.7249145</v>
      </c>
      <c r="J121" s="77" t="n">
        <v>171824502.3189641</v>
      </c>
      <c r="K121" s="77" t="n">
        <v>158987277.6367397</v>
      </c>
      <c r="L121" s="77" t="n">
        <v>245194486.6382604</v>
      </c>
      <c r="M121" s="77" t="n">
        <v>177564767.8688201</v>
      </c>
      <c r="N121" s="77" t="n">
        <v>201693719.0226398</v>
      </c>
      <c r="O121" s="77" t="n">
        <v>205093578.5779454</v>
      </c>
      <c r="P121" s="77" t="n">
        <v>193183379.0303304</v>
      </c>
      <c r="Q121" s="77" t="n">
        <v>168694845.0444698</v>
      </c>
      <c r="R121" s="77" t="n">
        <v>201610847.0878999</v>
      </c>
      <c r="S121" s="77" t="n">
        <v>186927207.0214215</v>
      </c>
      <c r="T121" s="77" t="n">
        <v>177020638.4647664</v>
      </c>
      <c r="U121" s="77" t="n">
        <v>210076524.5210861</v>
      </c>
      <c r="V121" s="77" t="n">
        <v>182877992.322566</v>
      </c>
      <c r="W121" s="77" t="n">
        <v>172292693.3476308</v>
      </c>
    </row>
    <row r="122">
      <c r="A122" s="144" t="inlineStr">
        <is>
          <t>severe</t>
        </is>
      </c>
      <c r="B122" s="144" t="inlineStr">
        <is>
          <t>Arts, Entertainment, and Other Recreation</t>
        </is>
      </c>
      <c r="C122" s="76" t="n">
        <v>736252.8976108227</v>
      </c>
      <c r="D122" s="76" t="n">
        <v>865439.7935329747</v>
      </c>
      <c r="E122" s="76" t="n">
        <v>722697.8334707203</v>
      </c>
      <c r="F122" s="76" t="n">
        <v>952387.8068518915</v>
      </c>
      <c r="G122" s="76" t="n">
        <v>1176700.426002327</v>
      </c>
      <c r="H122" s="76" t="n">
        <v>909969.9198215513</v>
      </c>
      <c r="I122" s="76" t="n">
        <v>1484539.33294644</v>
      </c>
      <c r="J122" s="76" t="n">
        <v>1103395.27459993</v>
      </c>
      <c r="K122" s="76" t="n">
        <v>1049341.360759533</v>
      </c>
      <c r="L122" s="76" t="n">
        <v>1628922.912680479</v>
      </c>
      <c r="M122" s="76" t="n">
        <v>1319548.875389338</v>
      </c>
      <c r="N122" s="76" t="n">
        <v>1367061.239593414</v>
      </c>
      <c r="O122" s="76" t="n">
        <v>1475165.278039854</v>
      </c>
      <c r="P122" s="76" t="n">
        <v>1537225.079976406</v>
      </c>
      <c r="Q122" s="76" t="n">
        <v>1360776.62676015</v>
      </c>
      <c r="R122" s="76" t="n">
        <v>1539198.565641901</v>
      </c>
      <c r="S122" s="76" t="n">
        <v>1552687.48108278</v>
      </c>
      <c r="T122" s="76" t="n">
        <v>1316227.91140685</v>
      </c>
      <c r="U122" s="76" t="n">
        <v>1899850.53162014</v>
      </c>
      <c r="V122" s="76" t="n">
        <v>1481424.570761591</v>
      </c>
      <c r="W122" s="76" t="n">
        <v>1382520.528856572</v>
      </c>
    </row>
    <row r="123">
      <c r="A123" s="144" t="inlineStr">
        <is>
          <t>severe</t>
        </is>
      </c>
      <c r="B123" s="144" t="inlineStr">
        <is>
          <t>Banking &amp; Credit Unions</t>
        </is>
      </c>
      <c r="C123" s="76" t="n">
        <v>3721072.370713406</v>
      </c>
      <c r="D123" s="76" t="n">
        <v>3138341.179208202</v>
      </c>
      <c r="E123" s="76" t="n">
        <v>2773077.677466346</v>
      </c>
      <c r="F123" s="76" t="n">
        <v>2736936.302787752</v>
      </c>
      <c r="G123" s="76" t="n">
        <v>3157877.558712178</v>
      </c>
      <c r="H123" s="76" t="n">
        <v>2730645.10692223</v>
      </c>
      <c r="I123" s="76" t="n">
        <v>3146662.909154304</v>
      </c>
      <c r="J123" s="76" t="n">
        <v>2929822.852410489</v>
      </c>
      <c r="K123" s="76" t="n">
        <v>2520089.997372282</v>
      </c>
      <c r="L123" s="76" t="n">
        <v>4535202.514630959</v>
      </c>
      <c r="M123" s="76" t="n">
        <v>3816218.952498722</v>
      </c>
      <c r="N123" s="76" t="n">
        <v>5004081.991472824</v>
      </c>
      <c r="O123" s="76" t="n">
        <v>4491661.0590525</v>
      </c>
      <c r="P123" s="76" t="n">
        <v>3410069.254640541</v>
      </c>
      <c r="Q123" s="76" t="n">
        <v>3030827.69031697</v>
      </c>
      <c r="R123" s="76" t="n">
        <v>3124912.292628713</v>
      </c>
      <c r="S123" s="76" t="n">
        <v>3180267.047497152</v>
      </c>
      <c r="T123" s="76" t="n">
        <v>2870532.06642699</v>
      </c>
      <c r="U123" s="76" t="n">
        <v>3302354.164191562</v>
      </c>
      <c r="V123" s="76" t="n">
        <v>3019283.777084668</v>
      </c>
      <c r="W123" s="76" t="n">
        <v>2864887.397202395</v>
      </c>
    </row>
    <row r="124">
      <c r="A124" s="144" t="inlineStr">
        <is>
          <t>severe</t>
        </is>
      </c>
      <c r="B124" s="144" t="inlineStr">
        <is>
          <t>Construction</t>
        </is>
      </c>
      <c r="C124" s="76" t="n">
        <v>4803431.454697706</v>
      </c>
      <c r="D124" s="76" t="n">
        <v>5837319.850925908</v>
      </c>
      <c r="E124" s="76" t="n">
        <v>4257169.163426651</v>
      </c>
      <c r="F124" s="76" t="n">
        <v>6115098.792629171</v>
      </c>
      <c r="G124" s="76" t="n">
        <v>6525413.14924841</v>
      </c>
      <c r="H124" s="76" t="n">
        <v>5517191.97304708</v>
      </c>
      <c r="I124" s="76" t="n">
        <v>7294223.390941462</v>
      </c>
      <c r="J124" s="76" t="n">
        <v>5984206.683045343</v>
      </c>
      <c r="K124" s="76" t="n">
        <v>5514347.025910169</v>
      </c>
      <c r="L124" s="76" t="n">
        <v>8009467.319444058</v>
      </c>
      <c r="M124" s="76" t="n">
        <v>6122428.595242916</v>
      </c>
      <c r="N124" s="76" t="n">
        <v>5534247.333083774</v>
      </c>
      <c r="O124" s="76" t="n">
        <v>6594578.737606332</v>
      </c>
      <c r="P124" s="76" t="n">
        <v>7088418.649128621</v>
      </c>
      <c r="Q124" s="76" t="n">
        <v>5587951.822226384</v>
      </c>
      <c r="R124" s="76" t="n">
        <v>7436768.938554765</v>
      </c>
      <c r="S124" s="76" t="n">
        <v>6986715.429813815</v>
      </c>
      <c r="T124" s="76" t="n">
        <v>6073497.989263946</v>
      </c>
      <c r="U124" s="76" t="n">
        <v>7897356.320088764</v>
      </c>
      <c r="V124" s="76" t="n">
        <v>6596218.674386104</v>
      </c>
      <c r="W124" s="76" t="n">
        <v>5879169.111640593</v>
      </c>
    </row>
    <row r="125">
      <c r="A125" s="144" t="inlineStr">
        <is>
          <t>severe</t>
        </is>
      </c>
      <c r="B125" s="144" t="inlineStr">
        <is>
          <t>Education</t>
        </is>
      </c>
      <c r="C125" s="76" t="n">
        <v>14244468.26668067</v>
      </c>
      <c r="D125" s="76" t="n">
        <v>14053907.83021875</v>
      </c>
      <c r="E125" s="76" t="n">
        <v>12907817.94782811</v>
      </c>
      <c r="F125" s="76" t="n">
        <v>15410344.11468378</v>
      </c>
      <c r="G125" s="76" t="n">
        <v>16212545.43517104</v>
      </c>
      <c r="H125" s="76" t="n">
        <v>16458791.26518359</v>
      </c>
      <c r="I125" s="76" t="n">
        <v>17279864.2841657</v>
      </c>
      <c r="J125" s="76" t="n">
        <v>18384410.01351682</v>
      </c>
      <c r="K125" s="76" t="n">
        <v>17368446.04793041</v>
      </c>
      <c r="L125" s="76" t="n">
        <v>15515895.42568047</v>
      </c>
      <c r="M125" s="76" t="n">
        <v>16400902.72342923</v>
      </c>
      <c r="N125" s="76" t="n">
        <v>16815908.15376297</v>
      </c>
      <c r="O125" s="76" t="n">
        <v>18213363.51199149</v>
      </c>
      <c r="P125" s="76" t="n">
        <v>18065091.81383567</v>
      </c>
      <c r="Q125" s="76" t="n">
        <v>16721395.56607937</v>
      </c>
      <c r="R125" s="76" t="n">
        <v>17988996.52463561</v>
      </c>
      <c r="S125" s="76" t="n">
        <v>17845154.17361435</v>
      </c>
      <c r="T125" s="76" t="n">
        <v>18112271.48951323</v>
      </c>
      <c r="U125" s="76" t="n">
        <v>18577490.77874801</v>
      </c>
      <c r="V125" s="76" t="n">
        <v>19605540.60097412</v>
      </c>
      <c r="W125" s="76" t="n">
        <v>18930484.08421522</v>
      </c>
    </row>
    <row r="126">
      <c r="A126" s="144" t="inlineStr">
        <is>
          <t>severe</t>
        </is>
      </c>
      <c r="B126" s="144" t="inlineStr">
        <is>
          <t>Government</t>
        </is>
      </c>
      <c r="C126" s="76" t="n">
        <v>19942260.67784789</v>
      </c>
      <c r="D126" s="76" t="n">
        <v>18813593.53281118</v>
      </c>
      <c r="E126" s="76" t="n">
        <v>13818982.70787765</v>
      </c>
      <c r="F126" s="76" t="n">
        <v>25080637.80880368</v>
      </c>
      <c r="G126" s="76" t="n">
        <v>19987813.33663847</v>
      </c>
      <c r="H126" s="76" t="n">
        <v>25540319.20032375</v>
      </c>
      <c r="I126" s="76" t="n">
        <v>19593012.10703735</v>
      </c>
      <c r="J126" s="76" t="n">
        <v>17871349.83973438</v>
      </c>
      <c r="K126" s="76" t="n">
        <v>18014246.75841161</v>
      </c>
      <c r="L126" s="76" t="n">
        <v>29521416.78484224</v>
      </c>
      <c r="M126" s="76" t="n">
        <v>16657058.87009743</v>
      </c>
      <c r="N126" s="76" t="n">
        <v>24264179.51463921</v>
      </c>
      <c r="O126" s="76" t="n">
        <v>22221778.6983331</v>
      </c>
      <c r="P126" s="76" t="n">
        <v>19269823.34603624</v>
      </c>
      <c r="Q126" s="76" t="n">
        <v>17447892.02977484</v>
      </c>
      <c r="R126" s="76" t="n">
        <v>25978739.4795312</v>
      </c>
      <c r="S126" s="76" t="n">
        <v>19659306.27777938</v>
      </c>
      <c r="T126" s="76" t="n">
        <v>25807839.65957968</v>
      </c>
      <c r="U126" s="76" t="n">
        <v>21787186.88608258</v>
      </c>
      <c r="V126" s="76" t="n">
        <v>18266194.52033808</v>
      </c>
      <c r="W126" s="76" t="n">
        <v>19235965.19256544</v>
      </c>
    </row>
    <row r="127">
      <c r="A127" s="144" t="inlineStr">
        <is>
          <t>severe</t>
        </is>
      </c>
      <c r="B127" s="144" t="inlineStr">
        <is>
          <t>Health and Social Services</t>
        </is>
      </c>
      <c r="C127" s="76" t="n">
        <v>29577255.57949002</v>
      </c>
      <c r="D127" s="76" t="n">
        <v>32836348.17631608</v>
      </c>
      <c r="E127" s="76" t="n">
        <v>30763483.92204539</v>
      </c>
      <c r="F127" s="76" t="n">
        <v>34819094.74983945</v>
      </c>
      <c r="G127" s="76" t="n">
        <v>39591614.26895265</v>
      </c>
      <c r="H127" s="76" t="n">
        <v>33875275.84801949</v>
      </c>
      <c r="I127" s="76" t="n">
        <v>40504772.10163338</v>
      </c>
      <c r="J127" s="76" t="n">
        <v>39460984.2399368</v>
      </c>
      <c r="K127" s="76" t="n">
        <v>33485130.56309447</v>
      </c>
      <c r="L127" s="76" t="n">
        <v>48726038.3693421</v>
      </c>
      <c r="M127" s="76" t="n">
        <v>37569522.10114496</v>
      </c>
      <c r="N127" s="76" t="n">
        <v>35227328.96962322</v>
      </c>
      <c r="O127" s="76" t="n">
        <v>41708637.05207628</v>
      </c>
      <c r="P127" s="76" t="n">
        <v>41290998.73206527</v>
      </c>
      <c r="Q127" s="76" t="n">
        <v>38686280.29373118</v>
      </c>
      <c r="R127" s="76" t="n">
        <v>43143931.49782016</v>
      </c>
      <c r="S127" s="76" t="n">
        <v>42516541.38384572</v>
      </c>
      <c r="T127" s="76" t="n">
        <v>37934194.50244267</v>
      </c>
      <c r="U127" s="76" t="n">
        <v>45966448.72058287</v>
      </c>
      <c r="V127" s="76" t="n">
        <v>41944735.34659632</v>
      </c>
      <c r="W127" s="76" t="n">
        <v>36551234.8909084</v>
      </c>
    </row>
    <row r="128">
      <c r="A128" s="144" t="inlineStr">
        <is>
          <t>severe</t>
        </is>
      </c>
      <c r="B128" s="144" t="inlineStr">
        <is>
          <t>Hotels</t>
        </is>
      </c>
      <c r="C128" s="76" t="n">
        <v>448240.5748030384</v>
      </c>
      <c r="D128" s="76" t="n">
        <v>559088.5769574804</v>
      </c>
      <c r="E128" s="76" t="n">
        <v>491427.1863592847</v>
      </c>
      <c r="F128" s="76" t="n">
        <v>670216.6823575677</v>
      </c>
      <c r="G128" s="76" t="n">
        <v>808253.9890268614</v>
      </c>
      <c r="H128" s="76" t="n">
        <v>658738.3850443971</v>
      </c>
      <c r="I128" s="76" t="n">
        <v>804801.3303959548</v>
      </c>
      <c r="J128" s="76" t="n">
        <v>796796.2422854818</v>
      </c>
      <c r="K128" s="76" t="n">
        <v>693727.7656771159</v>
      </c>
      <c r="L128" s="76" t="n">
        <v>918854.6339764153</v>
      </c>
      <c r="M128" s="76" t="n">
        <v>807251.3806868409</v>
      </c>
      <c r="N128" s="76" t="n">
        <v>870996.3932278783</v>
      </c>
      <c r="O128" s="76" t="n">
        <v>857243.5377948337</v>
      </c>
      <c r="P128" s="76" t="n">
        <v>986000.5478515889</v>
      </c>
      <c r="Q128" s="76" t="n">
        <v>903063.961812115</v>
      </c>
      <c r="R128" s="76" t="n">
        <v>996356.7715724356</v>
      </c>
      <c r="S128" s="76" t="n">
        <v>1020491.162414904</v>
      </c>
      <c r="T128" s="76" t="n">
        <v>870994.1666205383</v>
      </c>
      <c r="U128" s="76" t="n">
        <v>1064918.618384266</v>
      </c>
      <c r="V128" s="76" t="n">
        <v>989381.1589989725</v>
      </c>
      <c r="W128" s="76" t="n">
        <v>888167.7873085568</v>
      </c>
    </row>
    <row r="129">
      <c r="A129" s="144" t="inlineStr">
        <is>
          <t>severe</t>
        </is>
      </c>
      <c r="B129" s="144" t="inlineStr">
        <is>
          <t>Insurance</t>
        </is>
      </c>
      <c r="C129" s="76" t="n">
        <v>5972849.891196575</v>
      </c>
      <c r="D129" s="76" t="n">
        <v>4906190.316196849</v>
      </c>
      <c r="E129" s="76" t="n">
        <v>5053360.009939687</v>
      </c>
      <c r="F129" s="76" t="n">
        <v>4845959.293523349</v>
      </c>
      <c r="G129" s="76" t="n">
        <v>5586518.180320117</v>
      </c>
      <c r="H129" s="76" t="n">
        <v>4661479.014861076</v>
      </c>
      <c r="I129" s="76" t="n">
        <v>5512905.176621868</v>
      </c>
      <c r="J129" s="76" t="n">
        <v>5391733.925125428</v>
      </c>
      <c r="K129" s="76" t="n">
        <v>4213071.638993089</v>
      </c>
      <c r="L129" s="76" t="n">
        <v>6405344.513531855</v>
      </c>
      <c r="M129" s="76" t="n">
        <v>5377193.128245034</v>
      </c>
      <c r="N129" s="76" t="n">
        <v>13634381.81444319</v>
      </c>
      <c r="O129" s="76" t="n">
        <v>7458460.849847262</v>
      </c>
      <c r="P129" s="76" t="n">
        <v>5621299.087280242</v>
      </c>
      <c r="Q129" s="76" t="n">
        <v>5347714.101491117</v>
      </c>
      <c r="R129" s="76" t="n">
        <v>5850110.171562807</v>
      </c>
      <c r="S129" s="76" t="n">
        <v>5628727.69185338</v>
      </c>
      <c r="T129" s="76" t="n">
        <v>4930458.73920033</v>
      </c>
      <c r="U129" s="76" t="n">
        <v>5936589.444309333</v>
      </c>
      <c r="V129" s="76" t="n">
        <v>5580906.662024996</v>
      </c>
      <c r="W129" s="76" t="n">
        <v>4605600.020650899</v>
      </c>
    </row>
    <row r="130">
      <c r="A130" s="144" t="inlineStr">
        <is>
          <t>severe</t>
        </is>
      </c>
      <c r="B130" s="144" t="inlineStr">
        <is>
          <t>Manufacturing (includes headquarter offices &amp; factories)</t>
        </is>
      </c>
      <c r="C130" s="76" t="n">
        <v>7737492.03690224</v>
      </c>
      <c r="D130" s="76" t="n">
        <v>7822613.49058628</v>
      </c>
      <c r="E130" s="76" t="n">
        <v>6779529.062905993</v>
      </c>
      <c r="F130" s="76" t="n">
        <v>8092102.620642752</v>
      </c>
      <c r="G130" s="76" t="n">
        <v>8798866.568436738</v>
      </c>
      <c r="H130" s="76" t="n">
        <v>7920559.735161506</v>
      </c>
      <c r="I130" s="76" t="n">
        <v>11047516.14626096</v>
      </c>
      <c r="J130" s="76" t="n">
        <v>9356892.890914615</v>
      </c>
      <c r="K130" s="76" t="n">
        <v>9084754.195447024</v>
      </c>
      <c r="L130" s="76" t="n">
        <v>12918447.9538849</v>
      </c>
      <c r="M130" s="76" t="n">
        <v>10141611.75864869</v>
      </c>
      <c r="N130" s="76" t="n">
        <v>14813134.00997445</v>
      </c>
      <c r="O130" s="76" t="n">
        <v>11976069.2662063</v>
      </c>
      <c r="P130" s="76" t="n">
        <v>10898708.13312238</v>
      </c>
      <c r="Q130" s="76" t="n">
        <v>9727727.098149499</v>
      </c>
      <c r="R130" s="76" t="n">
        <v>10614120.95968382</v>
      </c>
      <c r="S130" s="76" t="n">
        <v>10032078.34071016</v>
      </c>
      <c r="T130" s="76" t="n">
        <v>9250349.755200304</v>
      </c>
      <c r="U130" s="76" t="n">
        <v>11898161.60856775</v>
      </c>
      <c r="V130" s="76" t="n">
        <v>9994133.292615883</v>
      </c>
      <c r="W130" s="76" t="n">
        <v>9595781.348965202</v>
      </c>
    </row>
    <row r="131">
      <c r="A131" s="144" t="inlineStr">
        <is>
          <t>severe</t>
        </is>
      </c>
      <c r="B131" s="144" t="inlineStr">
        <is>
          <t>Other Sectors</t>
        </is>
      </c>
      <c r="C131" s="76" t="n">
        <v>8630008.735876963</v>
      </c>
      <c r="D131" s="76" t="n">
        <v>11803460.57257738</v>
      </c>
      <c r="E131" s="76" t="n">
        <v>7594203.640328866</v>
      </c>
      <c r="F131" s="76" t="n">
        <v>12603575.33872433</v>
      </c>
      <c r="G131" s="76" t="n">
        <v>13227228.43286265</v>
      </c>
      <c r="H131" s="76" t="n">
        <v>9837170.788946019</v>
      </c>
      <c r="I131" s="76" t="n">
        <v>15724081.1825749</v>
      </c>
      <c r="J131" s="76" t="n">
        <v>11475053.23977267</v>
      </c>
      <c r="K131" s="76" t="n">
        <v>11008670.60598749</v>
      </c>
      <c r="L131" s="76" t="n">
        <v>18046070.21617165</v>
      </c>
      <c r="M131" s="76" t="n">
        <v>13470988.13797385</v>
      </c>
      <c r="N131" s="76" t="n">
        <v>11454249.78523273</v>
      </c>
      <c r="O131" s="76" t="n">
        <v>14706567.36972855</v>
      </c>
      <c r="P131" s="76" t="n">
        <v>15783905.82388953</v>
      </c>
      <c r="Q131" s="76" t="n">
        <v>11441745.98087895</v>
      </c>
      <c r="R131" s="76" t="n">
        <v>16297215.73446605</v>
      </c>
      <c r="S131" s="76" t="n">
        <v>14486784.87209792</v>
      </c>
      <c r="T131" s="76" t="n">
        <v>11687855.21649303</v>
      </c>
      <c r="U131" s="76" t="n">
        <v>17363043.57446369</v>
      </c>
      <c r="V131" s="76" t="n">
        <v>13257148.62990748</v>
      </c>
      <c r="W131" s="76" t="n">
        <v>12254326.84258728</v>
      </c>
    </row>
    <row r="132">
      <c r="A132" s="144" t="inlineStr">
        <is>
          <t>severe</t>
        </is>
      </c>
      <c r="B132" s="144" t="inlineStr">
        <is>
          <t>Professional  Services</t>
        </is>
      </c>
      <c r="C132" s="76" t="n">
        <v>17047329.77091914</v>
      </c>
      <c r="D132" s="76" t="n">
        <v>21594933.3537919</v>
      </c>
      <c r="E132" s="76" t="n">
        <v>15783182.67581145</v>
      </c>
      <c r="F132" s="76" t="n">
        <v>19881813.76602987</v>
      </c>
      <c r="G132" s="76" t="n">
        <v>21167375.17494664</v>
      </c>
      <c r="H132" s="76" t="n">
        <v>17663531.61403479</v>
      </c>
      <c r="I132" s="76" t="n">
        <v>25025570.9282495</v>
      </c>
      <c r="J132" s="76" t="n">
        <v>18921928.35261033</v>
      </c>
      <c r="K132" s="76" t="n">
        <v>19244460.92808331</v>
      </c>
      <c r="L132" s="76" t="n">
        <v>40402322.35038781</v>
      </c>
      <c r="M132" s="76" t="n">
        <v>21123924.58185947</v>
      </c>
      <c r="N132" s="76" t="n">
        <v>20742941.84441655</v>
      </c>
      <c r="O132" s="76" t="n">
        <v>22459907.54407502</v>
      </c>
      <c r="P132" s="76" t="n">
        <v>23486138.92636318</v>
      </c>
      <c r="Q132" s="76" t="n">
        <v>18346610.75280814</v>
      </c>
      <c r="R132" s="76" t="n">
        <v>23554411.46996353</v>
      </c>
      <c r="S132" s="76" t="n">
        <v>21518340.68899613</v>
      </c>
      <c r="T132" s="76" t="n">
        <v>19330802.29039143</v>
      </c>
      <c r="U132" s="76" t="n">
        <v>26496901.97552574</v>
      </c>
      <c r="V132" s="76" t="n">
        <v>20884533.27178903</v>
      </c>
      <c r="W132" s="76" t="n">
        <v>21120606.95414523</v>
      </c>
    </row>
    <row r="133">
      <c r="A133" s="144" t="inlineStr">
        <is>
          <t>severe</t>
        </is>
      </c>
      <c r="B133" s="144" t="inlineStr">
        <is>
          <t>Public Utilities</t>
        </is>
      </c>
      <c r="C133" s="76" t="n">
        <v>1271488.562004698</v>
      </c>
      <c r="D133" s="76" t="n">
        <v>995561.3576229761</v>
      </c>
      <c r="E133" s="76" t="n">
        <v>917227.815246165</v>
      </c>
      <c r="F133" s="76" t="n">
        <v>1089266.369689467</v>
      </c>
      <c r="G133" s="76" t="n">
        <v>1134501.332857226</v>
      </c>
      <c r="H133" s="76" t="n">
        <v>1148453.241855898</v>
      </c>
      <c r="I133" s="76" t="n">
        <v>1256208.053024908</v>
      </c>
      <c r="J133" s="76" t="n">
        <v>1021091.322852743</v>
      </c>
      <c r="K133" s="76" t="n">
        <v>1077701.534933769</v>
      </c>
      <c r="L133" s="76" t="n">
        <v>1218800.69552692</v>
      </c>
      <c r="M133" s="76" t="n">
        <v>1734225.909488748</v>
      </c>
      <c r="N133" s="76" t="n">
        <v>2362412.350472784</v>
      </c>
      <c r="O133" s="76" t="n">
        <v>1529532.655524979</v>
      </c>
      <c r="P133" s="76" t="n">
        <v>1154229.550784866</v>
      </c>
      <c r="Q133" s="76" t="n">
        <v>1035142.794667346</v>
      </c>
      <c r="R133" s="76" t="n">
        <v>1194979.262646279</v>
      </c>
      <c r="S133" s="76" t="n">
        <v>1203093.932178441</v>
      </c>
      <c r="T133" s="76" t="n">
        <v>1204028.0201482</v>
      </c>
      <c r="U133" s="76" t="n">
        <v>1251289.090613515</v>
      </c>
      <c r="V133" s="76" t="n">
        <v>1105383.618883747</v>
      </c>
      <c r="W133" s="76" t="n">
        <v>1136462.852598302</v>
      </c>
    </row>
    <row r="134">
      <c r="A134" s="144" t="inlineStr">
        <is>
          <t>severe</t>
        </is>
      </c>
      <c r="B134" s="144" t="inlineStr">
        <is>
          <t>Publishing, Broadcasting, and Other Information</t>
        </is>
      </c>
      <c r="C134" s="76" t="n">
        <v>2109085.523021423</v>
      </c>
      <c r="D134" s="76" t="n">
        <v>2529663.388646912</v>
      </c>
      <c r="E134" s="76" t="n">
        <v>1903503.559481891</v>
      </c>
      <c r="F134" s="76" t="n">
        <v>2159948.410314512</v>
      </c>
      <c r="G134" s="76" t="n">
        <v>2406922.256350376</v>
      </c>
      <c r="H134" s="76" t="n">
        <v>1950706.453663568</v>
      </c>
      <c r="I134" s="76" t="n">
        <v>2847968.468144853</v>
      </c>
      <c r="J134" s="76" t="n">
        <v>2043926.190285297</v>
      </c>
      <c r="K134" s="76" t="n">
        <v>1977327.553182099</v>
      </c>
      <c r="L134" s="76" t="n">
        <v>3331125.321868755</v>
      </c>
      <c r="M134" s="76" t="n">
        <v>2349457.986846157</v>
      </c>
      <c r="N134" s="76" t="n">
        <v>2510234.183982706</v>
      </c>
      <c r="O134" s="76" t="n">
        <v>2822235.657608348</v>
      </c>
      <c r="P134" s="76" t="n">
        <v>2686883.86012741</v>
      </c>
      <c r="Q134" s="76" t="n">
        <v>2138747.221861022</v>
      </c>
      <c r="R134" s="76" t="n">
        <v>2620277.061133439</v>
      </c>
      <c r="S134" s="76" t="n">
        <v>2391222.136876992</v>
      </c>
      <c r="T134" s="76" t="n">
        <v>2130094.117939798</v>
      </c>
      <c r="U134" s="76" t="n">
        <v>3012207.625212561</v>
      </c>
      <c r="V134" s="76" t="n">
        <v>2274671.964202599</v>
      </c>
      <c r="W134" s="76" t="n">
        <v>2197314.491774056</v>
      </c>
    </row>
    <row r="135">
      <c r="A135" s="144" t="inlineStr">
        <is>
          <t>severe</t>
        </is>
      </c>
      <c r="B135" s="144" t="inlineStr">
        <is>
          <t>Real Estate, Rental and Leasing</t>
        </is>
      </c>
      <c r="C135" s="76" t="n">
        <v>2523331.486976003</v>
      </c>
      <c r="D135" s="76" t="n">
        <v>2820921.797542669</v>
      </c>
      <c r="E135" s="76" t="n">
        <v>1930618.117893695</v>
      </c>
      <c r="F135" s="76" t="n">
        <v>2630853.75213493</v>
      </c>
      <c r="G135" s="76" t="n">
        <v>2969228.554157801</v>
      </c>
      <c r="H135" s="76" t="n">
        <v>2441390.840742187</v>
      </c>
      <c r="I135" s="76" t="n">
        <v>3235053.882450081</v>
      </c>
      <c r="J135" s="76" t="n">
        <v>2089328.58329064</v>
      </c>
      <c r="K135" s="76" t="n">
        <v>2002922.300347005</v>
      </c>
      <c r="L135" s="76" t="n">
        <v>4092122.941540545</v>
      </c>
      <c r="M135" s="76" t="n">
        <v>3273285.099886998</v>
      </c>
      <c r="N135" s="76" t="n">
        <v>3166178.415113507</v>
      </c>
      <c r="O135" s="76" t="n">
        <v>3456885.598629155</v>
      </c>
      <c r="P135" s="76" t="n">
        <v>2999672.456044382</v>
      </c>
      <c r="Q135" s="76" t="n">
        <v>2302161.726211691</v>
      </c>
      <c r="R135" s="76" t="n">
        <v>3103181.948873292</v>
      </c>
      <c r="S135" s="76" t="n">
        <v>2961626.882428026</v>
      </c>
      <c r="T135" s="76" t="n">
        <v>2608777.967513425</v>
      </c>
      <c r="U135" s="76" t="n">
        <v>3405569.147814985</v>
      </c>
      <c r="V135" s="76" t="n">
        <v>2429587.786713446</v>
      </c>
      <c r="W135" s="76" t="n">
        <v>2319185.696799846</v>
      </c>
    </row>
    <row r="136">
      <c r="A136" s="144" t="inlineStr">
        <is>
          <t>severe</t>
        </is>
      </c>
      <c r="B136" s="144" t="inlineStr">
        <is>
          <t>Restaurants</t>
        </is>
      </c>
      <c r="C136" s="76" t="n">
        <v>456066.0631883972</v>
      </c>
      <c r="D136" s="76" t="n">
        <v>613695.7458021729</v>
      </c>
      <c r="E136" s="76" t="n">
        <v>441891.6131976562</v>
      </c>
      <c r="F136" s="76" t="n">
        <v>1834436.877419416</v>
      </c>
      <c r="G136" s="76" t="n">
        <v>2371262.154657666</v>
      </c>
      <c r="H136" s="76" t="n">
        <v>1932419.224510233</v>
      </c>
      <c r="I136" s="76" t="n">
        <v>3347803.203219351</v>
      </c>
      <c r="J136" s="76" t="n">
        <v>2738814.180407441</v>
      </c>
      <c r="K136" s="76" t="n">
        <v>3002808.349163761</v>
      </c>
      <c r="L136" s="76" t="n">
        <v>4227347.767570924</v>
      </c>
      <c r="M136" s="76" t="n">
        <v>3757918.612164384</v>
      </c>
      <c r="N136" s="76" t="n">
        <v>3245904.775315152</v>
      </c>
      <c r="O136" s="76" t="n">
        <v>4057391.844474156</v>
      </c>
      <c r="P136" s="76" t="n">
        <v>4629190.408387562</v>
      </c>
      <c r="Q136" s="76" t="n">
        <v>3651196.126693316</v>
      </c>
      <c r="R136" s="76" t="n">
        <v>4986111.041050067</v>
      </c>
      <c r="S136" s="76" t="n">
        <v>4543905.869975716</v>
      </c>
      <c r="T136" s="76" t="n">
        <v>3722761.938501739</v>
      </c>
      <c r="U136" s="76" t="n">
        <v>5702152.380465622</v>
      </c>
      <c r="V136" s="76" t="n">
        <v>4700599.625874208</v>
      </c>
      <c r="W136" s="76" t="n">
        <v>4498839.865285301</v>
      </c>
    </row>
    <row r="137">
      <c r="A137" s="144" t="inlineStr">
        <is>
          <t>severe</t>
        </is>
      </c>
      <c r="B137" s="144" t="inlineStr">
        <is>
          <t>Retail Trade</t>
        </is>
      </c>
      <c r="C137" s="76" t="n">
        <v>4358704.560997095</v>
      </c>
      <c r="D137" s="76" t="n">
        <v>5001245.33249009</v>
      </c>
      <c r="E137" s="76" t="n">
        <v>3808373.429328968</v>
      </c>
      <c r="F137" s="76" t="n">
        <v>5604332.570644986</v>
      </c>
      <c r="G137" s="76" t="n">
        <v>6057230.970009025</v>
      </c>
      <c r="H137" s="76" t="n">
        <v>5287000.911194208</v>
      </c>
      <c r="I137" s="76" t="n">
        <v>7347331.594382739</v>
      </c>
      <c r="J137" s="76" t="n">
        <v>6031057.065165564</v>
      </c>
      <c r="K137" s="76" t="n">
        <v>5666414.6363351</v>
      </c>
      <c r="L137" s="76" t="n">
        <v>9479635.089557623</v>
      </c>
      <c r="M137" s="76" t="n">
        <v>6943478.664066002</v>
      </c>
      <c r="N137" s="76" t="n">
        <v>6710897.825939322</v>
      </c>
      <c r="O137" s="76" t="n">
        <v>8651146.010710124</v>
      </c>
      <c r="P137" s="76" t="n">
        <v>8584278.600693628</v>
      </c>
      <c r="Q137" s="76" t="n">
        <v>6941701.15717376</v>
      </c>
      <c r="R137" s="76" t="n">
        <v>8631898.789001042</v>
      </c>
      <c r="S137" s="76" t="n">
        <v>7940460.571089462</v>
      </c>
      <c r="T137" s="76" t="n">
        <v>7203541.617602257</v>
      </c>
      <c r="U137" s="76" t="n">
        <v>9514296.940943319</v>
      </c>
      <c r="V137" s="76" t="n">
        <v>7811263.071158468</v>
      </c>
      <c r="W137" s="76" t="n">
        <v>7238868.762763992</v>
      </c>
    </row>
    <row r="138">
      <c r="A138" s="144" t="inlineStr">
        <is>
          <t>severe</t>
        </is>
      </c>
      <c r="B138" s="144" t="inlineStr">
        <is>
          <t>Securities / Financial Investments</t>
        </is>
      </c>
      <c r="C138" s="76" t="n">
        <v>5099534.825062184</v>
      </c>
      <c r="D138" s="76" t="n">
        <v>2404250.192092514</v>
      </c>
      <c r="E138" s="76" t="n">
        <v>5095484.388120632</v>
      </c>
      <c r="F138" s="76" t="n">
        <v>2841831.355203529</v>
      </c>
      <c r="G138" s="76" t="n">
        <v>3625678.282841155</v>
      </c>
      <c r="H138" s="76" t="n">
        <v>3936351.954071734</v>
      </c>
      <c r="I138" s="76" t="n">
        <v>3434206.766506142</v>
      </c>
      <c r="J138" s="76" t="n">
        <v>3050267.095455137</v>
      </c>
      <c r="K138" s="76" t="n">
        <v>4294892.295317084</v>
      </c>
      <c r="L138" s="76" t="n">
        <v>6969444.758227815</v>
      </c>
      <c r="M138" s="76" t="n">
        <v>6039260.326555608</v>
      </c>
      <c r="N138" s="76" t="n">
        <v>6920197.657569349</v>
      </c>
      <c r="O138" s="76" t="n">
        <v>6776097.097433133</v>
      </c>
      <c r="P138" s="76" t="n">
        <v>3918694.564412621</v>
      </c>
      <c r="Q138" s="76" t="n">
        <v>5125958.296164598</v>
      </c>
      <c r="R138" s="76" t="n">
        <v>3744542.743412837</v>
      </c>
      <c r="S138" s="76" t="n">
        <v>4056862.751595813</v>
      </c>
      <c r="T138" s="76" t="n">
        <v>4233787.571563641</v>
      </c>
      <c r="U138" s="76" t="n">
        <v>3673238.153008355</v>
      </c>
      <c r="V138" s="76" t="n">
        <v>3553559.228641179</v>
      </c>
      <c r="W138" s="76" t="n">
        <v>4632565.784844951</v>
      </c>
    </row>
    <row r="139">
      <c r="A139" s="144" t="inlineStr">
        <is>
          <t>severe</t>
        </is>
      </c>
      <c r="B139" s="144" t="inlineStr">
        <is>
          <t>Sport Teams</t>
        </is>
      </c>
      <c r="C139" s="76" t="n">
        <v>734819.5303084729</v>
      </c>
      <c r="D139" s="76" t="n">
        <v>822027.9150580869</v>
      </c>
      <c r="E139" s="76" t="n">
        <v>1146200.344348815</v>
      </c>
      <c r="F139" s="76" t="n">
        <v>1341228.916006824</v>
      </c>
      <c r="G139" s="76" t="n">
        <v>1341593.061482515</v>
      </c>
      <c r="H139" s="76" t="n">
        <v>1868463.415447335</v>
      </c>
      <c r="I139" s="76" t="n">
        <v>1956030.982157329</v>
      </c>
      <c r="J139" s="76" t="n">
        <v>1775069.630764065</v>
      </c>
      <c r="K139" s="76" t="n">
        <v>1450202.185109734</v>
      </c>
      <c r="L139" s="76" t="n">
        <v>2572446.289051206</v>
      </c>
      <c r="M139" s="76" t="n">
        <v>1554063.395036096</v>
      </c>
      <c r="N139" s="76" t="n">
        <v>1698785.424416909</v>
      </c>
      <c r="O139" s="76" t="n">
        <v>1735334.569039112</v>
      </c>
      <c r="P139" s="76" t="n">
        <v>1587990.765450721</v>
      </c>
      <c r="Q139" s="76" t="n">
        <v>1798623.051293574</v>
      </c>
      <c r="R139" s="76" t="n">
        <v>2027920.417460948</v>
      </c>
      <c r="S139" s="76" t="n">
        <v>1770666.986215168</v>
      </c>
      <c r="T139" s="76" t="n">
        <v>2659776.361855853</v>
      </c>
      <c r="U139" s="76" t="n">
        <v>2622370.799542411</v>
      </c>
      <c r="V139" s="76" t="n">
        <v>2285023.491926969</v>
      </c>
      <c r="W139" s="76" t="n">
        <v>2123968.870102318</v>
      </c>
    </row>
    <row r="140">
      <c r="A140" s="144" t="inlineStr">
        <is>
          <t>severe</t>
        </is>
      </c>
      <c r="B140" s="144" t="inlineStr">
        <is>
          <t>Telecommunication</t>
        </is>
      </c>
      <c r="C140" s="76" t="n">
        <v>7097706.646758592</v>
      </c>
      <c r="D140" s="76" t="n">
        <v>3971608.346678106</v>
      </c>
      <c r="E140" s="76" t="n">
        <v>5009962.266923602</v>
      </c>
      <c r="F140" s="76" t="n">
        <v>4097574.135939097</v>
      </c>
      <c r="G140" s="76" t="n">
        <v>4503755.928272585</v>
      </c>
      <c r="H140" s="76" t="n">
        <v>3802359.956954581</v>
      </c>
      <c r="I140" s="76" t="n">
        <v>3837989.586867122</v>
      </c>
      <c r="J140" s="76" t="n">
        <v>5523846.026116696</v>
      </c>
      <c r="K140" s="76" t="n">
        <v>2952040.321140277</v>
      </c>
      <c r="L140" s="76" t="n">
        <v>6126853.88543951</v>
      </c>
      <c r="M140" s="76" t="n">
        <v>4597670.489039553</v>
      </c>
      <c r="N140" s="76" t="n">
        <v>11400251.19089439</v>
      </c>
      <c r="O140" s="76" t="n">
        <v>8864024.095583228</v>
      </c>
      <c r="P140" s="76" t="n">
        <v>5323454.286426209</v>
      </c>
      <c r="Q140" s="76" t="n">
        <v>5252670.261545231</v>
      </c>
      <c r="R140" s="76" t="n">
        <v>4855604.479756823</v>
      </c>
      <c r="S140" s="76" t="n">
        <v>4791212.98249257</v>
      </c>
      <c r="T140" s="76" t="n">
        <v>4186198.615845808</v>
      </c>
      <c r="U140" s="76" t="n">
        <v>4665268.443108719</v>
      </c>
      <c r="V140" s="76" t="n">
        <v>5587569.927037508</v>
      </c>
      <c r="W140" s="76" t="n">
        <v>3628586.446670308</v>
      </c>
    </row>
    <row r="141">
      <c r="A141" s="144" t="inlineStr">
        <is>
          <t>severe</t>
        </is>
      </c>
      <c r="B141" s="144" t="inlineStr">
        <is>
          <t>Transportation and Warehousing</t>
        </is>
      </c>
      <c r="C141" s="76" t="n">
        <v>4194649.422532285</v>
      </c>
      <c r="D141" s="76" t="n">
        <v>4578456.94543498</v>
      </c>
      <c r="E141" s="76" t="n">
        <v>4275900.739975544</v>
      </c>
      <c r="F141" s="76" t="n">
        <v>5140406.131289464</v>
      </c>
      <c r="G141" s="76" t="n">
        <v>5967732.640442072</v>
      </c>
      <c r="H141" s="76" t="n">
        <v>4748047.299055648</v>
      </c>
      <c r="I141" s="76" t="n">
        <v>6328847.357574699</v>
      </c>
      <c r="J141" s="76" t="n">
        <v>5952523.954939713</v>
      </c>
      <c r="K141" s="76" t="n">
        <v>5592115.939390439</v>
      </c>
      <c r="L141" s="76" t="n">
        <v>7305432.842300957</v>
      </c>
      <c r="M141" s="76" t="n">
        <v>5905009.370343399</v>
      </c>
      <c r="N141" s="76" t="n">
        <v>6361678.603291183</v>
      </c>
      <c r="O141" s="76" t="n">
        <v>6471613.990598371</v>
      </c>
      <c r="P141" s="76" t="n">
        <v>6651614.635575905</v>
      </c>
      <c r="Q141" s="76" t="n">
        <v>6026962.960895504</v>
      </c>
      <c r="R141" s="76" t="n">
        <v>6699294.963081281</v>
      </c>
      <c r="S141" s="76" t="n">
        <v>6534654.521386387</v>
      </c>
      <c r="T141" s="76" t="n">
        <v>5755130.925375698</v>
      </c>
      <c r="U141" s="76" t="n">
        <v>7067292.077474556</v>
      </c>
      <c r="V141" s="76" t="n">
        <v>6371518.484624114</v>
      </c>
      <c r="W141" s="76" t="n">
        <v>6339102.562715598</v>
      </c>
    </row>
    <row r="142">
      <c r="A142" s="144" t="inlineStr">
        <is>
          <t>severe</t>
        </is>
      </c>
      <c r="B142" s="144" t="inlineStr">
        <is>
          <t>Unclassified Accounts</t>
        </is>
      </c>
      <c r="C142" s="76" t="n">
        <v>394572.8758874664</v>
      </c>
      <c r="D142" s="76" t="n">
        <v>449201.2743045675</v>
      </c>
      <c r="E142" s="76" t="n">
        <v>128222.8471865928</v>
      </c>
      <c r="F142" s="76" t="n">
        <v>249461.0205592809</v>
      </c>
      <c r="G142" s="76" t="n">
        <v>307914.3297604917</v>
      </c>
      <c r="H142" s="76" t="n">
        <v>126988.5834569928</v>
      </c>
      <c r="I142" s="76" t="n">
        <v>393326.3890882718</v>
      </c>
      <c r="J142" s="76" t="n">
        <v>248227.4766289085</v>
      </c>
      <c r="K142" s="76" t="n">
        <v>114564.4285307847</v>
      </c>
      <c r="L142" s="76" t="n">
        <v>492024.6697861524</v>
      </c>
      <c r="M142" s="76" t="n">
        <v>373914.7786031371</v>
      </c>
      <c r="N142" s="76" t="n">
        <v>249716.4444093945</v>
      </c>
      <c r="O142" s="76" t="n">
        <v>466759.1601917219</v>
      </c>
      <c r="P142" s="76" t="n">
        <v>404348.2773638854</v>
      </c>
      <c r="Q142" s="76" t="n">
        <v>142797.3108413691</v>
      </c>
      <c r="R142" s="76" t="n">
        <v>306010.9427253929</v>
      </c>
      <c r="S142" s="76" t="n">
        <v>270575.0069072206</v>
      </c>
      <c r="T142" s="76" t="n">
        <v>125241.1621745767</v>
      </c>
      <c r="U142" s="76" t="n">
        <v>358191.4273990719</v>
      </c>
      <c r="V142" s="76" t="n">
        <v>260526.5642377163</v>
      </c>
      <c r="W142" s="76" t="n">
        <v>132512.7865315419</v>
      </c>
    </row>
    <row r="143">
      <c r="A143" s="144" t="inlineStr">
        <is>
          <t>severe</t>
        </is>
      </c>
      <c r="B143" s="144" t="inlineStr">
        <is>
          <t>Wholesale Trade</t>
        </is>
      </c>
      <c r="C143" s="76" t="n">
        <v>1681402.647297163</v>
      </c>
      <c r="D143" s="76" t="n">
        <v>2429922.190592041</v>
      </c>
      <c r="E143" s="76" t="n">
        <v>1493101.537359808</v>
      </c>
      <c r="F143" s="76" t="n">
        <v>2444986.89372651</v>
      </c>
      <c r="G143" s="76" t="n">
        <v>2734536.083788534</v>
      </c>
      <c r="H143" s="76" t="n">
        <v>2153374.388582965</v>
      </c>
      <c r="I143" s="76" t="n">
        <v>3437548.871073666</v>
      </c>
      <c r="J143" s="76" t="n">
        <v>2281114.084054649</v>
      </c>
      <c r="K143" s="76" t="n">
        <v>2607281.372321798</v>
      </c>
      <c r="L143" s="76" t="n">
        <v>4763433.637444085</v>
      </c>
      <c r="M143" s="76" t="n">
        <v>3002285.968162998</v>
      </c>
      <c r="N143" s="76" t="n">
        <v>2795534.07809091</v>
      </c>
      <c r="O143" s="76" t="n">
        <v>3597663.365957256</v>
      </c>
      <c r="P143" s="76" t="n">
        <v>3821175.281284652</v>
      </c>
      <c r="Q143" s="76" t="n">
        <v>2762853.609874686</v>
      </c>
      <c r="R143" s="76" t="n">
        <v>3755265.409392938</v>
      </c>
      <c r="S143" s="76" t="n">
        <v>3455809.059206684</v>
      </c>
      <c r="T143" s="76" t="n">
        <v>2941667.999082363</v>
      </c>
      <c r="U143" s="76" t="n">
        <v>4197013.4863256</v>
      </c>
      <c r="V143" s="76" t="n">
        <v>3107146.332923172</v>
      </c>
      <c r="W143" s="76" t="n">
        <v>3248183.682734874</v>
      </c>
    </row>
    <row r="144">
      <c r="A144" s="144" t="inlineStr">
        <is>
          <t>severe</t>
        </is>
      </c>
      <c r="B144" s="144" t="inlineStr">
        <is>
          <t>Total</t>
        </is>
      </c>
      <c r="C144" s="77" t="n">
        <v>142782024.4007722</v>
      </c>
      <c r="D144" s="77" t="n">
        <v>148847791.1593881</v>
      </c>
      <c r="E144" s="77" t="n">
        <v>127095418.4865235</v>
      </c>
      <c r="F144" s="77" t="n">
        <v>160642493.7098016</v>
      </c>
      <c r="G144" s="77" t="n">
        <v>169660562.1149375</v>
      </c>
      <c r="H144" s="77" t="n">
        <v>155169229.1209008</v>
      </c>
      <c r="I144" s="77" t="n">
        <v>184840264.044471</v>
      </c>
      <c r="J144" s="77" t="n">
        <v>164431839.1639131</v>
      </c>
      <c r="K144" s="77" t="n">
        <v>152934557.8034383</v>
      </c>
      <c r="L144" s="77" t="n">
        <v>237206650.8928874</v>
      </c>
      <c r="M144" s="77" t="n">
        <v>172337219.7054095</v>
      </c>
      <c r="N144" s="77" t="n">
        <v>197150301.9989658</v>
      </c>
      <c r="O144" s="77" t="n">
        <v>200592116.9505011</v>
      </c>
      <c r="P144" s="77" t="n">
        <v>189199212.0807415</v>
      </c>
      <c r="Q144" s="77" t="n">
        <v>165780800.4412508</v>
      </c>
      <c r="R144" s="77" t="n">
        <v>198449849.4645953</v>
      </c>
      <c r="S144" s="77" t="n">
        <v>184347185.2500582</v>
      </c>
      <c r="T144" s="77" t="n">
        <v>174956030.0841423</v>
      </c>
      <c r="U144" s="77" t="n">
        <v>207659192.1944734</v>
      </c>
      <c r="V144" s="77" t="n">
        <v>181106350.6017004</v>
      </c>
      <c r="W144" s="77" t="n">
        <v>170804335.9618669</v>
      </c>
    </row>
    <row r="145">
      <c r="A145" s="144" t="inlineStr">
        <is>
          <t>actual</t>
        </is>
      </c>
      <c r="B145" s="144" t="inlineStr">
        <is>
          <t>Arts, Entertainment, and Other Recreation</t>
        </is>
      </c>
      <c r="C145" s="142" t="n">
        <v>1575530.888442219</v>
      </c>
      <c r="D145" s="142" t="n">
        <v>835270.6437529958</v>
      </c>
      <c r="E145" s="142" t="inlineStr"/>
      <c r="F145" s="142" t="inlineStr"/>
      <c r="G145" s="142" t="inlineStr"/>
      <c r="H145" s="142" t="inlineStr"/>
      <c r="I145" s="142" t="inlineStr"/>
      <c r="J145" s="142" t="inlineStr"/>
      <c r="K145" s="142" t="inlineStr"/>
      <c r="L145" s="142" t="inlineStr"/>
      <c r="M145" s="142" t="inlineStr"/>
      <c r="N145" s="142" t="inlineStr"/>
      <c r="O145" s="142" t="inlineStr"/>
      <c r="P145" s="142" t="inlineStr"/>
      <c r="Q145" s="142" t="inlineStr"/>
      <c r="R145" s="142" t="inlineStr"/>
      <c r="S145" s="142" t="inlineStr"/>
      <c r="T145" s="142" t="inlineStr"/>
      <c r="U145" s="142" t="inlineStr"/>
      <c r="V145" s="142" t="inlineStr"/>
      <c r="W145" s="142" t="inlineStr"/>
    </row>
    <row r="146">
      <c r="A146" s="144" t="inlineStr">
        <is>
          <t>actual</t>
        </is>
      </c>
      <c r="B146" s="144" t="inlineStr">
        <is>
          <t>Banking &amp; Credit Unions</t>
        </is>
      </c>
      <c r="C146" s="142" t="n">
        <v>5294538.530501638</v>
      </c>
      <c r="D146" s="142" t="n">
        <v>2954101.731758048</v>
      </c>
      <c r="E146" s="142" t="inlineStr"/>
      <c r="F146" s="142" t="inlineStr"/>
      <c r="G146" s="142" t="inlineStr"/>
      <c r="H146" s="142" t="inlineStr"/>
      <c r="I146" s="142" t="inlineStr"/>
      <c r="J146" s="142" t="inlineStr"/>
      <c r="K146" s="142" t="inlineStr"/>
      <c r="L146" s="142" t="inlineStr"/>
      <c r="M146" s="142" t="inlineStr"/>
      <c r="N146" s="142" t="inlineStr"/>
      <c r="O146" s="142" t="inlineStr"/>
      <c r="P146" s="142" t="inlineStr"/>
      <c r="Q146" s="142" t="inlineStr"/>
      <c r="R146" s="142" t="inlineStr"/>
      <c r="S146" s="142" t="inlineStr"/>
      <c r="T146" s="142" t="inlineStr"/>
      <c r="U146" s="142" t="inlineStr"/>
      <c r="V146" s="142" t="inlineStr"/>
      <c r="W146" s="142" t="inlineStr"/>
    </row>
    <row r="147">
      <c r="A147" s="144" t="inlineStr">
        <is>
          <t>actual</t>
        </is>
      </c>
      <c r="B147" s="144" t="inlineStr">
        <is>
          <t>Construction</t>
        </is>
      </c>
      <c r="C147" s="142" t="n">
        <v>5934579.140853292</v>
      </c>
      <c r="D147" s="142" t="n">
        <v>3514222.217315792</v>
      </c>
      <c r="E147" s="142" t="inlineStr"/>
      <c r="F147" s="142" t="inlineStr"/>
      <c r="G147" s="142" t="inlineStr"/>
      <c r="H147" s="142" t="inlineStr"/>
      <c r="I147" s="142" t="inlineStr"/>
      <c r="J147" s="142" t="inlineStr"/>
      <c r="K147" s="142" t="inlineStr"/>
      <c r="L147" s="142" t="inlineStr"/>
      <c r="M147" s="142" t="inlineStr"/>
      <c r="N147" s="142" t="inlineStr"/>
      <c r="O147" s="142" t="inlineStr"/>
      <c r="P147" s="142" t="inlineStr"/>
      <c r="Q147" s="142" t="inlineStr"/>
      <c r="R147" s="142" t="inlineStr"/>
      <c r="S147" s="142" t="inlineStr"/>
      <c r="T147" s="142" t="inlineStr"/>
      <c r="U147" s="142" t="inlineStr"/>
      <c r="V147" s="142" t="inlineStr"/>
      <c r="W147" s="142" t="inlineStr"/>
    </row>
    <row r="148">
      <c r="A148" s="144" t="inlineStr">
        <is>
          <t>actual</t>
        </is>
      </c>
      <c r="B148" s="144" t="inlineStr">
        <is>
          <t>Education</t>
        </is>
      </c>
      <c r="C148" s="142" t="n">
        <v>16832710.88154359</v>
      </c>
      <c r="D148" s="142" t="n">
        <v>14433399.03141358</v>
      </c>
      <c r="E148" s="142" t="inlineStr"/>
      <c r="F148" s="142" t="inlineStr"/>
      <c r="G148" s="142" t="inlineStr"/>
      <c r="H148" s="142" t="inlineStr"/>
      <c r="I148" s="142" t="inlineStr"/>
      <c r="J148" s="142" t="inlineStr"/>
      <c r="K148" s="142" t="inlineStr"/>
      <c r="L148" s="142" t="inlineStr"/>
      <c r="M148" s="142" t="inlineStr"/>
      <c r="N148" s="142" t="inlineStr"/>
      <c r="O148" s="142" t="inlineStr"/>
      <c r="P148" s="142" t="inlineStr"/>
      <c r="Q148" s="142" t="inlineStr"/>
      <c r="R148" s="142" t="inlineStr"/>
      <c r="S148" s="142" t="inlineStr"/>
      <c r="T148" s="142" t="inlineStr"/>
      <c r="U148" s="142" t="inlineStr"/>
      <c r="V148" s="142" t="inlineStr"/>
      <c r="W148" s="142" t="inlineStr"/>
    </row>
    <row r="149">
      <c r="A149" s="144" t="inlineStr">
        <is>
          <t>actual</t>
        </is>
      </c>
      <c r="B149" s="144" t="inlineStr">
        <is>
          <t>Government</t>
        </is>
      </c>
      <c r="C149" s="142" t="n">
        <v>15527305.49018536</v>
      </c>
      <c r="D149" s="142" t="n">
        <v>15664426.79520496</v>
      </c>
      <c r="E149" s="142" t="inlineStr"/>
      <c r="F149" s="142" t="inlineStr"/>
      <c r="G149" s="142" t="inlineStr"/>
      <c r="H149" s="142" t="inlineStr"/>
      <c r="I149" s="142" t="inlineStr"/>
      <c r="J149" s="142" t="inlineStr"/>
      <c r="K149" s="142" t="inlineStr"/>
      <c r="L149" s="142" t="inlineStr"/>
      <c r="M149" s="142" t="inlineStr"/>
      <c r="N149" s="142" t="inlineStr"/>
      <c r="O149" s="142" t="inlineStr"/>
      <c r="P149" s="142" t="inlineStr"/>
      <c r="Q149" s="142" t="inlineStr"/>
      <c r="R149" s="142" t="inlineStr"/>
      <c r="S149" s="142" t="inlineStr"/>
      <c r="T149" s="142" t="inlineStr"/>
      <c r="U149" s="142" t="inlineStr"/>
      <c r="V149" s="142" t="inlineStr"/>
      <c r="W149" s="142" t="inlineStr"/>
    </row>
    <row r="150">
      <c r="A150" s="144" t="inlineStr">
        <is>
          <t>actual</t>
        </is>
      </c>
      <c r="B150" s="144" t="inlineStr">
        <is>
          <t>Health and Social Services</t>
        </is>
      </c>
      <c r="C150" s="142" t="n">
        <v>46213534.68627624</v>
      </c>
      <c r="D150" s="142" t="n">
        <v>32181996.40934461</v>
      </c>
      <c r="E150" s="142" t="inlineStr"/>
      <c r="F150" s="142" t="inlineStr"/>
      <c r="G150" s="142" t="inlineStr"/>
      <c r="H150" s="142" t="inlineStr"/>
      <c r="I150" s="142" t="inlineStr"/>
      <c r="J150" s="142" t="inlineStr"/>
      <c r="K150" s="142" t="inlineStr"/>
      <c r="L150" s="142" t="inlineStr"/>
      <c r="M150" s="142" t="inlineStr"/>
      <c r="N150" s="142" t="inlineStr"/>
      <c r="O150" s="142" t="inlineStr"/>
      <c r="P150" s="142" t="inlineStr"/>
      <c r="Q150" s="142" t="inlineStr"/>
      <c r="R150" s="142" t="inlineStr"/>
      <c r="S150" s="142" t="inlineStr"/>
      <c r="T150" s="142" t="inlineStr"/>
      <c r="U150" s="142" t="inlineStr"/>
      <c r="V150" s="142" t="inlineStr"/>
      <c r="W150" s="142" t="inlineStr"/>
    </row>
    <row r="151">
      <c r="A151" s="144" t="inlineStr">
        <is>
          <t>actual</t>
        </is>
      </c>
      <c r="B151" s="144" t="inlineStr">
        <is>
          <t>Hotels</t>
        </is>
      </c>
      <c r="C151" s="142" t="n">
        <v>889055.056153767</v>
      </c>
      <c r="D151" s="142" t="n">
        <v>255270.1036511827</v>
      </c>
      <c r="E151" s="142" t="inlineStr"/>
      <c r="F151" s="142" t="inlineStr"/>
      <c r="G151" s="142" t="inlineStr"/>
      <c r="H151" s="142" t="inlineStr"/>
      <c r="I151" s="142" t="inlineStr"/>
      <c r="J151" s="142" t="inlineStr"/>
      <c r="K151" s="142" t="inlineStr"/>
      <c r="L151" s="142" t="inlineStr"/>
      <c r="M151" s="142" t="inlineStr"/>
      <c r="N151" s="142" t="inlineStr"/>
      <c r="O151" s="142" t="inlineStr"/>
      <c r="P151" s="142" t="inlineStr"/>
      <c r="Q151" s="142" t="inlineStr"/>
      <c r="R151" s="142" t="inlineStr"/>
      <c r="S151" s="142" t="inlineStr"/>
      <c r="T151" s="142" t="inlineStr"/>
      <c r="U151" s="142" t="inlineStr"/>
      <c r="V151" s="142" t="inlineStr"/>
      <c r="W151" s="142" t="inlineStr"/>
    </row>
    <row r="152">
      <c r="A152" s="144" t="inlineStr">
        <is>
          <t>actual</t>
        </is>
      </c>
      <c r="B152" s="144" t="inlineStr">
        <is>
          <t>Insurance</t>
        </is>
      </c>
      <c r="C152" s="142" t="n">
        <v>6948565.156080974</v>
      </c>
      <c r="D152" s="142" t="n">
        <v>3884357.362490644</v>
      </c>
      <c r="E152" s="142" t="inlineStr"/>
      <c r="F152" s="142" t="inlineStr"/>
      <c r="G152" s="142" t="inlineStr"/>
      <c r="H152" s="142" t="inlineStr"/>
      <c r="I152" s="142" t="inlineStr"/>
      <c r="J152" s="142" t="inlineStr"/>
      <c r="K152" s="142" t="inlineStr"/>
      <c r="L152" s="142" t="inlineStr"/>
      <c r="M152" s="142" t="inlineStr"/>
      <c r="N152" s="142" t="inlineStr"/>
      <c r="O152" s="142" t="inlineStr"/>
      <c r="P152" s="142" t="inlineStr"/>
      <c r="Q152" s="142" t="inlineStr"/>
      <c r="R152" s="142" t="inlineStr"/>
      <c r="S152" s="142" t="inlineStr"/>
      <c r="T152" s="142" t="inlineStr"/>
      <c r="U152" s="142" t="inlineStr"/>
      <c r="V152" s="142" t="inlineStr"/>
      <c r="W152" s="142" t="inlineStr"/>
    </row>
    <row r="153">
      <c r="A153" s="144" t="inlineStr">
        <is>
          <t>actual</t>
        </is>
      </c>
      <c r="B153" s="144" t="inlineStr">
        <is>
          <t>Manufacturing (includes headquarter offices &amp; factories)</t>
        </is>
      </c>
      <c r="C153" s="142" t="n">
        <v>12315696.41014598</v>
      </c>
      <c r="D153" s="142" t="n">
        <v>7368446.022947022</v>
      </c>
      <c r="E153" s="142" t="inlineStr"/>
      <c r="F153" s="142" t="inlineStr"/>
      <c r="G153" s="142" t="inlineStr"/>
      <c r="H153" s="142" t="inlineStr"/>
      <c r="I153" s="142" t="inlineStr"/>
      <c r="J153" s="142" t="inlineStr"/>
      <c r="K153" s="142" t="inlineStr"/>
      <c r="L153" s="142" t="inlineStr"/>
      <c r="M153" s="142" t="inlineStr"/>
      <c r="N153" s="142" t="inlineStr"/>
      <c r="O153" s="142" t="inlineStr"/>
      <c r="P153" s="142" t="inlineStr"/>
      <c r="Q153" s="142" t="inlineStr"/>
      <c r="R153" s="142" t="inlineStr"/>
      <c r="S153" s="142" t="inlineStr"/>
      <c r="T153" s="142" t="inlineStr"/>
      <c r="U153" s="142" t="inlineStr"/>
      <c r="V153" s="142" t="inlineStr"/>
      <c r="W153" s="142" t="inlineStr"/>
    </row>
    <row r="154">
      <c r="A154" s="144" t="inlineStr">
        <is>
          <t>actual</t>
        </is>
      </c>
      <c r="B154" s="144" t="inlineStr">
        <is>
          <t>Other Sectors</t>
        </is>
      </c>
      <c r="C154" s="142" t="n">
        <v>16061689.83431289</v>
      </c>
      <c r="D154" s="142" t="n">
        <v>9547951.947112856</v>
      </c>
      <c r="E154" s="142" t="inlineStr"/>
      <c r="F154" s="142" t="inlineStr"/>
      <c r="G154" s="142" t="inlineStr"/>
      <c r="H154" s="142" t="inlineStr"/>
      <c r="I154" s="142" t="inlineStr"/>
      <c r="J154" s="142" t="inlineStr"/>
      <c r="K154" s="142" t="inlineStr"/>
      <c r="L154" s="142" t="inlineStr"/>
      <c r="M154" s="142" t="inlineStr"/>
      <c r="N154" s="142" t="inlineStr"/>
      <c r="O154" s="142" t="inlineStr"/>
      <c r="P154" s="142" t="inlineStr"/>
      <c r="Q154" s="142" t="inlineStr"/>
      <c r="R154" s="142" t="inlineStr"/>
      <c r="S154" s="142" t="inlineStr"/>
      <c r="T154" s="142" t="inlineStr"/>
      <c r="U154" s="142" t="inlineStr"/>
      <c r="V154" s="142" t="inlineStr"/>
      <c r="W154" s="142" t="inlineStr"/>
    </row>
    <row r="155">
      <c r="A155" s="144" t="inlineStr">
        <is>
          <t>actual</t>
        </is>
      </c>
      <c r="B155" s="144" t="inlineStr">
        <is>
          <t>Professional  Services</t>
        </is>
      </c>
      <c r="C155" s="142" t="n">
        <v>26325176.90895526</v>
      </c>
      <c r="D155" s="142" t="n">
        <v>15723423.61789861</v>
      </c>
      <c r="E155" s="142" t="inlineStr"/>
      <c r="F155" s="142" t="inlineStr"/>
      <c r="G155" s="142" t="inlineStr"/>
      <c r="H155" s="142" t="inlineStr"/>
      <c r="I155" s="142" t="inlineStr"/>
      <c r="J155" s="142" t="inlineStr"/>
      <c r="K155" s="142" t="inlineStr"/>
      <c r="L155" s="142" t="inlineStr"/>
      <c r="M155" s="142" t="inlineStr"/>
      <c r="N155" s="142" t="inlineStr"/>
      <c r="O155" s="142" t="inlineStr"/>
      <c r="P155" s="142" t="inlineStr"/>
      <c r="Q155" s="142" t="inlineStr"/>
      <c r="R155" s="142" t="inlineStr"/>
      <c r="S155" s="142" t="inlineStr"/>
      <c r="T155" s="142" t="inlineStr"/>
      <c r="U155" s="142" t="inlineStr"/>
      <c r="V155" s="142" t="inlineStr"/>
      <c r="W155" s="142" t="inlineStr"/>
    </row>
    <row r="156">
      <c r="A156" s="144" t="inlineStr">
        <is>
          <t>actual</t>
        </is>
      </c>
      <c r="B156" s="144" t="inlineStr">
        <is>
          <t>Public Utilities</t>
        </is>
      </c>
      <c r="C156" s="142" t="n">
        <v>1356369.893388232</v>
      </c>
      <c r="D156" s="142" t="n">
        <v>1049133.35769629</v>
      </c>
      <c r="E156" s="142" t="inlineStr"/>
      <c r="F156" s="142" t="inlineStr"/>
      <c r="G156" s="142" t="inlineStr"/>
      <c r="H156" s="142" t="inlineStr"/>
      <c r="I156" s="142" t="inlineStr"/>
      <c r="J156" s="142" t="inlineStr"/>
      <c r="K156" s="142" t="inlineStr"/>
      <c r="L156" s="142" t="inlineStr"/>
      <c r="M156" s="142" t="inlineStr"/>
      <c r="N156" s="142" t="inlineStr"/>
      <c r="O156" s="142" t="inlineStr"/>
      <c r="P156" s="142" t="inlineStr"/>
      <c r="Q156" s="142" t="inlineStr"/>
      <c r="R156" s="142" t="inlineStr"/>
      <c r="S156" s="142" t="inlineStr"/>
      <c r="T156" s="142" t="inlineStr"/>
      <c r="U156" s="142" t="inlineStr"/>
      <c r="V156" s="142" t="inlineStr"/>
      <c r="W156" s="142" t="inlineStr"/>
    </row>
    <row r="157">
      <c r="A157" s="144" t="inlineStr">
        <is>
          <t>actual</t>
        </is>
      </c>
      <c r="B157" s="144" t="inlineStr">
        <is>
          <t>Publishing, Broadcasting, and Other Information</t>
        </is>
      </c>
      <c r="C157" s="142" t="n">
        <v>3482487.100243216</v>
      </c>
      <c r="D157" s="142" t="n">
        <v>1800520.743372813</v>
      </c>
      <c r="E157" s="142" t="inlineStr"/>
      <c r="F157" s="142" t="inlineStr"/>
      <c r="G157" s="142" t="inlineStr"/>
      <c r="H157" s="142" t="inlineStr"/>
      <c r="I157" s="142" t="inlineStr"/>
      <c r="J157" s="142" t="inlineStr"/>
      <c r="K157" s="142" t="inlineStr"/>
      <c r="L157" s="142" t="inlineStr"/>
      <c r="M157" s="142" t="inlineStr"/>
      <c r="N157" s="142" t="inlineStr"/>
      <c r="O157" s="142" t="inlineStr"/>
      <c r="P157" s="142" t="inlineStr"/>
      <c r="Q157" s="142" t="inlineStr"/>
      <c r="R157" s="142" t="inlineStr"/>
      <c r="S157" s="142" t="inlineStr"/>
      <c r="T157" s="142" t="inlineStr"/>
      <c r="U157" s="142" t="inlineStr"/>
      <c r="V157" s="142" t="inlineStr"/>
      <c r="W157" s="142" t="inlineStr"/>
    </row>
    <row r="158">
      <c r="A158" s="144" t="inlineStr">
        <is>
          <t>actual</t>
        </is>
      </c>
      <c r="B158" s="144" t="inlineStr">
        <is>
          <t>Real Estate, Rental and Leasing</t>
        </is>
      </c>
      <c r="C158" s="142" t="n">
        <v>3370038.934075588</v>
      </c>
      <c r="D158" s="142" t="n">
        <v>1785973.862278007</v>
      </c>
      <c r="E158" s="142" t="inlineStr"/>
      <c r="F158" s="142" t="inlineStr"/>
      <c r="G158" s="142" t="inlineStr"/>
      <c r="H158" s="142" t="inlineStr"/>
      <c r="I158" s="142" t="inlineStr"/>
      <c r="J158" s="142" t="inlineStr"/>
      <c r="K158" s="142" t="inlineStr"/>
      <c r="L158" s="142" t="inlineStr"/>
      <c r="M158" s="142" t="inlineStr"/>
      <c r="N158" s="142" t="inlineStr"/>
      <c r="O158" s="142" t="inlineStr"/>
      <c r="P158" s="142" t="inlineStr"/>
      <c r="Q158" s="142" t="inlineStr"/>
      <c r="R158" s="142" t="inlineStr"/>
      <c r="S158" s="142" t="inlineStr"/>
      <c r="T158" s="142" t="inlineStr"/>
      <c r="U158" s="142" t="inlineStr"/>
      <c r="V158" s="142" t="inlineStr"/>
      <c r="W158" s="142" t="inlineStr"/>
    </row>
    <row r="159">
      <c r="A159" s="144" t="inlineStr">
        <is>
          <t>actual</t>
        </is>
      </c>
      <c r="B159" s="144" t="inlineStr">
        <is>
          <t>Restaurants</t>
        </is>
      </c>
      <c r="C159" s="142" t="n">
        <v>4800673.263461236</v>
      </c>
      <c r="D159" s="142" t="n">
        <v>2060653.807908294</v>
      </c>
      <c r="E159" s="142" t="inlineStr"/>
      <c r="F159" s="142" t="inlineStr"/>
      <c r="G159" s="142" t="inlineStr"/>
      <c r="H159" s="142" t="inlineStr"/>
      <c r="I159" s="142" t="inlineStr"/>
      <c r="J159" s="142" t="inlineStr"/>
      <c r="K159" s="142" t="inlineStr"/>
      <c r="L159" s="142" t="inlineStr"/>
      <c r="M159" s="142" t="inlineStr"/>
      <c r="N159" s="142" t="inlineStr"/>
      <c r="O159" s="142" t="inlineStr"/>
      <c r="P159" s="142" t="inlineStr"/>
      <c r="Q159" s="142" t="inlineStr"/>
      <c r="R159" s="142" t="inlineStr"/>
      <c r="S159" s="142" t="inlineStr"/>
      <c r="T159" s="142" t="inlineStr"/>
      <c r="U159" s="142" t="inlineStr"/>
      <c r="V159" s="142" t="inlineStr"/>
      <c r="W159" s="142" t="inlineStr"/>
    </row>
    <row r="160">
      <c r="A160" s="144" t="inlineStr">
        <is>
          <t>actual</t>
        </is>
      </c>
      <c r="B160" s="144" t="inlineStr">
        <is>
          <t>Retail Trade</t>
        </is>
      </c>
      <c r="C160" s="142" t="n">
        <v>11366785.96806829</v>
      </c>
      <c r="D160" s="142" t="n">
        <v>7073901.389196357</v>
      </c>
      <c r="E160" s="142" t="inlineStr"/>
      <c r="F160" s="142" t="inlineStr"/>
      <c r="G160" s="142" t="inlineStr"/>
      <c r="H160" s="142" t="inlineStr"/>
      <c r="I160" s="142" t="inlineStr"/>
      <c r="J160" s="142" t="inlineStr"/>
      <c r="K160" s="142" t="inlineStr"/>
      <c r="L160" s="142" t="inlineStr"/>
      <c r="M160" s="142" t="inlineStr"/>
      <c r="N160" s="142" t="inlineStr"/>
      <c r="O160" s="142" t="inlineStr"/>
      <c r="P160" s="142" t="inlineStr"/>
      <c r="Q160" s="142" t="inlineStr"/>
      <c r="R160" s="142" t="inlineStr"/>
      <c r="S160" s="142" t="inlineStr"/>
      <c r="T160" s="142" t="inlineStr"/>
      <c r="U160" s="142" t="inlineStr"/>
      <c r="V160" s="142" t="inlineStr"/>
      <c r="W160" s="142" t="inlineStr"/>
    </row>
    <row r="161">
      <c r="A161" s="144" t="inlineStr">
        <is>
          <t>actual</t>
        </is>
      </c>
      <c r="B161" s="144" t="inlineStr">
        <is>
          <t>Securities / Financial Investments</t>
        </is>
      </c>
      <c r="C161" s="142" t="n">
        <v>8275595.738678138</v>
      </c>
      <c r="D161" s="142" t="n">
        <v>3452220.746576293</v>
      </c>
      <c r="E161" s="142" t="inlineStr"/>
      <c r="F161" s="142" t="inlineStr"/>
      <c r="G161" s="142" t="inlineStr"/>
      <c r="H161" s="142" t="inlineStr"/>
      <c r="I161" s="142" t="inlineStr"/>
      <c r="J161" s="142" t="inlineStr"/>
      <c r="K161" s="142" t="inlineStr"/>
      <c r="L161" s="142" t="inlineStr"/>
      <c r="M161" s="142" t="inlineStr"/>
      <c r="N161" s="142" t="inlineStr"/>
      <c r="O161" s="142" t="inlineStr"/>
      <c r="P161" s="142" t="inlineStr"/>
      <c r="Q161" s="142" t="inlineStr"/>
      <c r="R161" s="142" t="inlineStr"/>
      <c r="S161" s="142" t="inlineStr"/>
      <c r="T161" s="142" t="inlineStr"/>
      <c r="U161" s="142" t="inlineStr"/>
      <c r="V161" s="142" t="inlineStr"/>
      <c r="W161" s="142" t="inlineStr"/>
    </row>
    <row r="162">
      <c r="A162" s="144" t="inlineStr">
        <is>
          <t>actual</t>
        </is>
      </c>
      <c r="B162" s="144" t="inlineStr">
        <is>
          <t>Sport Teams</t>
        </is>
      </c>
      <c r="C162" s="142" t="n">
        <v>3538859.667754706</v>
      </c>
      <c r="D162" s="142" t="n">
        <v>771931.2697240734</v>
      </c>
      <c r="E162" s="142" t="inlineStr"/>
      <c r="F162" s="142" t="inlineStr"/>
      <c r="G162" s="142" t="inlineStr"/>
      <c r="H162" s="142" t="inlineStr"/>
      <c r="I162" s="142" t="inlineStr"/>
      <c r="J162" s="142" t="inlineStr"/>
      <c r="K162" s="142" t="inlineStr"/>
      <c r="L162" s="142" t="inlineStr"/>
      <c r="M162" s="142" t="inlineStr"/>
      <c r="N162" s="142" t="inlineStr"/>
      <c r="O162" s="142" t="inlineStr"/>
      <c r="P162" s="142" t="inlineStr"/>
      <c r="Q162" s="142" t="inlineStr"/>
      <c r="R162" s="142" t="inlineStr"/>
      <c r="S162" s="142" t="inlineStr"/>
      <c r="T162" s="142" t="inlineStr"/>
      <c r="U162" s="142" t="inlineStr"/>
      <c r="V162" s="142" t="inlineStr"/>
      <c r="W162" s="142" t="inlineStr"/>
    </row>
    <row r="163">
      <c r="A163" s="144" t="inlineStr">
        <is>
          <t>actual</t>
        </is>
      </c>
      <c r="B163" s="144" t="inlineStr">
        <is>
          <t>Telecommunication</t>
        </is>
      </c>
      <c r="C163" s="142" t="n">
        <v>8964300.85757803</v>
      </c>
      <c r="D163" s="142" t="n">
        <v>3195900.603972844</v>
      </c>
      <c r="E163" s="142" t="inlineStr"/>
      <c r="F163" s="142" t="inlineStr"/>
      <c r="G163" s="142" t="inlineStr"/>
      <c r="H163" s="142" t="inlineStr"/>
      <c r="I163" s="142" t="inlineStr"/>
      <c r="J163" s="142" t="inlineStr"/>
      <c r="K163" s="142" t="inlineStr"/>
      <c r="L163" s="142" t="inlineStr"/>
      <c r="M163" s="142" t="inlineStr"/>
      <c r="N163" s="142" t="inlineStr"/>
      <c r="O163" s="142" t="inlineStr"/>
      <c r="P163" s="142" t="inlineStr"/>
      <c r="Q163" s="142" t="inlineStr"/>
      <c r="R163" s="142" t="inlineStr"/>
      <c r="S163" s="142" t="inlineStr"/>
      <c r="T163" s="142" t="inlineStr"/>
      <c r="U163" s="142" t="inlineStr"/>
      <c r="V163" s="142" t="inlineStr"/>
      <c r="W163" s="142" t="inlineStr"/>
    </row>
    <row r="164">
      <c r="A164" s="144" t="inlineStr">
        <is>
          <t>actual</t>
        </is>
      </c>
      <c r="B164" s="144" t="inlineStr">
        <is>
          <t>Transportation and Warehousing</t>
        </is>
      </c>
      <c r="C164" s="142" t="n">
        <v>6193165.276700717</v>
      </c>
      <c r="D164" s="142" t="n">
        <v>4305975.149173906</v>
      </c>
      <c r="E164" s="142" t="inlineStr"/>
      <c r="F164" s="142" t="inlineStr"/>
      <c r="G164" s="142" t="inlineStr"/>
      <c r="H164" s="142" t="inlineStr"/>
      <c r="I164" s="142" t="inlineStr"/>
      <c r="J164" s="142" t="inlineStr"/>
      <c r="K164" s="142" t="inlineStr"/>
      <c r="L164" s="142" t="inlineStr"/>
      <c r="M164" s="142" t="inlineStr"/>
      <c r="N164" s="142" t="inlineStr"/>
      <c r="O164" s="142" t="inlineStr"/>
      <c r="P164" s="142" t="inlineStr"/>
      <c r="Q164" s="142" t="inlineStr"/>
      <c r="R164" s="142" t="inlineStr"/>
      <c r="S164" s="142" t="inlineStr"/>
      <c r="T164" s="142" t="inlineStr"/>
      <c r="U164" s="142" t="inlineStr"/>
      <c r="V164" s="142" t="inlineStr"/>
      <c r="W164" s="142" t="inlineStr"/>
    </row>
    <row r="165">
      <c r="A165" s="144" t="inlineStr">
        <is>
          <t>actual</t>
        </is>
      </c>
      <c r="B165" s="144" t="inlineStr">
        <is>
          <t>Unclassified Accounts</t>
        </is>
      </c>
      <c r="C165" s="142" t="n">
        <v>503055.1399859753</v>
      </c>
      <c r="D165" s="142" t="n">
        <v>356291.0218568806</v>
      </c>
      <c r="E165" s="142" t="inlineStr"/>
      <c r="F165" s="142" t="inlineStr"/>
      <c r="G165" s="142" t="inlineStr"/>
      <c r="H165" s="142" t="inlineStr"/>
      <c r="I165" s="142" t="inlineStr"/>
      <c r="J165" s="142" t="inlineStr"/>
      <c r="K165" s="142" t="inlineStr"/>
      <c r="L165" s="142" t="inlineStr"/>
      <c r="M165" s="142" t="inlineStr"/>
      <c r="N165" s="142" t="inlineStr"/>
      <c r="O165" s="142" t="inlineStr"/>
      <c r="P165" s="142" t="inlineStr"/>
      <c r="Q165" s="142" t="inlineStr"/>
      <c r="R165" s="142" t="inlineStr"/>
      <c r="S165" s="142" t="inlineStr"/>
      <c r="T165" s="142" t="inlineStr"/>
      <c r="U165" s="142" t="inlineStr"/>
      <c r="V165" s="142" t="inlineStr"/>
      <c r="W165" s="142" t="inlineStr"/>
    </row>
    <row r="166">
      <c r="A166" s="144" t="inlineStr">
        <is>
          <t>actual</t>
        </is>
      </c>
      <c r="B166" s="144" t="inlineStr">
        <is>
          <t>Wholesale Trade</t>
        </is>
      </c>
      <c r="C166" s="142" t="n">
        <v>4603209.176614649</v>
      </c>
      <c r="D166" s="142" t="n">
        <v>2592336.165353939</v>
      </c>
      <c r="E166" s="142" t="inlineStr"/>
      <c r="F166" s="142" t="inlineStr"/>
      <c r="G166" s="142" t="inlineStr"/>
      <c r="H166" s="142" t="inlineStr"/>
      <c r="I166" s="142" t="inlineStr"/>
      <c r="J166" s="142" t="inlineStr"/>
      <c r="K166" s="142" t="inlineStr"/>
      <c r="L166" s="142" t="inlineStr"/>
      <c r="M166" s="142" t="inlineStr"/>
      <c r="N166" s="142" t="inlineStr"/>
      <c r="O166" s="142" t="inlineStr"/>
      <c r="P166" s="142" t="inlineStr"/>
      <c r="Q166" s="142" t="inlineStr"/>
      <c r="R166" s="142" t="inlineStr"/>
      <c r="S166" s="142" t="inlineStr"/>
      <c r="T166" s="142" t="inlineStr"/>
      <c r="U166" s="142" t="inlineStr"/>
      <c r="V166" s="142" t="inlineStr"/>
      <c r="W166" s="142" t="inlineStr"/>
    </row>
    <row r="167">
      <c r="A167" s="144" t="inlineStr">
        <is>
          <t>actual</t>
        </is>
      </c>
      <c r="B167" s="144" t="inlineStr">
        <is>
          <t>Total</t>
        </is>
      </c>
      <c r="C167" s="146" t="n">
        <v>210372924</v>
      </c>
      <c r="D167" s="146" t="n">
        <v>134807704</v>
      </c>
      <c r="E167" s="146" t="n">
        <v>0</v>
      </c>
      <c r="F167" s="146" t="n">
        <v>0</v>
      </c>
      <c r="G167" s="146" t="n">
        <v>0</v>
      </c>
      <c r="H167" s="146" t="n">
        <v>0</v>
      </c>
      <c r="I167" s="146" t="n">
        <v>0</v>
      </c>
      <c r="J167" s="146" t="n">
        <v>0</v>
      </c>
      <c r="K167" s="146" t="n">
        <v>0</v>
      </c>
      <c r="L167" s="146" t="n">
        <v>0</v>
      </c>
      <c r="M167" s="146" t="n">
        <v>0</v>
      </c>
      <c r="N167" s="146" t="n">
        <v>0</v>
      </c>
      <c r="O167" s="146" t="n">
        <v>0</v>
      </c>
      <c r="P167" s="146" t="n">
        <v>0</v>
      </c>
      <c r="Q167" s="146" t="n">
        <v>0</v>
      </c>
      <c r="R167" s="146" t="n">
        <v>0</v>
      </c>
      <c r="S167" s="146" t="n">
        <v>0</v>
      </c>
      <c r="T167" s="146" t="n">
        <v>0</v>
      </c>
      <c r="U167" s="146" t="n">
        <v>0</v>
      </c>
      <c r="V167" s="146" t="n">
        <v>0</v>
      </c>
      <c r="W167" s="146" t="n">
        <v>0</v>
      </c>
    </row>
  </sheetData>
  <mergeCells count="4">
    <mergeCell ref="A1:J1"/>
    <mergeCell ref="A11:J11"/>
    <mergeCell ref="A42:J42"/>
    <mergeCell ref="A74:K74"/>
  </mergeCells>
  <pageMargins bottom="0.75" footer="0.3" header="0.3" left="0.7" right="0.7" top="0.75"/>
</worksheet>
</file>

<file path=xl/worksheets/sheet5.xml><?xml version="1.0" encoding="utf-8"?>
<worksheet xmlns="http://schemas.openxmlformats.org/spreadsheetml/2006/main">
  <sheetPr>
    <tabColor rgb="FFB9F2B1"/>
    <outlinePr summaryBelow="1" summaryRight="1"/>
    <pageSetUpPr/>
  </sheetPr>
  <dimension ref="A1:W113"/>
  <sheetViews>
    <sheetView topLeftCell="A88" workbookViewId="0">
      <selection activeCell="W113" sqref="C113:W113"/>
    </sheetView>
  </sheetViews>
  <sheetFormatPr baseColWidth="10" defaultRowHeight="16"/>
  <cols>
    <col customWidth="1" max="1" min="1" style="132" width="21.6640625"/>
    <col customWidth="1" max="2" min="2" style="132" width="16.33203125"/>
    <col bestFit="1" customWidth="1" max="4" min="3" style="132" width="15"/>
    <col bestFit="1" customWidth="1" max="6" min="5" style="132" width="15.83203125"/>
    <col bestFit="1" customWidth="1" max="11" min="7" style="132" width="15"/>
    <col customWidth="1" max="12" min="12" style="132" width="18.1640625"/>
    <col bestFit="1" customWidth="1" max="13" min="13" style="132" width="15.83203125"/>
    <col bestFit="1" customWidth="1" max="23" min="14" style="132" width="15"/>
    <col customWidth="1" max="54" min="24" style="132" width="10.83203125"/>
    <col customWidth="1" max="16384" min="55" style="132" width="10.83203125"/>
  </cols>
  <sheetData>
    <row customHeight="1" ht="26" r="1" s="126">
      <c r="A1" s="131" t="inlineStr">
        <is>
          <t>Sales Tax Forecasts</t>
        </is>
      </c>
    </row>
    <row customHeight="1" ht="19" r="3" s="126" thickBot="1">
      <c r="B3" s="4" t="n"/>
    </row>
    <row customHeight="1" ht="19" r="4" s="126" thickBot="1">
      <c r="B4" s="4" t="n"/>
      <c r="D4" s="18" t="n"/>
      <c r="E4" s="23" t="inlineStr">
        <is>
          <t>Moderate</t>
        </is>
      </c>
      <c r="F4" s="24" t="inlineStr">
        <is>
          <t>Severe</t>
        </is>
      </c>
    </row>
    <row customHeight="1" ht="19" r="5" s="126">
      <c r="B5" s="4" t="n"/>
      <c r="D5" s="19" t="inlineStr">
        <is>
          <t>FY20</t>
        </is>
      </c>
      <c r="E5" s="63">
        <f>SUM(B29:D29)</f>
        <v/>
      </c>
      <c r="F5" s="64">
        <f>SUM(B51:D51)</f>
        <v/>
      </c>
    </row>
    <row customHeight="1" ht="19" r="6" s="126">
      <c r="B6" s="4" t="n"/>
      <c r="D6" s="20" t="inlineStr">
        <is>
          <t>FY21</t>
        </is>
      </c>
      <c r="E6" s="65">
        <f>SUM(E29:P29)</f>
        <v/>
      </c>
      <c r="F6" s="66">
        <f>SUM(E51:P51)</f>
        <v/>
      </c>
      <c r="K6" s="32" t="n"/>
      <c r="L6" s="32" t="n"/>
      <c r="M6" s="32" t="n"/>
    </row>
    <row customHeight="1" ht="17" r="7" s="126" thickBot="1">
      <c r="D7" s="21" t="inlineStr">
        <is>
          <t>FY22</t>
        </is>
      </c>
      <c r="E7" s="67">
        <f>SUM(Q29:V29)</f>
        <v/>
      </c>
      <c r="F7" s="68">
        <f>SUM(Q51:V51)</f>
        <v/>
      </c>
    </row>
    <row customHeight="1" ht="20" r="8" s="126" thickBot="1" thickTop="1">
      <c r="D8" s="22" t="inlineStr">
        <is>
          <t>Total</t>
        </is>
      </c>
      <c r="E8" s="69">
        <f>SUM(E5:E7)</f>
        <v/>
      </c>
      <c r="F8" s="70">
        <f>SUM(F5:F7)</f>
        <v/>
      </c>
    </row>
    <row customHeight="1" ht="19" r="9" s="126">
      <c r="B9" s="9" t="n"/>
    </row>
    <row customHeight="1" ht="17" r="10" s="126"/>
    <row customHeight="1" ht="26" r="11" s="126">
      <c r="A11" s="133" t="inlineStr">
        <is>
          <t>Moderate Duration Scenario</t>
        </is>
      </c>
      <c r="K11" s="30" t="n"/>
      <c r="L11" s="29" t="n"/>
      <c r="M11" s="30" t="n"/>
      <c r="N11" s="30" t="n"/>
      <c r="O11" s="30" t="n"/>
      <c r="P11" s="30" t="n"/>
      <c r="Q11" s="30" t="n"/>
      <c r="R11" s="30" t="n"/>
      <c r="S11" s="30" t="n"/>
      <c r="T11" s="30" t="n"/>
      <c r="U11" s="30" t="n"/>
      <c r="V11" s="30" t="n"/>
    </row>
    <row r="12">
      <c r="M12" s="71" t="n"/>
    </row>
    <row r="13">
      <c r="M13" s="71" t="n"/>
    </row>
    <row customHeight="1" ht="17" r="14" s="126">
      <c r="M14" s="71" t="n"/>
    </row>
    <row r="15">
      <c r="A15" s="5" t="n"/>
      <c r="B15" s="6" t="n">
        <v>43951</v>
      </c>
      <c r="C15" s="6" t="n">
        <v>43982</v>
      </c>
      <c r="D15" s="6" t="n">
        <v>44012</v>
      </c>
      <c r="E15" s="6" t="n">
        <v>44043</v>
      </c>
      <c r="F15" s="6" t="n">
        <v>44074</v>
      </c>
      <c r="G15" s="6" t="n">
        <v>44104</v>
      </c>
      <c r="H15" s="6" t="n">
        <v>44135</v>
      </c>
      <c r="I15" s="6" t="n">
        <v>44165</v>
      </c>
      <c r="J15" s="25" t="n">
        <v>44196</v>
      </c>
      <c r="K15" s="6" t="n">
        <v>44227</v>
      </c>
      <c r="L15" s="25" t="n">
        <v>44255</v>
      </c>
      <c r="M15" s="6" t="n">
        <v>44286</v>
      </c>
      <c r="N15" s="25" t="n">
        <v>44316</v>
      </c>
      <c r="O15" s="6" t="n">
        <v>44347</v>
      </c>
      <c r="P15" s="25" t="n">
        <v>44377</v>
      </c>
      <c r="Q15" s="6" t="n">
        <v>44408</v>
      </c>
      <c r="R15" s="25" t="n">
        <v>44439</v>
      </c>
      <c r="S15" s="6" t="n">
        <v>44469</v>
      </c>
      <c r="T15" s="25" t="n">
        <v>44500</v>
      </c>
      <c r="U15" s="6" t="n">
        <v>44530</v>
      </c>
      <c r="V15" s="25" t="n">
        <v>44561</v>
      </c>
    </row>
    <row r="16">
      <c r="A16" s="7" t="inlineStr">
        <is>
          <t>All Other Sectors</t>
        </is>
      </c>
      <c r="B16" s="74">
        <f>'Sales Scenario Analysis'!C72-'Sales Scenario Analysis'!C58</f>
        <v/>
      </c>
      <c r="C16" s="74">
        <f>'Sales Scenario Analysis'!D72-'Sales Scenario Analysis'!D58</f>
        <v/>
      </c>
      <c r="D16" s="74">
        <f>'Sales Scenario Analysis'!E72-'Sales Scenario Analysis'!E58</f>
        <v/>
      </c>
      <c r="E16" s="74">
        <f>'Sales Scenario Analysis'!F72-'Sales Scenario Analysis'!F58</f>
        <v/>
      </c>
      <c r="F16" s="74">
        <f>'Sales Scenario Analysis'!G72-'Sales Scenario Analysis'!G58</f>
        <v/>
      </c>
      <c r="G16" s="74">
        <f>'Sales Scenario Analysis'!H72-'Sales Scenario Analysis'!H58</f>
        <v/>
      </c>
      <c r="H16" s="74">
        <f>'Sales Scenario Analysis'!I72-'Sales Scenario Analysis'!I58</f>
        <v/>
      </c>
      <c r="I16" s="74">
        <f>'Sales Scenario Analysis'!J72-'Sales Scenario Analysis'!J58</f>
        <v/>
      </c>
      <c r="J16" s="74">
        <f>'Sales Scenario Analysis'!K72-'Sales Scenario Analysis'!K58</f>
        <v/>
      </c>
      <c r="K16" s="74">
        <f>'Sales Scenario Analysis'!L72-'Sales Scenario Analysis'!L58</f>
        <v/>
      </c>
      <c r="L16" s="74">
        <f>'Sales Scenario Analysis'!M72-'Sales Scenario Analysis'!M58</f>
        <v/>
      </c>
      <c r="M16" s="74">
        <f>'Sales Scenario Analysis'!N72-'Sales Scenario Analysis'!N58</f>
        <v/>
      </c>
      <c r="N16" s="74">
        <f>'Sales Scenario Analysis'!O72-'Sales Scenario Analysis'!O58</f>
        <v/>
      </c>
      <c r="O16" s="74">
        <f>'Sales Scenario Analysis'!P72-'Sales Scenario Analysis'!P58</f>
        <v/>
      </c>
      <c r="P16" s="74">
        <f>'Sales Scenario Analysis'!Q72-'Sales Scenario Analysis'!Q58</f>
        <v/>
      </c>
      <c r="Q16" s="74">
        <f>'Sales Scenario Analysis'!R72-'Sales Scenario Analysis'!R58</f>
        <v/>
      </c>
      <c r="R16" s="74">
        <f>'Sales Scenario Analysis'!S72-'Sales Scenario Analysis'!S58</f>
        <v/>
      </c>
      <c r="S16" s="74">
        <f>'Sales Scenario Analysis'!T72-'Sales Scenario Analysis'!T58</f>
        <v/>
      </c>
      <c r="T16" s="74">
        <f>'Sales Scenario Analysis'!U72-'Sales Scenario Analysis'!U58</f>
        <v/>
      </c>
      <c r="U16" s="74">
        <f>'Sales Scenario Analysis'!V72-'Sales Scenario Analysis'!V58</f>
        <v/>
      </c>
      <c r="V16" s="74">
        <f>'Sales Scenario Analysis'!W72-'Sales Scenario Analysis'!W58</f>
        <v/>
      </c>
    </row>
    <row r="17">
      <c r="A17" s="7" t="inlineStr">
        <is>
          <t>Car and truck rental</t>
        </is>
      </c>
      <c r="B17" s="74">
        <f>'Sales Scenario Analysis'!C73-'Sales Scenario Analysis'!C59</f>
        <v/>
      </c>
      <c r="C17" s="74">
        <f>'Sales Scenario Analysis'!D73-'Sales Scenario Analysis'!D59</f>
        <v/>
      </c>
      <c r="D17" s="74">
        <f>'Sales Scenario Analysis'!E73-'Sales Scenario Analysis'!E59</f>
        <v/>
      </c>
      <c r="E17" s="74">
        <f>'Sales Scenario Analysis'!F73-'Sales Scenario Analysis'!F59</f>
        <v/>
      </c>
      <c r="F17" s="74">
        <f>'Sales Scenario Analysis'!G73-'Sales Scenario Analysis'!G59</f>
        <v/>
      </c>
      <c r="G17" s="74">
        <f>'Sales Scenario Analysis'!H73-'Sales Scenario Analysis'!H59</f>
        <v/>
      </c>
      <c r="H17" s="74">
        <f>'Sales Scenario Analysis'!I73-'Sales Scenario Analysis'!I59</f>
        <v/>
      </c>
      <c r="I17" s="74">
        <f>'Sales Scenario Analysis'!J73-'Sales Scenario Analysis'!J59</f>
        <v/>
      </c>
      <c r="J17" s="74">
        <f>'Sales Scenario Analysis'!K73-'Sales Scenario Analysis'!K59</f>
        <v/>
      </c>
      <c r="K17" s="74">
        <f>'Sales Scenario Analysis'!L73-'Sales Scenario Analysis'!L59</f>
        <v/>
      </c>
      <c r="L17" s="74">
        <f>'Sales Scenario Analysis'!M73-'Sales Scenario Analysis'!M59</f>
        <v/>
      </c>
      <c r="M17" s="74">
        <f>'Sales Scenario Analysis'!N73-'Sales Scenario Analysis'!N59</f>
        <v/>
      </c>
      <c r="N17" s="74">
        <f>'Sales Scenario Analysis'!O73-'Sales Scenario Analysis'!O59</f>
        <v/>
      </c>
      <c r="O17" s="74">
        <f>'Sales Scenario Analysis'!P73-'Sales Scenario Analysis'!P59</f>
        <v/>
      </c>
      <c r="P17" s="74">
        <f>'Sales Scenario Analysis'!Q73-'Sales Scenario Analysis'!Q59</f>
        <v/>
      </c>
      <c r="Q17" s="74">
        <f>'Sales Scenario Analysis'!R73-'Sales Scenario Analysis'!R59</f>
        <v/>
      </c>
      <c r="R17" s="74">
        <f>'Sales Scenario Analysis'!S73-'Sales Scenario Analysis'!S59</f>
        <v/>
      </c>
      <c r="S17" s="74">
        <f>'Sales Scenario Analysis'!T73-'Sales Scenario Analysis'!T59</f>
        <v/>
      </c>
      <c r="T17" s="74">
        <f>'Sales Scenario Analysis'!U73-'Sales Scenario Analysis'!U59</f>
        <v/>
      </c>
      <c r="U17" s="74">
        <f>'Sales Scenario Analysis'!V73-'Sales Scenario Analysis'!V59</f>
        <v/>
      </c>
      <c r="V17" s="74">
        <f>'Sales Scenario Analysis'!W73-'Sales Scenario Analysis'!W59</f>
        <v/>
      </c>
    </row>
    <row r="18">
      <c r="A18" s="7" t="inlineStr">
        <is>
          <t>Construction</t>
        </is>
      </c>
      <c r="B18" s="74">
        <f>'Sales Scenario Analysis'!C74-'Sales Scenario Analysis'!C60</f>
        <v/>
      </c>
      <c r="C18" s="74">
        <f>'Sales Scenario Analysis'!D74-'Sales Scenario Analysis'!D60</f>
        <v/>
      </c>
      <c r="D18" s="74">
        <f>'Sales Scenario Analysis'!E74-'Sales Scenario Analysis'!E60</f>
        <v/>
      </c>
      <c r="E18" s="74">
        <f>'Sales Scenario Analysis'!F74-'Sales Scenario Analysis'!F60</f>
        <v/>
      </c>
      <c r="F18" s="74">
        <f>'Sales Scenario Analysis'!G74-'Sales Scenario Analysis'!G60</f>
        <v/>
      </c>
      <c r="G18" s="74">
        <f>'Sales Scenario Analysis'!H74-'Sales Scenario Analysis'!H60</f>
        <v/>
      </c>
      <c r="H18" s="74">
        <f>'Sales Scenario Analysis'!I74-'Sales Scenario Analysis'!I60</f>
        <v/>
      </c>
      <c r="I18" s="74">
        <f>'Sales Scenario Analysis'!J74-'Sales Scenario Analysis'!J60</f>
        <v/>
      </c>
      <c r="J18" s="74">
        <f>'Sales Scenario Analysis'!K74-'Sales Scenario Analysis'!K60</f>
        <v/>
      </c>
      <c r="K18" s="74">
        <f>'Sales Scenario Analysis'!L74-'Sales Scenario Analysis'!L60</f>
        <v/>
      </c>
      <c r="L18" s="74">
        <f>'Sales Scenario Analysis'!M74-'Sales Scenario Analysis'!M60</f>
        <v/>
      </c>
      <c r="M18" s="74">
        <f>'Sales Scenario Analysis'!N74-'Sales Scenario Analysis'!N60</f>
        <v/>
      </c>
      <c r="N18" s="74">
        <f>'Sales Scenario Analysis'!O74-'Sales Scenario Analysis'!O60</f>
        <v/>
      </c>
      <c r="O18" s="74">
        <f>'Sales Scenario Analysis'!P74-'Sales Scenario Analysis'!P60</f>
        <v/>
      </c>
      <c r="P18" s="74">
        <f>'Sales Scenario Analysis'!Q74-'Sales Scenario Analysis'!Q60</f>
        <v/>
      </c>
      <c r="Q18" s="74">
        <f>'Sales Scenario Analysis'!R74-'Sales Scenario Analysis'!R60</f>
        <v/>
      </c>
      <c r="R18" s="74">
        <f>'Sales Scenario Analysis'!S74-'Sales Scenario Analysis'!S60</f>
        <v/>
      </c>
      <c r="S18" s="74">
        <f>'Sales Scenario Analysis'!T74-'Sales Scenario Analysis'!T60</f>
        <v/>
      </c>
      <c r="T18" s="74">
        <f>'Sales Scenario Analysis'!U74-'Sales Scenario Analysis'!U60</f>
        <v/>
      </c>
      <c r="U18" s="74">
        <f>'Sales Scenario Analysis'!V74-'Sales Scenario Analysis'!V60</f>
        <v/>
      </c>
      <c r="V18" s="74">
        <f>'Sales Scenario Analysis'!W74-'Sales Scenario Analysis'!W60</f>
        <v/>
      </c>
    </row>
    <row r="19">
      <c r="A19" s="7" t="inlineStr">
        <is>
          <t>Hotels</t>
        </is>
      </c>
      <c r="B19" s="74">
        <f>'Sales Scenario Analysis'!C75-'Sales Scenario Analysis'!C61</f>
        <v/>
      </c>
      <c r="C19" s="74">
        <f>'Sales Scenario Analysis'!D75-'Sales Scenario Analysis'!D61</f>
        <v/>
      </c>
      <c r="D19" s="74">
        <f>'Sales Scenario Analysis'!E75-'Sales Scenario Analysis'!E61</f>
        <v/>
      </c>
      <c r="E19" s="74">
        <f>'Sales Scenario Analysis'!F75-'Sales Scenario Analysis'!F61</f>
        <v/>
      </c>
      <c r="F19" s="74">
        <f>'Sales Scenario Analysis'!G75-'Sales Scenario Analysis'!G61</f>
        <v/>
      </c>
      <c r="G19" s="74">
        <f>'Sales Scenario Analysis'!H75-'Sales Scenario Analysis'!H61</f>
        <v/>
      </c>
      <c r="H19" s="74">
        <f>'Sales Scenario Analysis'!I75-'Sales Scenario Analysis'!I61</f>
        <v/>
      </c>
      <c r="I19" s="74">
        <f>'Sales Scenario Analysis'!J75-'Sales Scenario Analysis'!J61</f>
        <v/>
      </c>
      <c r="J19" s="74">
        <f>'Sales Scenario Analysis'!K75-'Sales Scenario Analysis'!K61</f>
        <v/>
      </c>
      <c r="K19" s="74">
        <f>'Sales Scenario Analysis'!L75-'Sales Scenario Analysis'!L61</f>
        <v/>
      </c>
      <c r="L19" s="74">
        <f>'Sales Scenario Analysis'!M75-'Sales Scenario Analysis'!M61</f>
        <v/>
      </c>
      <c r="M19" s="74">
        <f>'Sales Scenario Analysis'!N75-'Sales Scenario Analysis'!N61</f>
        <v/>
      </c>
      <c r="N19" s="74">
        <f>'Sales Scenario Analysis'!O75-'Sales Scenario Analysis'!O61</f>
        <v/>
      </c>
      <c r="O19" s="74">
        <f>'Sales Scenario Analysis'!P75-'Sales Scenario Analysis'!P61</f>
        <v/>
      </c>
      <c r="P19" s="74">
        <f>'Sales Scenario Analysis'!Q75-'Sales Scenario Analysis'!Q61</f>
        <v/>
      </c>
      <c r="Q19" s="74">
        <f>'Sales Scenario Analysis'!R75-'Sales Scenario Analysis'!R61</f>
        <v/>
      </c>
      <c r="R19" s="74">
        <f>'Sales Scenario Analysis'!S75-'Sales Scenario Analysis'!S61</f>
        <v/>
      </c>
      <c r="S19" s="74">
        <f>'Sales Scenario Analysis'!T75-'Sales Scenario Analysis'!T61</f>
        <v/>
      </c>
      <c r="T19" s="74">
        <f>'Sales Scenario Analysis'!U75-'Sales Scenario Analysis'!U61</f>
        <v/>
      </c>
      <c r="U19" s="74">
        <f>'Sales Scenario Analysis'!V75-'Sales Scenario Analysis'!V61</f>
        <v/>
      </c>
      <c r="V19" s="74">
        <f>'Sales Scenario Analysis'!W75-'Sales Scenario Analysis'!W61</f>
        <v/>
      </c>
    </row>
    <row r="20">
      <c r="A20" s="7" t="inlineStr">
        <is>
          <t>Manufacturing</t>
        </is>
      </c>
      <c r="B20" s="74">
        <f>'Sales Scenario Analysis'!C76-'Sales Scenario Analysis'!C62</f>
        <v/>
      </c>
      <c r="C20" s="74">
        <f>'Sales Scenario Analysis'!D76-'Sales Scenario Analysis'!D62</f>
        <v/>
      </c>
      <c r="D20" s="74">
        <f>'Sales Scenario Analysis'!E76-'Sales Scenario Analysis'!E62</f>
        <v/>
      </c>
      <c r="E20" s="74">
        <f>'Sales Scenario Analysis'!F76-'Sales Scenario Analysis'!F62</f>
        <v/>
      </c>
      <c r="F20" s="74">
        <f>'Sales Scenario Analysis'!G76-'Sales Scenario Analysis'!G62</f>
        <v/>
      </c>
      <c r="G20" s="74">
        <f>'Sales Scenario Analysis'!H76-'Sales Scenario Analysis'!H62</f>
        <v/>
      </c>
      <c r="H20" s="74">
        <f>'Sales Scenario Analysis'!I76-'Sales Scenario Analysis'!I62</f>
        <v/>
      </c>
      <c r="I20" s="74">
        <f>'Sales Scenario Analysis'!J76-'Sales Scenario Analysis'!J62</f>
        <v/>
      </c>
      <c r="J20" s="74">
        <f>'Sales Scenario Analysis'!K76-'Sales Scenario Analysis'!K62</f>
        <v/>
      </c>
      <c r="K20" s="74">
        <f>'Sales Scenario Analysis'!L76-'Sales Scenario Analysis'!L62</f>
        <v/>
      </c>
      <c r="L20" s="74">
        <f>'Sales Scenario Analysis'!M76-'Sales Scenario Analysis'!M62</f>
        <v/>
      </c>
      <c r="M20" s="74">
        <f>'Sales Scenario Analysis'!N76-'Sales Scenario Analysis'!N62</f>
        <v/>
      </c>
      <c r="N20" s="74">
        <f>'Sales Scenario Analysis'!O76-'Sales Scenario Analysis'!O62</f>
        <v/>
      </c>
      <c r="O20" s="74">
        <f>'Sales Scenario Analysis'!P76-'Sales Scenario Analysis'!P62</f>
        <v/>
      </c>
      <c r="P20" s="74">
        <f>'Sales Scenario Analysis'!Q76-'Sales Scenario Analysis'!Q62</f>
        <v/>
      </c>
      <c r="Q20" s="74">
        <f>'Sales Scenario Analysis'!R76-'Sales Scenario Analysis'!R62</f>
        <v/>
      </c>
      <c r="R20" s="74">
        <f>'Sales Scenario Analysis'!S76-'Sales Scenario Analysis'!S62</f>
        <v/>
      </c>
      <c r="S20" s="74">
        <f>'Sales Scenario Analysis'!T76-'Sales Scenario Analysis'!T62</f>
        <v/>
      </c>
      <c r="T20" s="74">
        <f>'Sales Scenario Analysis'!U76-'Sales Scenario Analysis'!U62</f>
        <v/>
      </c>
      <c r="U20" s="74">
        <f>'Sales Scenario Analysis'!V76-'Sales Scenario Analysis'!V62</f>
        <v/>
      </c>
      <c r="V20" s="74">
        <f>'Sales Scenario Analysis'!W76-'Sales Scenario Analysis'!W62</f>
        <v/>
      </c>
    </row>
    <row r="21">
      <c r="A21" s="7" t="inlineStr">
        <is>
          <t>Public Utilities</t>
        </is>
      </c>
      <c r="B21" s="74">
        <f>'Sales Scenario Analysis'!C77-'Sales Scenario Analysis'!C63</f>
        <v/>
      </c>
      <c r="C21" s="74">
        <f>'Sales Scenario Analysis'!D77-'Sales Scenario Analysis'!D63</f>
        <v/>
      </c>
      <c r="D21" s="74">
        <f>'Sales Scenario Analysis'!E77-'Sales Scenario Analysis'!E63</f>
        <v/>
      </c>
      <c r="E21" s="74">
        <f>'Sales Scenario Analysis'!F77-'Sales Scenario Analysis'!F63</f>
        <v/>
      </c>
      <c r="F21" s="74">
        <f>'Sales Scenario Analysis'!G77-'Sales Scenario Analysis'!G63</f>
        <v/>
      </c>
      <c r="G21" s="74">
        <f>'Sales Scenario Analysis'!H77-'Sales Scenario Analysis'!H63</f>
        <v/>
      </c>
      <c r="H21" s="74">
        <f>'Sales Scenario Analysis'!I77-'Sales Scenario Analysis'!I63</f>
        <v/>
      </c>
      <c r="I21" s="74">
        <f>'Sales Scenario Analysis'!J77-'Sales Scenario Analysis'!J63</f>
        <v/>
      </c>
      <c r="J21" s="74">
        <f>'Sales Scenario Analysis'!K77-'Sales Scenario Analysis'!K63</f>
        <v/>
      </c>
      <c r="K21" s="74">
        <f>'Sales Scenario Analysis'!L77-'Sales Scenario Analysis'!L63</f>
        <v/>
      </c>
      <c r="L21" s="74">
        <f>'Sales Scenario Analysis'!M77-'Sales Scenario Analysis'!M63</f>
        <v/>
      </c>
      <c r="M21" s="74">
        <f>'Sales Scenario Analysis'!N77-'Sales Scenario Analysis'!N63</f>
        <v/>
      </c>
      <c r="N21" s="74">
        <f>'Sales Scenario Analysis'!O77-'Sales Scenario Analysis'!O63</f>
        <v/>
      </c>
      <c r="O21" s="74">
        <f>'Sales Scenario Analysis'!P77-'Sales Scenario Analysis'!P63</f>
        <v/>
      </c>
      <c r="P21" s="74">
        <f>'Sales Scenario Analysis'!Q77-'Sales Scenario Analysis'!Q63</f>
        <v/>
      </c>
      <c r="Q21" s="74">
        <f>'Sales Scenario Analysis'!R77-'Sales Scenario Analysis'!R63</f>
        <v/>
      </c>
      <c r="R21" s="74">
        <f>'Sales Scenario Analysis'!S77-'Sales Scenario Analysis'!S63</f>
        <v/>
      </c>
      <c r="S21" s="74">
        <f>'Sales Scenario Analysis'!T77-'Sales Scenario Analysis'!T63</f>
        <v/>
      </c>
      <c r="T21" s="74">
        <f>'Sales Scenario Analysis'!U77-'Sales Scenario Analysis'!U63</f>
        <v/>
      </c>
      <c r="U21" s="74">
        <f>'Sales Scenario Analysis'!V77-'Sales Scenario Analysis'!V63</f>
        <v/>
      </c>
      <c r="V21" s="74">
        <f>'Sales Scenario Analysis'!W77-'Sales Scenario Analysis'!W63</f>
        <v/>
      </c>
    </row>
    <row r="22">
      <c r="A22" s="7" t="inlineStr">
        <is>
          <t>Rentals except car and truck rentals</t>
        </is>
      </c>
      <c r="B22" s="74">
        <f>'Sales Scenario Analysis'!C78-'Sales Scenario Analysis'!C64</f>
        <v/>
      </c>
      <c r="C22" s="74">
        <f>'Sales Scenario Analysis'!D78-'Sales Scenario Analysis'!D64</f>
        <v/>
      </c>
      <c r="D22" s="74">
        <f>'Sales Scenario Analysis'!E78-'Sales Scenario Analysis'!E64</f>
        <v/>
      </c>
      <c r="E22" s="74">
        <f>'Sales Scenario Analysis'!F78-'Sales Scenario Analysis'!F64</f>
        <v/>
      </c>
      <c r="F22" s="74">
        <f>'Sales Scenario Analysis'!G78-'Sales Scenario Analysis'!G64</f>
        <v/>
      </c>
      <c r="G22" s="74">
        <f>'Sales Scenario Analysis'!H78-'Sales Scenario Analysis'!H64</f>
        <v/>
      </c>
      <c r="H22" s="74">
        <f>'Sales Scenario Analysis'!I78-'Sales Scenario Analysis'!I64</f>
        <v/>
      </c>
      <c r="I22" s="74">
        <f>'Sales Scenario Analysis'!J78-'Sales Scenario Analysis'!J64</f>
        <v/>
      </c>
      <c r="J22" s="74">
        <f>'Sales Scenario Analysis'!K78-'Sales Scenario Analysis'!K64</f>
        <v/>
      </c>
      <c r="K22" s="74">
        <f>'Sales Scenario Analysis'!L78-'Sales Scenario Analysis'!L64</f>
        <v/>
      </c>
      <c r="L22" s="74">
        <f>'Sales Scenario Analysis'!M78-'Sales Scenario Analysis'!M64</f>
        <v/>
      </c>
      <c r="M22" s="74">
        <f>'Sales Scenario Analysis'!N78-'Sales Scenario Analysis'!N64</f>
        <v/>
      </c>
      <c r="N22" s="74">
        <f>'Sales Scenario Analysis'!O78-'Sales Scenario Analysis'!O64</f>
        <v/>
      </c>
      <c r="O22" s="74">
        <f>'Sales Scenario Analysis'!P78-'Sales Scenario Analysis'!P64</f>
        <v/>
      </c>
      <c r="P22" s="74">
        <f>'Sales Scenario Analysis'!Q78-'Sales Scenario Analysis'!Q64</f>
        <v/>
      </c>
      <c r="Q22" s="74">
        <f>'Sales Scenario Analysis'!R78-'Sales Scenario Analysis'!R64</f>
        <v/>
      </c>
      <c r="R22" s="74">
        <f>'Sales Scenario Analysis'!S78-'Sales Scenario Analysis'!S64</f>
        <v/>
      </c>
      <c r="S22" s="74">
        <f>'Sales Scenario Analysis'!T78-'Sales Scenario Analysis'!T64</f>
        <v/>
      </c>
      <c r="T22" s="74">
        <f>'Sales Scenario Analysis'!U78-'Sales Scenario Analysis'!U64</f>
        <v/>
      </c>
      <c r="U22" s="74">
        <f>'Sales Scenario Analysis'!V78-'Sales Scenario Analysis'!V64</f>
        <v/>
      </c>
      <c r="V22" s="74">
        <f>'Sales Scenario Analysis'!W78-'Sales Scenario Analysis'!W64</f>
        <v/>
      </c>
    </row>
    <row r="23">
      <c r="A23" s="7" t="inlineStr">
        <is>
          <t>Repair services</t>
        </is>
      </c>
      <c r="B23" s="74">
        <f>'Sales Scenario Analysis'!C79-'Sales Scenario Analysis'!C65</f>
        <v/>
      </c>
      <c r="C23" s="74">
        <f>'Sales Scenario Analysis'!D79-'Sales Scenario Analysis'!D65</f>
        <v/>
      </c>
      <c r="D23" s="74">
        <f>'Sales Scenario Analysis'!E79-'Sales Scenario Analysis'!E65</f>
        <v/>
      </c>
      <c r="E23" s="74">
        <f>'Sales Scenario Analysis'!F79-'Sales Scenario Analysis'!F65</f>
        <v/>
      </c>
      <c r="F23" s="74">
        <f>'Sales Scenario Analysis'!G79-'Sales Scenario Analysis'!G65</f>
        <v/>
      </c>
      <c r="G23" s="74">
        <f>'Sales Scenario Analysis'!H79-'Sales Scenario Analysis'!H65</f>
        <v/>
      </c>
      <c r="H23" s="74">
        <f>'Sales Scenario Analysis'!I79-'Sales Scenario Analysis'!I65</f>
        <v/>
      </c>
      <c r="I23" s="74">
        <f>'Sales Scenario Analysis'!J79-'Sales Scenario Analysis'!J65</f>
        <v/>
      </c>
      <c r="J23" s="74">
        <f>'Sales Scenario Analysis'!K79-'Sales Scenario Analysis'!K65</f>
        <v/>
      </c>
      <c r="K23" s="74">
        <f>'Sales Scenario Analysis'!L79-'Sales Scenario Analysis'!L65</f>
        <v/>
      </c>
      <c r="L23" s="74">
        <f>'Sales Scenario Analysis'!M79-'Sales Scenario Analysis'!M65</f>
        <v/>
      </c>
      <c r="M23" s="74">
        <f>'Sales Scenario Analysis'!N79-'Sales Scenario Analysis'!N65</f>
        <v/>
      </c>
      <c r="N23" s="74">
        <f>'Sales Scenario Analysis'!O79-'Sales Scenario Analysis'!O65</f>
        <v/>
      </c>
      <c r="O23" s="74">
        <f>'Sales Scenario Analysis'!P79-'Sales Scenario Analysis'!P65</f>
        <v/>
      </c>
      <c r="P23" s="74">
        <f>'Sales Scenario Analysis'!Q79-'Sales Scenario Analysis'!Q65</f>
        <v/>
      </c>
      <c r="Q23" s="74">
        <f>'Sales Scenario Analysis'!R79-'Sales Scenario Analysis'!R65</f>
        <v/>
      </c>
      <c r="R23" s="74">
        <f>'Sales Scenario Analysis'!S79-'Sales Scenario Analysis'!S65</f>
        <v/>
      </c>
      <c r="S23" s="74">
        <f>'Sales Scenario Analysis'!T79-'Sales Scenario Analysis'!T65</f>
        <v/>
      </c>
      <c r="T23" s="74">
        <f>'Sales Scenario Analysis'!U79-'Sales Scenario Analysis'!U65</f>
        <v/>
      </c>
      <c r="U23" s="74">
        <f>'Sales Scenario Analysis'!V79-'Sales Scenario Analysis'!V65</f>
        <v/>
      </c>
      <c r="V23" s="74">
        <f>'Sales Scenario Analysis'!W79-'Sales Scenario Analysis'!W65</f>
        <v/>
      </c>
    </row>
    <row r="24">
      <c r="A24" s="7" t="inlineStr">
        <is>
          <t>Restaurants, bars, concessionaires and caterers</t>
        </is>
      </c>
      <c r="B24" s="74">
        <f>'Sales Scenario Analysis'!C80-'Sales Scenario Analysis'!C66</f>
        <v/>
      </c>
      <c r="C24" s="74">
        <f>'Sales Scenario Analysis'!D80-'Sales Scenario Analysis'!D66</f>
        <v/>
      </c>
      <c r="D24" s="74">
        <f>'Sales Scenario Analysis'!E80-'Sales Scenario Analysis'!E66</f>
        <v/>
      </c>
      <c r="E24" s="74">
        <f>'Sales Scenario Analysis'!F80-'Sales Scenario Analysis'!F66</f>
        <v/>
      </c>
      <c r="F24" s="74">
        <f>'Sales Scenario Analysis'!G80-'Sales Scenario Analysis'!G66</f>
        <v/>
      </c>
      <c r="G24" s="74">
        <f>'Sales Scenario Analysis'!H80-'Sales Scenario Analysis'!H66</f>
        <v/>
      </c>
      <c r="H24" s="74">
        <f>'Sales Scenario Analysis'!I80-'Sales Scenario Analysis'!I66</f>
        <v/>
      </c>
      <c r="I24" s="74">
        <f>'Sales Scenario Analysis'!J80-'Sales Scenario Analysis'!J66</f>
        <v/>
      </c>
      <c r="J24" s="74">
        <f>'Sales Scenario Analysis'!K80-'Sales Scenario Analysis'!K66</f>
        <v/>
      </c>
      <c r="K24" s="74">
        <f>'Sales Scenario Analysis'!L80-'Sales Scenario Analysis'!L66</f>
        <v/>
      </c>
      <c r="L24" s="74">
        <f>'Sales Scenario Analysis'!M80-'Sales Scenario Analysis'!M66</f>
        <v/>
      </c>
      <c r="M24" s="74">
        <f>'Sales Scenario Analysis'!N80-'Sales Scenario Analysis'!N66</f>
        <v/>
      </c>
      <c r="N24" s="74">
        <f>'Sales Scenario Analysis'!O80-'Sales Scenario Analysis'!O66</f>
        <v/>
      </c>
      <c r="O24" s="74">
        <f>'Sales Scenario Analysis'!P80-'Sales Scenario Analysis'!P66</f>
        <v/>
      </c>
      <c r="P24" s="74">
        <f>'Sales Scenario Analysis'!Q80-'Sales Scenario Analysis'!Q66</f>
        <v/>
      </c>
      <c r="Q24" s="74">
        <f>'Sales Scenario Analysis'!R80-'Sales Scenario Analysis'!R66</f>
        <v/>
      </c>
      <c r="R24" s="74">
        <f>'Sales Scenario Analysis'!S80-'Sales Scenario Analysis'!S66</f>
        <v/>
      </c>
      <c r="S24" s="74">
        <f>'Sales Scenario Analysis'!T80-'Sales Scenario Analysis'!T66</f>
        <v/>
      </c>
      <c r="T24" s="74">
        <f>'Sales Scenario Analysis'!U80-'Sales Scenario Analysis'!U66</f>
        <v/>
      </c>
      <c r="U24" s="74">
        <f>'Sales Scenario Analysis'!V80-'Sales Scenario Analysis'!V66</f>
        <v/>
      </c>
      <c r="V24" s="74">
        <f>'Sales Scenario Analysis'!W80-'Sales Scenario Analysis'!W66</f>
        <v/>
      </c>
    </row>
    <row r="25">
      <c r="A25" s="7" t="inlineStr">
        <is>
          <t>Services other than repair services</t>
        </is>
      </c>
      <c r="B25" s="74">
        <f>'Sales Scenario Analysis'!C81-'Sales Scenario Analysis'!C67</f>
        <v/>
      </c>
      <c r="C25" s="74">
        <f>'Sales Scenario Analysis'!D81-'Sales Scenario Analysis'!D67</f>
        <v/>
      </c>
      <c r="D25" s="74">
        <f>'Sales Scenario Analysis'!E81-'Sales Scenario Analysis'!E67</f>
        <v/>
      </c>
      <c r="E25" s="74">
        <f>'Sales Scenario Analysis'!F81-'Sales Scenario Analysis'!F67</f>
        <v/>
      </c>
      <c r="F25" s="74">
        <f>'Sales Scenario Analysis'!G81-'Sales Scenario Analysis'!G67</f>
        <v/>
      </c>
      <c r="G25" s="74">
        <f>'Sales Scenario Analysis'!H81-'Sales Scenario Analysis'!H67</f>
        <v/>
      </c>
      <c r="H25" s="74">
        <f>'Sales Scenario Analysis'!I81-'Sales Scenario Analysis'!I67</f>
        <v/>
      </c>
      <c r="I25" s="74">
        <f>'Sales Scenario Analysis'!J81-'Sales Scenario Analysis'!J67</f>
        <v/>
      </c>
      <c r="J25" s="74">
        <f>'Sales Scenario Analysis'!K81-'Sales Scenario Analysis'!K67</f>
        <v/>
      </c>
      <c r="K25" s="74">
        <f>'Sales Scenario Analysis'!L81-'Sales Scenario Analysis'!L67</f>
        <v/>
      </c>
      <c r="L25" s="74">
        <f>'Sales Scenario Analysis'!M81-'Sales Scenario Analysis'!M67</f>
        <v/>
      </c>
      <c r="M25" s="74">
        <f>'Sales Scenario Analysis'!N81-'Sales Scenario Analysis'!N67</f>
        <v/>
      </c>
      <c r="N25" s="74">
        <f>'Sales Scenario Analysis'!O81-'Sales Scenario Analysis'!O67</f>
        <v/>
      </c>
      <c r="O25" s="74">
        <f>'Sales Scenario Analysis'!P81-'Sales Scenario Analysis'!P67</f>
        <v/>
      </c>
      <c r="P25" s="74">
        <f>'Sales Scenario Analysis'!Q81-'Sales Scenario Analysis'!Q67</f>
        <v/>
      </c>
      <c r="Q25" s="74">
        <f>'Sales Scenario Analysis'!R81-'Sales Scenario Analysis'!R67</f>
        <v/>
      </c>
      <c r="R25" s="74">
        <f>'Sales Scenario Analysis'!S81-'Sales Scenario Analysis'!S67</f>
        <v/>
      </c>
      <c r="S25" s="74">
        <f>'Sales Scenario Analysis'!T81-'Sales Scenario Analysis'!T67</f>
        <v/>
      </c>
      <c r="T25" s="74">
        <f>'Sales Scenario Analysis'!U81-'Sales Scenario Analysis'!U67</f>
        <v/>
      </c>
      <c r="U25" s="74">
        <f>'Sales Scenario Analysis'!V81-'Sales Scenario Analysis'!V67</f>
        <v/>
      </c>
      <c r="V25" s="74">
        <f>'Sales Scenario Analysis'!W81-'Sales Scenario Analysis'!W67</f>
        <v/>
      </c>
    </row>
    <row r="26">
      <c r="A26" s="7" t="inlineStr">
        <is>
          <t>Telecommunications</t>
        </is>
      </c>
      <c r="B26" s="74">
        <f>'Sales Scenario Analysis'!C82-'Sales Scenario Analysis'!C68</f>
        <v/>
      </c>
      <c r="C26" s="74">
        <f>'Sales Scenario Analysis'!D82-'Sales Scenario Analysis'!D68</f>
        <v/>
      </c>
      <c r="D26" s="74">
        <f>'Sales Scenario Analysis'!E82-'Sales Scenario Analysis'!E68</f>
        <v/>
      </c>
      <c r="E26" s="74">
        <f>'Sales Scenario Analysis'!F82-'Sales Scenario Analysis'!F68</f>
        <v/>
      </c>
      <c r="F26" s="74">
        <f>'Sales Scenario Analysis'!G82-'Sales Scenario Analysis'!G68</f>
        <v/>
      </c>
      <c r="G26" s="74">
        <f>'Sales Scenario Analysis'!H82-'Sales Scenario Analysis'!H68</f>
        <v/>
      </c>
      <c r="H26" s="74">
        <f>'Sales Scenario Analysis'!I82-'Sales Scenario Analysis'!I68</f>
        <v/>
      </c>
      <c r="I26" s="74">
        <f>'Sales Scenario Analysis'!J82-'Sales Scenario Analysis'!J68</f>
        <v/>
      </c>
      <c r="J26" s="74">
        <f>'Sales Scenario Analysis'!K82-'Sales Scenario Analysis'!K68</f>
        <v/>
      </c>
      <c r="K26" s="74">
        <f>'Sales Scenario Analysis'!L82-'Sales Scenario Analysis'!L68</f>
        <v/>
      </c>
      <c r="L26" s="74">
        <f>'Sales Scenario Analysis'!M82-'Sales Scenario Analysis'!M68</f>
        <v/>
      </c>
      <c r="M26" s="74">
        <f>'Sales Scenario Analysis'!N82-'Sales Scenario Analysis'!N68</f>
        <v/>
      </c>
      <c r="N26" s="74">
        <f>'Sales Scenario Analysis'!O82-'Sales Scenario Analysis'!O68</f>
        <v/>
      </c>
      <c r="O26" s="74">
        <f>'Sales Scenario Analysis'!P82-'Sales Scenario Analysis'!P68</f>
        <v/>
      </c>
      <c r="P26" s="74">
        <f>'Sales Scenario Analysis'!Q82-'Sales Scenario Analysis'!Q68</f>
        <v/>
      </c>
      <c r="Q26" s="74">
        <f>'Sales Scenario Analysis'!R82-'Sales Scenario Analysis'!R68</f>
        <v/>
      </c>
      <c r="R26" s="74">
        <f>'Sales Scenario Analysis'!S82-'Sales Scenario Analysis'!S68</f>
        <v/>
      </c>
      <c r="S26" s="74">
        <f>'Sales Scenario Analysis'!T82-'Sales Scenario Analysis'!T68</f>
        <v/>
      </c>
      <c r="T26" s="74">
        <f>'Sales Scenario Analysis'!U82-'Sales Scenario Analysis'!U68</f>
        <v/>
      </c>
      <c r="U26" s="74">
        <f>'Sales Scenario Analysis'!V82-'Sales Scenario Analysis'!V68</f>
        <v/>
      </c>
      <c r="V26" s="74">
        <f>'Sales Scenario Analysis'!W82-'Sales Scenario Analysis'!W68</f>
        <v/>
      </c>
    </row>
    <row r="27">
      <c r="A27" s="7" t="inlineStr">
        <is>
          <t>Total Retail</t>
        </is>
      </c>
      <c r="B27" s="74">
        <f>'Sales Scenario Analysis'!C83-'Sales Scenario Analysis'!C69</f>
        <v/>
      </c>
      <c r="C27" s="74">
        <f>'Sales Scenario Analysis'!D83-'Sales Scenario Analysis'!D69</f>
        <v/>
      </c>
      <c r="D27" s="74">
        <f>'Sales Scenario Analysis'!E83-'Sales Scenario Analysis'!E69</f>
        <v/>
      </c>
      <c r="E27" s="74">
        <f>'Sales Scenario Analysis'!F83-'Sales Scenario Analysis'!F69</f>
        <v/>
      </c>
      <c r="F27" s="74">
        <f>'Sales Scenario Analysis'!G83-'Sales Scenario Analysis'!G69</f>
        <v/>
      </c>
      <c r="G27" s="74">
        <f>'Sales Scenario Analysis'!H83-'Sales Scenario Analysis'!H69</f>
        <v/>
      </c>
      <c r="H27" s="74">
        <f>'Sales Scenario Analysis'!I83-'Sales Scenario Analysis'!I69</f>
        <v/>
      </c>
      <c r="I27" s="74">
        <f>'Sales Scenario Analysis'!J83-'Sales Scenario Analysis'!J69</f>
        <v/>
      </c>
      <c r="J27" s="74">
        <f>'Sales Scenario Analysis'!K83-'Sales Scenario Analysis'!K69</f>
        <v/>
      </c>
      <c r="K27" s="74">
        <f>'Sales Scenario Analysis'!L83-'Sales Scenario Analysis'!L69</f>
        <v/>
      </c>
      <c r="L27" s="74">
        <f>'Sales Scenario Analysis'!M83-'Sales Scenario Analysis'!M69</f>
        <v/>
      </c>
      <c r="M27" s="74">
        <f>'Sales Scenario Analysis'!N83-'Sales Scenario Analysis'!N69</f>
        <v/>
      </c>
      <c r="N27" s="74">
        <f>'Sales Scenario Analysis'!O83-'Sales Scenario Analysis'!O69</f>
        <v/>
      </c>
      <c r="O27" s="74">
        <f>'Sales Scenario Analysis'!P83-'Sales Scenario Analysis'!P69</f>
        <v/>
      </c>
      <c r="P27" s="74">
        <f>'Sales Scenario Analysis'!Q83-'Sales Scenario Analysis'!Q69</f>
        <v/>
      </c>
      <c r="Q27" s="74">
        <f>'Sales Scenario Analysis'!R83-'Sales Scenario Analysis'!R69</f>
        <v/>
      </c>
      <c r="R27" s="74">
        <f>'Sales Scenario Analysis'!S83-'Sales Scenario Analysis'!S69</f>
        <v/>
      </c>
      <c r="S27" s="74">
        <f>'Sales Scenario Analysis'!T83-'Sales Scenario Analysis'!T69</f>
        <v/>
      </c>
      <c r="T27" s="74">
        <f>'Sales Scenario Analysis'!U83-'Sales Scenario Analysis'!U69</f>
        <v/>
      </c>
      <c r="U27" s="74">
        <f>'Sales Scenario Analysis'!V83-'Sales Scenario Analysis'!V69</f>
        <v/>
      </c>
      <c r="V27" s="74">
        <f>'Sales Scenario Analysis'!W83-'Sales Scenario Analysis'!W69</f>
        <v/>
      </c>
    </row>
    <row customHeight="1" ht="16" r="28" s="126" thickBot="1">
      <c r="A28" s="10" t="inlineStr">
        <is>
          <t>Wholesale</t>
        </is>
      </c>
      <c r="B28" s="75">
        <f>'Sales Scenario Analysis'!C84-'Sales Scenario Analysis'!C70</f>
        <v/>
      </c>
      <c r="C28" s="75">
        <f>'Sales Scenario Analysis'!D84-'Sales Scenario Analysis'!D70</f>
        <v/>
      </c>
      <c r="D28" s="75">
        <f>'Sales Scenario Analysis'!E84-'Sales Scenario Analysis'!E70</f>
        <v/>
      </c>
      <c r="E28" s="75">
        <f>'Sales Scenario Analysis'!F84-'Sales Scenario Analysis'!F70</f>
        <v/>
      </c>
      <c r="F28" s="75">
        <f>'Sales Scenario Analysis'!G84-'Sales Scenario Analysis'!G70</f>
        <v/>
      </c>
      <c r="G28" s="75">
        <f>'Sales Scenario Analysis'!H84-'Sales Scenario Analysis'!H70</f>
        <v/>
      </c>
      <c r="H28" s="75">
        <f>'Sales Scenario Analysis'!I84-'Sales Scenario Analysis'!I70</f>
        <v/>
      </c>
      <c r="I28" s="75">
        <f>'Sales Scenario Analysis'!J84-'Sales Scenario Analysis'!J70</f>
        <v/>
      </c>
      <c r="J28" s="75">
        <f>'Sales Scenario Analysis'!K84-'Sales Scenario Analysis'!K70</f>
        <v/>
      </c>
      <c r="K28" s="75">
        <f>'Sales Scenario Analysis'!L84-'Sales Scenario Analysis'!L70</f>
        <v/>
      </c>
      <c r="L28" s="75">
        <f>'Sales Scenario Analysis'!M84-'Sales Scenario Analysis'!M70</f>
        <v/>
      </c>
      <c r="M28" s="75">
        <f>'Sales Scenario Analysis'!N84-'Sales Scenario Analysis'!N70</f>
        <v/>
      </c>
      <c r="N28" s="75">
        <f>'Sales Scenario Analysis'!O84-'Sales Scenario Analysis'!O70</f>
        <v/>
      </c>
      <c r="O28" s="75">
        <f>'Sales Scenario Analysis'!P84-'Sales Scenario Analysis'!P70</f>
        <v/>
      </c>
      <c r="P28" s="75">
        <f>'Sales Scenario Analysis'!Q84-'Sales Scenario Analysis'!Q70</f>
        <v/>
      </c>
      <c r="Q28" s="75">
        <f>'Sales Scenario Analysis'!R84-'Sales Scenario Analysis'!R70</f>
        <v/>
      </c>
      <c r="R28" s="75">
        <f>'Sales Scenario Analysis'!S84-'Sales Scenario Analysis'!S70</f>
        <v/>
      </c>
      <c r="S28" s="75">
        <f>'Sales Scenario Analysis'!T84-'Sales Scenario Analysis'!T70</f>
        <v/>
      </c>
      <c r="T28" s="75">
        <f>'Sales Scenario Analysis'!U84-'Sales Scenario Analysis'!U70</f>
        <v/>
      </c>
      <c r="U28" s="75">
        <f>'Sales Scenario Analysis'!V84-'Sales Scenario Analysis'!V70</f>
        <v/>
      </c>
      <c r="V28" s="75">
        <f>'Sales Scenario Analysis'!W84-'Sales Scenario Analysis'!W70</f>
        <v/>
      </c>
    </row>
    <row customHeight="1" ht="16" r="29" s="126" thickTop="1">
      <c r="A29" s="7" t="inlineStr">
        <is>
          <t>Total</t>
        </is>
      </c>
      <c r="B29" s="72">
        <f>SUM(B16:B28)</f>
        <v/>
      </c>
      <c r="C29" s="72">
        <f>SUM(C16:C28)</f>
        <v/>
      </c>
      <c r="D29" s="72">
        <f>SUM(D16:D28)</f>
        <v/>
      </c>
      <c r="E29" s="72">
        <f>SUM(E16:E28)</f>
        <v/>
      </c>
      <c r="F29" s="72">
        <f>SUM(F16:F28)</f>
        <v/>
      </c>
      <c r="G29" s="72">
        <f>SUM(G16:G28)</f>
        <v/>
      </c>
      <c r="H29" s="72">
        <f>SUM(H16:H28)</f>
        <v/>
      </c>
      <c r="I29" s="72">
        <f>SUM(I16:I28)</f>
        <v/>
      </c>
      <c r="J29" s="72">
        <f>SUM(J16:J28)</f>
        <v/>
      </c>
      <c r="K29" s="72">
        <f>SUM(K16:K28)</f>
        <v/>
      </c>
      <c r="L29" s="72">
        <f>SUM(L16:L28)</f>
        <v/>
      </c>
      <c r="M29" s="72">
        <f>SUM(M16:M28)</f>
        <v/>
      </c>
      <c r="N29" s="72">
        <f>SUM(N16:N28)</f>
        <v/>
      </c>
      <c r="O29" s="72">
        <f>SUM(O16:O28)</f>
        <v/>
      </c>
      <c r="P29" s="72">
        <f>SUM(P16:P28)</f>
        <v/>
      </c>
      <c r="Q29" s="72">
        <f>SUM(Q16:Q28)</f>
        <v/>
      </c>
      <c r="R29" s="72">
        <f>SUM(R16:R28)</f>
        <v/>
      </c>
      <c r="S29" s="72">
        <f>SUM(S16:S28)</f>
        <v/>
      </c>
      <c r="T29" s="72">
        <f>SUM(T16:T28)</f>
        <v/>
      </c>
      <c r="U29" s="72">
        <f>SUM(U16:U28)</f>
        <v/>
      </c>
      <c r="V29" s="72">
        <f>SUM(V16:V28)</f>
        <v/>
      </c>
    </row>
    <row r="30">
      <c r="A30" s="7" t="inlineStr">
        <is>
          <t>Cumulative Total</t>
        </is>
      </c>
      <c r="B30" s="72">
        <f>SUM($B$29:B29)</f>
        <v/>
      </c>
      <c r="C30" s="72">
        <f>SUM($B$29:C29)</f>
        <v/>
      </c>
      <c r="D30" s="72">
        <f>SUM($B$29:D29)</f>
        <v/>
      </c>
      <c r="E30" s="72">
        <f>SUM($B$29:E29)</f>
        <v/>
      </c>
      <c r="F30" s="72">
        <f>SUM($B$29:F29)</f>
        <v/>
      </c>
      <c r="G30" s="72">
        <f>SUM($B$29:G29)</f>
        <v/>
      </c>
      <c r="H30" s="72">
        <f>SUM($B$29:H29)</f>
        <v/>
      </c>
      <c r="I30" s="72">
        <f>SUM($B$29:I29)</f>
        <v/>
      </c>
      <c r="J30" s="72">
        <f>SUM($B$29:J29)</f>
        <v/>
      </c>
      <c r="K30" s="72">
        <f>SUM($B$29:K29)</f>
        <v/>
      </c>
      <c r="L30" s="72">
        <f>SUM($B$29:L29)</f>
        <v/>
      </c>
      <c r="M30" s="72">
        <f>SUM($B$29:M29)</f>
        <v/>
      </c>
      <c r="N30" s="72">
        <f>SUM($B$29:N29)</f>
        <v/>
      </c>
      <c r="O30" s="72">
        <f>SUM($B$29:O29)</f>
        <v/>
      </c>
      <c r="P30" s="72">
        <f>SUM($B$29:P29)</f>
        <v/>
      </c>
      <c r="Q30" s="72">
        <f>SUM($B$29:Q29)</f>
        <v/>
      </c>
      <c r="R30" s="72">
        <f>SUM($B$29:R29)</f>
        <v/>
      </c>
      <c r="S30" s="72">
        <f>SUM($B$29:S29)</f>
        <v/>
      </c>
      <c r="T30" s="72">
        <f>SUM($B$29:T29)</f>
        <v/>
      </c>
      <c r="U30" s="72">
        <f>SUM($B$29:U29)</f>
        <v/>
      </c>
      <c r="V30" s="72">
        <f>SUM($B$29:V29)</f>
        <v/>
      </c>
    </row>
    <row r="31">
      <c r="A31" s="7" t="n"/>
      <c r="B31" s="73" t="n"/>
      <c r="C31" s="73" t="n"/>
      <c r="D31" s="73" t="n"/>
      <c r="E31" s="73" t="n"/>
      <c r="F31" s="73" t="n"/>
      <c r="G31" s="73" t="n"/>
      <c r="H31" s="73" t="n"/>
      <c r="I31" s="73" t="n"/>
      <c r="J31" s="73" t="n"/>
    </row>
    <row customHeight="1" ht="17" r="32" s="126">
      <c r="A32" s="7" t="n"/>
      <c r="B32" s="73" t="n"/>
      <c r="C32" s="73" t="n"/>
      <c r="D32" s="73" t="n"/>
      <c r="E32" s="73" t="n"/>
      <c r="F32" s="73" t="n"/>
      <c r="G32" s="73" t="n"/>
      <c r="H32" s="73" t="n"/>
      <c r="I32" s="73" t="n"/>
      <c r="J32" s="73" t="n"/>
    </row>
    <row customHeight="1" ht="26" r="33" s="126">
      <c r="A33" s="133" t="inlineStr">
        <is>
          <t>Severe Duration Scenario</t>
        </is>
      </c>
      <c r="K33" s="30" t="n"/>
      <c r="L33" s="29" t="n"/>
      <c r="M33" s="30" t="n"/>
      <c r="N33" s="30" t="n"/>
      <c r="O33" s="30" t="n"/>
      <c r="P33" s="30" t="n"/>
      <c r="Q33" s="30" t="n"/>
      <c r="R33" s="30" t="n"/>
      <c r="S33" s="30" t="n"/>
      <c r="T33" s="30" t="n"/>
      <c r="U33" s="30" t="n"/>
      <c r="V33" s="30" t="n"/>
    </row>
    <row r="34">
      <c r="M34" s="71" t="n"/>
    </row>
    <row r="35">
      <c r="M35" s="71" t="n"/>
    </row>
    <row customHeight="1" ht="17" r="36" s="126">
      <c r="M36" s="71" t="n"/>
    </row>
    <row r="37">
      <c r="A37" s="5" t="n"/>
      <c r="B37" s="6" t="n">
        <v>43951</v>
      </c>
      <c r="C37" s="6" t="n">
        <v>43982</v>
      </c>
      <c r="D37" s="6" t="n">
        <v>44012</v>
      </c>
      <c r="E37" s="6" t="n">
        <v>44043</v>
      </c>
      <c r="F37" s="6" t="n">
        <v>44074</v>
      </c>
      <c r="G37" s="6" t="n">
        <v>44104</v>
      </c>
      <c r="H37" s="6" t="n">
        <v>44135</v>
      </c>
      <c r="I37" s="6" t="n">
        <v>44165</v>
      </c>
      <c r="J37" s="6" t="n">
        <v>44196</v>
      </c>
      <c r="K37" s="6" t="n">
        <v>44227</v>
      </c>
      <c r="L37" s="6" t="n">
        <v>44255</v>
      </c>
      <c r="M37" s="6" t="n">
        <v>44286</v>
      </c>
      <c r="N37" s="6" t="n">
        <v>44316</v>
      </c>
      <c r="O37" s="6" t="n">
        <v>44347</v>
      </c>
      <c r="P37" s="6" t="n">
        <v>44377</v>
      </c>
      <c r="Q37" s="6" t="n">
        <v>44408</v>
      </c>
      <c r="R37" s="6" t="n">
        <v>44439</v>
      </c>
      <c r="S37" s="6" t="n">
        <v>44469</v>
      </c>
      <c r="T37" s="6" t="n">
        <v>44500</v>
      </c>
      <c r="U37" s="6" t="n">
        <v>44530</v>
      </c>
      <c r="V37" s="6" t="n">
        <v>44561</v>
      </c>
    </row>
    <row r="38">
      <c r="A38" s="7" t="inlineStr">
        <is>
          <t>All Other Sectors</t>
        </is>
      </c>
      <c r="B38" s="74">
        <f>'Sales Scenario Analysis'!C86-'Sales Scenario Analysis'!C58</f>
        <v/>
      </c>
      <c r="C38" s="74">
        <f>'Sales Scenario Analysis'!D86-'Sales Scenario Analysis'!D58</f>
        <v/>
      </c>
      <c r="D38" s="74">
        <f>'Sales Scenario Analysis'!E86-'Sales Scenario Analysis'!E58</f>
        <v/>
      </c>
      <c r="E38" s="74">
        <f>'Sales Scenario Analysis'!F86-'Sales Scenario Analysis'!F58</f>
        <v/>
      </c>
      <c r="F38" s="74">
        <f>'Sales Scenario Analysis'!G86-'Sales Scenario Analysis'!G58</f>
        <v/>
      </c>
      <c r="G38" s="74">
        <f>'Sales Scenario Analysis'!H86-'Sales Scenario Analysis'!H58</f>
        <v/>
      </c>
      <c r="H38" s="74">
        <f>'Sales Scenario Analysis'!I86-'Sales Scenario Analysis'!I58</f>
        <v/>
      </c>
      <c r="I38" s="74">
        <f>'Sales Scenario Analysis'!J86-'Sales Scenario Analysis'!J58</f>
        <v/>
      </c>
      <c r="J38" s="74">
        <f>'Sales Scenario Analysis'!K86-'Sales Scenario Analysis'!K58</f>
        <v/>
      </c>
      <c r="K38" s="74">
        <f>'Sales Scenario Analysis'!L86-'Sales Scenario Analysis'!L58</f>
        <v/>
      </c>
      <c r="L38" s="74">
        <f>'Sales Scenario Analysis'!M86-'Sales Scenario Analysis'!M58</f>
        <v/>
      </c>
      <c r="M38" s="74">
        <f>'Sales Scenario Analysis'!N86-'Sales Scenario Analysis'!N58</f>
        <v/>
      </c>
      <c r="N38" s="74">
        <f>'Sales Scenario Analysis'!O86-'Sales Scenario Analysis'!O58</f>
        <v/>
      </c>
      <c r="O38" s="74">
        <f>'Sales Scenario Analysis'!P86-'Sales Scenario Analysis'!P58</f>
        <v/>
      </c>
      <c r="P38" s="74">
        <f>'Sales Scenario Analysis'!Q86-'Sales Scenario Analysis'!Q58</f>
        <v/>
      </c>
      <c r="Q38" s="74">
        <f>'Sales Scenario Analysis'!R86-'Sales Scenario Analysis'!R58</f>
        <v/>
      </c>
      <c r="R38" s="74">
        <f>'Sales Scenario Analysis'!S86-'Sales Scenario Analysis'!S58</f>
        <v/>
      </c>
      <c r="S38" s="74">
        <f>'Sales Scenario Analysis'!T86-'Sales Scenario Analysis'!T58</f>
        <v/>
      </c>
      <c r="T38" s="74">
        <f>'Sales Scenario Analysis'!U86-'Sales Scenario Analysis'!U58</f>
        <v/>
      </c>
      <c r="U38" s="74">
        <f>'Sales Scenario Analysis'!V86-'Sales Scenario Analysis'!V58</f>
        <v/>
      </c>
      <c r="V38" s="74">
        <f>'Sales Scenario Analysis'!W86-'Sales Scenario Analysis'!W58</f>
        <v/>
      </c>
    </row>
    <row r="39">
      <c r="A39" s="7" t="inlineStr">
        <is>
          <t>Car and truck rental</t>
        </is>
      </c>
      <c r="B39" s="74">
        <f>'Sales Scenario Analysis'!C87-'Sales Scenario Analysis'!C59</f>
        <v/>
      </c>
      <c r="C39" s="74">
        <f>'Sales Scenario Analysis'!D87-'Sales Scenario Analysis'!D59</f>
        <v/>
      </c>
      <c r="D39" s="74">
        <f>'Sales Scenario Analysis'!E87-'Sales Scenario Analysis'!E59</f>
        <v/>
      </c>
      <c r="E39" s="74">
        <f>'Sales Scenario Analysis'!F87-'Sales Scenario Analysis'!F59</f>
        <v/>
      </c>
      <c r="F39" s="74">
        <f>'Sales Scenario Analysis'!G87-'Sales Scenario Analysis'!G59</f>
        <v/>
      </c>
      <c r="G39" s="74">
        <f>'Sales Scenario Analysis'!H87-'Sales Scenario Analysis'!H59</f>
        <v/>
      </c>
      <c r="H39" s="74">
        <f>'Sales Scenario Analysis'!I87-'Sales Scenario Analysis'!I59</f>
        <v/>
      </c>
      <c r="I39" s="74">
        <f>'Sales Scenario Analysis'!J87-'Sales Scenario Analysis'!J59</f>
        <v/>
      </c>
      <c r="J39" s="74">
        <f>'Sales Scenario Analysis'!K87-'Sales Scenario Analysis'!K59</f>
        <v/>
      </c>
      <c r="K39" s="74">
        <f>'Sales Scenario Analysis'!L87-'Sales Scenario Analysis'!L59</f>
        <v/>
      </c>
      <c r="L39" s="74">
        <f>'Sales Scenario Analysis'!M87-'Sales Scenario Analysis'!M59</f>
        <v/>
      </c>
      <c r="M39" s="74">
        <f>'Sales Scenario Analysis'!N87-'Sales Scenario Analysis'!N59</f>
        <v/>
      </c>
      <c r="N39" s="74">
        <f>'Sales Scenario Analysis'!O87-'Sales Scenario Analysis'!O59</f>
        <v/>
      </c>
      <c r="O39" s="74">
        <f>'Sales Scenario Analysis'!P87-'Sales Scenario Analysis'!P59</f>
        <v/>
      </c>
      <c r="P39" s="74">
        <f>'Sales Scenario Analysis'!Q87-'Sales Scenario Analysis'!Q59</f>
        <v/>
      </c>
      <c r="Q39" s="74">
        <f>'Sales Scenario Analysis'!R87-'Sales Scenario Analysis'!R59</f>
        <v/>
      </c>
      <c r="R39" s="74">
        <f>'Sales Scenario Analysis'!S87-'Sales Scenario Analysis'!S59</f>
        <v/>
      </c>
      <c r="S39" s="74">
        <f>'Sales Scenario Analysis'!T87-'Sales Scenario Analysis'!T59</f>
        <v/>
      </c>
      <c r="T39" s="74">
        <f>'Sales Scenario Analysis'!U87-'Sales Scenario Analysis'!U59</f>
        <v/>
      </c>
      <c r="U39" s="74">
        <f>'Sales Scenario Analysis'!V87-'Sales Scenario Analysis'!V59</f>
        <v/>
      </c>
      <c r="V39" s="74">
        <f>'Sales Scenario Analysis'!W87-'Sales Scenario Analysis'!W59</f>
        <v/>
      </c>
    </row>
    <row r="40">
      <c r="A40" s="7" t="inlineStr">
        <is>
          <t>Construction</t>
        </is>
      </c>
      <c r="B40" s="74">
        <f>'Sales Scenario Analysis'!C88-'Sales Scenario Analysis'!C60</f>
        <v/>
      </c>
      <c r="C40" s="74">
        <f>'Sales Scenario Analysis'!D88-'Sales Scenario Analysis'!D60</f>
        <v/>
      </c>
      <c r="D40" s="74">
        <f>'Sales Scenario Analysis'!E88-'Sales Scenario Analysis'!E60</f>
        <v/>
      </c>
      <c r="E40" s="74">
        <f>'Sales Scenario Analysis'!F88-'Sales Scenario Analysis'!F60</f>
        <v/>
      </c>
      <c r="F40" s="74">
        <f>'Sales Scenario Analysis'!G88-'Sales Scenario Analysis'!G60</f>
        <v/>
      </c>
      <c r="G40" s="74">
        <f>'Sales Scenario Analysis'!H88-'Sales Scenario Analysis'!H60</f>
        <v/>
      </c>
      <c r="H40" s="74">
        <f>'Sales Scenario Analysis'!I88-'Sales Scenario Analysis'!I60</f>
        <v/>
      </c>
      <c r="I40" s="74">
        <f>'Sales Scenario Analysis'!J88-'Sales Scenario Analysis'!J60</f>
        <v/>
      </c>
      <c r="J40" s="74">
        <f>'Sales Scenario Analysis'!K88-'Sales Scenario Analysis'!K60</f>
        <v/>
      </c>
      <c r="K40" s="74">
        <f>'Sales Scenario Analysis'!L88-'Sales Scenario Analysis'!L60</f>
        <v/>
      </c>
      <c r="L40" s="74">
        <f>'Sales Scenario Analysis'!M88-'Sales Scenario Analysis'!M60</f>
        <v/>
      </c>
      <c r="M40" s="74">
        <f>'Sales Scenario Analysis'!N88-'Sales Scenario Analysis'!N60</f>
        <v/>
      </c>
      <c r="N40" s="74">
        <f>'Sales Scenario Analysis'!O88-'Sales Scenario Analysis'!O60</f>
        <v/>
      </c>
      <c r="O40" s="74">
        <f>'Sales Scenario Analysis'!P88-'Sales Scenario Analysis'!P60</f>
        <v/>
      </c>
      <c r="P40" s="74">
        <f>'Sales Scenario Analysis'!Q88-'Sales Scenario Analysis'!Q60</f>
        <v/>
      </c>
      <c r="Q40" s="74">
        <f>'Sales Scenario Analysis'!R88-'Sales Scenario Analysis'!R60</f>
        <v/>
      </c>
      <c r="R40" s="74">
        <f>'Sales Scenario Analysis'!S88-'Sales Scenario Analysis'!S60</f>
        <v/>
      </c>
      <c r="S40" s="74">
        <f>'Sales Scenario Analysis'!T88-'Sales Scenario Analysis'!T60</f>
        <v/>
      </c>
      <c r="T40" s="74">
        <f>'Sales Scenario Analysis'!U88-'Sales Scenario Analysis'!U60</f>
        <v/>
      </c>
      <c r="U40" s="74">
        <f>'Sales Scenario Analysis'!V88-'Sales Scenario Analysis'!V60</f>
        <v/>
      </c>
      <c r="V40" s="74">
        <f>'Sales Scenario Analysis'!W88-'Sales Scenario Analysis'!W60</f>
        <v/>
      </c>
    </row>
    <row r="41">
      <c r="A41" s="7" t="inlineStr">
        <is>
          <t>Hotels</t>
        </is>
      </c>
      <c r="B41" s="74">
        <f>'Sales Scenario Analysis'!C89-'Sales Scenario Analysis'!C61</f>
        <v/>
      </c>
      <c r="C41" s="74">
        <f>'Sales Scenario Analysis'!D89-'Sales Scenario Analysis'!D61</f>
        <v/>
      </c>
      <c r="D41" s="74">
        <f>'Sales Scenario Analysis'!E89-'Sales Scenario Analysis'!E61</f>
        <v/>
      </c>
      <c r="E41" s="74">
        <f>'Sales Scenario Analysis'!F89-'Sales Scenario Analysis'!F61</f>
        <v/>
      </c>
      <c r="F41" s="74">
        <f>'Sales Scenario Analysis'!G89-'Sales Scenario Analysis'!G61</f>
        <v/>
      </c>
      <c r="G41" s="74">
        <f>'Sales Scenario Analysis'!H89-'Sales Scenario Analysis'!H61</f>
        <v/>
      </c>
      <c r="H41" s="74">
        <f>'Sales Scenario Analysis'!I89-'Sales Scenario Analysis'!I61</f>
        <v/>
      </c>
      <c r="I41" s="74">
        <f>'Sales Scenario Analysis'!J89-'Sales Scenario Analysis'!J61</f>
        <v/>
      </c>
      <c r="J41" s="74">
        <f>'Sales Scenario Analysis'!K89-'Sales Scenario Analysis'!K61</f>
        <v/>
      </c>
      <c r="K41" s="74">
        <f>'Sales Scenario Analysis'!L89-'Sales Scenario Analysis'!L61</f>
        <v/>
      </c>
      <c r="L41" s="74">
        <f>'Sales Scenario Analysis'!M89-'Sales Scenario Analysis'!M61</f>
        <v/>
      </c>
      <c r="M41" s="74">
        <f>'Sales Scenario Analysis'!N89-'Sales Scenario Analysis'!N61</f>
        <v/>
      </c>
      <c r="N41" s="74">
        <f>'Sales Scenario Analysis'!O89-'Sales Scenario Analysis'!O61</f>
        <v/>
      </c>
      <c r="O41" s="74">
        <f>'Sales Scenario Analysis'!P89-'Sales Scenario Analysis'!P61</f>
        <v/>
      </c>
      <c r="P41" s="74">
        <f>'Sales Scenario Analysis'!Q89-'Sales Scenario Analysis'!Q61</f>
        <v/>
      </c>
      <c r="Q41" s="74">
        <f>'Sales Scenario Analysis'!R89-'Sales Scenario Analysis'!R61</f>
        <v/>
      </c>
      <c r="R41" s="74">
        <f>'Sales Scenario Analysis'!S89-'Sales Scenario Analysis'!S61</f>
        <v/>
      </c>
      <c r="S41" s="74">
        <f>'Sales Scenario Analysis'!T89-'Sales Scenario Analysis'!T61</f>
        <v/>
      </c>
      <c r="T41" s="74">
        <f>'Sales Scenario Analysis'!U89-'Sales Scenario Analysis'!U61</f>
        <v/>
      </c>
      <c r="U41" s="74">
        <f>'Sales Scenario Analysis'!V89-'Sales Scenario Analysis'!V61</f>
        <v/>
      </c>
      <c r="V41" s="74">
        <f>'Sales Scenario Analysis'!W89-'Sales Scenario Analysis'!W61</f>
        <v/>
      </c>
    </row>
    <row r="42">
      <c r="A42" s="7" t="inlineStr">
        <is>
          <t>Manufacturing</t>
        </is>
      </c>
      <c r="B42" s="74">
        <f>'Sales Scenario Analysis'!C90-'Sales Scenario Analysis'!C62</f>
        <v/>
      </c>
      <c r="C42" s="74">
        <f>'Sales Scenario Analysis'!D90-'Sales Scenario Analysis'!D62</f>
        <v/>
      </c>
      <c r="D42" s="74">
        <f>'Sales Scenario Analysis'!E90-'Sales Scenario Analysis'!E62</f>
        <v/>
      </c>
      <c r="E42" s="74">
        <f>'Sales Scenario Analysis'!F90-'Sales Scenario Analysis'!F62</f>
        <v/>
      </c>
      <c r="F42" s="74">
        <f>'Sales Scenario Analysis'!G90-'Sales Scenario Analysis'!G62</f>
        <v/>
      </c>
      <c r="G42" s="74">
        <f>'Sales Scenario Analysis'!H90-'Sales Scenario Analysis'!H62</f>
        <v/>
      </c>
      <c r="H42" s="74">
        <f>'Sales Scenario Analysis'!I90-'Sales Scenario Analysis'!I62</f>
        <v/>
      </c>
      <c r="I42" s="74">
        <f>'Sales Scenario Analysis'!J90-'Sales Scenario Analysis'!J62</f>
        <v/>
      </c>
      <c r="J42" s="74">
        <f>'Sales Scenario Analysis'!K90-'Sales Scenario Analysis'!K62</f>
        <v/>
      </c>
      <c r="K42" s="74">
        <f>'Sales Scenario Analysis'!L90-'Sales Scenario Analysis'!L62</f>
        <v/>
      </c>
      <c r="L42" s="74">
        <f>'Sales Scenario Analysis'!M90-'Sales Scenario Analysis'!M62</f>
        <v/>
      </c>
      <c r="M42" s="74">
        <f>'Sales Scenario Analysis'!N90-'Sales Scenario Analysis'!N62</f>
        <v/>
      </c>
      <c r="N42" s="74">
        <f>'Sales Scenario Analysis'!O90-'Sales Scenario Analysis'!O62</f>
        <v/>
      </c>
      <c r="O42" s="74">
        <f>'Sales Scenario Analysis'!P90-'Sales Scenario Analysis'!P62</f>
        <v/>
      </c>
      <c r="P42" s="74">
        <f>'Sales Scenario Analysis'!Q90-'Sales Scenario Analysis'!Q62</f>
        <v/>
      </c>
      <c r="Q42" s="74">
        <f>'Sales Scenario Analysis'!R90-'Sales Scenario Analysis'!R62</f>
        <v/>
      </c>
      <c r="R42" s="74">
        <f>'Sales Scenario Analysis'!S90-'Sales Scenario Analysis'!S62</f>
        <v/>
      </c>
      <c r="S42" s="74">
        <f>'Sales Scenario Analysis'!T90-'Sales Scenario Analysis'!T62</f>
        <v/>
      </c>
      <c r="T42" s="74">
        <f>'Sales Scenario Analysis'!U90-'Sales Scenario Analysis'!U62</f>
        <v/>
      </c>
      <c r="U42" s="74">
        <f>'Sales Scenario Analysis'!V90-'Sales Scenario Analysis'!V62</f>
        <v/>
      </c>
      <c r="V42" s="74">
        <f>'Sales Scenario Analysis'!W90-'Sales Scenario Analysis'!W62</f>
        <v/>
      </c>
    </row>
    <row r="43">
      <c r="A43" s="7" t="inlineStr">
        <is>
          <t>Public Utilities</t>
        </is>
      </c>
      <c r="B43" s="74">
        <f>'Sales Scenario Analysis'!C91-'Sales Scenario Analysis'!C63</f>
        <v/>
      </c>
      <c r="C43" s="74">
        <f>'Sales Scenario Analysis'!D91-'Sales Scenario Analysis'!D63</f>
        <v/>
      </c>
      <c r="D43" s="74">
        <f>'Sales Scenario Analysis'!E91-'Sales Scenario Analysis'!E63</f>
        <v/>
      </c>
      <c r="E43" s="74">
        <f>'Sales Scenario Analysis'!F91-'Sales Scenario Analysis'!F63</f>
        <v/>
      </c>
      <c r="F43" s="74">
        <f>'Sales Scenario Analysis'!G91-'Sales Scenario Analysis'!G63</f>
        <v/>
      </c>
      <c r="G43" s="74">
        <f>'Sales Scenario Analysis'!H91-'Sales Scenario Analysis'!H63</f>
        <v/>
      </c>
      <c r="H43" s="74">
        <f>'Sales Scenario Analysis'!I91-'Sales Scenario Analysis'!I63</f>
        <v/>
      </c>
      <c r="I43" s="74">
        <f>'Sales Scenario Analysis'!J91-'Sales Scenario Analysis'!J63</f>
        <v/>
      </c>
      <c r="J43" s="74">
        <f>'Sales Scenario Analysis'!K91-'Sales Scenario Analysis'!K63</f>
        <v/>
      </c>
      <c r="K43" s="74">
        <f>'Sales Scenario Analysis'!L91-'Sales Scenario Analysis'!L63</f>
        <v/>
      </c>
      <c r="L43" s="74">
        <f>'Sales Scenario Analysis'!M91-'Sales Scenario Analysis'!M63</f>
        <v/>
      </c>
      <c r="M43" s="74">
        <f>'Sales Scenario Analysis'!N91-'Sales Scenario Analysis'!N63</f>
        <v/>
      </c>
      <c r="N43" s="74">
        <f>'Sales Scenario Analysis'!O91-'Sales Scenario Analysis'!O63</f>
        <v/>
      </c>
      <c r="O43" s="74">
        <f>'Sales Scenario Analysis'!P91-'Sales Scenario Analysis'!P63</f>
        <v/>
      </c>
      <c r="P43" s="74">
        <f>'Sales Scenario Analysis'!Q91-'Sales Scenario Analysis'!Q63</f>
        <v/>
      </c>
      <c r="Q43" s="74">
        <f>'Sales Scenario Analysis'!R91-'Sales Scenario Analysis'!R63</f>
        <v/>
      </c>
      <c r="R43" s="74">
        <f>'Sales Scenario Analysis'!S91-'Sales Scenario Analysis'!S63</f>
        <v/>
      </c>
      <c r="S43" s="74">
        <f>'Sales Scenario Analysis'!T91-'Sales Scenario Analysis'!T63</f>
        <v/>
      </c>
      <c r="T43" s="74">
        <f>'Sales Scenario Analysis'!U91-'Sales Scenario Analysis'!U63</f>
        <v/>
      </c>
      <c r="U43" s="74">
        <f>'Sales Scenario Analysis'!V91-'Sales Scenario Analysis'!V63</f>
        <v/>
      </c>
      <c r="V43" s="74">
        <f>'Sales Scenario Analysis'!W91-'Sales Scenario Analysis'!W63</f>
        <v/>
      </c>
    </row>
    <row r="44">
      <c r="A44" s="7" t="inlineStr">
        <is>
          <t>Rentals except car and truck rentals</t>
        </is>
      </c>
      <c r="B44" s="74">
        <f>'Sales Scenario Analysis'!C92-'Sales Scenario Analysis'!C64</f>
        <v/>
      </c>
      <c r="C44" s="74">
        <f>'Sales Scenario Analysis'!D92-'Sales Scenario Analysis'!D64</f>
        <v/>
      </c>
      <c r="D44" s="74">
        <f>'Sales Scenario Analysis'!E92-'Sales Scenario Analysis'!E64</f>
        <v/>
      </c>
      <c r="E44" s="74">
        <f>'Sales Scenario Analysis'!F92-'Sales Scenario Analysis'!F64</f>
        <v/>
      </c>
      <c r="F44" s="74">
        <f>'Sales Scenario Analysis'!G92-'Sales Scenario Analysis'!G64</f>
        <v/>
      </c>
      <c r="G44" s="74">
        <f>'Sales Scenario Analysis'!H92-'Sales Scenario Analysis'!H64</f>
        <v/>
      </c>
      <c r="H44" s="74">
        <f>'Sales Scenario Analysis'!I92-'Sales Scenario Analysis'!I64</f>
        <v/>
      </c>
      <c r="I44" s="74">
        <f>'Sales Scenario Analysis'!J92-'Sales Scenario Analysis'!J64</f>
        <v/>
      </c>
      <c r="J44" s="74">
        <f>'Sales Scenario Analysis'!K92-'Sales Scenario Analysis'!K64</f>
        <v/>
      </c>
      <c r="K44" s="74">
        <f>'Sales Scenario Analysis'!L92-'Sales Scenario Analysis'!L64</f>
        <v/>
      </c>
      <c r="L44" s="74">
        <f>'Sales Scenario Analysis'!M92-'Sales Scenario Analysis'!M64</f>
        <v/>
      </c>
      <c r="M44" s="74">
        <f>'Sales Scenario Analysis'!N92-'Sales Scenario Analysis'!N64</f>
        <v/>
      </c>
      <c r="N44" s="74">
        <f>'Sales Scenario Analysis'!O92-'Sales Scenario Analysis'!O64</f>
        <v/>
      </c>
      <c r="O44" s="74">
        <f>'Sales Scenario Analysis'!P92-'Sales Scenario Analysis'!P64</f>
        <v/>
      </c>
      <c r="P44" s="74">
        <f>'Sales Scenario Analysis'!Q92-'Sales Scenario Analysis'!Q64</f>
        <v/>
      </c>
      <c r="Q44" s="74">
        <f>'Sales Scenario Analysis'!R92-'Sales Scenario Analysis'!R64</f>
        <v/>
      </c>
      <c r="R44" s="74">
        <f>'Sales Scenario Analysis'!S92-'Sales Scenario Analysis'!S64</f>
        <v/>
      </c>
      <c r="S44" s="74">
        <f>'Sales Scenario Analysis'!T92-'Sales Scenario Analysis'!T64</f>
        <v/>
      </c>
      <c r="T44" s="74">
        <f>'Sales Scenario Analysis'!U92-'Sales Scenario Analysis'!U64</f>
        <v/>
      </c>
      <c r="U44" s="74">
        <f>'Sales Scenario Analysis'!V92-'Sales Scenario Analysis'!V64</f>
        <v/>
      </c>
      <c r="V44" s="74">
        <f>'Sales Scenario Analysis'!W92-'Sales Scenario Analysis'!W64</f>
        <v/>
      </c>
    </row>
    <row r="45">
      <c r="A45" s="7" t="inlineStr">
        <is>
          <t>Repair services</t>
        </is>
      </c>
      <c r="B45" s="74">
        <f>'Sales Scenario Analysis'!C93-'Sales Scenario Analysis'!C65</f>
        <v/>
      </c>
      <c r="C45" s="74">
        <f>'Sales Scenario Analysis'!D93-'Sales Scenario Analysis'!D65</f>
        <v/>
      </c>
      <c r="D45" s="74">
        <f>'Sales Scenario Analysis'!E93-'Sales Scenario Analysis'!E65</f>
        <v/>
      </c>
      <c r="E45" s="74">
        <f>'Sales Scenario Analysis'!F93-'Sales Scenario Analysis'!F65</f>
        <v/>
      </c>
      <c r="F45" s="74">
        <f>'Sales Scenario Analysis'!G93-'Sales Scenario Analysis'!G65</f>
        <v/>
      </c>
      <c r="G45" s="74">
        <f>'Sales Scenario Analysis'!H93-'Sales Scenario Analysis'!H65</f>
        <v/>
      </c>
      <c r="H45" s="74">
        <f>'Sales Scenario Analysis'!I93-'Sales Scenario Analysis'!I65</f>
        <v/>
      </c>
      <c r="I45" s="74">
        <f>'Sales Scenario Analysis'!J93-'Sales Scenario Analysis'!J65</f>
        <v/>
      </c>
      <c r="J45" s="74">
        <f>'Sales Scenario Analysis'!K93-'Sales Scenario Analysis'!K65</f>
        <v/>
      </c>
      <c r="K45" s="74">
        <f>'Sales Scenario Analysis'!L93-'Sales Scenario Analysis'!L65</f>
        <v/>
      </c>
      <c r="L45" s="74">
        <f>'Sales Scenario Analysis'!M93-'Sales Scenario Analysis'!M65</f>
        <v/>
      </c>
      <c r="M45" s="74">
        <f>'Sales Scenario Analysis'!N93-'Sales Scenario Analysis'!N65</f>
        <v/>
      </c>
      <c r="N45" s="74">
        <f>'Sales Scenario Analysis'!O93-'Sales Scenario Analysis'!O65</f>
        <v/>
      </c>
      <c r="O45" s="74">
        <f>'Sales Scenario Analysis'!P93-'Sales Scenario Analysis'!P65</f>
        <v/>
      </c>
      <c r="P45" s="74">
        <f>'Sales Scenario Analysis'!Q93-'Sales Scenario Analysis'!Q65</f>
        <v/>
      </c>
      <c r="Q45" s="74">
        <f>'Sales Scenario Analysis'!R93-'Sales Scenario Analysis'!R65</f>
        <v/>
      </c>
      <c r="R45" s="74">
        <f>'Sales Scenario Analysis'!S93-'Sales Scenario Analysis'!S65</f>
        <v/>
      </c>
      <c r="S45" s="74">
        <f>'Sales Scenario Analysis'!T93-'Sales Scenario Analysis'!T65</f>
        <v/>
      </c>
      <c r="T45" s="74">
        <f>'Sales Scenario Analysis'!U93-'Sales Scenario Analysis'!U65</f>
        <v/>
      </c>
      <c r="U45" s="74">
        <f>'Sales Scenario Analysis'!V93-'Sales Scenario Analysis'!V65</f>
        <v/>
      </c>
      <c r="V45" s="74">
        <f>'Sales Scenario Analysis'!W93-'Sales Scenario Analysis'!W65</f>
        <v/>
      </c>
    </row>
    <row r="46">
      <c r="A46" s="7" t="inlineStr">
        <is>
          <t>Restaurants, bars, concessionaires and caterers</t>
        </is>
      </c>
      <c r="B46" s="74">
        <f>'Sales Scenario Analysis'!C94-'Sales Scenario Analysis'!C66</f>
        <v/>
      </c>
      <c r="C46" s="74">
        <f>'Sales Scenario Analysis'!D94-'Sales Scenario Analysis'!D66</f>
        <v/>
      </c>
      <c r="D46" s="74">
        <f>'Sales Scenario Analysis'!E94-'Sales Scenario Analysis'!E66</f>
        <v/>
      </c>
      <c r="E46" s="74">
        <f>'Sales Scenario Analysis'!F94-'Sales Scenario Analysis'!F66</f>
        <v/>
      </c>
      <c r="F46" s="74">
        <f>'Sales Scenario Analysis'!G94-'Sales Scenario Analysis'!G66</f>
        <v/>
      </c>
      <c r="G46" s="74">
        <f>'Sales Scenario Analysis'!H94-'Sales Scenario Analysis'!H66</f>
        <v/>
      </c>
      <c r="H46" s="74">
        <f>'Sales Scenario Analysis'!I94-'Sales Scenario Analysis'!I66</f>
        <v/>
      </c>
      <c r="I46" s="74">
        <f>'Sales Scenario Analysis'!J94-'Sales Scenario Analysis'!J66</f>
        <v/>
      </c>
      <c r="J46" s="74">
        <f>'Sales Scenario Analysis'!K94-'Sales Scenario Analysis'!K66</f>
        <v/>
      </c>
      <c r="K46" s="74">
        <f>'Sales Scenario Analysis'!L94-'Sales Scenario Analysis'!L66</f>
        <v/>
      </c>
      <c r="L46" s="74">
        <f>'Sales Scenario Analysis'!M94-'Sales Scenario Analysis'!M66</f>
        <v/>
      </c>
      <c r="M46" s="74">
        <f>'Sales Scenario Analysis'!N94-'Sales Scenario Analysis'!N66</f>
        <v/>
      </c>
      <c r="N46" s="74">
        <f>'Sales Scenario Analysis'!O94-'Sales Scenario Analysis'!O66</f>
        <v/>
      </c>
      <c r="O46" s="74">
        <f>'Sales Scenario Analysis'!P94-'Sales Scenario Analysis'!P66</f>
        <v/>
      </c>
      <c r="P46" s="74">
        <f>'Sales Scenario Analysis'!Q94-'Sales Scenario Analysis'!Q66</f>
        <v/>
      </c>
      <c r="Q46" s="74">
        <f>'Sales Scenario Analysis'!R94-'Sales Scenario Analysis'!R66</f>
        <v/>
      </c>
      <c r="R46" s="74">
        <f>'Sales Scenario Analysis'!S94-'Sales Scenario Analysis'!S66</f>
        <v/>
      </c>
      <c r="S46" s="74">
        <f>'Sales Scenario Analysis'!T94-'Sales Scenario Analysis'!T66</f>
        <v/>
      </c>
      <c r="T46" s="74">
        <f>'Sales Scenario Analysis'!U94-'Sales Scenario Analysis'!U66</f>
        <v/>
      </c>
      <c r="U46" s="74">
        <f>'Sales Scenario Analysis'!V94-'Sales Scenario Analysis'!V66</f>
        <v/>
      </c>
      <c r="V46" s="74">
        <f>'Sales Scenario Analysis'!W94-'Sales Scenario Analysis'!W66</f>
        <v/>
      </c>
    </row>
    <row r="47">
      <c r="A47" s="7" t="inlineStr">
        <is>
          <t>Services other than repair services</t>
        </is>
      </c>
      <c r="B47" s="74">
        <f>'Sales Scenario Analysis'!C95-'Sales Scenario Analysis'!C67</f>
        <v/>
      </c>
      <c r="C47" s="74">
        <f>'Sales Scenario Analysis'!D95-'Sales Scenario Analysis'!D67</f>
        <v/>
      </c>
      <c r="D47" s="74">
        <f>'Sales Scenario Analysis'!E95-'Sales Scenario Analysis'!E67</f>
        <v/>
      </c>
      <c r="E47" s="74">
        <f>'Sales Scenario Analysis'!F95-'Sales Scenario Analysis'!F67</f>
        <v/>
      </c>
      <c r="F47" s="74">
        <f>'Sales Scenario Analysis'!G95-'Sales Scenario Analysis'!G67</f>
        <v/>
      </c>
      <c r="G47" s="74">
        <f>'Sales Scenario Analysis'!H95-'Sales Scenario Analysis'!H67</f>
        <v/>
      </c>
      <c r="H47" s="74">
        <f>'Sales Scenario Analysis'!I95-'Sales Scenario Analysis'!I67</f>
        <v/>
      </c>
      <c r="I47" s="74">
        <f>'Sales Scenario Analysis'!J95-'Sales Scenario Analysis'!J67</f>
        <v/>
      </c>
      <c r="J47" s="74">
        <f>'Sales Scenario Analysis'!K95-'Sales Scenario Analysis'!K67</f>
        <v/>
      </c>
      <c r="K47" s="74">
        <f>'Sales Scenario Analysis'!L95-'Sales Scenario Analysis'!L67</f>
        <v/>
      </c>
      <c r="L47" s="74">
        <f>'Sales Scenario Analysis'!M95-'Sales Scenario Analysis'!M67</f>
        <v/>
      </c>
      <c r="M47" s="74">
        <f>'Sales Scenario Analysis'!N95-'Sales Scenario Analysis'!N67</f>
        <v/>
      </c>
      <c r="N47" s="74">
        <f>'Sales Scenario Analysis'!O95-'Sales Scenario Analysis'!O67</f>
        <v/>
      </c>
      <c r="O47" s="74">
        <f>'Sales Scenario Analysis'!P95-'Sales Scenario Analysis'!P67</f>
        <v/>
      </c>
      <c r="P47" s="74">
        <f>'Sales Scenario Analysis'!Q95-'Sales Scenario Analysis'!Q67</f>
        <v/>
      </c>
      <c r="Q47" s="74">
        <f>'Sales Scenario Analysis'!R95-'Sales Scenario Analysis'!R67</f>
        <v/>
      </c>
      <c r="R47" s="74">
        <f>'Sales Scenario Analysis'!S95-'Sales Scenario Analysis'!S67</f>
        <v/>
      </c>
      <c r="S47" s="74">
        <f>'Sales Scenario Analysis'!T95-'Sales Scenario Analysis'!T67</f>
        <v/>
      </c>
      <c r="T47" s="74">
        <f>'Sales Scenario Analysis'!U95-'Sales Scenario Analysis'!U67</f>
        <v/>
      </c>
      <c r="U47" s="74">
        <f>'Sales Scenario Analysis'!V95-'Sales Scenario Analysis'!V67</f>
        <v/>
      </c>
      <c r="V47" s="74">
        <f>'Sales Scenario Analysis'!W95-'Sales Scenario Analysis'!W67</f>
        <v/>
      </c>
    </row>
    <row r="48">
      <c r="A48" s="7" t="inlineStr">
        <is>
          <t>Telecommunications</t>
        </is>
      </c>
      <c r="B48" s="74">
        <f>'Sales Scenario Analysis'!C96-'Sales Scenario Analysis'!C68</f>
        <v/>
      </c>
      <c r="C48" s="74">
        <f>'Sales Scenario Analysis'!D96-'Sales Scenario Analysis'!D68</f>
        <v/>
      </c>
      <c r="D48" s="74">
        <f>'Sales Scenario Analysis'!E96-'Sales Scenario Analysis'!E68</f>
        <v/>
      </c>
      <c r="E48" s="74">
        <f>'Sales Scenario Analysis'!F96-'Sales Scenario Analysis'!F68</f>
        <v/>
      </c>
      <c r="F48" s="74">
        <f>'Sales Scenario Analysis'!G96-'Sales Scenario Analysis'!G68</f>
        <v/>
      </c>
      <c r="G48" s="74">
        <f>'Sales Scenario Analysis'!H96-'Sales Scenario Analysis'!H68</f>
        <v/>
      </c>
      <c r="H48" s="74">
        <f>'Sales Scenario Analysis'!I96-'Sales Scenario Analysis'!I68</f>
        <v/>
      </c>
      <c r="I48" s="74">
        <f>'Sales Scenario Analysis'!J96-'Sales Scenario Analysis'!J68</f>
        <v/>
      </c>
      <c r="J48" s="74">
        <f>'Sales Scenario Analysis'!K96-'Sales Scenario Analysis'!K68</f>
        <v/>
      </c>
      <c r="K48" s="74">
        <f>'Sales Scenario Analysis'!L96-'Sales Scenario Analysis'!L68</f>
        <v/>
      </c>
      <c r="L48" s="74">
        <f>'Sales Scenario Analysis'!M96-'Sales Scenario Analysis'!M68</f>
        <v/>
      </c>
      <c r="M48" s="74">
        <f>'Sales Scenario Analysis'!N96-'Sales Scenario Analysis'!N68</f>
        <v/>
      </c>
      <c r="N48" s="74">
        <f>'Sales Scenario Analysis'!O96-'Sales Scenario Analysis'!O68</f>
        <v/>
      </c>
      <c r="O48" s="74">
        <f>'Sales Scenario Analysis'!P96-'Sales Scenario Analysis'!P68</f>
        <v/>
      </c>
      <c r="P48" s="74">
        <f>'Sales Scenario Analysis'!Q96-'Sales Scenario Analysis'!Q68</f>
        <v/>
      </c>
      <c r="Q48" s="74">
        <f>'Sales Scenario Analysis'!R96-'Sales Scenario Analysis'!R68</f>
        <v/>
      </c>
      <c r="R48" s="74">
        <f>'Sales Scenario Analysis'!S96-'Sales Scenario Analysis'!S68</f>
        <v/>
      </c>
      <c r="S48" s="74">
        <f>'Sales Scenario Analysis'!T96-'Sales Scenario Analysis'!T68</f>
        <v/>
      </c>
      <c r="T48" s="74">
        <f>'Sales Scenario Analysis'!U96-'Sales Scenario Analysis'!U68</f>
        <v/>
      </c>
      <c r="U48" s="74">
        <f>'Sales Scenario Analysis'!V96-'Sales Scenario Analysis'!V68</f>
        <v/>
      </c>
      <c r="V48" s="74">
        <f>'Sales Scenario Analysis'!W96-'Sales Scenario Analysis'!W68</f>
        <v/>
      </c>
    </row>
    <row customHeight="1" ht="16" r="49" s="126">
      <c r="A49" s="7" t="inlineStr">
        <is>
          <t>Total Retail</t>
        </is>
      </c>
      <c r="B49" s="74">
        <f>'Sales Scenario Analysis'!C97-'Sales Scenario Analysis'!C69</f>
        <v/>
      </c>
      <c r="C49" s="74">
        <f>'Sales Scenario Analysis'!D97-'Sales Scenario Analysis'!D69</f>
        <v/>
      </c>
      <c r="D49" s="74">
        <f>'Sales Scenario Analysis'!E97-'Sales Scenario Analysis'!E69</f>
        <v/>
      </c>
      <c r="E49" s="74">
        <f>'Sales Scenario Analysis'!F97-'Sales Scenario Analysis'!F69</f>
        <v/>
      </c>
      <c r="F49" s="74">
        <f>'Sales Scenario Analysis'!G97-'Sales Scenario Analysis'!G69</f>
        <v/>
      </c>
      <c r="G49" s="74">
        <f>'Sales Scenario Analysis'!H97-'Sales Scenario Analysis'!H69</f>
        <v/>
      </c>
      <c r="H49" s="74">
        <f>'Sales Scenario Analysis'!I97-'Sales Scenario Analysis'!I69</f>
        <v/>
      </c>
      <c r="I49" s="74">
        <f>'Sales Scenario Analysis'!J97-'Sales Scenario Analysis'!J69</f>
        <v/>
      </c>
      <c r="J49" s="74">
        <f>'Sales Scenario Analysis'!K97-'Sales Scenario Analysis'!K69</f>
        <v/>
      </c>
      <c r="K49" s="74">
        <f>'Sales Scenario Analysis'!L97-'Sales Scenario Analysis'!L69</f>
        <v/>
      </c>
      <c r="L49" s="74">
        <f>'Sales Scenario Analysis'!M97-'Sales Scenario Analysis'!M69</f>
        <v/>
      </c>
      <c r="M49" s="74">
        <f>'Sales Scenario Analysis'!N97-'Sales Scenario Analysis'!N69</f>
        <v/>
      </c>
      <c r="N49" s="74">
        <f>'Sales Scenario Analysis'!O97-'Sales Scenario Analysis'!O69</f>
        <v/>
      </c>
      <c r="O49" s="74">
        <f>'Sales Scenario Analysis'!P97-'Sales Scenario Analysis'!P69</f>
        <v/>
      </c>
      <c r="P49" s="74">
        <f>'Sales Scenario Analysis'!Q97-'Sales Scenario Analysis'!Q69</f>
        <v/>
      </c>
      <c r="Q49" s="74">
        <f>'Sales Scenario Analysis'!R97-'Sales Scenario Analysis'!R69</f>
        <v/>
      </c>
      <c r="R49" s="74">
        <f>'Sales Scenario Analysis'!S97-'Sales Scenario Analysis'!S69</f>
        <v/>
      </c>
      <c r="S49" s="74">
        <f>'Sales Scenario Analysis'!T97-'Sales Scenario Analysis'!T69</f>
        <v/>
      </c>
      <c r="T49" s="74">
        <f>'Sales Scenario Analysis'!U97-'Sales Scenario Analysis'!U69</f>
        <v/>
      </c>
      <c r="U49" s="74">
        <f>'Sales Scenario Analysis'!V97-'Sales Scenario Analysis'!V69</f>
        <v/>
      </c>
      <c r="V49" s="74">
        <f>'Sales Scenario Analysis'!W97-'Sales Scenario Analysis'!W69</f>
        <v/>
      </c>
    </row>
    <row customHeight="1" ht="16" r="50" s="126" thickBot="1">
      <c r="A50" s="10" t="inlineStr">
        <is>
          <t>Wholesale</t>
        </is>
      </c>
      <c r="B50" s="75">
        <f>'Sales Scenario Analysis'!C98-'Sales Scenario Analysis'!C70</f>
        <v/>
      </c>
      <c r="C50" s="75">
        <f>'Sales Scenario Analysis'!D98-'Sales Scenario Analysis'!D70</f>
        <v/>
      </c>
      <c r="D50" s="75">
        <f>'Sales Scenario Analysis'!E98-'Sales Scenario Analysis'!E70</f>
        <v/>
      </c>
      <c r="E50" s="75">
        <f>'Sales Scenario Analysis'!F98-'Sales Scenario Analysis'!F70</f>
        <v/>
      </c>
      <c r="F50" s="75">
        <f>'Sales Scenario Analysis'!G98-'Sales Scenario Analysis'!G70</f>
        <v/>
      </c>
      <c r="G50" s="75">
        <f>'Sales Scenario Analysis'!H98-'Sales Scenario Analysis'!H70</f>
        <v/>
      </c>
      <c r="H50" s="75">
        <f>'Sales Scenario Analysis'!I98-'Sales Scenario Analysis'!I70</f>
        <v/>
      </c>
      <c r="I50" s="75">
        <f>'Sales Scenario Analysis'!J98-'Sales Scenario Analysis'!J70</f>
        <v/>
      </c>
      <c r="J50" s="75">
        <f>'Sales Scenario Analysis'!K98-'Sales Scenario Analysis'!K70</f>
        <v/>
      </c>
      <c r="K50" s="75">
        <f>'Sales Scenario Analysis'!L98-'Sales Scenario Analysis'!L70</f>
        <v/>
      </c>
      <c r="L50" s="75">
        <f>'Sales Scenario Analysis'!M98-'Sales Scenario Analysis'!M70</f>
        <v/>
      </c>
      <c r="M50" s="75">
        <f>'Sales Scenario Analysis'!N98-'Sales Scenario Analysis'!N70</f>
        <v/>
      </c>
      <c r="N50" s="75">
        <f>'Sales Scenario Analysis'!O98-'Sales Scenario Analysis'!O70</f>
        <v/>
      </c>
      <c r="O50" s="75">
        <f>'Sales Scenario Analysis'!P98-'Sales Scenario Analysis'!P70</f>
        <v/>
      </c>
      <c r="P50" s="75">
        <f>'Sales Scenario Analysis'!Q98-'Sales Scenario Analysis'!Q70</f>
        <v/>
      </c>
      <c r="Q50" s="75">
        <f>'Sales Scenario Analysis'!R98-'Sales Scenario Analysis'!R70</f>
        <v/>
      </c>
      <c r="R50" s="75">
        <f>'Sales Scenario Analysis'!S98-'Sales Scenario Analysis'!S70</f>
        <v/>
      </c>
      <c r="S50" s="75">
        <f>'Sales Scenario Analysis'!T98-'Sales Scenario Analysis'!T70</f>
        <v/>
      </c>
      <c r="T50" s="75">
        <f>'Sales Scenario Analysis'!U98-'Sales Scenario Analysis'!U70</f>
        <v/>
      </c>
      <c r="U50" s="75">
        <f>'Sales Scenario Analysis'!V98-'Sales Scenario Analysis'!V70</f>
        <v/>
      </c>
      <c r="V50" s="75">
        <f>'Sales Scenario Analysis'!W98-'Sales Scenario Analysis'!W70</f>
        <v/>
      </c>
    </row>
    <row customHeight="1" ht="17" r="51" s="126" thickTop="1">
      <c r="A51" s="7" t="inlineStr">
        <is>
          <t>Total</t>
        </is>
      </c>
      <c r="B51" s="72">
        <f>SUM(B38:B50)</f>
        <v/>
      </c>
      <c r="C51" s="72">
        <f>SUM(C38:C50)</f>
        <v/>
      </c>
      <c r="D51" s="72">
        <f>SUM(D38:D50)</f>
        <v/>
      </c>
      <c r="E51" s="72">
        <f>SUM(E38:E50)</f>
        <v/>
      </c>
      <c r="F51" s="72">
        <f>SUM(F38:F50)</f>
        <v/>
      </c>
      <c r="G51" s="72">
        <f>SUM(G38:G50)</f>
        <v/>
      </c>
      <c r="H51" s="72">
        <f>SUM(H38:H50)</f>
        <v/>
      </c>
      <c r="I51" s="72">
        <f>SUM(I38:I50)</f>
        <v/>
      </c>
      <c r="J51" s="72">
        <f>SUM(J38:J50)</f>
        <v/>
      </c>
      <c r="K51" s="72">
        <f>SUM(K38:K50)</f>
        <v/>
      </c>
      <c r="L51" s="72">
        <f>SUM(L38:L50)</f>
        <v/>
      </c>
      <c r="M51" s="72">
        <f>SUM(M38:M50)</f>
        <v/>
      </c>
      <c r="N51" s="72">
        <f>SUM(N38:N50)</f>
        <v/>
      </c>
      <c r="O51" s="72">
        <f>SUM(O38:O50)</f>
        <v/>
      </c>
      <c r="P51" s="72">
        <f>SUM(P38:P50)</f>
        <v/>
      </c>
      <c r="Q51" s="72">
        <f>SUM(Q38:Q50)</f>
        <v/>
      </c>
      <c r="R51" s="72">
        <f>SUM(R38:R50)</f>
        <v/>
      </c>
      <c r="S51" s="72">
        <f>SUM(S38:S50)</f>
        <v/>
      </c>
      <c r="T51" s="72">
        <f>SUM(T38:T50)</f>
        <v/>
      </c>
      <c r="U51" s="72">
        <f>SUM(U38:U50)</f>
        <v/>
      </c>
      <c r="V51" s="72">
        <f>SUM(V38:V50)</f>
        <v/>
      </c>
    </row>
    <row r="52">
      <c r="A52" s="7" t="inlineStr">
        <is>
          <t>Cumulative Total</t>
        </is>
      </c>
      <c r="B52" s="72">
        <f>SUM($B$51:B51)</f>
        <v/>
      </c>
      <c r="C52" s="72">
        <f>SUM($B$51:C51)</f>
        <v/>
      </c>
      <c r="D52" s="72">
        <f>SUM($B$51:D51)</f>
        <v/>
      </c>
      <c r="E52" s="72">
        <f>SUM($B$51:E51)</f>
        <v/>
      </c>
      <c r="F52" s="72">
        <f>SUM($B$51:F51)</f>
        <v/>
      </c>
      <c r="G52" s="72">
        <f>SUM($B$51:G51)</f>
        <v/>
      </c>
      <c r="H52" s="72">
        <f>SUM($B$51:H51)</f>
        <v/>
      </c>
      <c r="I52" s="72">
        <f>SUM($B$51:I51)</f>
        <v/>
      </c>
      <c r="J52" s="72">
        <f>SUM($B$51:J51)</f>
        <v/>
      </c>
      <c r="K52" s="72">
        <f>SUM($B$51:K51)</f>
        <v/>
      </c>
      <c r="L52" s="72">
        <f>SUM($B$51:L51)</f>
        <v/>
      </c>
      <c r="M52" s="72">
        <f>SUM($B$51:M51)</f>
        <v/>
      </c>
      <c r="N52" s="72">
        <f>SUM($B$51:N51)</f>
        <v/>
      </c>
      <c r="O52" s="72">
        <f>SUM($B$51:O51)</f>
        <v/>
      </c>
      <c r="P52" s="72">
        <f>SUM($B$51:P51)</f>
        <v/>
      </c>
      <c r="Q52" s="72">
        <f>SUM($B$51:Q51)</f>
        <v/>
      </c>
      <c r="R52" s="72">
        <f>SUM($B$51:R51)</f>
        <v/>
      </c>
      <c r="S52" s="72">
        <f>SUM($B$51:S51)</f>
        <v/>
      </c>
      <c r="T52" s="72">
        <f>SUM($B$51:T51)</f>
        <v/>
      </c>
      <c r="U52" s="72">
        <f>SUM($B$51:U51)</f>
        <v/>
      </c>
      <c r="V52" s="72">
        <f>SUM($B$51:V51)</f>
        <v/>
      </c>
    </row>
    <row customHeight="1" ht="26" r="56" s="126">
      <c r="A56" s="134" t="inlineStr">
        <is>
          <t>Data</t>
        </is>
      </c>
      <c r="B56" s="135" t="n"/>
      <c r="C56" s="135" t="n"/>
      <c r="D56" s="135" t="n"/>
      <c r="E56" s="135" t="n"/>
      <c r="F56" s="135" t="n"/>
      <c r="G56" s="135" t="n"/>
      <c r="H56" s="135" t="n"/>
      <c r="I56" s="135" t="n"/>
      <c r="J56" s="135" t="n"/>
      <c r="K56" s="135" t="n"/>
      <c r="L56" s="16" t="n"/>
      <c r="M56" s="16" t="n"/>
      <c r="N56" s="16" t="n"/>
      <c r="O56" s="16" t="n"/>
      <c r="P56" s="16" t="n"/>
      <c r="Q56" s="16" t="n"/>
      <c r="R56" s="16" t="n"/>
      <c r="S56" s="16" t="n"/>
      <c r="T56" s="16" t="n"/>
      <c r="U56" s="16" t="n"/>
      <c r="V56" s="16" t="n"/>
      <c r="W56" s="16" t="n"/>
    </row>
    <row r="57">
      <c r="A57" s="144" t="inlineStr">
        <is>
          <t>Scenario</t>
        </is>
      </c>
      <c r="B57" s="145" t="inlineStr">
        <is>
          <t>Sector</t>
        </is>
      </c>
      <c r="C57" s="13" t="n">
        <v>43951</v>
      </c>
      <c r="D57" s="13" t="n">
        <v>43982</v>
      </c>
      <c r="E57" s="13" t="n">
        <v>44012</v>
      </c>
      <c r="F57" s="13" t="n">
        <v>44043</v>
      </c>
      <c r="G57" s="13" t="n">
        <v>44074</v>
      </c>
      <c r="H57" s="13" t="n">
        <v>44104</v>
      </c>
      <c r="I57" s="13" t="n">
        <v>44135</v>
      </c>
      <c r="J57" s="13" t="n">
        <v>44165</v>
      </c>
      <c r="K57" s="14" t="n">
        <v>44196</v>
      </c>
      <c r="L57" s="13" t="n">
        <v>44227</v>
      </c>
      <c r="M57" s="14" t="n">
        <v>44255</v>
      </c>
      <c r="N57" s="13" t="n">
        <v>44286</v>
      </c>
      <c r="O57" s="14" t="n">
        <v>44316</v>
      </c>
      <c r="P57" s="13" t="n">
        <v>44347</v>
      </c>
      <c r="Q57" s="14" t="n">
        <v>44377</v>
      </c>
      <c r="R57" s="13" t="n">
        <v>44408</v>
      </c>
      <c r="S57" s="14" t="n">
        <v>44439</v>
      </c>
      <c r="T57" s="13" t="n">
        <v>44469</v>
      </c>
      <c r="U57" s="13" t="n">
        <v>44500</v>
      </c>
      <c r="V57" s="14" t="n">
        <v>44530</v>
      </c>
      <c r="W57" s="13" t="n">
        <v>44561</v>
      </c>
    </row>
    <row r="58">
      <c r="A58" s="144" t="inlineStr">
        <is>
          <t>baseline</t>
        </is>
      </c>
      <c r="B58" s="144" t="inlineStr">
        <is>
          <t>All Other Sectors</t>
        </is>
      </c>
      <c r="C58" s="142" t="n">
        <v>643965.709927464</v>
      </c>
      <c r="D58" s="142" t="n">
        <v>701145.601475943</v>
      </c>
      <c r="E58" s="142" t="n">
        <v>851928.936115615</v>
      </c>
      <c r="F58" s="142" t="n">
        <v>1480997.638419979</v>
      </c>
      <c r="G58" s="142" t="n">
        <v>1403326.745063852</v>
      </c>
      <c r="H58" s="142" t="n">
        <v>578976.0122583838</v>
      </c>
      <c r="I58" s="142" t="n">
        <v>553803.513557972</v>
      </c>
      <c r="J58" s="142" t="n">
        <v>668037.8935003238</v>
      </c>
      <c r="K58" s="142" t="n">
        <v>571472.8039048958</v>
      </c>
      <c r="L58" s="142" t="n">
        <v>543387.6923531494</v>
      </c>
      <c r="M58" s="142" t="n">
        <v>679137.8829196084</v>
      </c>
      <c r="N58" s="142" t="n">
        <v>572723.579888316</v>
      </c>
      <c r="O58" s="142" t="n">
        <v>545196.4030123538</v>
      </c>
      <c r="P58" s="142" t="n">
        <v>703958.8193976554</v>
      </c>
      <c r="Q58" s="142" t="n">
        <v>913253.1935494771</v>
      </c>
      <c r="R58" s="142" t="n">
        <v>1315934.494308661</v>
      </c>
      <c r="S58" s="142" t="n">
        <v>1398970.887321174</v>
      </c>
      <c r="T58" s="142" t="n">
        <v>571961.9591439372</v>
      </c>
      <c r="U58" s="142" t="n">
        <v>546933.2377589684</v>
      </c>
      <c r="V58" s="142" t="n">
        <v>652386.0819464023</v>
      </c>
      <c r="W58" s="142" t="n">
        <v>552374.7224578677</v>
      </c>
    </row>
    <row r="59">
      <c r="A59" s="144" t="inlineStr">
        <is>
          <t>baseline</t>
        </is>
      </c>
      <c r="B59" s="144" t="inlineStr">
        <is>
          <t>Car and truck rental</t>
        </is>
      </c>
      <c r="C59" s="142" t="n">
        <v>72643.76905731039</v>
      </c>
      <c r="D59" s="142" t="n">
        <v>114824.7214154263</v>
      </c>
      <c r="E59" s="142" t="n">
        <v>214016.9351658318</v>
      </c>
      <c r="F59" s="142" t="n">
        <v>566888.8196615683</v>
      </c>
      <c r="G59" s="142" t="n">
        <v>527499.1475561248</v>
      </c>
      <c r="H59" s="142" t="n">
        <v>71831.61748917188</v>
      </c>
      <c r="I59" s="142" t="n">
        <v>56300.85655912085</v>
      </c>
      <c r="J59" s="142" t="n">
        <v>122786.2589878003</v>
      </c>
      <c r="K59" s="142" t="n">
        <v>58053.33799774195</v>
      </c>
      <c r="L59" s="142" t="n">
        <v>35095.21812878238</v>
      </c>
      <c r="M59" s="142" t="n">
        <v>127101.4133471242</v>
      </c>
      <c r="N59" s="142" t="n">
        <v>66195.71914515895</v>
      </c>
      <c r="O59" s="142" t="n">
        <v>57285.90961160077</v>
      </c>
      <c r="P59" s="142" t="n">
        <v>162082.3945424494</v>
      </c>
      <c r="Q59" s="142" t="n">
        <v>290657.1346182335</v>
      </c>
      <c r="R59" s="142" t="n">
        <v>533387.8032830632</v>
      </c>
      <c r="S59" s="142" t="n">
        <v>591159.6239982086</v>
      </c>
      <c r="T59" s="142" t="n">
        <v>96572.73449261456</v>
      </c>
      <c r="U59" s="142" t="n">
        <v>81362.09289607292</v>
      </c>
      <c r="V59" s="142" t="n">
        <v>146690.5749126654</v>
      </c>
      <c r="W59" s="142" t="n">
        <v>82538.91030065031</v>
      </c>
    </row>
    <row r="60">
      <c r="A60" s="144" t="inlineStr">
        <is>
          <t>baseline</t>
        </is>
      </c>
      <c r="B60" s="144" t="inlineStr">
        <is>
          <t>Construction</t>
        </is>
      </c>
      <c r="C60" s="142" t="n">
        <v>-221463.8229995696</v>
      </c>
      <c r="D60" s="142" t="n">
        <v>-177296.1482648007</v>
      </c>
      <c r="E60" s="142" t="n">
        <v>-107500.7191374836</v>
      </c>
      <c r="F60" s="142" t="n">
        <v>121309.4766642476</v>
      </c>
      <c r="G60" s="142" t="n">
        <v>105973.3397261185</v>
      </c>
      <c r="H60" s="142" t="n">
        <v>-204371.0233325792</v>
      </c>
      <c r="I60" s="142" t="n">
        <v>-208326.8941764175</v>
      </c>
      <c r="J60" s="142" t="n">
        <v>-170420.4609753608</v>
      </c>
      <c r="K60" s="142" t="n">
        <v>-217291.6835651664</v>
      </c>
      <c r="L60" s="142" t="n">
        <v>-244216.046682621</v>
      </c>
      <c r="M60" s="142" t="n">
        <v>-169061.3889861956</v>
      </c>
      <c r="N60" s="142" t="n">
        <v>-222199.3147205262</v>
      </c>
      <c r="O60" s="142" t="n">
        <v>-237069.3007067305</v>
      </c>
      <c r="P60" s="142" t="n">
        <v>-166333.8556711786</v>
      </c>
      <c r="Q60" s="142" t="n">
        <v>-84382.99942036862</v>
      </c>
      <c r="R60" s="142" t="n">
        <v>68562.17161356441</v>
      </c>
      <c r="S60" s="142" t="n">
        <v>113132.1420740812</v>
      </c>
      <c r="T60" s="142" t="n">
        <v>-207860.0370021312</v>
      </c>
      <c r="U60" s="142" t="n">
        <v>-215835.3905283027</v>
      </c>
      <c r="V60" s="142" t="n">
        <v>-177536.4245121847</v>
      </c>
      <c r="W60" s="142" t="n">
        <v>-221675.1405627129</v>
      </c>
    </row>
    <row r="61">
      <c r="A61" s="144" t="inlineStr">
        <is>
          <t>baseline</t>
        </is>
      </c>
      <c r="B61" s="144" t="inlineStr">
        <is>
          <t>Hotels</t>
        </is>
      </c>
      <c r="C61" s="142" t="n">
        <v>461676.7277431892</v>
      </c>
      <c r="D61" s="142" t="n">
        <v>507168.675753278</v>
      </c>
      <c r="E61" s="142" t="n">
        <v>642966.134174276</v>
      </c>
      <c r="F61" s="142" t="n">
        <v>1227266.336243746</v>
      </c>
      <c r="G61" s="142" t="n">
        <v>1159991.140024687</v>
      </c>
      <c r="H61" s="142" t="n">
        <v>483225.0023902544</v>
      </c>
      <c r="I61" s="142" t="n">
        <v>442674.3644049357</v>
      </c>
      <c r="J61" s="142" t="n">
        <v>531572.566054235</v>
      </c>
      <c r="K61" s="142" t="n">
        <v>441703.6318346503</v>
      </c>
      <c r="L61" s="142" t="n">
        <v>436968.729867232</v>
      </c>
      <c r="M61" s="142" t="n">
        <v>536308.5816368166</v>
      </c>
      <c r="N61" s="142" t="n">
        <v>479216.9690579434</v>
      </c>
      <c r="O61" s="142" t="n">
        <v>464488.3055087551</v>
      </c>
      <c r="P61" s="142" t="n">
        <v>624300.7985175974</v>
      </c>
      <c r="Q61" s="142" t="n">
        <v>815195.9091306</v>
      </c>
      <c r="R61" s="142" t="n">
        <v>1249126.057226199</v>
      </c>
      <c r="S61" s="142" t="n">
        <v>1328177.021166521</v>
      </c>
      <c r="T61" s="142" t="n">
        <v>557422.7641195754</v>
      </c>
      <c r="U61" s="142" t="n">
        <v>524605.1973006401</v>
      </c>
      <c r="V61" s="142" t="n">
        <v>619486.8860609686</v>
      </c>
      <c r="W61" s="142" t="n">
        <v>525770.0165439337</v>
      </c>
    </row>
    <row r="62">
      <c r="A62" s="144" t="inlineStr">
        <is>
          <t>baseline</t>
        </is>
      </c>
      <c r="B62" s="144" t="inlineStr">
        <is>
          <t>Manufacturing</t>
        </is>
      </c>
      <c r="C62" s="142" t="n">
        <v>297835.249931888</v>
      </c>
      <c r="D62" s="142" t="n">
        <v>332342.1662500781</v>
      </c>
      <c r="E62" s="142" t="n">
        <v>439360.5654122459</v>
      </c>
      <c r="F62" s="142" t="n">
        <v>953699.6363716664</v>
      </c>
      <c r="G62" s="142" t="n">
        <v>888593.2157114779</v>
      </c>
      <c r="H62" s="142" t="n">
        <v>301721.9498581765</v>
      </c>
      <c r="I62" s="142" t="n">
        <v>266486.6294086004</v>
      </c>
      <c r="J62" s="142" t="n">
        <v>346810.9333233153</v>
      </c>
      <c r="K62" s="142" t="n">
        <v>273479.5144028668</v>
      </c>
      <c r="L62" s="142" t="n">
        <v>273479.4580845454</v>
      </c>
      <c r="M62" s="142" t="n">
        <v>357924.1507889503</v>
      </c>
      <c r="N62" s="142" t="n">
        <v>302041.5531473675</v>
      </c>
      <c r="O62" s="142" t="n">
        <v>284984.5074232329</v>
      </c>
      <c r="P62" s="142" t="n">
        <v>415959.3636988369</v>
      </c>
      <c r="Q62" s="142" t="n">
        <v>573354.5457817634</v>
      </c>
      <c r="R62" s="142" t="n">
        <v>932233.738294568</v>
      </c>
      <c r="S62" s="142" t="n">
        <v>994806.0843104753</v>
      </c>
      <c r="T62" s="142" t="n">
        <v>348739.9564918629</v>
      </c>
      <c r="U62" s="142" t="n">
        <v>321822.9298696056</v>
      </c>
      <c r="V62" s="142" t="n">
        <v>404244.4319753547</v>
      </c>
      <c r="W62" s="142" t="n">
        <v>327039.3701031489</v>
      </c>
    </row>
    <row r="63">
      <c r="A63" s="144" t="inlineStr">
        <is>
          <t>baseline</t>
        </is>
      </c>
      <c r="B63" s="144" t="inlineStr">
        <is>
          <t>Public Utilities</t>
        </is>
      </c>
      <c r="C63" s="142" t="n">
        <v>656879.0363301631</v>
      </c>
      <c r="D63" s="142" t="n">
        <v>689536.2396835709</v>
      </c>
      <c r="E63" s="142" t="n">
        <v>817428.5604399516</v>
      </c>
      <c r="F63" s="142" t="n">
        <v>1509091.145622468</v>
      </c>
      <c r="G63" s="142" t="n">
        <v>1413650.527758535</v>
      </c>
      <c r="H63" s="142" t="n">
        <v>656043.4288149065</v>
      </c>
      <c r="I63" s="142" t="n">
        <v>600481.271205247</v>
      </c>
      <c r="J63" s="142" t="n">
        <v>702118.7308847309</v>
      </c>
      <c r="K63" s="142" t="n">
        <v>616290.6872860055</v>
      </c>
      <c r="L63" s="142" t="n">
        <v>649474.6157227283</v>
      </c>
      <c r="M63" s="142" t="n">
        <v>707617.3770124335</v>
      </c>
      <c r="N63" s="142" t="n">
        <v>663163.0080493897</v>
      </c>
      <c r="O63" s="142" t="n">
        <v>671447.0363724432</v>
      </c>
      <c r="P63" s="142" t="n">
        <v>851611.1598469942</v>
      </c>
      <c r="Q63" s="142" t="n">
        <v>1060951.230656997</v>
      </c>
      <c r="R63" s="142" t="n">
        <v>1568584.033411882</v>
      </c>
      <c r="S63" s="142" t="n">
        <v>1644209.184756405</v>
      </c>
      <c r="T63" s="142" t="n">
        <v>767014.6659431257</v>
      </c>
      <c r="U63" s="142" t="n">
        <v>725202.8155292975</v>
      </c>
      <c r="V63" s="142" t="n">
        <v>836286.604917428</v>
      </c>
      <c r="W63" s="142" t="n">
        <v>737439.5588583245</v>
      </c>
    </row>
    <row r="64">
      <c r="A64" s="144" t="inlineStr">
        <is>
          <t>baseline</t>
        </is>
      </c>
      <c r="B64" s="144" t="inlineStr">
        <is>
          <t>Rentals except car and truck rentals</t>
        </is>
      </c>
      <c r="C64" s="142" t="n">
        <v>-214076.7603120277</v>
      </c>
      <c r="D64" s="142" t="n">
        <v>-194551.8362935709</v>
      </c>
      <c r="E64" s="142" t="n">
        <v>-130058.9911296105</v>
      </c>
      <c r="F64" s="142" t="n">
        <v>160203.6135232182</v>
      </c>
      <c r="G64" s="142" t="n">
        <v>127862.9042326507</v>
      </c>
      <c r="H64" s="142" t="n">
        <v>-200649.0329426999</v>
      </c>
      <c r="I64" s="142" t="n">
        <v>-214106.201541491</v>
      </c>
      <c r="J64" s="142" t="n">
        <v>-165125.5115232976</v>
      </c>
      <c r="K64" s="142" t="n">
        <v>-204749.6850325468</v>
      </c>
      <c r="L64" s="142" t="n">
        <v>-212014.898882038</v>
      </c>
      <c r="M64" s="142" t="n">
        <v>-162887.5318611275</v>
      </c>
      <c r="N64" s="142" t="n">
        <v>-197979.7722549465</v>
      </c>
      <c r="O64" s="142" t="n">
        <v>-202249.232997977</v>
      </c>
      <c r="P64" s="142" t="n">
        <v>-133763.2957634362</v>
      </c>
      <c r="Q64" s="142" t="n">
        <v>-44067.35251409793</v>
      </c>
      <c r="R64" s="142" t="n">
        <v>151174.5546891487</v>
      </c>
      <c r="S64" s="142" t="n">
        <v>186263.3080314057</v>
      </c>
      <c r="T64" s="142" t="n">
        <v>-165584.8863962447</v>
      </c>
      <c r="U64" s="142" t="n">
        <v>-177432.5514875044</v>
      </c>
      <c r="V64" s="142" t="n">
        <v>-130797.7377286525</v>
      </c>
      <c r="W64" s="142" t="n">
        <v>-172673.7320593004</v>
      </c>
    </row>
    <row r="65">
      <c r="A65" s="144" t="inlineStr">
        <is>
          <t>baseline</t>
        </is>
      </c>
      <c r="B65" s="144" t="inlineStr">
        <is>
          <t>Repair services</t>
        </is>
      </c>
      <c r="C65" s="142" t="n">
        <v>-211119.4702673558</v>
      </c>
      <c r="D65" s="142" t="n">
        <v>-181028.0660777148</v>
      </c>
      <c r="E65" s="142" t="n">
        <v>-114869.3721638181</v>
      </c>
      <c r="F65" s="142" t="n">
        <v>134292.9347265596</v>
      </c>
      <c r="G65" s="142" t="n">
        <v>108196.7772488274</v>
      </c>
      <c r="H65" s="142" t="n">
        <v>-193551.0763264008</v>
      </c>
      <c r="I65" s="142" t="n">
        <v>-204566.4742758384</v>
      </c>
      <c r="J65" s="142" t="n">
        <v>-160574.181977935</v>
      </c>
      <c r="K65" s="142" t="n">
        <v>-205062.3217551239</v>
      </c>
      <c r="L65" s="142" t="n">
        <v>-221055.7180939926</v>
      </c>
      <c r="M65" s="142" t="n">
        <v>-156642.2951611718</v>
      </c>
      <c r="N65" s="142" t="n">
        <v>-198433.7013922557</v>
      </c>
      <c r="O65" s="142" t="n">
        <v>-206228.3499261423</v>
      </c>
      <c r="P65" s="142" t="n">
        <v>-134432.8085581931</v>
      </c>
      <c r="Q65" s="142" t="n">
        <v>-49395.89163003717</v>
      </c>
      <c r="R65" s="142" t="n">
        <v>118823.2134821676</v>
      </c>
      <c r="S65" s="142" t="n">
        <v>158381.7484193865</v>
      </c>
      <c r="T65" s="142" t="n">
        <v>-171250.3230117653</v>
      </c>
      <c r="U65" s="142" t="n">
        <v>-181671.4752225064</v>
      </c>
      <c r="V65" s="142" t="n">
        <v>-137971.2045177504</v>
      </c>
      <c r="W65" s="142" t="n">
        <v>-181522.730493043</v>
      </c>
    </row>
    <row r="66">
      <c r="A66" s="144" t="inlineStr">
        <is>
          <t>baseline</t>
        </is>
      </c>
      <c r="B66" s="144" t="inlineStr">
        <is>
          <t>Restaurants, bars, concessionaires and caterers</t>
        </is>
      </c>
      <c r="C66" s="142" t="n">
        <v>3188216.624053008</v>
      </c>
      <c r="D66" s="142" t="n">
        <v>3375941.830583009</v>
      </c>
      <c r="E66" s="142" t="n">
        <v>3813374.055674033</v>
      </c>
      <c r="F66" s="142" t="n">
        <v>5277559.425877072</v>
      </c>
      <c r="G66" s="142" t="n">
        <v>5089311.142842868</v>
      </c>
      <c r="H66" s="142" t="n">
        <v>2975530.31326698</v>
      </c>
      <c r="I66" s="142" t="n">
        <v>2908682.711697748</v>
      </c>
      <c r="J66" s="142" t="n">
        <v>3228473.269369286</v>
      </c>
      <c r="K66" s="142" t="n">
        <v>2947112.715528964</v>
      </c>
      <c r="L66" s="142" t="n">
        <v>2851268.456344274</v>
      </c>
      <c r="M66" s="142" t="n">
        <v>3255507.764750875</v>
      </c>
      <c r="N66" s="142" t="n">
        <v>2968084.623863261</v>
      </c>
      <c r="O66" s="142" t="n">
        <v>2924455.690983126</v>
      </c>
      <c r="P66" s="142" t="n">
        <v>3395534.856461582</v>
      </c>
      <c r="Q66" s="142" t="n">
        <v>3971311.354998161</v>
      </c>
      <c r="R66" s="142" t="n">
        <v>4984850.837429286</v>
      </c>
      <c r="S66" s="142" t="n">
        <v>5240405.423238907</v>
      </c>
      <c r="T66" s="142" t="n">
        <v>2995935.510529459</v>
      </c>
      <c r="U66" s="142" t="n">
        <v>2929591.941214786</v>
      </c>
      <c r="V66" s="142" t="n">
        <v>3232742.201759702</v>
      </c>
      <c r="W66" s="142" t="n">
        <v>2947755.352764747</v>
      </c>
    </row>
    <row r="67">
      <c r="A67" s="144" t="inlineStr">
        <is>
          <t>baseline</t>
        </is>
      </c>
      <c r="B67" s="144" t="inlineStr">
        <is>
          <t>Services other than repair services</t>
        </is>
      </c>
      <c r="C67" s="142" t="n">
        <v>1091186.125520891</v>
      </c>
      <c r="D67" s="142" t="n">
        <v>1177355.168939486</v>
      </c>
      <c r="E67" s="142" t="n">
        <v>1372703.73921502</v>
      </c>
      <c r="F67" s="142" t="n">
        <v>2110808.232854556</v>
      </c>
      <c r="G67" s="142" t="n">
        <v>2012060.775386589</v>
      </c>
      <c r="H67" s="142" t="n">
        <v>989444.2833083842</v>
      </c>
      <c r="I67" s="142" t="n">
        <v>958482.3834175006</v>
      </c>
      <c r="J67" s="142" t="n">
        <v>1114643.61408022</v>
      </c>
      <c r="K67" s="142" t="n">
        <v>990619.1082182369</v>
      </c>
      <c r="L67" s="142" t="n">
        <v>953868.957800376</v>
      </c>
      <c r="M67" s="142" t="n">
        <v>1131761.019563965</v>
      </c>
      <c r="N67" s="142" t="n">
        <v>989667.6951871597</v>
      </c>
      <c r="O67" s="142" t="n">
        <v>968831.4288850664</v>
      </c>
      <c r="P67" s="142" t="n">
        <v>1185620.741835954</v>
      </c>
      <c r="Q67" s="142" t="n">
        <v>1453167.900332142</v>
      </c>
      <c r="R67" s="142" t="n">
        <v>1935953.166148929</v>
      </c>
      <c r="S67" s="142" t="n">
        <v>2048659.640699309</v>
      </c>
      <c r="T67" s="142" t="n">
        <v>994393.12478828</v>
      </c>
      <c r="U67" s="142" t="n">
        <v>963723.5100232139</v>
      </c>
      <c r="V67" s="142" t="n">
        <v>1107298.67559146</v>
      </c>
      <c r="W67" s="142" t="n">
        <v>977382.4784612418</v>
      </c>
    </row>
    <row r="68">
      <c r="A68" s="144" t="inlineStr">
        <is>
          <t>baseline</t>
        </is>
      </c>
      <c r="B68" s="144" t="inlineStr">
        <is>
          <t>Telecommunications</t>
        </is>
      </c>
      <c r="C68" s="142" t="n">
        <v>1837916.06530102</v>
      </c>
      <c r="D68" s="142" t="n">
        <v>1931588.168140308</v>
      </c>
      <c r="E68" s="142" t="n">
        <v>2205312.608527782</v>
      </c>
      <c r="F68" s="142" t="n">
        <v>3390034.834066737</v>
      </c>
      <c r="G68" s="142" t="n">
        <v>3246956.837187338</v>
      </c>
      <c r="H68" s="142" t="n">
        <v>1821682.942321257</v>
      </c>
      <c r="I68" s="142" t="n">
        <v>1738275.135533234</v>
      </c>
      <c r="J68" s="142" t="n">
        <v>1929733.929908817</v>
      </c>
      <c r="K68" s="142" t="n">
        <v>1748939.301927421</v>
      </c>
      <c r="L68" s="142" t="n">
        <v>1747254.529995789</v>
      </c>
      <c r="M68" s="142" t="n">
        <v>1945402.962796266</v>
      </c>
      <c r="N68" s="142" t="n">
        <v>1826296.97980786</v>
      </c>
      <c r="O68" s="142" t="n">
        <v>1792159.257645597</v>
      </c>
      <c r="P68" s="142" t="n">
        <v>2126324.257075794</v>
      </c>
      <c r="Q68" s="142" t="n">
        <v>2516917.504913179</v>
      </c>
      <c r="R68" s="142" t="n">
        <v>3402645.919200145</v>
      </c>
      <c r="S68" s="142" t="n">
        <v>3565832.081047211</v>
      </c>
      <c r="T68" s="142" t="n">
        <v>1956028.287534833</v>
      </c>
      <c r="U68" s="142" t="n">
        <v>1888902.615018716</v>
      </c>
      <c r="V68" s="142" t="n">
        <v>2090081.388719691</v>
      </c>
      <c r="W68" s="142" t="n">
        <v>1898202.980120241</v>
      </c>
    </row>
    <row r="69">
      <c r="A69" s="144" t="inlineStr">
        <is>
          <t>baseline</t>
        </is>
      </c>
      <c r="B69" s="144" t="inlineStr">
        <is>
          <t>Total Retail</t>
        </is>
      </c>
      <c r="C69" s="142" t="n">
        <v>8381682.339564856</v>
      </c>
      <c r="D69" s="142" t="n">
        <v>8848217.619109798</v>
      </c>
      <c r="E69" s="142" t="n">
        <v>9868889.400955405</v>
      </c>
      <c r="F69" s="142" t="n">
        <v>13083969.75951819</v>
      </c>
      <c r="G69" s="142" t="n">
        <v>12674755.72297335</v>
      </c>
      <c r="H69" s="142" t="n">
        <v>8086303.773429288</v>
      </c>
      <c r="I69" s="142" t="n">
        <v>7871270.775181473</v>
      </c>
      <c r="J69" s="142" t="n">
        <v>8496663.613112936</v>
      </c>
      <c r="K69" s="142" t="n">
        <v>7775175.053396276</v>
      </c>
      <c r="L69" s="142" t="n">
        <v>7535421.247983785</v>
      </c>
      <c r="M69" s="142" t="n">
        <v>8564404.218969557</v>
      </c>
      <c r="N69" s="142" t="n">
        <v>7948262.013474501</v>
      </c>
      <c r="O69" s="142" t="n">
        <v>7777533.660952803</v>
      </c>
      <c r="P69" s="142" t="n">
        <v>8907885.408854321</v>
      </c>
      <c r="Q69" s="142" t="n">
        <v>10226155.40796506</v>
      </c>
      <c r="R69" s="142" t="n">
        <v>12580758.6073011</v>
      </c>
      <c r="S69" s="142" t="n">
        <v>13195604.24549403</v>
      </c>
      <c r="T69" s="142" t="n">
        <v>8085497.132255265</v>
      </c>
      <c r="U69" s="142" t="n">
        <v>7900614.163668494</v>
      </c>
      <c r="V69" s="142" t="n">
        <v>8554841.054357557</v>
      </c>
      <c r="W69" s="142" t="n">
        <v>7864265.27445785</v>
      </c>
    </row>
    <row r="70">
      <c r="A70" s="144" t="inlineStr">
        <is>
          <t>baseline</t>
        </is>
      </c>
      <c r="B70" s="144" t="inlineStr">
        <is>
          <t>Wholesale</t>
        </is>
      </c>
      <c r="C70" s="142" t="n">
        <v>1659578.677010956</v>
      </c>
      <c r="D70" s="142" t="n">
        <v>1796265.143004332</v>
      </c>
      <c r="E70" s="142" t="n">
        <v>2087800.011472521</v>
      </c>
      <c r="F70" s="142" t="n">
        <v>2959877.867287566</v>
      </c>
      <c r="G70" s="142" t="n">
        <v>2864112.79162518</v>
      </c>
      <c r="H70" s="142" t="n">
        <v>1585892.040682274</v>
      </c>
      <c r="I70" s="142" t="n">
        <v>1548951.622812152</v>
      </c>
      <c r="J70" s="142" t="n">
        <v>1726497.105899983</v>
      </c>
      <c r="K70" s="142" t="n">
        <v>1534364.319414371</v>
      </c>
      <c r="L70" s="142" t="n">
        <v>1451045.938059877</v>
      </c>
      <c r="M70" s="142" t="n">
        <v>1733933.232049413</v>
      </c>
      <c r="N70" s="142" t="n">
        <v>1554811.793137851</v>
      </c>
      <c r="O70" s="142" t="n">
        <v>1520606.367480473</v>
      </c>
      <c r="P70" s="142" t="n">
        <v>1821032.976389837</v>
      </c>
      <c r="Q70" s="142" t="n">
        <v>2185153.988466143</v>
      </c>
      <c r="R70" s="142" t="n">
        <v>2815704.582537623</v>
      </c>
      <c r="S70" s="142" t="n">
        <v>2988631.297071582</v>
      </c>
      <c r="T70" s="142" t="n">
        <v>1597633.897417209</v>
      </c>
      <c r="U70" s="142" t="n">
        <v>1556901.53388093</v>
      </c>
      <c r="V70" s="142" t="n">
        <v>1735282.428152954</v>
      </c>
      <c r="W70" s="142" t="n">
        <v>1549500.623086366</v>
      </c>
    </row>
    <row r="71">
      <c r="A71" s="144" t="inlineStr">
        <is>
          <t>baseline</t>
        </is>
      </c>
      <c r="B71" s="144" t="inlineStr">
        <is>
          <t>Total</t>
        </is>
      </c>
      <c r="C71" s="146" t="n">
        <v>17644920.27086179</v>
      </c>
      <c r="D71" s="146" t="n">
        <v>18921509.28371914</v>
      </c>
      <c r="E71" s="146" t="n">
        <v>21961351.86472177</v>
      </c>
      <c r="F71" s="146" t="n">
        <v>32975999.72083757</v>
      </c>
      <c r="G71" s="146" t="n">
        <v>31622291.0673376</v>
      </c>
      <c r="H71" s="146" t="n">
        <v>16952080.2312174</v>
      </c>
      <c r="I71" s="146" t="n">
        <v>16318409.69378424</v>
      </c>
      <c r="J71" s="146" t="n">
        <v>18371217.76064505</v>
      </c>
      <c r="K71" s="146" t="n">
        <v>16330106.78355859</v>
      </c>
      <c r="L71" s="146" t="n">
        <v>15799978.18068189</v>
      </c>
      <c r="M71" s="146" t="n">
        <v>18550507.38782651</v>
      </c>
      <c r="N71" s="146" t="n">
        <v>16751851.14639108</v>
      </c>
      <c r="O71" s="146" t="n">
        <v>16361441.6842446</v>
      </c>
      <c r="P71" s="146" t="n">
        <v>19759780.81662821</v>
      </c>
      <c r="Q71" s="146" t="n">
        <v>23828271.92684726</v>
      </c>
      <c r="R71" s="146" t="n">
        <v>31657739.17892633</v>
      </c>
      <c r="S71" s="146" t="n">
        <v>33454232.68762869</v>
      </c>
      <c r="T71" s="146" t="n">
        <v>17426504.78630602</v>
      </c>
      <c r="U71" s="146" t="n">
        <v>16864720.61992241</v>
      </c>
      <c r="V71" s="146" t="n">
        <v>18933034.9616356</v>
      </c>
      <c r="W71" s="146" t="n">
        <v>16886397.68403931</v>
      </c>
    </row>
    <row r="72">
      <c r="A72" s="144" t="inlineStr">
        <is>
          <t>moderate</t>
        </is>
      </c>
      <c r="B72" s="144" t="inlineStr">
        <is>
          <t>All Other Sectors</t>
        </is>
      </c>
      <c r="C72" s="142" t="n">
        <v>450775.9969492248</v>
      </c>
      <c r="D72" s="142" t="n">
        <v>490801.9210331601</v>
      </c>
      <c r="E72" s="142" t="n">
        <v>596350.2552809304</v>
      </c>
      <c r="F72" s="142" t="n">
        <v>1184798.110735983</v>
      </c>
      <c r="G72" s="142" t="n">
        <v>1122661.396051081</v>
      </c>
      <c r="H72" s="142" t="n">
        <v>463180.8098067071</v>
      </c>
      <c r="I72" s="142" t="n">
        <v>498423.1622021748</v>
      </c>
      <c r="J72" s="142" t="n">
        <v>601234.1041502914</v>
      </c>
      <c r="K72" s="142" t="n">
        <v>514325.5235144062</v>
      </c>
      <c r="L72" s="142" t="n">
        <v>516218.3077354919</v>
      </c>
      <c r="M72" s="142" t="n">
        <v>645180.9887736279</v>
      </c>
      <c r="N72" s="142" t="n">
        <v>544087.4008939002</v>
      </c>
      <c r="O72" s="142" t="n">
        <v>528840.5109219832</v>
      </c>
      <c r="P72" s="142" t="n">
        <v>682840.0548157258</v>
      </c>
      <c r="Q72" s="142" t="n">
        <v>885855.5977429928</v>
      </c>
      <c r="R72" s="142" t="n">
        <v>1315934.494308661</v>
      </c>
      <c r="S72" s="142" t="n">
        <v>1398970.887321174</v>
      </c>
      <c r="T72" s="142" t="n">
        <v>571961.9591439372</v>
      </c>
      <c r="U72" s="142" t="n">
        <v>546933.2377589684</v>
      </c>
      <c r="V72" s="142" t="n">
        <v>652386.0819464023</v>
      </c>
      <c r="W72" s="142" t="n">
        <v>552374.7224578677</v>
      </c>
    </row>
    <row r="73">
      <c r="A73" s="144" t="inlineStr">
        <is>
          <t>moderate</t>
        </is>
      </c>
      <c r="B73" s="144" t="inlineStr">
        <is>
          <t>Car and truck rental</t>
        </is>
      </c>
      <c r="C73" s="142" t="n">
        <v>50850.63834011727</v>
      </c>
      <c r="D73" s="142" t="n">
        <v>80377.30499079844</v>
      </c>
      <c r="E73" s="142" t="n">
        <v>149811.8546160823</v>
      </c>
      <c r="F73" s="142" t="n">
        <v>453511.0557292546</v>
      </c>
      <c r="G73" s="142" t="n">
        <v>421999.3180448999</v>
      </c>
      <c r="H73" s="142" t="n">
        <v>57465.29399133751</v>
      </c>
      <c r="I73" s="142" t="n">
        <v>50670.77090320877</v>
      </c>
      <c r="J73" s="142" t="n">
        <v>110507.6330890203</v>
      </c>
      <c r="K73" s="142" t="n">
        <v>52248.00419796776</v>
      </c>
      <c r="L73" s="142" t="n">
        <v>33340.45722234326</v>
      </c>
      <c r="M73" s="142" t="n">
        <v>120746.342679768</v>
      </c>
      <c r="N73" s="142" t="n">
        <v>62885.933187901</v>
      </c>
      <c r="O73" s="142" t="n">
        <v>55567.33232325275</v>
      </c>
      <c r="P73" s="142" t="n">
        <v>157219.9227061759</v>
      </c>
      <c r="Q73" s="142" t="n">
        <v>281937.4205796865</v>
      </c>
      <c r="R73" s="142" t="n">
        <v>533387.8032830632</v>
      </c>
      <c r="S73" s="142" t="n">
        <v>591159.6239982086</v>
      </c>
      <c r="T73" s="142" t="n">
        <v>96572.73449261456</v>
      </c>
      <c r="U73" s="142" t="n">
        <v>81362.09289607292</v>
      </c>
      <c r="V73" s="142" t="n">
        <v>146690.5749126654</v>
      </c>
      <c r="W73" s="142" t="n">
        <v>82538.91030065031</v>
      </c>
    </row>
    <row r="74">
      <c r="A74" s="144" t="inlineStr">
        <is>
          <t>moderate</t>
        </is>
      </c>
      <c r="B74" s="144" t="inlineStr">
        <is>
          <t>Construction</t>
        </is>
      </c>
      <c r="C74" s="142" t="n">
        <v>-155024.6760996987</v>
      </c>
      <c r="D74" s="142" t="n">
        <v>-124107.3037853605</v>
      </c>
      <c r="E74" s="142" t="n">
        <v>-75250.50339623855</v>
      </c>
      <c r="F74" s="142" t="n">
        <v>97047.58133139809</v>
      </c>
      <c r="G74" s="142" t="n">
        <v>84778.6717808948</v>
      </c>
      <c r="H74" s="142" t="n">
        <v>-163496.8186660634</v>
      </c>
      <c r="I74" s="142" t="n">
        <v>-187494.2047587757</v>
      </c>
      <c r="J74" s="142" t="n">
        <v>-153378.4148778247</v>
      </c>
      <c r="K74" s="142" t="n">
        <v>-195562.5152086497</v>
      </c>
      <c r="L74" s="142" t="n">
        <v>-232005.24434849</v>
      </c>
      <c r="M74" s="142" t="n">
        <v>-160608.3195368859</v>
      </c>
      <c r="N74" s="142" t="n">
        <v>-211089.3489844998</v>
      </c>
      <c r="O74" s="142" t="n">
        <v>-229957.2216855286</v>
      </c>
      <c r="P74" s="142" t="n">
        <v>-161343.8400010433</v>
      </c>
      <c r="Q74" s="142" t="n">
        <v>-81851.50943775756</v>
      </c>
      <c r="R74" s="142" t="n">
        <v>68562.17161356441</v>
      </c>
      <c r="S74" s="142" t="n">
        <v>113132.1420740812</v>
      </c>
      <c r="T74" s="142" t="n">
        <v>-207860.0370021312</v>
      </c>
      <c r="U74" s="142" t="n">
        <v>-215835.3905283027</v>
      </c>
      <c r="V74" s="142" t="n">
        <v>-177536.4245121847</v>
      </c>
      <c r="W74" s="142" t="n">
        <v>-221675.1405627129</v>
      </c>
    </row>
    <row r="75">
      <c r="A75" s="144" t="inlineStr">
        <is>
          <t>moderate</t>
        </is>
      </c>
      <c r="B75" s="144" t="inlineStr">
        <is>
          <t>Hotels</t>
        </is>
      </c>
      <c r="C75" s="142" t="n">
        <v>230838.3638715946</v>
      </c>
      <c r="D75" s="142" t="n">
        <v>253584.337876639</v>
      </c>
      <c r="E75" s="142" t="n">
        <v>321483.067087138</v>
      </c>
      <c r="F75" s="142" t="n">
        <v>859086.4353706222</v>
      </c>
      <c r="G75" s="142" t="n">
        <v>811993.798017281</v>
      </c>
      <c r="H75" s="142" t="n">
        <v>338257.501673178</v>
      </c>
      <c r="I75" s="142" t="n">
        <v>354139.4915239486</v>
      </c>
      <c r="J75" s="142" t="n">
        <v>425258.052843388</v>
      </c>
      <c r="K75" s="142" t="n">
        <v>353362.9054677202</v>
      </c>
      <c r="L75" s="142" t="n">
        <v>393271.8568805088</v>
      </c>
      <c r="M75" s="142" t="n">
        <v>482677.723473135</v>
      </c>
      <c r="N75" s="142" t="n">
        <v>431295.2721521491</v>
      </c>
      <c r="O75" s="142" t="n">
        <v>441263.8902333174</v>
      </c>
      <c r="P75" s="142" t="n">
        <v>593085.7585917175</v>
      </c>
      <c r="Q75" s="142" t="n">
        <v>774436.11367407</v>
      </c>
      <c r="R75" s="142" t="n">
        <v>1249126.057226199</v>
      </c>
      <c r="S75" s="142" t="n">
        <v>1328177.021166521</v>
      </c>
      <c r="T75" s="142" t="n">
        <v>557422.7641195754</v>
      </c>
      <c r="U75" s="142" t="n">
        <v>524605.1973006401</v>
      </c>
      <c r="V75" s="142" t="n">
        <v>619486.8860609686</v>
      </c>
      <c r="W75" s="142" t="n">
        <v>525770.0165439337</v>
      </c>
    </row>
    <row r="76">
      <c r="A76" s="144" t="inlineStr">
        <is>
          <t>moderate</t>
        </is>
      </c>
      <c r="B76" s="144" t="inlineStr">
        <is>
          <t>Manufacturing</t>
        </is>
      </c>
      <c r="C76" s="142" t="n">
        <v>208484.6749523216</v>
      </c>
      <c r="D76" s="142" t="n">
        <v>232639.5163750546</v>
      </c>
      <c r="E76" s="142" t="n">
        <v>307552.3957885721</v>
      </c>
      <c r="F76" s="142" t="n">
        <v>762959.7090973333</v>
      </c>
      <c r="G76" s="142" t="n">
        <v>710874.5725691824</v>
      </c>
      <c r="H76" s="142" t="n">
        <v>241377.5598865412</v>
      </c>
      <c r="I76" s="142" t="n">
        <v>239837.9664677404</v>
      </c>
      <c r="J76" s="142" t="n">
        <v>312129.8399909838</v>
      </c>
      <c r="K76" s="142" t="n">
        <v>246131.5629625801</v>
      </c>
      <c r="L76" s="142" t="n">
        <v>259805.4851803182</v>
      </c>
      <c r="M76" s="142" t="n">
        <v>340027.9432495027</v>
      </c>
      <c r="N76" s="142" t="n">
        <v>286939.4754899991</v>
      </c>
      <c r="O76" s="142" t="n">
        <v>276434.9722005359</v>
      </c>
      <c r="P76" s="142" t="n">
        <v>403480.5827878718</v>
      </c>
      <c r="Q76" s="142" t="n">
        <v>556153.9094083104</v>
      </c>
      <c r="R76" s="142" t="n">
        <v>932233.738294568</v>
      </c>
      <c r="S76" s="142" t="n">
        <v>994806.0843104753</v>
      </c>
      <c r="T76" s="142" t="n">
        <v>348739.9564918629</v>
      </c>
      <c r="U76" s="142" t="n">
        <v>321822.9298696056</v>
      </c>
      <c r="V76" s="142" t="n">
        <v>404244.4319753547</v>
      </c>
      <c r="W76" s="142" t="n">
        <v>327039.3701031489</v>
      </c>
    </row>
    <row r="77">
      <c r="A77" s="144" t="inlineStr">
        <is>
          <t>moderate</t>
        </is>
      </c>
      <c r="B77" s="144" t="inlineStr">
        <is>
          <t>Public Utilities</t>
        </is>
      </c>
      <c r="C77" s="142" t="n">
        <v>459815.3254311142</v>
      </c>
      <c r="D77" s="142" t="n">
        <v>482675.3677784996</v>
      </c>
      <c r="E77" s="142" t="n">
        <v>572199.9923079661</v>
      </c>
      <c r="F77" s="142" t="n">
        <v>1207272.916497974</v>
      </c>
      <c r="G77" s="142" t="n">
        <v>1130920.422206828</v>
      </c>
      <c r="H77" s="142" t="n">
        <v>524834.7430519252</v>
      </c>
      <c r="I77" s="142" t="n">
        <v>540433.1440847224</v>
      </c>
      <c r="J77" s="142" t="n">
        <v>631906.8577962578</v>
      </c>
      <c r="K77" s="142" t="n">
        <v>554661.618557405</v>
      </c>
      <c r="L77" s="142" t="n">
        <v>617000.8849365918</v>
      </c>
      <c r="M77" s="142" t="n">
        <v>672236.5081618117</v>
      </c>
      <c r="N77" s="142" t="n">
        <v>630004.8576469201</v>
      </c>
      <c r="O77" s="142" t="n">
        <v>651303.6252812699</v>
      </c>
      <c r="P77" s="142" t="n">
        <v>826062.8250515844</v>
      </c>
      <c r="Q77" s="142" t="n">
        <v>1029122.693737287</v>
      </c>
      <c r="R77" s="142" t="n">
        <v>1568584.033411882</v>
      </c>
      <c r="S77" s="142" t="n">
        <v>1644209.184756405</v>
      </c>
      <c r="T77" s="142" t="n">
        <v>767014.6659431257</v>
      </c>
      <c r="U77" s="142" t="n">
        <v>725202.8155292975</v>
      </c>
      <c r="V77" s="142" t="n">
        <v>836286.604917428</v>
      </c>
      <c r="W77" s="142" t="n">
        <v>737439.5588583245</v>
      </c>
    </row>
    <row r="78">
      <c r="A78" s="144" t="inlineStr">
        <is>
          <t>moderate</t>
        </is>
      </c>
      <c r="B78" s="144" t="inlineStr">
        <is>
          <t>Rentals except car and truck rentals</t>
        </is>
      </c>
      <c r="C78" s="142" t="n">
        <v>-149853.7322184194</v>
      </c>
      <c r="D78" s="142" t="n">
        <v>-136186.2854054996</v>
      </c>
      <c r="E78" s="142" t="n">
        <v>-91041.29379072732</v>
      </c>
      <c r="F78" s="142" t="n">
        <v>128162.8908185745</v>
      </c>
      <c r="G78" s="142" t="n">
        <v>102290.3233861206</v>
      </c>
      <c r="H78" s="142" t="n">
        <v>-160519.2263541599</v>
      </c>
      <c r="I78" s="142" t="n">
        <v>-192695.5813873419</v>
      </c>
      <c r="J78" s="142" t="n">
        <v>-148612.9603709679</v>
      </c>
      <c r="K78" s="142" t="n">
        <v>-184274.7165292921</v>
      </c>
      <c r="L78" s="142" t="n">
        <v>-201414.1539379361</v>
      </c>
      <c r="M78" s="142" t="n">
        <v>-154743.1552680711</v>
      </c>
      <c r="N78" s="142" t="n">
        <v>-188080.7836421991</v>
      </c>
      <c r="O78" s="142" t="n">
        <v>-196181.7560080377</v>
      </c>
      <c r="P78" s="142" t="n">
        <v>-129750.3968905331</v>
      </c>
      <c r="Q78" s="142" t="n">
        <v>-42745.33193867499</v>
      </c>
      <c r="R78" s="142" t="n">
        <v>151174.5546891487</v>
      </c>
      <c r="S78" s="142" t="n">
        <v>186263.3080314057</v>
      </c>
      <c r="T78" s="142" t="n">
        <v>-165584.8863962447</v>
      </c>
      <c r="U78" s="142" t="n">
        <v>-177432.5514875044</v>
      </c>
      <c r="V78" s="142" t="n">
        <v>-130797.7377286525</v>
      </c>
      <c r="W78" s="142" t="n">
        <v>-172673.7320593004</v>
      </c>
    </row>
    <row r="79">
      <c r="A79" s="144" t="inlineStr">
        <is>
          <t>moderate</t>
        </is>
      </c>
      <c r="B79" s="144" t="inlineStr">
        <is>
          <t>Repair services</t>
        </is>
      </c>
      <c r="C79" s="142" t="n">
        <v>-147783.6291871491</v>
      </c>
      <c r="D79" s="142" t="n">
        <v>-126719.6462544003</v>
      </c>
      <c r="E79" s="142" t="n">
        <v>-80408.56051467264</v>
      </c>
      <c r="F79" s="142" t="n">
        <v>107434.3477812476</v>
      </c>
      <c r="G79" s="142" t="n">
        <v>86557.42179906197</v>
      </c>
      <c r="H79" s="142" t="n">
        <v>-154840.8610611207</v>
      </c>
      <c r="I79" s="142" t="n">
        <v>-184109.8268482546</v>
      </c>
      <c r="J79" s="142" t="n">
        <v>-144516.7637801415</v>
      </c>
      <c r="K79" s="142" t="n">
        <v>-184556.0895796115</v>
      </c>
      <c r="L79" s="142" t="n">
        <v>-210002.932189293</v>
      </c>
      <c r="M79" s="142" t="n">
        <v>-148810.1804031132</v>
      </c>
      <c r="N79" s="142" t="n">
        <v>-188512.0163226429</v>
      </c>
      <c r="O79" s="142" t="n">
        <v>-200041.499428358</v>
      </c>
      <c r="P79" s="142" t="n">
        <v>-130399.8243014473</v>
      </c>
      <c r="Q79" s="142" t="n">
        <v>-47914.01488113606</v>
      </c>
      <c r="R79" s="142" t="n">
        <v>118823.2134821676</v>
      </c>
      <c r="S79" s="142" t="n">
        <v>158381.7484193865</v>
      </c>
      <c r="T79" s="142" t="n">
        <v>-171250.3230117653</v>
      </c>
      <c r="U79" s="142" t="n">
        <v>-181671.4752225064</v>
      </c>
      <c r="V79" s="142" t="n">
        <v>-137971.2045177504</v>
      </c>
      <c r="W79" s="142" t="n">
        <v>-181522.730493043</v>
      </c>
    </row>
    <row r="80">
      <c r="A80" s="144" t="inlineStr">
        <is>
          <t>moderate</t>
        </is>
      </c>
      <c r="B80" s="144" t="inlineStr">
        <is>
          <t>Restaurants, bars, concessionaires and caterers</t>
        </is>
      </c>
      <c r="C80" s="142" t="n">
        <v>1594108.312026504</v>
      </c>
      <c r="D80" s="142" t="n">
        <v>1687970.915291504</v>
      </c>
      <c r="E80" s="142" t="n">
        <v>1906687.027837016</v>
      </c>
      <c r="F80" s="142" t="n">
        <v>3694291.59811395</v>
      </c>
      <c r="G80" s="142" t="n">
        <v>3562517.799990008</v>
      </c>
      <c r="H80" s="142" t="n">
        <v>2082871.219286886</v>
      </c>
      <c r="I80" s="142" t="n">
        <v>2326946.169358199</v>
      </c>
      <c r="J80" s="142" t="n">
        <v>2582778.615495428</v>
      </c>
      <c r="K80" s="142" t="n">
        <v>2357690.172423171</v>
      </c>
      <c r="L80" s="142" t="n">
        <v>2566141.610709846</v>
      </c>
      <c r="M80" s="142" t="n">
        <v>2929956.988275787</v>
      </c>
      <c r="N80" s="142" t="n">
        <v>2671276.161476935</v>
      </c>
      <c r="O80" s="142" t="n">
        <v>2778232.90643397</v>
      </c>
      <c r="P80" s="142" t="n">
        <v>3225758.113638503</v>
      </c>
      <c r="Q80" s="142" t="n">
        <v>3772745.787248252</v>
      </c>
      <c r="R80" s="142" t="n">
        <v>4984850.837429286</v>
      </c>
      <c r="S80" s="142" t="n">
        <v>5240405.423238907</v>
      </c>
      <c r="T80" s="142" t="n">
        <v>2995935.510529459</v>
      </c>
      <c r="U80" s="142" t="n">
        <v>2929591.941214786</v>
      </c>
      <c r="V80" s="142" t="n">
        <v>3232742.201759702</v>
      </c>
      <c r="W80" s="142" t="n">
        <v>2947755.352764747</v>
      </c>
    </row>
    <row r="81">
      <c r="A81" s="144" t="inlineStr">
        <is>
          <t>moderate</t>
        </is>
      </c>
      <c r="B81" s="144" t="inlineStr">
        <is>
          <t>Services other than repair services</t>
        </is>
      </c>
      <c r="C81" s="142" t="n">
        <v>763830.2878646234</v>
      </c>
      <c r="D81" s="142" t="n">
        <v>824148.61825764</v>
      </c>
      <c r="E81" s="142" t="n">
        <v>960892.6174505139</v>
      </c>
      <c r="F81" s="142" t="n">
        <v>1688646.586283645</v>
      </c>
      <c r="G81" s="142" t="n">
        <v>1609648.620309271</v>
      </c>
      <c r="H81" s="142" t="n">
        <v>791555.4266467075</v>
      </c>
      <c r="I81" s="142" t="n">
        <v>862634.1450757507</v>
      </c>
      <c r="J81" s="142" t="n">
        <v>1003179.252672198</v>
      </c>
      <c r="K81" s="142" t="n">
        <v>891557.1973964133</v>
      </c>
      <c r="L81" s="142" t="n">
        <v>906175.5099103572</v>
      </c>
      <c r="M81" s="142" t="n">
        <v>1075172.968585766</v>
      </c>
      <c r="N81" s="142" t="n">
        <v>940184.3104278017</v>
      </c>
      <c r="O81" s="142" t="n">
        <v>939766.4860185144</v>
      </c>
      <c r="P81" s="142" t="n">
        <v>1150052.119580875</v>
      </c>
      <c r="Q81" s="142" t="n">
        <v>1409572.863322178</v>
      </c>
      <c r="R81" s="142" t="n">
        <v>1935953.166148929</v>
      </c>
      <c r="S81" s="142" t="n">
        <v>2048659.640699309</v>
      </c>
      <c r="T81" s="142" t="n">
        <v>994393.12478828</v>
      </c>
      <c r="U81" s="142" t="n">
        <v>963723.5100232139</v>
      </c>
      <c r="V81" s="142" t="n">
        <v>1107298.67559146</v>
      </c>
      <c r="W81" s="142" t="n">
        <v>977382.4784612418</v>
      </c>
    </row>
    <row r="82">
      <c r="A82" s="144" t="inlineStr">
        <is>
          <t>moderate</t>
        </is>
      </c>
      <c r="B82" s="144" t="inlineStr">
        <is>
          <t>Telecommunications</t>
        </is>
      </c>
      <c r="C82" s="142" t="n">
        <v>1286541.245710714</v>
      </c>
      <c r="D82" s="142" t="n">
        <v>1352111.717698216</v>
      </c>
      <c r="E82" s="142" t="n">
        <v>1543718.825969448</v>
      </c>
      <c r="F82" s="142" t="n">
        <v>2712027.86725339</v>
      </c>
      <c r="G82" s="142" t="n">
        <v>2597565.469749871</v>
      </c>
      <c r="H82" s="142" t="n">
        <v>1457346.353857006</v>
      </c>
      <c r="I82" s="142" t="n">
        <v>1564447.62197991</v>
      </c>
      <c r="J82" s="142" t="n">
        <v>1736760.536917936</v>
      </c>
      <c r="K82" s="142" t="n">
        <v>1574045.371734679</v>
      </c>
      <c r="L82" s="142" t="n">
        <v>1659891.803496</v>
      </c>
      <c r="M82" s="142" t="n">
        <v>1848132.814656452</v>
      </c>
      <c r="N82" s="142" t="n">
        <v>1734982.130817467</v>
      </c>
      <c r="O82" s="142" t="n">
        <v>1738394.479916229</v>
      </c>
      <c r="P82" s="142" t="n">
        <v>2062534.52936352</v>
      </c>
      <c r="Q82" s="142" t="n">
        <v>2441409.979765784</v>
      </c>
      <c r="R82" s="142" t="n">
        <v>3402645.919200145</v>
      </c>
      <c r="S82" s="142" t="n">
        <v>3565832.081047211</v>
      </c>
      <c r="T82" s="142" t="n">
        <v>1956028.287534833</v>
      </c>
      <c r="U82" s="142" t="n">
        <v>1888902.615018716</v>
      </c>
      <c r="V82" s="142" t="n">
        <v>2090081.388719691</v>
      </c>
      <c r="W82" s="142" t="n">
        <v>1898202.980120241</v>
      </c>
    </row>
    <row r="83">
      <c r="A83" s="144" t="inlineStr">
        <is>
          <t>moderate</t>
        </is>
      </c>
      <c r="B83" s="144" t="inlineStr">
        <is>
          <t>Total Retail</t>
        </is>
      </c>
      <c r="C83" s="142" t="n">
        <v>4190841.169782428</v>
      </c>
      <c r="D83" s="142" t="n">
        <v>4424108.809554899</v>
      </c>
      <c r="E83" s="142" t="n">
        <v>4934444.700477703</v>
      </c>
      <c r="F83" s="142" t="n">
        <v>9158778.831662731</v>
      </c>
      <c r="G83" s="142" t="n">
        <v>8872329.006081346</v>
      </c>
      <c r="H83" s="142" t="n">
        <v>5660412.641400501</v>
      </c>
      <c r="I83" s="142" t="n">
        <v>6297016.620145179</v>
      </c>
      <c r="J83" s="142" t="n">
        <v>6797330.890490349</v>
      </c>
      <c r="K83" s="142" t="n">
        <v>6220140.042717021</v>
      </c>
      <c r="L83" s="142" t="n">
        <v>6781879.123185407</v>
      </c>
      <c r="M83" s="142" t="n">
        <v>7707963.797072602</v>
      </c>
      <c r="N83" s="142" t="n">
        <v>7153435.812127051</v>
      </c>
      <c r="O83" s="142" t="n">
        <v>7388656.977905163</v>
      </c>
      <c r="P83" s="142" t="n">
        <v>8462491.138411604</v>
      </c>
      <c r="Q83" s="142" t="n">
        <v>9714847.637566809</v>
      </c>
      <c r="R83" s="142" t="n">
        <v>12580758.6073011</v>
      </c>
      <c r="S83" s="142" t="n">
        <v>13195604.24549403</v>
      </c>
      <c r="T83" s="142" t="n">
        <v>8085497.132255265</v>
      </c>
      <c r="U83" s="142" t="n">
        <v>7900614.163668494</v>
      </c>
      <c r="V83" s="142" t="n">
        <v>8554841.054357557</v>
      </c>
      <c r="W83" s="142" t="n">
        <v>7864265.27445785</v>
      </c>
    </row>
    <row r="84">
      <c r="A84" s="144" t="inlineStr">
        <is>
          <t>moderate</t>
        </is>
      </c>
      <c r="B84" s="144" t="inlineStr">
        <is>
          <t>Wholesale</t>
        </is>
      </c>
      <c r="C84" s="142" t="n">
        <v>829789.3385054782</v>
      </c>
      <c r="D84" s="142" t="n">
        <v>898132.5715021661</v>
      </c>
      <c r="E84" s="142" t="n">
        <v>1043900.005736261</v>
      </c>
      <c r="F84" s="142" t="n">
        <v>2071914.507101296</v>
      </c>
      <c r="G84" s="142" t="n">
        <v>2004878.954137626</v>
      </c>
      <c r="H84" s="142" t="n">
        <v>1110124.428477592</v>
      </c>
      <c r="I84" s="142" t="n">
        <v>1239161.298249722</v>
      </c>
      <c r="J84" s="142" t="n">
        <v>1381197.684719987</v>
      </c>
      <c r="K84" s="142" t="n">
        <v>1227491.455531497</v>
      </c>
      <c r="L84" s="142" t="n">
        <v>1305941.34425389</v>
      </c>
      <c r="M84" s="142" t="n">
        <v>1560539.908844471</v>
      </c>
      <c r="N84" s="142" t="n">
        <v>1399330.613824066</v>
      </c>
      <c r="O84" s="142" t="n">
        <v>1444576.04910645</v>
      </c>
      <c r="P84" s="142" t="n">
        <v>1729981.327570345</v>
      </c>
      <c r="Q84" s="142" t="n">
        <v>2075896.289042836</v>
      </c>
      <c r="R84" s="142" t="n">
        <v>2815704.582537623</v>
      </c>
      <c r="S84" s="142" t="n">
        <v>2988631.297071582</v>
      </c>
      <c r="T84" s="142" t="n">
        <v>1597633.897417209</v>
      </c>
      <c r="U84" s="142" t="n">
        <v>1556901.53388093</v>
      </c>
      <c r="V84" s="142" t="n">
        <v>1735282.428152954</v>
      </c>
      <c r="W84" s="142" t="n">
        <v>1549500.623086366</v>
      </c>
    </row>
    <row r="85">
      <c r="A85" s="144" t="inlineStr">
        <is>
          <t>moderate</t>
        </is>
      </c>
      <c r="B85" s="144" t="inlineStr">
        <is>
          <t>Total</t>
        </is>
      </c>
      <c r="C85" s="146" t="n">
        <v>9613213.315928852</v>
      </c>
      <c r="D85" s="146" t="n">
        <v>10339537.84491332</v>
      </c>
      <c r="E85" s="146" t="n">
        <v>12090340.38484999</v>
      </c>
      <c r="F85" s="146" t="n">
        <v>24125932.4377774</v>
      </c>
      <c r="G85" s="146" t="n">
        <v>23119015.77412347</v>
      </c>
      <c r="H85" s="146" t="n">
        <v>12248569.07199704</v>
      </c>
      <c r="I85" s="146" t="n">
        <v>13409410.77699618</v>
      </c>
      <c r="J85" s="146" t="n">
        <v>15135775.3291369</v>
      </c>
      <c r="K85" s="146" t="n">
        <v>13427260.53318531</v>
      </c>
      <c r="L85" s="146" t="n">
        <v>14396244.05303504</v>
      </c>
      <c r="M85" s="146" t="n">
        <v>16918474.32856486</v>
      </c>
      <c r="N85" s="146" t="n">
        <v>15266739.81909485</v>
      </c>
      <c r="O85" s="146" t="n">
        <v>15616856.75321876</v>
      </c>
      <c r="P85" s="146" t="n">
        <v>18872012.3113249</v>
      </c>
      <c r="Q85" s="146" t="n">
        <v>22769467.43583063</v>
      </c>
      <c r="R85" s="146" t="n">
        <v>31657739.17892633</v>
      </c>
      <c r="S85" s="146" t="n">
        <v>33454232.68762869</v>
      </c>
      <c r="T85" s="146" t="n">
        <v>17426504.78630602</v>
      </c>
      <c r="U85" s="146" t="n">
        <v>16864720.61992241</v>
      </c>
      <c r="V85" s="146" t="n">
        <v>18933034.9616356</v>
      </c>
      <c r="W85" s="146" t="n">
        <v>16886397.68403931</v>
      </c>
    </row>
    <row r="86">
      <c r="A86" s="144" t="inlineStr">
        <is>
          <t>severe</t>
        </is>
      </c>
      <c r="B86" s="144" t="inlineStr">
        <is>
          <t>All Other Sectors</t>
        </is>
      </c>
      <c r="C86" s="142" t="n">
        <v>321982.854963732</v>
      </c>
      <c r="D86" s="142" t="n">
        <v>350572.8007379715</v>
      </c>
      <c r="E86" s="142" t="n">
        <v>425964.4680578075</v>
      </c>
      <c r="F86" s="142" t="n">
        <v>1036698.346893985</v>
      </c>
      <c r="G86" s="142" t="n">
        <v>982328.721544696</v>
      </c>
      <c r="H86" s="142" t="n">
        <v>405283.2085808686</v>
      </c>
      <c r="I86" s="142" t="n">
        <v>443042.8108463776</v>
      </c>
      <c r="J86" s="142" t="n">
        <v>534430.3148002591</v>
      </c>
      <c r="K86" s="142" t="n">
        <v>457178.2431239167</v>
      </c>
      <c r="L86" s="142" t="n">
        <v>489048.9231178345</v>
      </c>
      <c r="M86" s="142" t="n">
        <v>611224.0946276475</v>
      </c>
      <c r="N86" s="142" t="n">
        <v>515451.2218994844</v>
      </c>
      <c r="O86" s="142" t="n">
        <v>517936.5828617361</v>
      </c>
      <c r="P86" s="142" t="n">
        <v>668760.8784277727</v>
      </c>
      <c r="Q86" s="142" t="n">
        <v>867590.5338720032</v>
      </c>
      <c r="R86" s="142" t="n">
        <v>1276456.459479402</v>
      </c>
      <c r="S86" s="142" t="n">
        <v>1357001.760701539</v>
      </c>
      <c r="T86" s="142" t="n">
        <v>554803.1003696191</v>
      </c>
      <c r="U86" s="142" t="n">
        <v>546933.2377589684</v>
      </c>
      <c r="V86" s="142" t="n">
        <v>652386.0819464023</v>
      </c>
      <c r="W86" s="142" t="n">
        <v>552374.7224578677</v>
      </c>
    </row>
    <row r="87">
      <c r="A87" s="144" t="inlineStr">
        <is>
          <t>severe</t>
        </is>
      </c>
      <c r="B87" s="144" t="inlineStr">
        <is>
          <t>Car and truck rental</t>
        </is>
      </c>
      <c r="C87" s="142" t="n">
        <v>36321.8845286552</v>
      </c>
      <c r="D87" s="142" t="n">
        <v>57412.36070771317</v>
      </c>
      <c r="E87" s="142" t="n">
        <v>107008.4675829159</v>
      </c>
      <c r="F87" s="142" t="n">
        <v>396822.1737630978</v>
      </c>
      <c r="G87" s="142" t="n">
        <v>369249.4032892874</v>
      </c>
      <c r="H87" s="142" t="n">
        <v>50282.13224242032</v>
      </c>
      <c r="I87" s="142" t="n">
        <v>45040.68524729669</v>
      </c>
      <c r="J87" s="142" t="n">
        <v>98229.00719024029</v>
      </c>
      <c r="K87" s="142" t="n">
        <v>46442.67039819356</v>
      </c>
      <c r="L87" s="142" t="n">
        <v>31585.69631590414</v>
      </c>
      <c r="M87" s="142" t="n">
        <v>114391.2720124117</v>
      </c>
      <c r="N87" s="142" t="n">
        <v>59576.14723064305</v>
      </c>
      <c r="O87" s="142" t="n">
        <v>54421.61413102073</v>
      </c>
      <c r="P87" s="142" t="n">
        <v>153978.2748153269</v>
      </c>
      <c r="Q87" s="142" t="n">
        <v>276124.2778873218</v>
      </c>
      <c r="R87" s="142" t="n">
        <v>517386.1691845713</v>
      </c>
      <c r="S87" s="142" t="n">
        <v>573424.8352782623</v>
      </c>
      <c r="T87" s="142" t="n">
        <v>93675.55245783612</v>
      </c>
      <c r="U87" s="142" t="n">
        <v>81362.09289607292</v>
      </c>
      <c r="V87" s="142" t="n">
        <v>146690.5749126654</v>
      </c>
      <c r="W87" s="142" t="n">
        <v>82538.91030065031</v>
      </c>
    </row>
    <row r="88">
      <c r="A88" s="144" t="inlineStr">
        <is>
          <t>severe</t>
        </is>
      </c>
      <c r="B88" s="144" t="inlineStr">
        <is>
          <t>Construction</t>
        </is>
      </c>
      <c r="C88" s="142" t="n">
        <v>-110731.9114997848</v>
      </c>
      <c r="D88" s="142" t="n">
        <v>-88648.07413240033</v>
      </c>
      <c r="E88" s="142" t="n">
        <v>-53750.35956874182</v>
      </c>
      <c r="F88" s="142" t="n">
        <v>84916.63366497331</v>
      </c>
      <c r="G88" s="142" t="n">
        <v>74181.33780828293</v>
      </c>
      <c r="H88" s="142" t="n">
        <v>-143059.7163328055</v>
      </c>
      <c r="I88" s="142" t="n">
        <v>-166661.515341134</v>
      </c>
      <c r="J88" s="142" t="n">
        <v>-136336.3687802886</v>
      </c>
      <c r="K88" s="142" t="n">
        <v>-173833.3468521331</v>
      </c>
      <c r="L88" s="142" t="n">
        <v>-219794.4420143589</v>
      </c>
      <c r="M88" s="142" t="n">
        <v>-152155.2500875761</v>
      </c>
      <c r="N88" s="142" t="n">
        <v>-199979.3832484735</v>
      </c>
      <c r="O88" s="142" t="n">
        <v>-225215.835671394</v>
      </c>
      <c r="P88" s="142" t="n">
        <v>-158017.1628876197</v>
      </c>
      <c r="Q88" s="142" t="n">
        <v>-80163.84944935019</v>
      </c>
      <c r="R88" s="142" t="n">
        <v>66505.30646515748</v>
      </c>
      <c r="S88" s="142" t="n">
        <v>109738.1778118588</v>
      </c>
      <c r="T88" s="142" t="n">
        <v>-201624.2358920673</v>
      </c>
      <c r="U88" s="142" t="n">
        <v>-215835.3905283027</v>
      </c>
      <c r="V88" s="142" t="n">
        <v>-177536.4245121847</v>
      </c>
      <c r="W88" s="142" t="n">
        <v>-221675.1405627129</v>
      </c>
    </row>
    <row r="89">
      <c r="A89" s="144" t="inlineStr">
        <is>
          <t>severe</t>
        </is>
      </c>
      <c r="B89" s="144" t="inlineStr">
        <is>
          <t>Hotels</t>
        </is>
      </c>
      <c r="C89" s="142" t="n">
        <v>138503.0183229568</v>
      </c>
      <c r="D89" s="142" t="n">
        <v>152150.6027259834</v>
      </c>
      <c r="E89" s="142" t="n">
        <v>192889.8402522828</v>
      </c>
      <c r="F89" s="142" t="n">
        <v>613633.1681218731</v>
      </c>
      <c r="G89" s="142" t="n">
        <v>579995.5700123436</v>
      </c>
      <c r="H89" s="142" t="n">
        <v>241612.5011951272</v>
      </c>
      <c r="I89" s="142" t="n">
        <v>309872.055083455</v>
      </c>
      <c r="J89" s="142" t="n">
        <v>372100.7962379645</v>
      </c>
      <c r="K89" s="142" t="n">
        <v>309192.5422842552</v>
      </c>
      <c r="L89" s="142" t="n">
        <v>349574.9838937856</v>
      </c>
      <c r="M89" s="142" t="n">
        <v>429046.8653094533</v>
      </c>
      <c r="N89" s="142" t="n">
        <v>383373.5752463547</v>
      </c>
      <c r="O89" s="142" t="n">
        <v>418039.4749578796</v>
      </c>
      <c r="P89" s="142" t="n">
        <v>561870.7186658377</v>
      </c>
      <c r="Q89" s="142" t="n">
        <v>733676.31821754</v>
      </c>
      <c r="R89" s="142" t="n">
        <v>1186669.754364889</v>
      </c>
      <c r="S89" s="142" t="n">
        <v>1261768.170108195</v>
      </c>
      <c r="T89" s="142" t="n">
        <v>529551.6259135966</v>
      </c>
      <c r="U89" s="142" t="n">
        <v>524605.1973006401</v>
      </c>
      <c r="V89" s="142" t="n">
        <v>619486.8860609686</v>
      </c>
      <c r="W89" s="142" t="n">
        <v>525770.0165439337</v>
      </c>
    </row>
    <row r="90">
      <c r="A90" s="144" t="inlineStr">
        <is>
          <t>severe</t>
        </is>
      </c>
      <c r="B90" s="144" t="inlineStr">
        <is>
          <t>Manufacturing</t>
        </is>
      </c>
      <c r="C90" s="142" t="n">
        <v>148917.624965944</v>
      </c>
      <c r="D90" s="142" t="n">
        <v>166171.083125039</v>
      </c>
      <c r="E90" s="142" t="n">
        <v>219680.2827061229</v>
      </c>
      <c r="F90" s="142" t="n">
        <v>667589.7454601665</v>
      </c>
      <c r="G90" s="142" t="n">
        <v>622015.2509980345</v>
      </c>
      <c r="H90" s="142" t="n">
        <v>211205.3649007235</v>
      </c>
      <c r="I90" s="142" t="n">
        <v>213189.3035268804</v>
      </c>
      <c r="J90" s="142" t="n">
        <v>277448.7466586523</v>
      </c>
      <c r="K90" s="142" t="n">
        <v>218783.6115222934</v>
      </c>
      <c r="L90" s="142" t="n">
        <v>246131.5122760909</v>
      </c>
      <c r="M90" s="142" t="n">
        <v>322131.7357100553</v>
      </c>
      <c r="N90" s="142" t="n">
        <v>271837.3978326307</v>
      </c>
      <c r="O90" s="142" t="n">
        <v>270735.2820520712</v>
      </c>
      <c r="P90" s="142" t="n">
        <v>395161.3955138951</v>
      </c>
      <c r="Q90" s="142" t="n">
        <v>544686.8184926752</v>
      </c>
      <c r="R90" s="142" t="n">
        <v>904266.7261457309</v>
      </c>
      <c r="S90" s="142" t="n">
        <v>964961.901781161</v>
      </c>
      <c r="T90" s="142" t="n">
        <v>338277.757797107</v>
      </c>
      <c r="U90" s="142" t="n">
        <v>321822.9298696056</v>
      </c>
      <c r="V90" s="142" t="n">
        <v>404244.4319753547</v>
      </c>
      <c r="W90" s="142" t="n">
        <v>327039.3701031489</v>
      </c>
    </row>
    <row r="91">
      <c r="A91" s="144" t="inlineStr">
        <is>
          <t>severe</t>
        </is>
      </c>
      <c r="B91" s="144" t="inlineStr">
        <is>
          <t>Public Utilities</t>
        </is>
      </c>
      <c r="C91" s="142" t="n">
        <v>328439.5181650816</v>
      </c>
      <c r="D91" s="142" t="n">
        <v>344768.1198417855</v>
      </c>
      <c r="E91" s="142" t="n">
        <v>408714.2802199758</v>
      </c>
      <c r="F91" s="142" t="n">
        <v>1056363.801935728</v>
      </c>
      <c r="G91" s="142" t="n">
        <v>989555.3694309745</v>
      </c>
      <c r="H91" s="142" t="n">
        <v>459230.4001704345</v>
      </c>
      <c r="I91" s="142" t="n">
        <v>480385.0169641976</v>
      </c>
      <c r="J91" s="142" t="n">
        <v>561694.9847077847</v>
      </c>
      <c r="K91" s="142" t="n">
        <v>493032.5498288044</v>
      </c>
      <c r="L91" s="142" t="n">
        <v>584527.1541504555</v>
      </c>
      <c r="M91" s="142" t="n">
        <v>636855.6393111901</v>
      </c>
      <c r="N91" s="142" t="n">
        <v>596846.7072444507</v>
      </c>
      <c r="O91" s="142" t="n">
        <v>637874.684553821</v>
      </c>
      <c r="P91" s="142" t="n">
        <v>809030.6018546445</v>
      </c>
      <c r="Q91" s="142" t="n">
        <v>1007903.669124147</v>
      </c>
      <c r="R91" s="142" t="n">
        <v>1521526.512409525</v>
      </c>
      <c r="S91" s="142" t="n">
        <v>1594882.909213713</v>
      </c>
      <c r="T91" s="142" t="n">
        <v>744004.2259648319</v>
      </c>
      <c r="U91" s="142" t="n">
        <v>725202.8155292975</v>
      </c>
      <c r="V91" s="142" t="n">
        <v>836286.604917428</v>
      </c>
      <c r="W91" s="142" t="n">
        <v>737439.5588583245</v>
      </c>
    </row>
    <row r="92">
      <c r="A92" s="144" t="inlineStr">
        <is>
          <t>severe</t>
        </is>
      </c>
      <c r="B92" s="144" t="inlineStr">
        <is>
          <t>Rentals except car and truck rentals</t>
        </is>
      </c>
      <c r="C92" s="142" t="n">
        <v>-107038.3801560139</v>
      </c>
      <c r="D92" s="142" t="n">
        <v>-97275.91814678544</v>
      </c>
      <c r="E92" s="142" t="n">
        <v>-65029.49556480523</v>
      </c>
      <c r="F92" s="142" t="n">
        <v>112142.5294662527</v>
      </c>
      <c r="G92" s="142" t="n">
        <v>89504.03296285552</v>
      </c>
      <c r="H92" s="142" t="n">
        <v>-140454.3230598899</v>
      </c>
      <c r="I92" s="142" t="n">
        <v>-171284.9612331928</v>
      </c>
      <c r="J92" s="142" t="n">
        <v>-132100.4092186381</v>
      </c>
      <c r="K92" s="142" t="n">
        <v>-163799.7480260374</v>
      </c>
      <c r="L92" s="142" t="n">
        <v>-190813.4089938342</v>
      </c>
      <c r="M92" s="142" t="n">
        <v>-146598.7786750147</v>
      </c>
      <c r="N92" s="142" t="n">
        <v>-178181.7950294518</v>
      </c>
      <c r="O92" s="142" t="n">
        <v>-192136.7713480782</v>
      </c>
      <c r="P92" s="142" t="n">
        <v>-127075.1309752643</v>
      </c>
      <c r="Q92" s="142" t="n">
        <v>-41863.98488839303</v>
      </c>
      <c r="R92" s="142" t="n">
        <v>146639.3180484743</v>
      </c>
      <c r="S92" s="142" t="n">
        <v>180675.4087904635</v>
      </c>
      <c r="T92" s="142" t="n">
        <v>-160617.3398043574</v>
      </c>
      <c r="U92" s="142" t="n">
        <v>-177432.5514875044</v>
      </c>
      <c r="V92" s="142" t="n">
        <v>-130797.7377286525</v>
      </c>
      <c r="W92" s="142" t="n">
        <v>-172673.7320593004</v>
      </c>
    </row>
    <row r="93">
      <c r="A93" s="144" t="inlineStr">
        <is>
          <t>severe</t>
        </is>
      </c>
      <c r="B93" s="144" t="inlineStr">
        <is>
          <t>Repair services</t>
        </is>
      </c>
      <c r="C93" s="142" t="n">
        <v>-105559.7351336779</v>
      </c>
      <c r="D93" s="142" t="n">
        <v>-90514.03303885738</v>
      </c>
      <c r="E93" s="142" t="n">
        <v>-57434.68608190904</v>
      </c>
      <c r="F93" s="142" t="n">
        <v>94005.05430859169</v>
      </c>
      <c r="G93" s="142" t="n">
        <v>75737.74407417921</v>
      </c>
      <c r="H93" s="142" t="n">
        <v>-135485.7534284806</v>
      </c>
      <c r="I93" s="142" t="n">
        <v>-163653.1794206708</v>
      </c>
      <c r="J93" s="142" t="n">
        <v>-128459.345582348</v>
      </c>
      <c r="K93" s="142" t="n">
        <v>-164049.8574040991</v>
      </c>
      <c r="L93" s="142" t="n">
        <v>-198950.1462845934</v>
      </c>
      <c r="M93" s="142" t="n">
        <v>-140978.0656450546</v>
      </c>
      <c r="N93" s="142" t="n">
        <v>-178590.3312530302</v>
      </c>
      <c r="O93" s="142" t="n">
        <v>-195916.9324298351</v>
      </c>
      <c r="P93" s="142" t="n">
        <v>-127711.1681302835</v>
      </c>
      <c r="Q93" s="142" t="n">
        <v>-46926.09704853531</v>
      </c>
      <c r="R93" s="142" t="n">
        <v>115258.5170777025</v>
      </c>
      <c r="S93" s="142" t="n">
        <v>153630.2959668049</v>
      </c>
      <c r="T93" s="142" t="n">
        <v>-166112.8133214124</v>
      </c>
      <c r="U93" s="142" t="n">
        <v>-181671.4752225064</v>
      </c>
      <c r="V93" s="142" t="n">
        <v>-137971.2045177504</v>
      </c>
      <c r="W93" s="142" t="n">
        <v>-181522.730493043</v>
      </c>
    </row>
    <row r="94">
      <c r="A94" s="144" t="inlineStr">
        <is>
          <t>severe</t>
        </is>
      </c>
      <c r="B94" s="144" t="inlineStr">
        <is>
          <t>Restaurants, bars, concessionaires and caterers</t>
        </is>
      </c>
      <c r="C94" s="142" t="n">
        <v>956464.9872159025</v>
      </c>
      <c r="D94" s="142" t="n">
        <v>1012782.549174903</v>
      </c>
      <c r="E94" s="142" t="n">
        <v>1144012.21670221</v>
      </c>
      <c r="F94" s="142" t="n">
        <v>2638779.712938536</v>
      </c>
      <c r="G94" s="142" t="n">
        <v>2544655.571421434</v>
      </c>
      <c r="H94" s="142" t="n">
        <v>1487765.15663349</v>
      </c>
      <c r="I94" s="142" t="n">
        <v>2036077.898188423</v>
      </c>
      <c r="J94" s="142" t="n">
        <v>2259931.2885585</v>
      </c>
      <c r="K94" s="142" t="n">
        <v>2062978.900870275</v>
      </c>
      <c r="L94" s="142" t="n">
        <v>2281014.765075419</v>
      </c>
      <c r="M94" s="142" t="n">
        <v>2604406.2118007</v>
      </c>
      <c r="N94" s="142" t="n">
        <v>2374467.699090609</v>
      </c>
      <c r="O94" s="142" t="n">
        <v>2632010.121884814</v>
      </c>
      <c r="P94" s="142" t="n">
        <v>3055981.370815424</v>
      </c>
      <c r="Q94" s="142" t="n">
        <v>3574180.219498345</v>
      </c>
      <c r="R94" s="142" t="n">
        <v>4735608.295557821</v>
      </c>
      <c r="S94" s="142" t="n">
        <v>4978385.152076961</v>
      </c>
      <c r="T94" s="142" t="n">
        <v>2846138.735002986</v>
      </c>
      <c r="U94" s="142" t="n">
        <v>2929591.941214786</v>
      </c>
      <c r="V94" s="142" t="n">
        <v>3232742.201759702</v>
      </c>
      <c r="W94" s="142" t="n">
        <v>2947755.352764747</v>
      </c>
    </row>
    <row r="95">
      <c r="A95" s="144" t="inlineStr">
        <is>
          <t>severe</t>
        </is>
      </c>
      <c r="B95" s="144" t="inlineStr">
        <is>
          <t>Services other than repair services</t>
        </is>
      </c>
      <c r="C95" s="142" t="n">
        <v>545593.0627604453</v>
      </c>
      <c r="D95" s="142" t="n">
        <v>588677.584469743</v>
      </c>
      <c r="E95" s="142" t="n">
        <v>686351.8696075099</v>
      </c>
      <c r="F95" s="142" t="n">
        <v>1477565.762998189</v>
      </c>
      <c r="G95" s="142" t="n">
        <v>1408442.542770612</v>
      </c>
      <c r="H95" s="142" t="n">
        <v>692610.9983158689</v>
      </c>
      <c r="I95" s="142" t="n">
        <v>766785.9067340005</v>
      </c>
      <c r="J95" s="142" t="n">
        <v>891714.8912641756</v>
      </c>
      <c r="K95" s="142" t="n">
        <v>792495.2865745896</v>
      </c>
      <c r="L95" s="142" t="n">
        <v>858482.0620203384</v>
      </c>
      <c r="M95" s="142" t="n">
        <v>1018584.917607568</v>
      </c>
      <c r="N95" s="142" t="n">
        <v>890700.9256684438</v>
      </c>
      <c r="O95" s="142" t="n">
        <v>920389.8574408131</v>
      </c>
      <c r="P95" s="142" t="n">
        <v>1126339.704744156</v>
      </c>
      <c r="Q95" s="142" t="n">
        <v>1380509.505315535</v>
      </c>
      <c r="R95" s="142" t="n">
        <v>1877874.571164461</v>
      </c>
      <c r="S95" s="142" t="n">
        <v>1987199.85147833</v>
      </c>
      <c r="T95" s="142" t="n">
        <v>964561.3310446315</v>
      </c>
      <c r="U95" s="142" t="n">
        <v>963723.5100232139</v>
      </c>
      <c r="V95" s="142" t="n">
        <v>1107298.67559146</v>
      </c>
      <c r="W95" s="142" t="n">
        <v>977382.4784612418</v>
      </c>
    </row>
    <row r="96">
      <c r="A96" s="144" t="inlineStr">
        <is>
          <t>severe</t>
        </is>
      </c>
      <c r="B96" s="144" t="inlineStr">
        <is>
          <t>Telecommunications</t>
        </is>
      </c>
      <c r="C96" s="142" t="n">
        <v>918958.03265051</v>
      </c>
      <c r="D96" s="142" t="n">
        <v>965794.084070154</v>
      </c>
      <c r="E96" s="142" t="n">
        <v>1102656.304263891</v>
      </c>
      <c r="F96" s="142" t="n">
        <v>2373024.383846716</v>
      </c>
      <c r="G96" s="142" t="n">
        <v>2272869.786031137</v>
      </c>
      <c r="H96" s="142" t="n">
        <v>1275178.05962488</v>
      </c>
      <c r="I96" s="142" t="n">
        <v>1390620.108426587</v>
      </c>
      <c r="J96" s="142" t="n">
        <v>1543787.143927054</v>
      </c>
      <c r="K96" s="142" t="n">
        <v>1399151.441541937</v>
      </c>
      <c r="L96" s="142" t="n">
        <v>1572529.07699621</v>
      </c>
      <c r="M96" s="142" t="n">
        <v>1750862.666516639</v>
      </c>
      <c r="N96" s="142" t="n">
        <v>1643667.281827074</v>
      </c>
      <c r="O96" s="142" t="n">
        <v>1702551.294763317</v>
      </c>
      <c r="P96" s="142" t="n">
        <v>2020008.044222004</v>
      </c>
      <c r="Q96" s="142" t="n">
        <v>2391071.62966752</v>
      </c>
      <c r="R96" s="142" t="n">
        <v>3300566.54162414</v>
      </c>
      <c r="S96" s="142" t="n">
        <v>3458857.118615795</v>
      </c>
      <c r="T96" s="142" t="n">
        <v>1897347.438908788</v>
      </c>
      <c r="U96" s="142" t="n">
        <v>1888902.615018716</v>
      </c>
      <c r="V96" s="142" t="n">
        <v>2090081.388719691</v>
      </c>
      <c r="W96" s="142" t="n">
        <v>1898202.980120241</v>
      </c>
    </row>
    <row r="97">
      <c r="A97" s="144" t="inlineStr">
        <is>
          <t>severe</t>
        </is>
      </c>
      <c r="B97" s="144" t="inlineStr">
        <is>
          <t>Total Retail</t>
        </is>
      </c>
      <c r="C97" s="142" t="n">
        <v>2514504.701869457</v>
      </c>
      <c r="D97" s="142" t="n">
        <v>2654465.28573294</v>
      </c>
      <c r="E97" s="142" t="n">
        <v>2960666.820286622</v>
      </c>
      <c r="F97" s="142" t="n">
        <v>6541984.879759095</v>
      </c>
      <c r="G97" s="142" t="n">
        <v>6337377.861486676</v>
      </c>
      <c r="H97" s="142" t="n">
        <v>4043151.886714644</v>
      </c>
      <c r="I97" s="142" t="n">
        <v>5509889.542627031</v>
      </c>
      <c r="J97" s="142" t="n">
        <v>5947664.529179054</v>
      </c>
      <c r="K97" s="142" t="n">
        <v>5442622.537377393</v>
      </c>
      <c r="L97" s="142" t="n">
        <v>6028336.998387028</v>
      </c>
      <c r="M97" s="142" t="n">
        <v>6851523.375175647</v>
      </c>
      <c r="N97" s="142" t="n">
        <v>6358609.610779601</v>
      </c>
      <c r="O97" s="142" t="n">
        <v>6999780.294857522</v>
      </c>
      <c r="P97" s="142" t="n">
        <v>8017096.867968889</v>
      </c>
      <c r="Q97" s="142" t="n">
        <v>9203539.867168557</v>
      </c>
      <c r="R97" s="142" t="n">
        <v>11951720.67693604</v>
      </c>
      <c r="S97" s="142" t="n">
        <v>12535824.03321933</v>
      </c>
      <c r="T97" s="142" t="n">
        <v>7681222.275642501</v>
      </c>
      <c r="U97" s="142" t="n">
        <v>7900614.163668494</v>
      </c>
      <c r="V97" s="142" t="n">
        <v>8554841.054357557</v>
      </c>
      <c r="W97" s="142" t="n">
        <v>7864265.27445785</v>
      </c>
    </row>
    <row r="98">
      <c r="A98" s="144" t="inlineStr">
        <is>
          <t>severe</t>
        </is>
      </c>
      <c r="B98" s="144" t="inlineStr">
        <is>
          <t>Wholesale</t>
        </is>
      </c>
      <c r="C98" s="142" t="n">
        <v>497873.603103287</v>
      </c>
      <c r="D98" s="142" t="n">
        <v>538879.5429012998</v>
      </c>
      <c r="E98" s="142" t="n">
        <v>626340.0034417565</v>
      </c>
      <c r="F98" s="142" t="n">
        <v>1479938.933643783</v>
      </c>
      <c r="G98" s="142" t="n">
        <v>1432056.39581259</v>
      </c>
      <c r="H98" s="142" t="n">
        <v>792946.0203411371</v>
      </c>
      <c r="I98" s="142" t="n">
        <v>1084266.135968506</v>
      </c>
      <c r="J98" s="142" t="n">
        <v>1208547.974129988</v>
      </c>
      <c r="K98" s="142" t="n">
        <v>1074055.02359006</v>
      </c>
      <c r="L98" s="142" t="n">
        <v>1160836.750447902</v>
      </c>
      <c r="M98" s="142" t="n">
        <v>1387146.58563953</v>
      </c>
      <c r="N98" s="142" t="n">
        <v>1243849.434510281</v>
      </c>
      <c r="O98" s="142" t="n">
        <v>1368545.730732426</v>
      </c>
      <c r="P98" s="142" t="n">
        <v>1638929.678750853</v>
      </c>
      <c r="Q98" s="142" t="n">
        <v>1966638.589619529</v>
      </c>
      <c r="R98" s="142" t="n">
        <v>2674919.353410741</v>
      </c>
      <c r="S98" s="142" t="n">
        <v>2839199.732218002</v>
      </c>
      <c r="T98" s="142" t="n">
        <v>1517752.202546349</v>
      </c>
      <c r="U98" s="142" t="n">
        <v>1556901.53388093</v>
      </c>
      <c r="V98" s="142" t="n">
        <v>1735282.428152954</v>
      </c>
      <c r="W98" s="142" t="n">
        <v>1549500.623086366</v>
      </c>
    </row>
    <row r="99">
      <c r="A99" s="144" t="inlineStr">
        <is>
          <t>severe</t>
        </is>
      </c>
      <c r="B99" s="144" t="inlineStr">
        <is>
          <t>Total</t>
        </is>
      </c>
      <c r="C99" s="146" t="n">
        <v>6084229.261756494</v>
      </c>
      <c r="D99" s="146" t="n">
        <v>6555235.988169489</v>
      </c>
      <c r="E99" s="146" t="n">
        <v>7698070.011905639</v>
      </c>
      <c r="F99" s="146" t="n">
        <v>18573465.12680099</v>
      </c>
      <c r="G99" s="146" t="n">
        <v>17777969.5876431</v>
      </c>
      <c r="H99" s="146" t="n">
        <v>9240265.935898418</v>
      </c>
      <c r="I99" s="146" t="n">
        <v>11777569.80761776</v>
      </c>
      <c r="J99" s="146" t="n">
        <v>13298653.5530724</v>
      </c>
      <c r="K99" s="146" t="n">
        <v>11794249.85482945</v>
      </c>
      <c r="L99" s="146" t="n">
        <v>12992509.92538818</v>
      </c>
      <c r="M99" s="146" t="n">
        <v>15286441.2693032</v>
      </c>
      <c r="N99" s="146" t="n">
        <v>13781628.49179862</v>
      </c>
      <c r="O99" s="146" t="n">
        <v>14909015.39878611</v>
      </c>
      <c r="P99" s="146" t="n">
        <v>18034354.07378564</v>
      </c>
      <c r="Q99" s="146" t="n">
        <v>21776967.49747689</v>
      </c>
      <c r="R99" s="146" t="n">
        <v>30275398.20186865</v>
      </c>
      <c r="S99" s="146" t="n">
        <v>31995549.34726041</v>
      </c>
      <c r="T99" s="146" t="n">
        <v>16638979.85663041</v>
      </c>
      <c r="U99" s="146" t="n">
        <v>16864720.61992241</v>
      </c>
      <c r="V99" s="146" t="n">
        <v>18933034.9616356</v>
      </c>
      <c r="W99" s="146" t="n">
        <v>16886397.68403931</v>
      </c>
    </row>
    <row r="100">
      <c r="A100" s="144" t="inlineStr">
        <is>
          <t>actual</t>
        </is>
      </c>
      <c r="B100" s="144" t="inlineStr">
        <is>
          <t>All Other Sectors</t>
        </is>
      </c>
      <c r="C100" s="142" t="n">
        <v>449597.1698282873</v>
      </c>
      <c r="D100" s="142" t="n">
        <v>673606.8248661296</v>
      </c>
      <c r="E100" s="142" t="inlineStr"/>
      <c r="F100" s="142" t="inlineStr"/>
      <c r="G100" s="142" t="inlineStr"/>
      <c r="H100" s="142" t="inlineStr"/>
      <c r="I100" s="142" t="inlineStr"/>
      <c r="J100" s="142" t="inlineStr"/>
      <c r="K100" s="142" t="inlineStr"/>
      <c r="L100" s="142" t="inlineStr"/>
      <c r="M100" s="142" t="inlineStr"/>
      <c r="N100" s="142" t="inlineStr"/>
      <c r="O100" s="142" t="inlineStr"/>
      <c r="P100" s="142" t="inlineStr"/>
      <c r="Q100" s="142" t="inlineStr"/>
      <c r="R100" s="142" t="inlineStr"/>
      <c r="S100" s="142" t="inlineStr"/>
      <c r="T100" s="142" t="inlineStr"/>
      <c r="U100" s="142" t="inlineStr"/>
      <c r="V100" s="142" t="inlineStr"/>
      <c r="W100" s="142" t="inlineStr"/>
    </row>
    <row r="101">
      <c r="A101" s="144" t="inlineStr">
        <is>
          <t>actual</t>
        </is>
      </c>
      <c r="B101" s="144" t="inlineStr">
        <is>
          <t>Car and truck rental</t>
        </is>
      </c>
      <c r="C101" s="142" t="n">
        <v>-48325.21414064115</v>
      </c>
      <c r="D101" s="142" t="n">
        <v>84170.76788884448</v>
      </c>
      <c r="E101" s="142" t="inlineStr"/>
      <c r="F101" s="142" t="inlineStr"/>
      <c r="G101" s="142" t="inlineStr"/>
      <c r="H101" s="142" t="inlineStr"/>
      <c r="I101" s="142" t="inlineStr"/>
      <c r="J101" s="142" t="inlineStr"/>
      <c r="K101" s="142" t="inlineStr"/>
      <c r="L101" s="142" t="inlineStr"/>
      <c r="M101" s="142" t="inlineStr"/>
      <c r="N101" s="142" t="inlineStr"/>
      <c r="O101" s="142" t="inlineStr"/>
      <c r="P101" s="142" t="inlineStr"/>
      <c r="Q101" s="142" t="inlineStr"/>
      <c r="R101" s="142" t="inlineStr"/>
      <c r="S101" s="142" t="inlineStr"/>
      <c r="T101" s="142" t="inlineStr"/>
      <c r="U101" s="142" t="inlineStr"/>
      <c r="V101" s="142" t="inlineStr"/>
      <c r="W101" s="142" t="inlineStr"/>
    </row>
    <row r="102">
      <c r="A102" s="144" t="inlineStr">
        <is>
          <t>actual</t>
        </is>
      </c>
      <c r="B102" s="144" t="inlineStr">
        <is>
          <t>Construction</t>
        </is>
      </c>
      <c r="C102" s="142" t="n">
        <v>-255023.0855566258</v>
      </c>
      <c r="D102" s="142" t="n">
        <v>-160516.3203715592</v>
      </c>
      <c r="E102" s="142" t="inlineStr"/>
      <c r="F102" s="142" t="inlineStr"/>
      <c r="G102" s="142" t="inlineStr"/>
      <c r="H102" s="142" t="inlineStr"/>
      <c r="I102" s="142" t="inlineStr"/>
      <c r="J102" s="142" t="inlineStr"/>
      <c r="K102" s="142" t="inlineStr"/>
      <c r="L102" s="142" t="inlineStr"/>
      <c r="M102" s="142" t="inlineStr"/>
      <c r="N102" s="142" t="inlineStr"/>
      <c r="O102" s="142" t="inlineStr"/>
      <c r="P102" s="142" t="inlineStr"/>
      <c r="Q102" s="142" t="inlineStr"/>
      <c r="R102" s="142" t="inlineStr"/>
      <c r="S102" s="142" t="inlineStr"/>
      <c r="T102" s="142" t="inlineStr"/>
      <c r="U102" s="142" t="inlineStr"/>
      <c r="V102" s="142" t="inlineStr"/>
      <c r="W102" s="142" t="inlineStr"/>
    </row>
    <row r="103">
      <c r="A103" s="144" t="inlineStr">
        <is>
          <t>actual</t>
        </is>
      </c>
      <c r="B103" s="144" t="inlineStr">
        <is>
          <t>Hotels</t>
        </is>
      </c>
      <c r="C103" s="142" t="n">
        <v>270921.0236758555</v>
      </c>
      <c r="D103" s="142" t="n">
        <v>462091.6039104101</v>
      </c>
      <c r="E103" s="142" t="inlineStr"/>
      <c r="F103" s="142" t="inlineStr"/>
      <c r="G103" s="142" t="inlineStr"/>
      <c r="H103" s="142" t="inlineStr"/>
      <c r="I103" s="142" t="inlineStr"/>
      <c r="J103" s="142" t="inlineStr"/>
      <c r="K103" s="142" t="inlineStr"/>
      <c r="L103" s="142" t="inlineStr"/>
      <c r="M103" s="142" t="inlineStr"/>
      <c r="N103" s="142" t="inlineStr"/>
      <c r="O103" s="142" t="inlineStr"/>
      <c r="P103" s="142" t="inlineStr"/>
      <c r="Q103" s="142" t="inlineStr"/>
      <c r="R103" s="142" t="inlineStr"/>
      <c r="S103" s="142" t="inlineStr"/>
      <c r="T103" s="142" t="inlineStr"/>
      <c r="U103" s="142" t="inlineStr"/>
      <c r="V103" s="142" t="inlineStr"/>
      <c r="W103" s="142" t="inlineStr"/>
    </row>
    <row r="104">
      <c r="A104" s="144" t="inlineStr">
        <is>
          <t>actual</t>
        </is>
      </c>
      <c r="B104" s="144" t="inlineStr">
        <is>
          <t>Manufacturing</t>
        </is>
      </c>
      <c r="C104" s="142" t="n">
        <v>148740.5650167734</v>
      </c>
      <c r="D104" s="142" t="n">
        <v>317455.471632855</v>
      </c>
      <c r="E104" s="142" t="inlineStr"/>
      <c r="F104" s="142" t="inlineStr"/>
      <c r="G104" s="142" t="inlineStr"/>
      <c r="H104" s="142" t="inlineStr"/>
      <c r="I104" s="142" t="inlineStr"/>
      <c r="J104" s="142" t="inlineStr"/>
      <c r="K104" s="142" t="inlineStr"/>
      <c r="L104" s="142" t="inlineStr"/>
      <c r="M104" s="142" t="inlineStr"/>
      <c r="N104" s="142" t="inlineStr"/>
      <c r="O104" s="142" t="inlineStr"/>
      <c r="P104" s="142" t="inlineStr"/>
      <c r="Q104" s="142" t="inlineStr"/>
      <c r="R104" s="142" t="inlineStr"/>
      <c r="S104" s="142" t="inlineStr"/>
      <c r="T104" s="142" t="inlineStr"/>
      <c r="U104" s="142" t="inlineStr"/>
      <c r="V104" s="142" t="inlineStr"/>
      <c r="W104" s="142" t="inlineStr"/>
    </row>
    <row r="105">
      <c r="A105" s="144" t="inlineStr">
        <is>
          <t>actual</t>
        </is>
      </c>
      <c r="B105" s="144" t="inlineStr">
        <is>
          <t>Public Utilities</t>
        </is>
      </c>
      <c r="C105" s="142" t="n">
        <v>370714.5344331784</v>
      </c>
      <c r="D105" s="142" t="n">
        <v>580226.2678390504</v>
      </c>
      <c r="E105" s="142" t="inlineStr"/>
      <c r="F105" s="142" t="inlineStr"/>
      <c r="G105" s="142" t="inlineStr"/>
      <c r="H105" s="142" t="inlineStr"/>
      <c r="I105" s="142" t="inlineStr"/>
      <c r="J105" s="142" t="inlineStr"/>
      <c r="K105" s="142" t="inlineStr"/>
      <c r="L105" s="142" t="inlineStr"/>
      <c r="M105" s="142" t="inlineStr"/>
      <c r="N105" s="142" t="inlineStr"/>
      <c r="O105" s="142" t="inlineStr"/>
      <c r="P105" s="142" t="inlineStr"/>
      <c r="Q105" s="142" t="inlineStr"/>
      <c r="R105" s="142" t="inlineStr"/>
      <c r="S105" s="142" t="inlineStr"/>
      <c r="T105" s="142" t="inlineStr"/>
      <c r="U105" s="142" t="inlineStr"/>
      <c r="V105" s="142" t="inlineStr"/>
      <c r="W105" s="142" t="inlineStr"/>
    </row>
    <row r="106">
      <c r="A106" s="144" t="inlineStr">
        <is>
          <t>actual</t>
        </is>
      </c>
      <c r="B106" s="144" t="inlineStr">
        <is>
          <t>Rentals except car and truck rentals</t>
        </is>
      </c>
      <c r="C106" s="142" t="n">
        <v>-292183.180613625</v>
      </c>
      <c r="D106" s="142" t="n">
        <v>-204506.1079619591</v>
      </c>
      <c r="E106" s="142" t="inlineStr"/>
      <c r="F106" s="142" t="inlineStr"/>
      <c r="G106" s="142" t="inlineStr"/>
      <c r="H106" s="142" t="inlineStr"/>
      <c r="I106" s="142" t="inlineStr"/>
      <c r="J106" s="142" t="inlineStr"/>
      <c r="K106" s="142" t="inlineStr"/>
      <c r="L106" s="142" t="inlineStr"/>
      <c r="M106" s="142" t="inlineStr"/>
      <c r="N106" s="142" t="inlineStr"/>
      <c r="O106" s="142" t="inlineStr"/>
      <c r="P106" s="142" t="inlineStr"/>
      <c r="Q106" s="142" t="inlineStr"/>
      <c r="R106" s="142" t="inlineStr"/>
      <c r="S106" s="142" t="inlineStr"/>
      <c r="T106" s="142" t="inlineStr"/>
      <c r="U106" s="142" t="inlineStr"/>
      <c r="V106" s="142" t="inlineStr"/>
      <c r="W106" s="142" t="inlineStr"/>
    </row>
    <row r="107">
      <c r="A107" s="144" t="inlineStr">
        <is>
          <t>actual</t>
        </is>
      </c>
      <c r="B107" s="144" t="inlineStr">
        <is>
          <t>Repair services</t>
        </is>
      </c>
      <c r="C107" s="142" t="n">
        <v>-275032.3110789741</v>
      </c>
      <c r="D107" s="142" t="n">
        <v>-184203.0622710723</v>
      </c>
      <c r="E107" s="142" t="inlineStr"/>
      <c r="F107" s="142" t="inlineStr"/>
      <c r="G107" s="142" t="inlineStr"/>
      <c r="H107" s="142" t="inlineStr"/>
      <c r="I107" s="142" t="inlineStr"/>
      <c r="J107" s="142" t="inlineStr"/>
      <c r="K107" s="142" t="inlineStr"/>
      <c r="L107" s="142" t="inlineStr"/>
      <c r="M107" s="142" t="inlineStr"/>
      <c r="N107" s="142" t="inlineStr"/>
      <c r="O107" s="142" t="inlineStr"/>
      <c r="P107" s="142" t="inlineStr"/>
      <c r="Q107" s="142" t="inlineStr"/>
      <c r="R107" s="142" t="inlineStr"/>
      <c r="S107" s="142" t="inlineStr"/>
      <c r="T107" s="142" t="inlineStr"/>
      <c r="U107" s="142" t="inlineStr"/>
      <c r="V107" s="142" t="inlineStr"/>
      <c r="W107" s="142" t="inlineStr"/>
    </row>
    <row r="108">
      <c r="A108" s="144" t="inlineStr">
        <is>
          <t>actual</t>
        </is>
      </c>
      <c r="B108" s="144" t="inlineStr">
        <is>
          <t>Restaurants, bars, concessionaires and caterers</t>
        </is>
      </c>
      <c r="C108" s="142" t="n">
        <v>2522732.768645229</v>
      </c>
      <c r="D108" s="142" t="n">
        <v>3127766.172364263</v>
      </c>
      <c r="E108" s="142" t="inlineStr"/>
      <c r="F108" s="142" t="inlineStr"/>
      <c r="G108" s="142" t="inlineStr"/>
      <c r="H108" s="142" t="inlineStr"/>
      <c r="I108" s="142" t="inlineStr"/>
      <c r="J108" s="142" t="inlineStr"/>
      <c r="K108" s="142" t="inlineStr"/>
      <c r="L108" s="142" t="inlineStr"/>
      <c r="M108" s="142" t="inlineStr"/>
      <c r="N108" s="142" t="inlineStr"/>
      <c r="O108" s="142" t="inlineStr"/>
      <c r="P108" s="142" t="inlineStr"/>
      <c r="Q108" s="142" t="inlineStr"/>
      <c r="R108" s="142" t="inlineStr"/>
      <c r="S108" s="142" t="inlineStr"/>
      <c r="T108" s="142" t="inlineStr"/>
      <c r="U108" s="142" t="inlineStr"/>
      <c r="V108" s="142" t="inlineStr"/>
      <c r="W108" s="142" t="inlineStr"/>
    </row>
    <row r="109">
      <c r="A109" s="144" t="inlineStr">
        <is>
          <t>actual</t>
        </is>
      </c>
      <c r="B109" s="144" t="inlineStr">
        <is>
          <t>Services other than repair services</t>
        </is>
      </c>
      <c r="C109" s="142" t="n">
        <v>789036.2742180424</v>
      </c>
      <c r="D109" s="142" t="n">
        <v>1075431.795417933</v>
      </c>
      <c r="E109" s="142" t="inlineStr"/>
      <c r="F109" s="142" t="inlineStr"/>
      <c r="G109" s="142" t="inlineStr"/>
      <c r="H109" s="142" t="inlineStr"/>
      <c r="I109" s="142" t="inlineStr"/>
      <c r="J109" s="142" t="inlineStr"/>
      <c r="K109" s="142" t="inlineStr"/>
      <c r="L109" s="142" t="inlineStr"/>
      <c r="M109" s="142" t="inlineStr"/>
      <c r="N109" s="142" t="inlineStr"/>
      <c r="O109" s="142" t="inlineStr"/>
      <c r="P109" s="142" t="inlineStr"/>
      <c r="Q109" s="142" t="inlineStr"/>
      <c r="R109" s="142" t="inlineStr"/>
      <c r="S109" s="142" t="inlineStr"/>
      <c r="T109" s="142" t="inlineStr"/>
      <c r="U109" s="142" t="inlineStr"/>
      <c r="V109" s="142" t="inlineStr"/>
      <c r="W109" s="142" t="inlineStr"/>
    </row>
    <row r="110">
      <c r="A110" s="144" t="inlineStr">
        <is>
          <t>actual</t>
        </is>
      </c>
      <c r="B110" s="144" t="inlineStr">
        <is>
          <t>Telecommunications</t>
        </is>
      </c>
      <c r="C110" s="142" t="n">
        <v>1412409.145518183</v>
      </c>
      <c r="D110" s="142" t="n">
        <v>1813375.015316824</v>
      </c>
      <c r="E110" s="142" t="inlineStr"/>
      <c r="F110" s="142" t="inlineStr"/>
      <c r="G110" s="142" t="inlineStr"/>
      <c r="H110" s="142" t="inlineStr"/>
      <c r="I110" s="142" t="inlineStr"/>
      <c r="J110" s="142" t="inlineStr"/>
      <c r="K110" s="142" t="inlineStr"/>
      <c r="L110" s="142" t="inlineStr"/>
      <c r="M110" s="142" t="inlineStr"/>
      <c r="N110" s="142" t="inlineStr"/>
      <c r="O110" s="142" t="inlineStr"/>
      <c r="P110" s="142" t="inlineStr"/>
      <c r="Q110" s="142" t="inlineStr"/>
      <c r="R110" s="142" t="inlineStr"/>
      <c r="S110" s="142" t="inlineStr"/>
      <c r="T110" s="142" t="inlineStr"/>
      <c r="U110" s="142" t="inlineStr"/>
      <c r="V110" s="142" t="inlineStr"/>
      <c r="W110" s="142" t="inlineStr"/>
    </row>
    <row r="111">
      <c r="A111" s="144" t="inlineStr">
        <is>
          <t>actual</t>
        </is>
      </c>
      <c r="B111" s="144" t="inlineStr">
        <is>
          <t>Total Retail</t>
        </is>
      </c>
      <c r="C111" s="142" t="n">
        <v>7039582.527839581</v>
      </c>
      <c r="D111" s="142" t="n">
        <v>8474772.448315213</v>
      </c>
      <c r="E111" s="142" t="inlineStr"/>
      <c r="F111" s="142" t="inlineStr"/>
      <c r="G111" s="142" t="inlineStr"/>
      <c r="H111" s="142" t="inlineStr"/>
      <c r="I111" s="142" t="inlineStr"/>
      <c r="J111" s="142" t="inlineStr"/>
      <c r="K111" s="142" t="inlineStr"/>
      <c r="L111" s="142" t="inlineStr"/>
      <c r="M111" s="142" t="inlineStr"/>
      <c r="N111" s="142" t="inlineStr"/>
      <c r="O111" s="142" t="inlineStr"/>
      <c r="P111" s="142" t="inlineStr"/>
      <c r="Q111" s="142" t="inlineStr"/>
      <c r="R111" s="142" t="inlineStr"/>
      <c r="S111" s="142" t="inlineStr"/>
      <c r="T111" s="142" t="inlineStr"/>
      <c r="U111" s="142" t="inlineStr"/>
      <c r="V111" s="142" t="inlineStr"/>
      <c r="W111" s="142" t="inlineStr"/>
    </row>
    <row r="112">
      <c r="A112" s="144" t="inlineStr">
        <is>
          <t>actual</t>
        </is>
      </c>
      <c r="B112" s="144" t="inlineStr">
        <is>
          <t>Wholesale</t>
        </is>
      </c>
      <c r="C112" s="142" t="n">
        <v>1290615.78221474</v>
      </c>
      <c r="D112" s="142" t="n">
        <v>1669197.123053071</v>
      </c>
      <c r="E112" s="142" t="inlineStr"/>
      <c r="F112" s="142" t="inlineStr"/>
      <c r="G112" s="142" t="inlineStr"/>
      <c r="H112" s="142" t="inlineStr"/>
      <c r="I112" s="142" t="inlineStr"/>
      <c r="J112" s="142" t="inlineStr"/>
      <c r="K112" s="142" t="inlineStr"/>
      <c r="L112" s="142" t="inlineStr"/>
      <c r="M112" s="142" t="inlineStr"/>
      <c r="N112" s="142" t="inlineStr"/>
      <c r="O112" s="142" t="inlineStr"/>
      <c r="P112" s="142" t="inlineStr"/>
      <c r="Q112" s="142" t="inlineStr"/>
      <c r="R112" s="142" t="inlineStr"/>
      <c r="S112" s="142" t="inlineStr"/>
      <c r="T112" s="142" t="inlineStr"/>
      <c r="U112" s="142" t="inlineStr"/>
      <c r="V112" s="142" t="inlineStr"/>
      <c r="W112" s="142" t="inlineStr"/>
    </row>
    <row r="113">
      <c r="A113" s="144" t="inlineStr">
        <is>
          <t>actual</t>
        </is>
      </c>
      <c r="B113" s="144" t="inlineStr">
        <is>
          <t>Total</t>
        </is>
      </c>
      <c r="C113" s="146" t="n">
        <v>13423786</v>
      </c>
      <c r="D113" s="146" t="n">
        <v>17728868</v>
      </c>
      <c r="E113" s="146" t="n">
        <v>0</v>
      </c>
      <c r="F113" s="146" t="n">
        <v>0</v>
      </c>
      <c r="G113" s="146" t="n">
        <v>0</v>
      </c>
      <c r="H113" s="146" t="n">
        <v>0</v>
      </c>
      <c r="I113" s="146" t="n">
        <v>0</v>
      </c>
      <c r="J113" s="146" t="n">
        <v>0</v>
      </c>
      <c r="K113" s="146" t="n">
        <v>0</v>
      </c>
      <c r="L113" s="146" t="n">
        <v>0</v>
      </c>
      <c r="M113" s="146" t="n">
        <v>0</v>
      </c>
      <c r="N113" s="146" t="n">
        <v>0</v>
      </c>
      <c r="O113" s="146" t="n">
        <v>0</v>
      </c>
      <c r="P113" s="146" t="n">
        <v>0</v>
      </c>
      <c r="Q113" s="146" t="n">
        <v>0</v>
      </c>
      <c r="R113" s="146" t="n">
        <v>0</v>
      </c>
      <c r="S113" s="146" t="n">
        <v>0</v>
      </c>
      <c r="T113" s="146" t="n">
        <v>0</v>
      </c>
      <c r="U113" s="146" t="n">
        <v>0</v>
      </c>
      <c r="V113" s="146" t="n">
        <v>0</v>
      </c>
      <c r="W113" s="146" t="n">
        <v>0</v>
      </c>
    </row>
  </sheetData>
  <mergeCells count="4">
    <mergeCell ref="A56:K56"/>
    <mergeCell ref="A1:J1"/>
    <mergeCell ref="A11:J11"/>
    <mergeCell ref="A33:J33"/>
  </mergeCells>
  <pageMargins bottom="0.75" footer="0.3" header="0.3" left="0.7" right="0.7" top="0.75"/>
</worksheet>
</file>

<file path=xl/worksheets/sheet6.xml><?xml version="1.0" encoding="utf-8"?>
<worksheet xmlns="http://schemas.openxmlformats.org/spreadsheetml/2006/main">
  <sheetPr>
    <tabColor rgb="FFFED0D0"/>
    <outlinePr summaryBelow="1" summaryRight="1"/>
    <pageSetUpPr/>
  </sheetPr>
  <dimension ref="A1:V35"/>
  <sheetViews>
    <sheetView topLeftCell="A10" workbookViewId="0">
      <selection activeCell="A19" sqref="A19"/>
    </sheetView>
  </sheetViews>
  <sheetFormatPr baseColWidth="10" defaultColWidth="10.83203125" defaultRowHeight="16"/>
  <cols>
    <col bestFit="1" customWidth="1" max="1" min="1" style="132" width="15.1640625"/>
    <col customWidth="1" max="2" min="2" style="132" width="16"/>
    <col bestFit="1" customWidth="1" max="4" min="3" style="132" width="15"/>
    <col bestFit="1" customWidth="1" max="5" min="5" style="132" width="14.6640625"/>
    <col bestFit="1" customWidth="1" max="6" min="6" style="132" width="15.83203125"/>
    <col bestFit="1" customWidth="1" max="10" min="7" style="132" width="15"/>
    <col bestFit="1" customWidth="1" max="12" min="11" style="132" width="16"/>
    <col bestFit="1" customWidth="1" max="22" min="13" style="132" width="15"/>
    <col customWidth="1" max="59" min="23" style="132" width="10.83203125"/>
    <col customWidth="1" max="16384" min="60" style="132" width="10.83203125"/>
  </cols>
  <sheetData>
    <row customHeight="1" ht="26" r="1" s="126">
      <c r="A1" s="131" t="inlineStr">
        <is>
          <t>Realty Transfer Tax (RTT) Forecasts</t>
        </is>
      </c>
    </row>
    <row customHeight="1" ht="17" r="3" s="126" thickBot="1"/>
    <row customHeight="1" ht="19" r="4" s="126" thickBot="1">
      <c r="B4" s="4" t="n"/>
      <c r="D4" s="18" t="n"/>
      <c r="E4" s="23" t="inlineStr">
        <is>
          <t>Moderate</t>
        </is>
      </c>
      <c r="F4" s="24" t="inlineStr">
        <is>
          <t>Severe</t>
        </is>
      </c>
    </row>
    <row customHeight="1" ht="19" r="5" s="126">
      <c r="B5" s="4" t="n"/>
      <c r="D5" s="19" t="inlineStr">
        <is>
          <t>FY20</t>
        </is>
      </c>
      <c r="E5" s="63">
        <f>SUM(B16:D16)</f>
        <v/>
      </c>
      <c r="F5" s="64">
        <f>SUM(B25:D25)</f>
        <v/>
      </c>
    </row>
    <row customHeight="1" ht="19" r="6" s="126">
      <c r="B6" s="4" t="n"/>
      <c r="D6" s="20" t="inlineStr">
        <is>
          <t>FY21</t>
        </is>
      </c>
      <c r="E6" s="65">
        <f>SUM(E16:P16)</f>
        <v/>
      </c>
      <c r="F6" s="66">
        <f>SUM(E25:P25)</f>
        <v/>
      </c>
    </row>
    <row customHeight="1" ht="21" r="7" s="126" thickBot="1">
      <c r="D7" s="21" t="inlineStr">
        <is>
          <t>FY22</t>
        </is>
      </c>
      <c r="E7" s="67">
        <f>SUM(Q16:V16)</f>
        <v/>
      </c>
      <c r="F7" s="68">
        <f>SUM(Q25:V25)</f>
        <v/>
      </c>
      <c r="J7" s="32" t="n"/>
    </row>
    <row customHeight="1" ht="20" r="8" s="126" thickBot="1" thickTop="1">
      <c r="B8" s="11" t="n"/>
      <c r="D8" s="22" t="inlineStr">
        <is>
          <t>Total</t>
        </is>
      </c>
      <c r="E8" s="69">
        <f>SUM(E5:E7)</f>
        <v/>
      </c>
      <c r="F8" s="70">
        <f>SUM(F5:F7)</f>
        <v/>
      </c>
    </row>
    <row customHeight="1" ht="20" r="9" s="126">
      <c r="B9" s="12" t="n"/>
    </row>
    <row customHeight="1" ht="19" r="10" s="126">
      <c r="B10" s="12" t="n"/>
    </row>
    <row customHeight="1" ht="26" r="11" s="126">
      <c r="A11" s="133" t="inlineStr">
        <is>
          <t>Moderate Scenario</t>
        </is>
      </c>
      <c r="K11" s="30" t="n"/>
      <c r="L11" s="30" t="n"/>
      <c r="M11" s="30" t="n"/>
      <c r="N11" s="30" t="n"/>
      <c r="O11" s="30" t="n"/>
      <c r="P11" s="30" t="n"/>
      <c r="Q11" s="30" t="n"/>
      <c r="R11" s="30" t="n"/>
      <c r="S11" s="30" t="n"/>
      <c r="T11" s="30" t="n"/>
      <c r="U11" s="30" t="n"/>
      <c r="V11" s="30" t="n"/>
    </row>
    <row r="14">
      <c r="B14" s="136" t="inlineStr">
        <is>
          <t>Calendar Year 2020</t>
        </is>
      </c>
      <c r="C14" s="123" t="n"/>
      <c r="D14" s="123" t="n"/>
      <c r="E14" s="123" t="n"/>
      <c r="F14" s="123" t="n"/>
      <c r="G14" s="123" t="n"/>
      <c r="H14" s="123" t="n"/>
      <c r="I14" s="123" t="n"/>
      <c r="J14" s="124" t="n"/>
      <c r="K14" s="136" t="inlineStr">
        <is>
          <t>Calendar Year 2021</t>
        </is>
      </c>
      <c r="L14" s="123" t="n"/>
      <c r="M14" s="123" t="n"/>
      <c r="N14" s="123" t="n"/>
      <c r="O14" s="123" t="n"/>
      <c r="P14" s="123" t="n"/>
      <c r="Q14" s="123" t="n"/>
      <c r="R14" s="123" t="n"/>
      <c r="S14" s="123" t="n"/>
      <c r="T14" s="123" t="n"/>
      <c r="U14" s="123" t="n"/>
      <c r="V14" s="124" t="n"/>
    </row>
    <row r="15">
      <c r="A15" s="5" t="n"/>
      <c r="B15" s="6" t="n">
        <v>43951</v>
      </c>
      <c r="C15" s="6" t="n">
        <v>43982</v>
      </c>
      <c r="D15" s="6" t="n">
        <v>44012</v>
      </c>
      <c r="E15" s="6" t="n">
        <v>44043</v>
      </c>
      <c r="F15" s="6" t="n">
        <v>44074</v>
      </c>
      <c r="G15" s="6" t="n">
        <v>44104</v>
      </c>
      <c r="H15" s="6" t="n">
        <v>44135</v>
      </c>
      <c r="I15" s="6" t="n">
        <v>44165</v>
      </c>
      <c r="J15" s="6" t="n">
        <v>44196</v>
      </c>
      <c r="K15" s="6" t="n">
        <v>44227</v>
      </c>
      <c r="L15" s="6" t="n">
        <v>44255</v>
      </c>
      <c r="M15" s="6" t="n">
        <v>44286</v>
      </c>
      <c r="N15" s="6" t="n">
        <v>44316</v>
      </c>
      <c r="O15" s="6" t="n">
        <v>44347</v>
      </c>
      <c r="P15" s="6" t="n">
        <v>44377</v>
      </c>
      <c r="Q15" s="6" t="n">
        <v>44408</v>
      </c>
      <c r="R15" s="6" t="n">
        <v>44439</v>
      </c>
      <c r="S15" s="6" t="n">
        <v>44469</v>
      </c>
      <c r="T15" s="6" t="n">
        <v>44500</v>
      </c>
      <c r="U15" s="6" t="n">
        <v>44530</v>
      </c>
      <c r="V15" s="6" t="n">
        <v>44561</v>
      </c>
    </row>
    <row r="16">
      <c r="A16" s="7" t="inlineStr">
        <is>
          <t>Total</t>
        </is>
      </c>
      <c r="B16" s="78">
        <f>B33-B32</f>
        <v/>
      </c>
      <c r="C16" s="78">
        <f>C33-C32</f>
        <v/>
      </c>
      <c r="D16" s="78">
        <f>D33-D32</f>
        <v/>
      </c>
      <c r="E16" s="78">
        <f>E33-E32</f>
        <v/>
      </c>
      <c r="F16" s="78">
        <f>F33-F32</f>
        <v/>
      </c>
      <c r="G16" s="78">
        <f>G33-G32</f>
        <v/>
      </c>
      <c r="H16" s="78">
        <f>H33-H32</f>
        <v/>
      </c>
      <c r="I16" s="78">
        <f>I33-I32</f>
        <v/>
      </c>
      <c r="J16" s="78">
        <f>J33-J32</f>
        <v/>
      </c>
      <c r="K16" s="78">
        <f>K33-K32</f>
        <v/>
      </c>
      <c r="L16" s="78">
        <f>L33-L32</f>
        <v/>
      </c>
      <c r="M16" s="78">
        <f>M33-M32</f>
        <v/>
      </c>
      <c r="N16" s="78">
        <f>N33-N32</f>
        <v/>
      </c>
      <c r="O16" s="78">
        <f>O33-O32</f>
        <v/>
      </c>
      <c r="P16" s="78">
        <f>P33-P32</f>
        <v/>
      </c>
      <c r="Q16" s="78">
        <f>Q33-Q32</f>
        <v/>
      </c>
      <c r="R16" s="78">
        <f>R33-R32</f>
        <v/>
      </c>
      <c r="S16" s="78">
        <f>S33-S32</f>
        <v/>
      </c>
      <c r="T16" s="78">
        <f>T33-T32</f>
        <v/>
      </c>
      <c r="U16" s="78">
        <f>U33-U32</f>
        <v/>
      </c>
      <c r="V16" s="78">
        <f>V33-V32</f>
        <v/>
      </c>
    </row>
    <row r="17">
      <c r="A17" s="7" t="inlineStr">
        <is>
          <t>Cumulative Total</t>
        </is>
      </c>
      <c r="B17" s="78">
        <f>SUM($B$16:B16)</f>
        <v/>
      </c>
      <c r="C17" s="78">
        <f>SUM($B$16:C16)</f>
        <v/>
      </c>
      <c r="D17" s="78">
        <f>SUM($B$16:D16)</f>
        <v/>
      </c>
      <c r="E17" s="78">
        <f>SUM($B$16:E16)</f>
        <v/>
      </c>
      <c r="F17" s="78">
        <f>SUM($B$16:F16)</f>
        <v/>
      </c>
      <c r="G17" s="78">
        <f>SUM($B$16:G16)</f>
        <v/>
      </c>
      <c r="H17" s="78">
        <f>SUM($B$16:H16)</f>
        <v/>
      </c>
      <c r="I17" s="78">
        <f>SUM($B$16:I16)</f>
        <v/>
      </c>
      <c r="J17" s="78">
        <f>SUM($B$16:J16)</f>
        <v/>
      </c>
      <c r="K17" s="78">
        <f>SUM($B$16:K16)</f>
        <v/>
      </c>
      <c r="L17" s="78">
        <f>SUM($B$16:L16)</f>
        <v/>
      </c>
      <c r="M17" s="78">
        <f>SUM($B$16:M16)</f>
        <v/>
      </c>
      <c r="N17" s="78">
        <f>SUM($B$16:N16)</f>
        <v/>
      </c>
      <c r="O17" s="78">
        <f>SUM($B$16:O16)</f>
        <v/>
      </c>
      <c r="P17" s="78">
        <f>SUM($B$16:P16)</f>
        <v/>
      </c>
      <c r="Q17" s="78">
        <f>SUM($B$16:Q16)</f>
        <v/>
      </c>
      <c r="R17" s="78">
        <f>SUM($B$16:R16)</f>
        <v/>
      </c>
      <c r="S17" s="78">
        <f>SUM($B$16:S16)</f>
        <v/>
      </c>
      <c r="T17" s="78">
        <f>SUM($B$16:T16)</f>
        <v/>
      </c>
      <c r="U17" s="78">
        <f>SUM($B$16:U16)</f>
        <v/>
      </c>
      <c r="V17" s="78">
        <f>SUM($B$16:V16)</f>
        <v/>
      </c>
    </row>
    <row r="18">
      <c r="A18" s="7" t="n"/>
      <c r="B18" s="78" t="n"/>
      <c r="C18" s="78" t="n"/>
      <c r="D18" s="78" t="n"/>
      <c r="E18" s="78" t="n"/>
      <c r="F18" s="78" t="n"/>
      <c r="G18" s="78" t="n"/>
      <c r="H18" s="78" t="n"/>
      <c r="I18" s="78" t="n"/>
      <c r="J18" s="78" t="n"/>
      <c r="K18" s="78" t="n"/>
      <c r="L18" s="78" t="n"/>
      <c r="M18" s="78" t="n"/>
      <c r="N18" s="78" t="n"/>
      <c r="O18" s="78" t="n"/>
      <c r="P18" s="78" t="n"/>
      <c r="Q18" s="78" t="n"/>
      <c r="R18" s="78" t="n"/>
      <c r="S18" s="78" t="n"/>
      <c r="T18" s="78" t="n"/>
      <c r="U18" s="78" t="n"/>
      <c r="V18" s="78" t="n"/>
    </row>
    <row r="19">
      <c r="A19" s="7" t="n"/>
      <c r="B19" s="73" t="n"/>
      <c r="C19" s="73" t="n"/>
      <c r="D19" s="73" t="n"/>
      <c r="E19" s="73" t="n"/>
      <c r="F19" s="73" t="n"/>
      <c r="G19" s="73" t="n"/>
      <c r="H19" s="73" t="n"/>
      <c r="I19" s="73" t="n"/>
      <c r="J19" s="73" t="n"/>
    </row>
    <row customHeight="1" ht="26" r="20" s="126">
      <c r="A20" s="133" t="inlineStr">
        <is>
          <t>Severe Scenario</t>
        </is>
      </c>
      <c r="K20" s="30" t="n"/>
      <c r="L20" s="30" t="n"/>
      <c r="M20" s="30" t="n"/>
      <c r="N20" s="30" t="n"/>
      <c r="O20" s="30" t="n"/>
      <c r="P20" s="30" t="n"/>
      <c r="Q20" s="30" t="n"/>
      <c r="R20" s="30" t="n"/>
      <c r="S20" s="30" t="n"/>
      <c r="T20" s="30" t="n"/>
      <c r="U20" s="30" t="n"/>
      <c r="V20" s="30" t="n"/>
    </row>
    <row r="23">
      <c r="B23" s="136" t="inlineStr">
        <is>
          <t>Calendar Year 2020</t>
        </is>
      </c>
      <c r="C23" s="123" t="n"/>
      <c r="D23" s="123" t="n"/>
      <c r="E23" s="123" t="n"/>
      <c r="F23" s="123" t="n"/>
      <c r="G23" s="123" t="n"/>
      <c r="H23" s="123" t="n"/>
      <c r="I23" s="123" t="n"/>
      <c r="J23" s="124" t="n"/>
      <c r="K23" s="136" t="inlineStr">
        <is>
          <t>Calendar Year 2021</t>
        </is>
      </c>
      <c r="L23" s="123" t="n"/>
      <c r="M23" s="123" t="n"/>
      <c r="N23" s="123" t="n"/>
      <c r="O23" s="123" t="n"/>
      <c r="P23" s="123" t="n"/>
      <c r="Q23" s="123" t="n"/>
      <c r="R23" s="123" t="n"/>
      <c r="S23" s="123" t="n"/>
      <c r="T23" s="123" t="n"/>
      <c r="U23" s="123" t="n"/>
      <c r="V23" s="124" t="n"/>
    </row>
    <row r="24">
      <c r="A24" s="5" t="n"/>
      <c r="B24" s="6" t="n">
        <v>43951</v>
      </c>
      <c r="C24" s="6" t="n">
        <v>43982</v>
      </c>
      <c r="D24" s="6" t="n">
        <v>44012</v>
      </c>
      <c r="E24" s="6" t="n">
        <v>44043</v>
      </c>
      <c r="F24" s="6" t="n">
        <v>44074</v>
      </c>
      <c r="G24" s="6" t="n">
        <v>44104</v>
      </c>
      <c r="H24" s="6" t="n">
        <v>44135</v>
      </c>
      <c r="I24" s="6" t="n">
        <v>44165</v>
      </c>
      <c r="J24" s="6" t="n">
        <v>44196</v>
      </c>
      <c r="K24" s="6" t="n">
        <v>44227</v>
      </c>
      <c r="L24" s="6" t="n">
        <v>44255</v>
      </c>
      <c r="M24" s="6" t="n">
        <v>44286</v>
      </c>
      <c r="N24" s="6" t="n">
        <v>44316</v>
      </c>
      <c r="O24" s="6" t="n">
        <v>44347</v>
      </c>
      <c r="P24" s="6" t="n">
        <v>44377</v>
      </c>
      <c r="Q24" s="6" t="n">
        <v>44408</v>
      </c>
      <c r="R24" s="6" t="n">
        <v>44439</v>
      </c>
      <c r="S24" s="6" t="n">
        <v>44469</v>
      </c>
      <c r="T24" s="6" t="n">
        <v>44500</v>
      </c>
      <c r="U24" s="6" t="n">
        <v>44530</v>
      </c>
      <c r="V24" s="6" t="n">
        <v>44561</v>
      </c>
    </row>
    <row r="25">
      <c r="A25" s="7" t="inlineStr">
        <is>
          <t>Total</t>
        </is>
      </c>
      <c r="B25" s="78">
        <f>B34-B32</f>
        <v/>
      </c>
      <c r="C25" s="78">
        <f>C34-C32</f>
        <v/>
      </c>
      <c r="D25" s="78">
        <f>D34-D32</f>
        <v/>
      </c>
      <c r="E25" s="78">
        <f>E34-E32</f>
        <v/>
      </c>
      <c r="F25" s="78">
        <f>F34-F32</f>
        <v/>
      </c>
      <c r="G25" s="78">
        <f>G34-G32</f>
        <v/>
      </c>
      <c r="H25" s="78">
        <f>H34-H32</f>
        <v/>
      </c>
      <c r="I25" s="78">
        <f>I34-I32</f>
        <v/>
      </c>
      <c r="J25" s="78">
        <f>J34-J32</f>
        <v/>
      </c>
      <c r="K25" s="78">
        <f>K34-K32</f>
        <v/>
      </c>
      <c r="L25" s="78">
        <f>L34-L32</f>
        <v/>
      </c>
      <c r="M25" s="78">
        <f>M34-M32</f>
        <v/>
      </c>
      <c r="N25" s="78">
        <f>N34-N32</f>
        <v/>
      </c>
      <c r="O25" s="78">
        <f>O34-O32</f>
        <v/>
      </c>
      <c r="P25" s="78">
        <f>P34-P32</f>
        <v/>
      </c>
      <c r="Q25" s="78">
        <f>Q34-Q32</f>
        <v/>
      </c>
      <c r="R25" s="78">
        <f>R34-R32</f>
        <v/>
      </c>
      <c r="S25" s="78">
        <f>S34-S32</f>
        <v/>
      </c>
      <c r="T25" s="78">
        <f>T34-T32</f>
        <v/>
      </c>
      <c r="U25" s="78">
        <f>U34-U32</f>
        <v/>
      </c>
      <c r="V25" s="78">
        <f>V34-V32</f>
        <v/>
      </c>
    </row>
    <row r="26">
      <c r="A26" s="7" t="inlineStr">
        <is>
          <t>Cumulative Total</t>
        </is>
      </c>
      <c r="B26" s="78">
        <f>SUM($B$25:B25)</f>
        <v/>
      </c>
      <c r="C26" s="78">
        <f>SUM($B$25:C25)</f>
        <v/>
      </c>
      <c r="D26" s="78">
        <f>SUM($B$25:D25)</f>
        <v/>
      </c>
      <c r="E26" s="78">
        <f>SUM($B$25:E25)</f>
        <v/>
      </c>
      <c r="F26" s="78">
        <f>SUM($B$25:F25)</f>
        <v/>
      </c>
      <c r="G26" s="78">
        <f>SUM($B$25:G25)</f>
        <v/>
      </c>
      <c r="H26" s="78">
        <f>SUM($B$25:H25)</f>
        <v/>
      </c>
      <c r="I26" s="78">
        <f>SUM($B$25:I25)</f>
        <v/>
      </c>
      <c r="J26" s="78">
        <f>SUM($B$25:J25)</f>
        <v/>
      </c>
      <c r="K26" s="78">
        <f>SUM($B$25:K25)</f>
        <v/>
      </c>
      <c r="L26" s="78">
        <f>SUM($B$25:L25)</f>
        <v/>
      </c>
      <c r="M26" s="78">
        <f>SUM($B$25:M25)</f>
        <v/>
      </c>
      <c r="N26" s="78">
        <f>SUM($B$25:N25)</f>
        <v/>
      </c>
      <c r="O26" s="78">
        <f>SUM($B$25:O25)</f>
        <v/>
      </c>
      <c r="P26" s="78">
        <f>SUM($B$25:P25)</f>
        <v/>
      </c>
      <c r="Q26" s="78">
        <f>SUM($B$25:Q25)</f>
        <v/>
      </c>
      <c r="R26" s="78">
        <f>SUM($B$25:R25)</f>
        <v/>
      </c>
      <c r="S26" s="78">
        <f>SUM($B$25:S25)</f>
        <v/>
      </c>
      <c r="T26" s="78">
        <f>SUM($B$25:T25)</f>
        <v/>
      </c>
      <c r="U26" s="78">
        <f>SUM($B$25:U25)</f>
        <v/>
      </c>
      <c r="V26" s="78">
        <f>SUM($B$25:V25)</f>
        <v/>
      </c>
    </row>
    <row customHeight="1" ht="26" r="30" s="126">
      <c r="A30" s="137" t="inlineStr">
        <is>
          <t>Data</t>
        </is>
      </c>
      <c r="K30" s="16" t="n"/>
      <c r="L30" s="16" t="n"/>
      <c r="M30" s="16" t="n"/>
      <c r="N30" s="16" t="n"/>
      <c r="O30" s="16" t="n"/>
      <c r="P30" s="16" t="n"/>
      <c r="Q30" s="16" t="n"/>
      <c r="R30" s="16" t="n"/>
      <c r="S30" s="16" t="n"/>
      <c r="T30" s="16" t="n"/>
      <c r="U30" s="16" t="n"/>
      <c r="V30" s="16" t="n"/>
    </row>
    <row r="31">
      <c r="A31" s="145" t="inlineStr">
        <is>
          <t>Scenario</t>
        </is>
      </c>
      <c r="B31" s="15" t="n">
        <v>43951</v>
      </c>
      <c r="C31" s="15" t="n">
        <v>43982</v>
      </c>
      <c r="D31" s="15" t="n">
        <v>44012</v>
      </c>
      <c r="E31" s="15" t="n">
        <v>44043</v>
      </c>
      <c r="F31" s="15" t="n">
        <v>44074</v>
      </c>
      <c r="G31" s="15" t="n">
        <v>44104</v>
      </c>
      <c r="H31" s="15" t="n">
        <v>44135</v>
      </c>
      <c r="I31" s="15" t="n">
        <v>44165</v>
      </c>
      <c r="J31" s="15" t="n">
        <v>44196</v>
      </c>
      <c r="K31" s="15" t="n">
        <v>44227</v>
      </c>
      <c r="L31" s="15" t="n">
        <v>44255</v>
      </c>
      <c r="M31" s="15" t="n">
        <v>44286</v>
      </c>
      <c r="N31" s="15" t="n">
        <v>44316</v>
      </c>
      <c r="O31" s="15" t="n">
        <v>44347</v>
      </c>
      <c r="P31" s="15" t="n">
        <v>44377</v>
      </c>
      <c r="Q31" s="15" t="n">
        <v>44408</v>
      </c>
      <c r="R31" s="15" t="n">
        <v>44439</v>
      </c>
      <c r="S31" s="15" t="n">
        <v>44469</v>
      </c>
      <c r="T31" s="15" t="n">
        <v>44500</v>
      </c>
      <c r="U31" s="15" t="n">
        <v>44530</v>
      </c>
      <c r="V31" s="15" t="n">
        <v>44561</v>
      </c>
    </row>
    <row r="32">
      <c r="A32" s="145" t="inlineStr">
        <is>
          <t>baseline</t>
        </is>
      </c>
      <c r="B32" s="142" t="n">
        <v>18231824.64696335</v>
      </c>
      <c r="C32" s="142" t="n">
        <v>30406042.74002893</v>
      </c>
      <c r="D32" s="142" t="n">
        <v>33541362.35010018</v>
      </c>
      <c r="E32" s="142" t="n">
        <v>40283603.45181736</v>
      </c>
      <c r="F32" s="142" t="n">
        <v>29556405.85831565</v>
      </c>
      <c r="G32" s="142" t="n">
        <v>25113368.30648799</v>
      </c>
      <c r="H32" s="142" t="n">
        <v>27642440.47795373</v>
      </c>
      <c r="I32" s="142" t="n">
        <v>23916137.84584622</v>
      </c>
      <c r="J32" s="142" t="n">
        <v>24157184.2910099</v>
      </c>
      <c r="K32" s="142" t="n">
        <v>30184934.73462898</v>
      </c>
      <c r="L32" s="142" t="n">
        <v>20301690.55525373</v>
      </c>
      <c r="M32" s="142" t="n">
        <v>31933998.89907861</v>
      </c>
      <c r="N32" s="142" t="n">
        <v>25032310.63726195</v>
      </c>
      <c r="O32" s="142" t="n">
        <v>30684484.14530313</v>
      </c>
      <c r="P32" s="142" t="n">
        <v>32875430.79704273</v>
      </c>
      <c r="Q32" s="142" t="n">
        <v>39127032.98161014</v>
      </c>
      <c r="R32" s="142" t="n">
        <v>30946328.90692554</v>
      </c>
      <c r="S32" s="142" t="n">
        <v>25177669.08902078</v>
      </c>
      <c r="T32" s="142" t="n">
        <v>30418948.68812307</v>
      </c>
      <c r="U32" s="142" t="n">
        <v>26011714.51889321</v>
      </c>
      <c r="V32" s="142" t="n">
        <v>26660181.92002024</v>
      </c>
    </row>
    <row r="33">
      <c r="A33" s="145" t="inlineStr">
        <is>
          <t>moderate</t>
        </is>
      </c>
      <c r="B33" s="142" t="n">
        <v>18231824.64696335</v>
      </c>
      <c r="C33" s="142" t="n">
        <v>22804532.0550217</v>
      </c>
      <c r="D33" s="142" t="n">
        <v>16770681.17505009</v>
      </c>
      <c r="E33" s="142" t="n">
        <v>36255243.10663562</v>
      </c>
      <c r="F33" s="142" t="n">
        <v>26600765.27248409</v>
      </c>
      <c r="G33" s="142" t="n">
        <v>22602031.47583919</v>
      </c>
      <c r="H33" s="142" t="n">
        <v>24878196.43015835</v>
      </c>
      <c r="I33" s="142" t="n">
        <v>21524524.0612616</v>
      </c>
      <c r="J33" s="142" t="n">
        <v>21741465.86190891</v>
      </c>
      <c r="K33" s="142" t="n">
        <v>28675687.99789753</v>
      </c>
      <c r="L33" s="142" t="n">
        <v>19286606.02749104</v>
      </c>
      <c r="M33" s="142" t="n">
        <v>30337298.95412468</v>
      </c>
      <c r="N33" s="142" t="n">
        <v>23780695.10539885</v>
      </c>
      <c r="O33" s="142" t="n">
        <v>29150259.93803798</v>
      </c>
      <c r="P33" s="142" t="n">
        <v>31231659.25719059</v>
      </c>
      <c r="Q33" s="142" t="n">
        <v>37170681.33252963</v>
      </c>
      <c r="R33" s="142" t="n">
        <v>29399012.46157926</v>
      </c>
      <c r="S33" s="142" t="n">
        <v>23918785.63456974</v>
      </c>
      <c r="T33" s="142" t="n">
        <v>28898001.25371691</v>
      </c>
      <c r="U33" s="142" t="n">
        <v>24711128.79294855</v>
      </c>
      <c r="V33" s="142" t="n">
        <v>25327172.82401922</v>
      </c>
    </row>
    <row r="34">
      <c r="A34" s="144" t="inlineStr">
        <is>
          <t>severe</t>
        </is>
      </c>
      <c r="B34" s="142" t="n">
        <v>18231824.64696335</v>
      </c>
      <c r="C34" s="142" t="n">
        <v>22804532.0550217</v>
      </c>
      <c r="D34" s="142" t="n">
        <v>16770681.17505009</v>
      </c>
      <c r="E34" s="142" t="n">
        <v>30212702.58886302</v>
      </c>
      <c r="F34" s="142" t="n">
        <v>22167304.39373674</v>
      </c>
      <c r="G34" s="142" t="n">
        <v>18835026.22986599</v>
      </c>
      <c r="H34" s="142" t="n">
        <v>20731830.3584653</v>
      </c>
      <c r="I34" s="142" t="n">
        <v>17937103.38438467</v>
      </c>
      <c r="J34" s="142" t="n">
        <v>18117888.21825742</v>
      </c>
      <c r="K34" s="142" t="n">
        <v>27166441.26116608</v>
      </c>
      <c r="L34" s="142" t="n">
        <v>18271521.49972836</v>
      </c>
      <c r="M34" s="142" t="n">
        <v>28740599.00917075</v>
      </c>
      <c r="N34" s="142" t="n">
        <v>22529079.57353575</v>
      </c>
      <c r="O34" s="142" t="n">
        <v>27616035.73077282</v>
      </c>
      <c r="P34" s="142" t="n">
        <v>29587887.71733845</v>
      </c>
      <c r="Q34" s="142" t="n">
        <v>35214329.68344913</v>
      </c>
      <c r="R34" s="142" t="n">
        <v>27851696.01623298</v>
      </c>
      <c r="S34" s="142" t="n">
        <v>22659902.1801187</v>
      </c>
      <c r="T34" s="142" t="n">
        <v>27377053.81931076</v>
      </c>
      <c r="U34" s="142" t="n">
        <v>23410543.06700389</v>
      </c>
      <c r="V34" s="142" t="n">
        <v>23994163.72801821</v>
      </c>
    </row>
    <row r="35">
      <c r="A35" s="144" t="inlineStr">
        <is>
          <t>actual</t>
        </is>
      </c>
      <c r="B35" s="142" t="n">
        <v>14446766</v>
      </c>
      <c r="C35" s="142" t="n">
        <v>14964177</v>
      </c>
      <c r="D35" s="142" t="inlineStr"/>
      <c r="E35" s="142" t="inlineStr"/>
      <c r="F35" s="142" t="inlineStr"/>
      <c r="G35" s="142" t="inlineStr"/>
      <c r="H35" s="142" t="inlineStr"/>
      <c r="I35" s="142" t="inlineStr"/>
      <c r="J35" s="142" t="inlineStr"/>
      <c r="K35" s="142" t="inlineStr"/>
      <c r="L35" s="142" t="inlineStr"/>
      <c r="M35" s="142" t="inlineStr"/>
      <c r="N35" s="142" t="inlineStr"/>
      <c r="O35" s="142" t="inlineStr"/>
      <c r="P35" s="142" t="inlineStr"/>
      <c r="Q35" s="142" t="inlineStr"/>
      <c r="R35" s="142" t="inlineStr"/>
      <c r="S35" s="142" t="inlineStr"/>
      <c r="T35" s="142" t="inlineStr"/>
      <c r="U35" s="142" t="inlineStr"/>
      <c r="V35" s="142" t="inlineStr"/>
    </row>
    <row customHeight="1" ht="26" r="37" s="126"/>
  </sheetData>
  <mergeCells count="8">
    <mergeCell ref="A20:J20"/>
    <mergeCell ref="B23:J23"/>
    <mergeCell ref="K23:V23"/>
    <mergeCell ref="A30:J30"/>
    <mergeCell ref="A1:J1"/>
    <mergeCell ref="A11:J11"/>
    <mergeCell ref="B14:J14"/>
    <mergeCell ref="K14:V14"/>
  </mergeCells>
  <pageMargins bottom="0.75" footer="0.3" header="0.3" left="0.7" right="0.7" top="0.75"/>
</worksheet>
</file>

<file path=xl/worksheets/sheet7.xml><?xml version="1.0" encoding="utf-8"?>
<worksheet xmlns="http://schemas.openxmlformats.org/spreadsheetml/2006/main">
  <sheetPr>
    <tabColor rgb="FFFFEFA2"/>
    <outlinePr summaryBelow="1" summaryRight="1"/>
    <pageSetUpPr/>
  </sheetPr>
  <dimension ref="A1:W155"/>
  <sheetViews>
    <sheetView topLeftCell="A124" workbookViewId="0">
      <selection activeCell="C155" sqref="C155:W155"/>
    </sheetView>
  </sheetViews>
  <sheetFormatPr baseColWidth="10" defaultRowHeight="16"/>
  <cols>
    <col customWidth="1" max="1" min="1" style="132" width="21.6640625"/>
    <col customWidth="1" max="2" min="2" style="132" width="16.33203125"/>
    <col bestFit="1" customWidth="1" max="6" min="3" style="132" width="16"/>
    <col bestFit="1" customWidth="1" max="8" min="7" style="132" width="15.1640625"/>
    <col bestFit="1" customWidth="1" max="10" min="9" style="132" width="16"/>
    <col bestFit="1" customWidth="1" max="11" min="11" style="132" width="15.1640625"/>
    <col customWidth="1" max="12" min="12" style="132" width="18.1640625"/>
    <col bestFit="1" customWidth="1" max="13" min="13" style="132" width="16"/>
    <col bestFit="1" customWidth="1" max="14" min="14" style="132" width="15.1640625"/>
    <col bestFit="1" customWidth="1" max="15" min="15" style="132" width="16"/>
    <col bestFit="1" customWidth="1" max="23" min="16" style="132" width="15.1640625"/>
    <col customWidth="1" max="54" min="24" style="132" width="10.83203125"/>
    <col customWidth="1" max="16384" min="55" style="132" width="10.83203125"/>
  </cols>
  <sheetData>
    <row customHeight="1" ht="26" r="1" s="126">
      <c r="A1" s="131" t="inlineStr">
        <is>
          <t>BIRT Forecasts</t>
        </is>
      </c>
    </row>
    <row customHeight="1" ht="19" r="3" s="126" thickBot="1">
      <c r="B3" s="4" t="n"/>
    </row>
    <row customHeight="1" ht="19" r="4" s="126" thickBot="1">
      <c r="B4" s="4" t="n"/>
      <c r="D4" s="18" t="n"/>
      <c r="E4" s="23" t="inlineStr">
        <is>
          <t>Moderate</t>
        </is>
      </c>
      <c r="F4" s="24" t="inlineStr">
        <is>
          <t>Severe</t>
        </is>
      </c>
    </row>
    <row customHeight="1" ht="19" r="5" s="126">
      <c r="B5" s="4" t="n"/>
      <c r="D5" s="19" t="inlineStr">
        <is>
          <t>FY20</t>
        </is>
      </c>
      <c r="E5" s="63">
        <f>SUM(B36:D36)</f>
        <v/>
      </c>
      <c r="F5" s="64">
        <f>SUM(B65:D65)</f>
        <v/>
      </c>
    </row>
    <row customHeight="1" ht="19" r="6" s="126">
      <c r="B6" s="4" t="n"/>
      <c r="D6" s="20" t="inlineStr">
        <is>
          <t>FY21</t>
        </is>
      </c>
      <c r="E6" s="65">
        <f>SUM(E36:P36)</f>
        <v/>
      </c>
      <c r="F6" s="66">
        <f>SUM(E65:P65)</f>
        <v/>
      </c>
      <c r="K6" s="32" t="n"/>
      <c r="L6" s="32" t="n"/>
      <c r="M6" s="32" t="n"/>
    </row>
    <row customHeight="1" ht="17" r="7" s="126" thickBot="1">
      <c r="D7" s="21" t="inlineStr">
        <is>
          <t>FY22</t>
        </is>
      </c>
      <c r="E7" s="67">
        <f>SUM(Q36:V36)</f>
        <v/>
      </c>
      <c r="F7" s="68">
        <f>SUM(Q65:V65)</f>
        <v/>
      </c>
    </row>
    <row customHeight="1" ht="20" r="8" s="126" thickBot="1" thickTop="1">
      <c r="D8" s="22" t="inlineStr">
        <is>
          <t>Total</t>
        </is>
      </c>
      <c r="E8" s="69">
        <f>SUM(E5:E7)</f>
        <v/>
      </c>
      <c r="F8" s="70">
        <f>SUM(F5:F7)</f>
        <v/>
      </c>
    </row>
    <row customHeight="1" ht="19" r="9" s="126">
      <c r="B9" s="9" t="n"/>
    </row>
    <row customHeight="1" ht="17" r="10" s="126"/>
    <row customHeight="1" ht="26" r="11" s="126">
      <c r="A11" s="133" t="inlineStr">
        <is>
          <t>Moderate Duration Scenario</t>
        </is>
      </c>
      <c r="K11" s="30" t="n"/>
      <c r="L11" s="29" t="n"/>
      <c r="M11" s="30" t="n"/>
      <c r="N11" s="30" t="n"/>
      <c r="O11" s="30" t="n"/>
      <c r="P11" s="30" t="n"/>
      <c r="Q11" s="30" t="n"/>
      <c r="R11" s="30" t="n"/>
      <c r="S11" s="30" t="n"/>
      <c r="T11" s="30" t="n"/>
      <c r="U11" s="30" t="n"/>
      <c r="V11" s="30" t="n"/>
    </row>
    <row r="12">
      <c r="M12" s="71" t="n"/>
    </row>
    <row r="13">
      <c r="M13" s="71" t="n"/>
    </row>
    <row customHeight="1" ht="17" r="14" s="126">
      <c r="M14" s="71" t="n"/>
    </row>
    <row r="15">
      <c r="A15" s="5" t="n"/>
      <c r="B15" s="6" t="n">
        <v>43951</v>
      </c>
      <c r="C15" s="6" t="n">
        <v>43982</v>
      </c>
      <c r="D15" s="6" t="n">
        <v>44012</v>
      </c>
      <c r="E15" s="6" t="n">
        <v>44043</v>
      </c>
      <c r="F15" s="6" t="n">
        <v>44074</v>
      </c>
      <c r="G15" s="6" t="n">
        <v>44104</v>
      </c>
      <c r="H15" s="6" t="n">
        <v>44135</v>
      </c>
      <c r="I15" s="6" t="n">
        <v>44165</v>
      </c>
      <c r="J15" s="25" t="n">
        <v>44196</v>
      </c>
      <c r="K15" s="6" t="n">
        <v>44227</v>
      </c>
      <c r="L15" s="25" t="n">
        <v>44255</v>
      </c>
      <c r="M15" s="6" t="n">
        <v>44286</v>
      </c>
      <c r="N15" s="25" t="n">
        <v>44316</v>
      </c>
      <c r="O15" s="6" t="n">
        <v>44347</v>
      </c>
      <c r="P15" s="25" t="n">
        <v>44377</v>
      </c>
      <c r="Q15" s="6" t="n">
        <v>44408</v>
      </c>
      <c r="R15" s="25" t="n">
        <v>44439</v>
      </c>
      <c r="S15" s="6" t="n">
        <v>44469</v>
      </c>
      <c r="T15" s="25" t="n">
        <v>44500</v>
      </c>
      <c r="U15" s="6" t="n">
        <v>44530</v>
      </c>
      <c r="V15" s="25" t="n">
        <v>44561</v>
      </c>
    </row>
    <row r="16">
      <c r="A16" s="52" t="inlineStr">
        <is>
          <t>All Other Sectors</t>
        </is>
      </c>
      <c r="B16" s="79">
        <f>C93-C72</f>
        <v/>
      </c>
      <c r="C16" s="79">
        <f>D93-D72</f>
        <v/>
      </c>
      <c r="D16" s="79">
        <f>E93-E72</f>
        <v/>
      </c>
      <c r="E16" s="79">
        <f>F93-F72</f>
        <v/>
      </c>
      <c r="F16" s="79">
        <f>G93-G72</f>
        <v/>
      </c>
      <c r="G16" s="79">
        <f>H93-H72</f>
        <v/>
      </c>
      <c r="H16" s="79">
        <f>I93-I72</f>
        <v/>
      </c>
      <c r="I16" s="79">
        <f>J93-J72</f>
        <v/>
      </c>
      <c r="J16" s="79">
        <f>K93-K72</f>
        <v/>
      </c>
      <c r="K16" s="79">
        <f>L93-L72</f>
        <v/>
      </c>
      <c r="L16" s="79">
        <f>M93-M72</f>
        <v/>
      </c>
      <c r="M16" s="79">
        <f>N93-N72</f>
        <v/>
      </c>
      <c r="N16" s="79">
        <f>O93-O72</f>
        <v/>
      </c>
      <c r="O16" s="79">
        <f>P93-P72</f>
        <v/>
      </c>
      <c r="P16" s="79">
        <f>Q93-Q72</f>
        <v/>
      </c>
      <c r="Q16" s="79">
        <f>R93-R72</f>
        <v/>
      </c>
      <c r="R16" s="79">
        <f>S93-S72</f>
        <v/>
      </c>
      <c r="S16" s="79">
        <f>T93-T72</f>
        <v/>
      </c>
      <c r="T16" s="79">
        <f>U93-U72</f>
        <v/>
      </c>
      <c r="U16" s="79">
        <f>V93-V72</f>
        <v/>
      </c>
      <c r="V16" s="79">
        <f>W93-W72</f>
        <v/>
      </c>
    </row>
    <row r="17">
      <c r="A17" s="52" t="inlineStr">
        <is>
          <t>Banking and Related Activities</t>
        </is>
      </c>
      <c r="B17" s="79">
        <f>C94-C73</f>
        <v/>
      </c>
      <c r="C17" s="79">
        <f>D94-D73</f>
        <v/>
      </c>
      <c r="D17" s="79">
        <f>E94-E73</f>
        <v/>
      </c>
      <c r="E17" s="79">
        <f>F94-F73</f>
        <v/>
      </c>
      <c r="F17" s="79">
        <f>G94-G73</f>
        <v/>
      </c>
      <c r="G17" s="79">
        <f>H94-H73</f>
        <v/>
      </c>
      <c r="H17" s="79">
        <f>I94-I73</f>
        <v/>
      </c>
      <c r="I17" s="79">
        <f>J94-J73</f>
        <v/>
      </c>
      <c r="J17" s="79">
        <f>K94-K73</f>
        <v/>
      </c>
      <c r="K17" s="79">
        <f>L94-L73</f>
        <v/>
      </c>
      <c r="L17" s="79">
        <f>M94-M73</f>
        <v/>
      </c>
      <c r="M17" s="79">
        <f>N94-N73</f>
        <v/>
      </c>
      <c r="N17" s="79">
        <f>O94-O73</f>
        <v/>
      </c>
      <c r="O17" s="79">
        <f>P94-P73</f>
        <v/>
      </c>
      <c r="P17" s="79">
        <f>Q94-Q73</f>
        <v/>
      </c>
      <c r="Q17" s="79">
        <f>R94-R73</f>
        <v/>
      </c>
      <c r="R17" s="79">
        <f>S94-S73</f>
        <v/>
      </c>
      <c r="S17" s="79">
        <f>T94-T73</f>
        <v/>
      </c>
      <c r="T17" s="79">
        <f>U94-U73</f>
        <v/>
      </c>
      <c r="U17" s="79">
        <f>V94-V73</f>
        <v/>
      </c>
      <c r="V17" s="79">
        <f>W94-W73</f>
        <v/>
      </c>
    </row>
    <row r="18">
      <c r="A18" s="52" t="inlineStr">
        <is>
          <t>Business Support Services **1</t>
        </is>
      </c>
      <c r="B18" s="79">
        <f>C95-C74</f>
        <v/>
      </c>
      <c r="C18" s="79">
        <f>D95-D74</f>
        <v/>
      </c>
      <c r="D18" s="79">
        <f>E95-E74</f>
        <v/>
      </c>
      <c r="E18" s="79">
        <f>F95-F74</f>
        <v/>
      </c>
      <c r="F18" s="79">
        <f>G95-G74</f>
        <v/>
      </c>
      <c r="G18" s="79">
        <f>H95-H74</f>
        <v/>
      </c>
      <c r="H18" s="79">
        <f>I95-I74</f>
        <v/>
      </c>
      <c r="I18" s="79">
        <f>J95-J74</f>
        <v/>
      </c>
      <c r="J18" s="79">
        <f>K95-K74</f>
        <v/>
      </c>
      <c r="K18" s="79">
        <f>L95-L74</f>
        <v/>
      </c>
      <c r="L18" s="79">
        <f>M95-M74</f>
        <v/>
      </c>
      <c r="M18" s="79">
        <f>N95-N74</f>
        <v/>
      </c>
      <c r="N18" s="79">
        <f>O95-O74</f>
        <v/>
      </c>
      <c r="O18" s="79">
        <f>P95-P74</f>
        <v/>
      </c>
      <c r="P18" s="79">
        <f>Q95-Q74</f>
        <v/>
      </c>
      <c r="Q18" s="79">
        <f>R95-R74</f>
        <v/>
      </c>
      <c r="R18" s="79">
        <f>S95-S74</f>
        <v/>
      </c>
      <c r="S18" s="79">
        <f>T95-T74</f>
        <v/>
      </c>
      <c r="T18" s="79">
        <f>U95-U74</f>
        <v/>
      </c>
      <c r="U18" s="79">
        <f>V95-V74</f>
        <v/>
      </c>
      <c r="V18" s="79">
        <f>W95-W74</f>
        <v/>
      </c>
    </row>
    <row r="19">
      <c r="A19" s="52" t="inlineStr">
        <is>
          <t>Construction</t>
        </is>
      </c>
      <c r="B19" s="79">
        <f>C96-C75</f>
        <v/>
      </c>
      <c r="C19" s="79">
        <f>D96-D75</f>
        <v/>
      </c>
      <c r="D19" s="79">
        <f>E96-E75</f>
        <v/>
      </c>
      <c r="E19" s="79">
        <f>F96-F75</f>
        <v/>
      </c>
      <c r="F19" s="79">
        <f>G96-G75</f>
        <v/>
      </c>
      <c r="G19" s="79">
        <f>H96-H75</f>
        <v/>
      </c>
      <c r="H19" s="79">
        <f>I96-I75</f>
        <v/>
      </c>
      <c r="I19" s="79">
        <f>J96-J75</f>
        <v/>
      </c>
      <c r="J19" s="79">
        <f>K96-K75</f>
        <v/>
      </c>
      <c r="K19" s="79">
        <f>L96-L75</f>
        <v/>
      </c>
      <c r="L19" s="79">
        <f>M96-M75</f>
        <v/>
      </c>
      <c r="M19" s="79">
        <f>N96-N75</f>
        <v/>
      </c>
      <c r="N19" s="79">
        <f>O96-O75</f>
        <v/>
      </c>
      <c r="O19" s="79">
        <f>P96-P75</f>
        <v/>
      </c>
      <c r="P19" s="79">
        <f>Q96-Q75</f>
        <v/>
      </c>
      <c r="Q19" s="79">
        <f>R96-R75</f>
        <v/>
      </c>
      <c r="R19" s="79">
        <f>S96-S75</f>
        <v/>
      </c>
      <c r="S19" s="79">
        <f>T96-T75</f>
        <v/>
      </c>
      <c r="T19" s="79">
        <f>U96-U75</f>
        <v/>
      </c>
      <c r="U19" s="79">
        <f>V96-V75</f>
        <v/>
      </c>
      <c r="V19" s="79">
        <f>W96-W75</f>
        <v/>
      </c>
    </row>
    <row r="20">
      <c r="A20" s="52" t="inlineStr">
        <is>
          <t>Educational Services</t>
        </is>
      </c>
      <c r="B20" s="79">
        <f>C97-C76</f>
        <v/>
      </c>
      <c r="C20" s="79">
        <f>D97-D76</f>
        <v/>
      </c>
      <c r="D20" s="79">
        <f>E97-E76</f>
        <v/>
      </c>
      <c r="E20" s="79">
        <f>F97-F76</f>
        <v/>
      </c>
      <c r="F20" s="79">
        <f>G97-G76</f>
        <v/>
      </c>
      <c r="G20" s="79">
        <f>H97-H76</f>
        <v/>
      </c>
      <c r="H20" s="79">
        <f>I97-I76</f>
        <v/>
      </c>
      <c r="I20" s="79">
        <f>J97-J76</f>
        <v/>
      </c>
      <c r="J20" s="79">
        <f>K97-K76</f>
        <v/>
      </c>
      <c r="K20" s="79">
        <f>L97-L76</f>
        <v/>
      </c>
      <c r="L20" s="79">
        <f>M97-M76</f>
        <v/>
      </c>
      <c r="M20" s="79">
        <f>N97-N76</f>
        <v/>
      </c>
      <c r="N20" s="79">
        <f>O97-O76</f>
        <v/>
      </c>
      <c r="O20" s="79">
        <f>P97-P76</f>
        <v/>
      </c>
      <c r="P20" s="79">
        <f>Q97-Q76</f>
        <v/>
      </c>
      <c r="Q20" s="79">
        <f>R97-R76</f>
        <v/>
      </c>
      <c r="R20" s="79">
        <f>S97-S76</f>
        <v/>
      </c>
      <c r="S20" s="79">
        <f>T97-T76</f>
        <v/>
      </c>
      <c r="T20" s="79">
        <f>U97-U76</f>
        <v/>
      </c>
      <c r="U20" s="79">
        <f>V97-V76</f>
        <v/>
      </c>
      <c r="V20" s="79">
        <f>W97-W76</f>
        <v/>
      </c>
    </row>
    <row r="21">
      <c r="A21" s="52" t="inlineStr">
        <is>
          <t>Financial Investment Services</t>
        </is>
      </c>
      <c r="B21" s="79">
        <f>C98-C77</f>
        <v/>
      </c>
      <c r="C21" s="79">
        <f>D98-D77</f>
        <v/>
      </c>
      <c r="D21" s="79">
        <f>E98-E77</f>
        <v/>
      </c>
      <c r="E21" s="79">
        <f>F98-F77</f>
        <v/>
      </c>
      <c r="F21" s="79">
        <f>G98-G77</f>
        <v/>
      </c>
      <c r="G21" s="79">
        <f>H98-H77</f>
        <v/>
      </c>
      <c r="H21" s="79">
        <f>I98-I77</f>
        <v/>
      </c>
      <c r="I21" s="79">
        <f>J98-J77</f>
        <v/>
      </c>
      <c r="J21" s="79">
        <f>K98-K77</f>
        <v/>
      </c>
      <c r="K21" s="79">
        <f>L98-L77</f>
        <v/>
      </c>
      <c r="L21" s="79">
        <f>M98-M77</f>
        <v/>
      </c>
      <c r="M21" s="79">
        <f>N98-N77</f>
        <v/>
      </c>
      <c r="N21" s="79">
        <f>O98-O77</f>
        <v/>
      </c>
      <c r="O21" s="79">
        <f>P98-P77</f>
        <v/>
      </c>
      <c r="P21" s="79">
        <f>Q98-Q77</f>
        <v/>
      </c>
      <c r="Q21" s="79">
        <f>R98-R77</f>
        <v/>
      </c>
      <c r="R21" s="79">
        <f>S98-S77</f>
        <v/>
      </c>
      <c r="S21" s="79">
        <f>T98-T77</f>
        <v/>
      </c>
      <c r="T21" s="79">
        <f>U98-U77</f>
        <v/>
      </c>
      <c r="U21" s="79">
        <f>V98-V77</f>
        <v/>
      </c>
      <c r="V21" s="79">
        <f>W98-W77</f>
        <v/>
      </c>
    </row>
    <row r="22">
      <c r="A22" s="52" t="inlineStr">
        <is>
          <t>Health and Social Services</t>
        </is>
      </c>
      <c r="B22" s="79">
        <f>C99-C78</f>
        <v/>
      </c>
      <c r="C22" s="79">
        <f>D99-D78</f>
        <v/>
      </c>
      <c r="D22" s="79">
        <f>E99-E78</f>
        <v/>
      </c>
      <c r="E22" s="79">
        <f>F99-F78</f>
        <v/>
      </c>
      <c r="F22" s="79">
        <f>G99-G78</f>
        <v/>
      </c>
      <c r="G22" s="79">
        <f>H99-H78</f>
        <v/>
      </c>
      <c r="H22" s="79">
        <f>I99-I78</f>
        <v/>
      </c>
      <c r="I22" s="79">
        <f>J99-J78</f>
        <v/>
      </c>
      <c r="J22" s="79">
        <f>K99-K78</f>
        <v/>
      </c>
      <c r="K22" s="79">
        <f>L99-L78</f>
        <v/>
      </c>
      <c r="L22" s="79">
        <f>M99-M78</f>
        <v/>
      </c>
      <c r="M22" s="79">
        <f>N99-N78</f>
        <v/>
      </c>
      <c r="N22" s="79">
        <f>O99-O78</f>
        <v/>
      </c>
      <c r="O22" s="79">
        <f>P99-P78</f>
        <v/>
      </c>
      <c r="P22" s="79">
        <f>Q99-Q78</f>
        <v/>
      </c>
      <c r="Q22" s="79">
        <f>R99-R78</f>
        <v/>
      </c>
      <c r="R22" s="79">
        <f>S99-S78</f>
        <v/>
      </c>
      <c r="S22" s="79">
        <f>T99-T78</f>
        <v/>
      </c>
      <c r="T22" s="79">
        <f>U99-U78</f>
        <v/>
      </c>
      <c r="U22" s="79">
        <f>V99-V78</f>
        <v/>
      </c>
      <c r="V22" s="79">
        <f>W99-W78</f>
        <v/>
      </c>
    </row>
    <row r="23">
      <c r="A23" s="52" t="inlineStr">
        <is>
          <t>Hotels and Other Accommodations</t>
        </is>
      </c>
      <c r="B23" s="79">
        <f>C100-C79</f>
        <v/>
      </c>
      <c r="C23" s="79">
        <f>D100-D79</f>
        <v/>
      </c>
      <c r="D23" s="79">
        <f>E100-E79</f>
        <v/>
      </c>
      <c r="E23" s="79">
        <f>F100-F79</f>
        <v/>
      </c>
      <c r="F23" s="79">
        <f>G100-G79</f>
        <v/>
      </c>
      <c r="G23" s="79">
        <f>H100-H79</f>
        <v/>
      </c>
      <c r="H23" s="79">
        <f>I100-I79</f>
        <v/>
      </c>
      <c r="I23" s="79">
        <f>J100-J79</f>
        <v/>
      </c>
      <c r="J23" s="79">
        <f>K100-K79</f>
        <v/>
      </c>
      <c r="K23" s="79">
        <f>L100-L79</f>
        <v/>
      </c>
      <c r="L23" s="79">
        <f>M100-M79</f>
        <v/>
      </c>
      <c r="M23" s="79">
        <f>N100-N79</f>
        <v/>
      </c>
      <c r="N23" s="79">
        <f>O100-O79</f>
        <v/>
      </c>
      <c r="O23" s="79">
        <f>P100-P79</f>
        <v/>
      </c>
      <c r="P23" s="79">
        <f>Q100-Q79</f>
        <v/>
      </c>
      <c r="Q23" s="79">
        <f>R100-R79</f>
        <v/>
      </c>
      <c r="R23" s="79">
        <f>S100-S79</f>
        <v/>
      </c>
      <c r="S23" s="79">
        <f>T100-T79</f>
        <v/>
      </c>
      <c r="T23" s="79">
        <f>U100-U79</f>
        <v/>
      </c>
      <c r="U23" s="79">
        <f>V100-V79</f>
        <v/>
      </c>
      <c r="V23" s="79">
        <f>W100-W79</f>
        <v/>
      </c>
    </row>
    <row r="24">
      <c r="A24" s="52" t="inlineStr">
        <is>
          <t>Information, subtotal</t>
        </is>
      </c>
      <c r="B24" s="79">
        <f>C101-C80</f>
        <v/>
      </c>
      <c r="C24" s="79">
        <f>D101-D80</f>
        <v/>
      </c>
      <c r="D24" s="79">
        <f>E101-E80</f>
        <v/>
      </c>
      <c r="E24" s="79">
        <f>F101-F80</f>
        <v/>
      </c>
      <c r="F24" s="79">
        <f>G101-G80</f>
        <v/>
      </c>
      <c r="G24" s="79">
        <f>H101-H80</f>
        <v/>
      </c>
      <c r="H24" s="79">
        <f>I101-I80</f>
        <v/>
      </c>
      <c r="I24" s="79">
        <f>J101-J80</f>
        <v/>
      </c>
      <c r="J24" s="79">
        <f>K101-K80</f>
        <v/>
      </c>
      <c r="K24" s="79">
        <f>L101-L80</f>
        <v/>
      </c>
      <c r="L24" s="79">
        <f>M101-M80</f>
        <v/>
      </c>
      <c r="M24" s="79">
        <f>N101-N80</f>
        <v/>
      </c>
      <c r="N24" s="79">
        <f>O101-O80</f>
        <v/>
      </c>
      <c r="O24" s="79">
        <f>P101-P80</f>
        <v/>
      </c>
      <c r="P24" s="79">
        <f>Q101-Q80</f>
        <v/>
      </c>
      <c r="Q24" s="79">
        <f>R101-R80</f>
        <v/>
      </c>
      <c r="R24" s="79">
        <f>S101-S80</f>
        <v/>
      </c>
      <c r="S24" s="79">
        <f>T101-T80</f>
        <v/>
      </c>
      <c r="T24" s="79">
        <f>U101-U80</f>
        <v/>
      </c>
      <c r="U24" s="79">
        <f>V101-V80</f>
        <v/>
      </c>
      <c r="V24" s="79">
        <f>W101-W80</f>
        <v/>
      </c>
    </row>
    <row r="25">
      <c r="A25" s="52" t="inlineStr">
        <is>
          <t>Insurance</t>
        </is>
      </c>
      <c r="B25" s="79">
        <f>C102-C81</f>
        <v/>
      </c>
      <c r="C25" s="79">
        <f>D102-D81</f>
        <v/>
      </c>
      <c r="D25" s="79">
        <f>E102-E81</f>
        <v/>
      </c>
      <c r="E25" s="79">
        <f>F102-F81</f>
        <v/>
      </c>
      <c r="F25" s="79">
        <f>G102-G81</f>
        <v/>
      </c>
      <c r="G25" s="79">
        <f>H102-H81</f>
        <v/>
      </c>
      <c r="H25" s="79">
        <f>I102-I81</f>
        <v/>
      </c>
      <c r="I25" s="79">
        <f>J102-J81</f>
        <v/>
      </c>
      <c r="J25" s="79">
        <f>K102-K81</f>
        <v/>
      </c>
      <c r="K25" s="79">
        <f>L102-L81</f>
        <v/>
      </c>
      <c r="L25" s="79">
        <f>M102-M81</f>
        <v/>
      </c>
      <c r="M25" s="79">
        <f>N102-N81</f>
        <v/>
      </c>
      <c r="N25" s="79">
        <f>O102-O81</f>
        <v/>
      </c>
      <c r="O25" s="79">
        <f>P102-P81</f>
        <v/>
      </c>
      <c r="P25" s="79">
        <f>Q102-Q81</f>
        <v/>
      </c>
      <c r="Q25" s="79">
        <f>R102-R81</f>
        <v/>
      </c>
      <c r="R25" s="79">
        <f>S102-S81</f>
        <v/>
      </c>
      <c r="S25" s="79">
        <f>T102-T81</f>
        <v/>
      </c>
      <c r="T25" s="79">
        <f>U102-U81</f>
        <v/>
      </c>
      <c r="U25" s="79">
        <f>V102-V81</f>
        <v/>
      </c>
      <c r="V25" s="79">
        <f>W102-W81</f>
        <v/>
      </c>
    </row>
    <row r="26">
      <c r="A26" s="52" t="inlineStr">
        <is>
          <t>Manufacturing, subtotal</t>
        </is>
      </c>
      <c r="B26" s="79">
        <f>C103-C82</f>
        <v/>
      </c>
      <c r="C26" s="79">
        <f>D103-D82</f>
        <v/>
      </c>
      <c r="D26" s="79">
        <f>E103-E82</f>
        <v/>
      </c>
      <c r="E26" s="79">
        <f>F103-F82</f>
        <v/>
      </c>
      <c r="F26" s="79">
        <f>G103-G82</f>
        <v/>
      </c>
      <c r="G26" s="79">
        <f>H103-H82</f>
        <v/>
      </c>
      <c r="H26" s="79">
        <f>I103-I82</f>
        <v/>
      </c>
      <c r="I26" s="79">
        <f>J103-J82</f>
        <v/>
      </c>
      <c r="J26" s="79">
        <f>K103-K82</f>
        <v/>
      </c>
      <c r="K26" s="79">
        <f>L103-L82</f>
        <v/>
      </c>
      <c r="L26" s="79">
        <f>M103-M82</f>
        <v/>
      </c>
      <c r="M26" s="79">
        <f>N103-N82</f>
        <v/>
      </c>
      <c r="N26" s="79">
        <f>O103-O82</f>
        <v/>
      </c>
      <c r="O26" s="79">
        <f>P103-P82</f>
        <v/>
      </c>
      <c r="P26" s="79">
        <f>Q103-Q82</f>
        <v/>
      </c>
      <c r="Q26" s="79">
        <f>R103-R82</f>
        <v/>
      </c>
      <c r="R26" s="79">
        <f>S103-S82</f>
        <v/>
      </c>
      <c r="S26" s="79">
        <f>T103-T82</f>
        <v/>
      </c>
      <c r="T26" s="79">
        <f>U103-U82</f>
        <v/>
      </c>
      <c r="U26" s="79">
        <f>V103-V82</f>
        <v/>
      </c>
      <c r="V26" s="79">
        <f>W103-W82</f>
        <v/>
      </c>
    </row>
    <row r="27">
      <c r="A27" s="52" t="inlineStr">
        <is>
          <t>Other Services  **2</t>
        </is>
      </c>
      <c r="B27" s="79">
        <f>C104-C83</f>
        <v/>
      </c>
      <c r="C27" s="79">
        <f>D104-D83</f>
        <v/>
      </c>
      <c r="D27" s="79">
        <f>E104-E83</f>
        <v/>
      </c>
      <c r="E27" s="79">
        <f>F104-F83</f>
        <v/>
      </c>
      <c r="F27" s="79">
        <f>G104-G83</f>
        <v/>
      </c>
      <c r="G27" s="79">
        <f>H104-H83</f>
        <v/>
      </c>
      <c r="H27" s="79">
        <f>I104-I83</f>
        <v/>
      </c>
      <c r="I27" s="79">
        <f>J104-J83</f>
        <v/>
      </c>
      <c r="J27" s="79">
        <f>K104-K83</f>
        <v/>
      </c>
      <c r="K27" s="79">
        <f>L104-L83</f>
        <v/>
      </c>
      <c r="L27" s="79">
        <f>M104-M83</f>
        <v/>
      </c>
      <c r="M27" s="79">
        <f>N104-N83</f>
        <v/>
      </c>
      <c r="N27" s="79">
        <f>O104-O83</f>
        <v/>
      </c>
      <c r="O27" s="79">
        <f>P104-P83</f>
        <v/>
      </c>
      <c r="P27" s="79">
        <f>Q104-Q83</f>
        <v/>
      </c>
      <c r="Q27" s="79">
        <f>R104-R83</f>
        <v/>
      </c>
      <c r="R27" s="79">
        <f>S104-S83</f>
        <v/>
      </c>
      <c r="S27" s="79">
        <f>T104-T83</f>
        <v/>
      </c>
      <c r="T27" s="79">
        <f>U104-U83</f>
        <v/>
      </c>
      <c r="U27" s="79">
        <f>V104-V83</f>
        <v/>
      </c>
      <c r="V27" s="79">
        <f>W104-W83</f>
        <v/>
      </c>
    </row>
    <row r="28">
      <c r="A28" s="52" t="inlineStr">
        <is>
          <t>Professional Services, subtotal</t>
        </is>
      </c>
      <c r="B28" s="79">
        <f>C105-C84</f>
        <v/>
      </c>
      <c r="C28" s="79">
        <f>D105-D84</f>
        <v/>
      </c>
      <c r="D28" s="79">
        <f>E105-E84</f>
        <v/>
      </c>
      <c r="E28" s="79">
        <f>F105-F84</f>
        <v/>
      </c>
      <c r="F28" s="79">
        <f>G105-G84</f>
        <v/>
      </c>
      <c r="G28" s="79">
        <f>H105-H84</f>
        <v/>
      </c>
      <c r="H28" s="79">
        <f>I105-I84</f>
        <v/>
      </c>
      <c r="I28" s="79">
        <f>J105-J84</f>
        <v/>
      </c>
      <c r="J28" s="79">
        <f>K105-K84</f>
        <v/>
      </c>
      <c r="K28" s="79">
        <f>L105-L84</f>
        <v/>
      </c>
      <c r="L28" s="79">
        <f>M105-M84</f>
        <v/>
      </c>
      <c r="M28" s="79">
        <f>N105-N84</f>
        <v/>
      </c>
      <c r="N28" s="79">
        <f>O105-O84</f>
        <v/>
      </c>
      <c r="O28" s="79">
        <f>P105-P84</f>
        <v/>
      </c>
      <c r="P28" s="79">
        <f>Q105-Q84</f>
        <v/>
      </c>
      <c r="Q28" s="79">
        <f>R105-R84</f>
        <v/>
      </c>
      <c r="R28" s="79">
        <f>S105-S84</f>
        <v/>
      </c>
      <c r="S28" s="79">
        <f>T105-T84</f>
        <v/>
      </c>
      <c r="T28" s="79">
        <f>U105-U84</f>
        <v/>
      </c>
      <c r="U28" s="79">
        <f>V105-V84</f>
        <v/>
      </c>
      <c r="V28" s="79">
        <f>W105-W84</f>
        <v/>
      </c>
    </row>
    <row r="29">
      <c r="A29" s="52" t="inlineStr">
        <is>
          <t>Real Estate (including REITS)</t>
        </is>
      </c>
      <c r="B29" s="79">
        <f>C106-C85</f>
        <v/>
      </c>
      <c r="C29" s="79">
        <f>D106-D85</f>
        <v/>
      </c>
      <c r="D29" s="79">
        <f>E106-E85</f>
        <v/>
      </c>
      <c r="E29" s="79">
        <f>F106-F85</f>
        <v/>
      </c>
      <c r="F29" s="79">
        <f>G106-G85</f>
        <v/>
      </c>
      <c r="G29" s="79">
        <f>H106-H85</f>
        <v/>
      </c>
      <c r="H29" s="79">
        <f>I106-I85</f>
        <v/>
      </c>
      <c r="I29" s="79">
        <f>J106-J85</f>
        <v/>
      </c>
      <c r="J29" s="79">
        <f>K106-K85</f>
        <v/>
      </c>
      <c r="K29" s="79">
        <f>L106-L85</f>
        <v/>
      </c>
      <c r="L29" s="79">
        <f>M106-M85</f>
        <v/>
      </c>
      <c r="M29" s="79">
        <f>N106-N85</f>
        <v/>
      </c>
      <c r="N29" s="79">
        <f>O106-O85</f>
        <v/>
      </c>
      <c r="O29" s="79">
        <f>P106-P85</f>
        <v/>
      </c>
      <c r="P29" s="79">
        <f>Q106-Q85</f>
        <v/>
      </c>
      <c r="Q29" s="79">
        <f>R106-R85</f>
        <v/>
      </c>
      <c r="R29" s="79">
        <f>S106-S85</f>
        <v/>
      </c>
      <c r="S29" s="79">
        <f>T106-T85</f>
        <v/>
      </c>
      <c r="T29" s="79">
        <f>U106-U85</f>
        <v/>
      </c>
      <c r="U29" s="79">
        <f>V106-V85</f>
        <v/>
      </c>
      <c r="V29" s="79">
        <f>W106-W85</f>
        <v/>
      </c>
    </row>
    <row r="30">
      <c r="A30" s="52" t="inlineStr">
        <is>
          <t>Restaurants, Bars, and Other Food Services</t>
        </is>
      </c>
      <c r="B30" s="79">
        <f>C107-C86</f>
        <v/>
      </c>
      <c r="C30" s="79">
        <f>D107-D86</f>
        <v/>
      </c>
      <c r="D30" s="79">
        <f>E107-E86</f>
        <v/>
      </c>
      <c r="E30" s="79">
        <f>F107-F86</f>
        <v/>
      </c>
      <c r="F30" s="79">
        <f>G107-G86</f>
        <v/>
      </c>
      <c r="G30" s="79">
        <f>H107-H86</f>
        <v/>
      </c>
      <c r="H30" s="79">
        <f>I107-I86</f>
        <v/>
      </c>
      <c r="I30" s="79">
        <f>J107-J86</f>
        <v/>
      </c>
      <c r="J30" s="79">
        <f>K107-K86</f>
        <v/>
      </c>
      <c r="K30" s="79">
        <f>L107-L86</f>
        <v/>
      </c>
      <c r="L30" s="79">
        <f>M107-M86</f>
        <v/>
      </c>
      <c r="M30" s="79">
        <f>N107-N86</f>
        <v/>
      </c>
      <c r="N30" s="79">
        <f>O107-O86</f>
        <v/>
      </c>
      <c r="O30" s="79">
        <f>P107-P86</f>
        <v/>
      </c>
      <c r="P30" s="79">
        <f>Q107-Q86</f>
        <v/>
      </c>
      <c r="Q30" s="79">
        <f>R107-R86</f>
        <v/>
      </c>
      <c r="R30" s="79">
        <f>S107-S86</f>
        <v/>
      </c>
      <c r="S30" s="79">
        <f>T107-T86</f>
        <v/>
      </c>
      <c r="T30" s="79">
        <f>U107-U86</f>
        <v/>
      </c>
      <c r="U30" s="79">
        <f>V107-V86</f>
        <v/>
      </c>
      <c r="V30" s="79">
        <f>W107-W86</f>
        <v/>
      </c>
    </row>
    <row r="31">
      <c r="A31" s="52" t="inlineStr">
        <is>
          <t>Retail Trade</t>
        </is>
      </c>
      <c r="B31" s="79">
        <f>C108-C87</f>
        <v/>
      </c>
      <c r="C31" s="79">
        <f>D108-D87</f>
        <v/>
      </c>
      <c r="D31" s="79">
        <f>E108-E87</f>
        <v/>
      </c>
      <c r="E31" s="79">
        <f>F108-F87</f>
        <v/>
      </c>
      <c r="F31" s="79">
        <f>G108-G87</f>
        <v/>
      </c>
      <c r="G31" s="79">
        <f>H108-H87</f>
        <v/>
      </c>
      <c r="H31" s="79">
        <f>I108-I87</f>
        <v/>
      </c>
      <c r="I31" s="79">
        <f>J108-J87</f>
        <v/>
      </c>
      <c r="J31" s="79">
        <f>K108-K87</f>
        <v/>
      </c>
      <c r="K31" s="79">
        <f>L108-L87</f>
        <v/>
      </c>
      <c r="L31" s="79">
        <f>M108-M87</f>
        <v/>
      </c>
      <c r="M31" s="79">
        <f>N108-N87</f>
        <v/>
      </c>
      <c r="N31" s="79">
        <f>O108-O87</f>
        <v/>
      </c>
      <c r="O31" s="79">
        <f>P108-P87</f>
        <v/>
      </c>
      <c r="P31" s="79">
        <f>Q108-Q87</f>
        <v/>
      </c>
      <c r="Q31" s="79">
        <f>R108-R87</f>
        <v/>
      </c>
      <c r="R31" s="79">
        <f>S108-S87</f>
        <v/>
      </c>
      <c r="S31" s="79">
        <f>T108-T87</f>
        <v/>
      </c>
      <c r="T31" s="79">
        <f>U108-U87</f>
        <v/>
      </c>
      <c r="U31" s="79">
        <f>V108-V87</f>
        <v/>
      </c>
      <c r="V31" s="79">
        <f>W108-W87</f>
        <v/>
      </c>
    </row>
    <row r="32">
      <c r="A32" s="52" t="inlineStr">
        <is>
          <t>Sports</t>
        </is>
      </c>
      <c r="B32" s="79">
        <f>C109-C88</f>
        <v/>
      </c>
      <c r="C32" s="79">
        <f>D109-D88</f>
        <v/>
      </c>
      <c r="D32" s="79">
        <f>E109-E88</f>
        <v/>
      </c>
      <c r="E32" s="79">
        <f>F109-F88</f>
        <v/>
      </c>
      <c r="F32" s="79">
        <f>G109-G88</f>
        <v/>
      </c>
      <c r="G32" s="79">
        <f>H109-H88</f>
        <v/>
      </c>
      <c r="H32" s="79">
        <f>I109-I88</f>
        <v/>
      </c>
      <c r="I32" s="79">
        <f>J109-J88</f>
        <v/>
      </c>
      <c r="J32" s="79">
        <f>K109-K88</f>
        <v/>
      </c>
      <c r="K32" s="79">
        <f>L109-L88</f>
        <v/>
      </c>
      <c r="L32" s="79">
        <f>M109-M88</f>
        <v/>
      </c>
      <c r="M32" s="79">
        <f>N109-N88</f>
        <v/>
      </c>
      <c r="N32" s="79">
        <f>O109-O88</f>
        <v/>
      </c>
      <c r="O32" s="79">
        <f>P109-P88</f>
        <v/>
      </c>
      <c r="P32" s="79">
        <f>Q109-Q88</f>
        <v/>
      </c>
      <c r="Q32" s="79">
        <f>R109-R88</f>
        <v/>
      </c>
      <c r="R32" s="79">
        <f>S109-S88</f>
        <v/>
      </c>
      <c r="S32" s="79">
        <f>T109-T88</f>
        <v/>
      </c>
      <c r="T32" s="79">
        <f>U109-U88</f>
        <v/>
      </c>
      <c r="U32" s="79">
        <f>V109-V88</f>
        <v/>
      </c>
      <c r="V32" s="79">
        <f>W109-W88</f>
        <v/>
      </c>
    </row>
    <row r="33">
      <c r="A33" s="52" t="inlineStr">
        <is>
          <t>Transportation and Storage</t>
        </is>
      </c>
      <c r="B33" s="79">
        <f>C110-C89</f>
        <v/>
      </c>
      <c r="C33" s="79">
        <f>D110-D89</f>
        <v/>
      </c>
      <c r="D33" s="79">
        <f>E110-E89</f>
        <v/>
      </c>
      <c r="E33" s="79">
        <f>F110-F89</f>
        <v/>
      </c>
      <c r="F33" s="79">
        <f>G110-G89</f>
        <v/>
      </c>
      <c r="G33" s="79">
        <f>H110-H89</f>
        <v/>
      </c>
      <c r="H33" s="79">
        <f>I110-I89</f>
        <v/>
      </c>
      <c r="I33" s="79">
        <f>J110-J89</f>
        <v/>
      </c>
      <c r="J33" s="79">
        <f>K110-K89</f>
        <v/>
      </c>
      <c r="K33" s="79">
        <f>L110-L89</f>
        <v/>
      </c>
      <c r="L33" s="79">
        <f>M110-M89</f>
        <v/>
      </c>
      <c r="M33" s="79">
        <f>N110-N89</f>
        <v/>
      </c>
      <c r="N33" s="79">
        <f>O110-O89</f>
        <v/>
      </c>
      <c r="O33" s="79">
        <f>P110-P89</f>
        <v/>
      </c>
      <c r="P33" s="79">
        <f>Q110-Q89</f>
        <v/>
      </c>
      <c r="Q33" s="79">
        <f>R110-R89</f>
        <v/>
      </c>
      <c r="R33" s="79">
        <f>S110-S89</f>
        <v/>
      </c>
      <c r="S33" s="79">
        <f>T110-T89</f>
        <v/>
      </c>
      <c r="T33" s="79">
        <f>U110-U89</f>
        <v/>
      </c>
      <c r="U33" s="79">
        <f>V110-V89</f>
        <v/>
      </c>
      <c r="V33" s="79">
        <f>W110-W89</f>
        <v/>
      </c>
    </row>
    <row r="34">
      <c r="A34" s="52" t="inlineStr">
        <is>
          <t>Unclassified</t>
        </is>
      </c>
      <c r="B34" s="79">
        <f>C111-C90</f>
        <v/>
      </c>
      <c r="C34" s="79">
        <f>D111-D90</f>
        <v/>
      </c>
      <c r="D34" s="79">
        <f>E111-E90</f>
        <v/>
      </c>
      <c r="E34" s="79">
        <f>F111-F90</f>
        <v/>
      </c>
      <c r="F34" s="79">
        <f>G111-G90</f>
        <v/>
      </c>
      <c r="G34" s="79">
        <f>H111-H90</f>
        <v/>
      </c>
      <c r="H34" s="79">
        <f>I111-I90</f>
        <v/>
      </c>
      <c r="I34" s="79">
        <f>J111-J90</f>
        <v/>
      </c>
      <c r="J34" s="79">
        <f>K111-K90</f>
        <v/>
      </c>
      <c r="K34" s="79">
        <f>L111-L90</f>
        <v/>
      </c>
      <c r="L34" s="79">
        <f>M111-M90</f>
        <v/>
      </c>
      <c r="M34" s="79">
        <f>N111-N90</f>
        <v/>
      </c>
      <c r="N34" s="79">
        <f>O111-O90</f>
        <v/>
      </c>
      <c r="O34" s="79">
        <f>P111-P90</f>
        <v/>
      </c>
      <c r="P34" s="79">
        <f>Q111-Q90</f>
        <v/>
      </c>
      <c r="Q34" s="79">
        <f>R111-R90</f>
        <v/>
      </c>
      <c r="R34" s="79">
        <f>S111-S90</f>
        <v/>
      </c>
      <c r="S34" s="79">
        <f>T111-T90</f>
        <v/>
      </c>
      <c r="T34" s="79">
        <f>U111-U90</f>
        <v/>
      </c>
      <c r="U34" s="79">
        <f>V111-V90</f>
        <v/>
      </c>
      <c r="V34" s="79">
        <f>W111-W90</f>
        <v/>
      </c>
    </row>
    <row customHeight="1" ht="17" r="35" s="126" thickBot="1">
      <c r="A35" s="34" t="inlineStr">
        <is>
          <t>Wholesale Trade</t>
        </is>
      </c>
      <c r="B35" s="80">
        <f>C112-C91</f>
        <v/>
      </c>
      <c r="C35" s="80">
        <f>D112-D91</f>
        <v/>
      </c>
      <c r="D35" s="80">
        <f>E112-E91</f>
        <v/>
      </c>
      <c r="E35" s="80">
        <f>F112-F91</f>
        <v/>
      </c>
      <c r="F35" s="80">
        <f>G112-G91</f>
        <v/>
      </c>
      <c r="G35" s="80">
        <f>H112-H91</f>
        <v/>
      </c>
      <c r="H35" s="80">
        <f>I112-I91</f>
        <v/>
      </c>
      <c r="I35" s="80">
        <f>J112-J91</f>
        <v/>
      </c>
      <c r="J35" s="80">
        <f>K112-K91</f>
        <v/>
      </c>
      <c r="K35" s="80">
        <f>L112-L91</f>
        <v/>
      </c>
      <c r="L35" s="80">
        <f>M112-M91</f>
        <v/>
      </c>
      <c r="M35" s="80">
        <f>N112-N91</f>
        <v/>
      </c>
      <c r="N35" s="80">
        <f>O112-O91</f>
        <v/>
      </c>
      <c r="O35" s="80">
        <f>P112-P91</f>
        <v/>
      </c>
      <c r="P35" s="80">
        <f>Q112-Q91</f>
        <v/>
      </c>
      <c r="Q35" s="80">
        <f>R112-R91</f>
        <v/>
      </c>
      <c r="R35" s="80">
        <f>S112-S91</f>
        <v/>
      </c>
      <c r="S35" s="80">
        <f>T112-T91</f>
        <v/>
      </c>
      <c r="T35" s="80">
        <f>U112-U91</f>
        <v/>
      </c>
      <c r="U35" s="80">
        <f>V112-V91</f>
        <v/>
      </c>
      <c r="V35" s="80">
        <f>W112-W91</f>
        <v/>
      </c>
    </row>
    <row customHeight="1" ht="16" r="36" s="126" thickTop="1">
      <c r="A36" s="7" t="inlineStr">
        <is>
          <t>Total</t>
        </is>
      </c>
      <c r="B36" s="72">
        <f>SUM(B16:B35)</f>
        <v/>
      </c>
      <c r="C36" s="72">
        <f>SUM(C16:C35)</f>
        <v/>
      </c>
      <c r="D36" s="72">
        <f>SUM(D16:D35)</f>
        <v/>
      </c>
      <c r="E36" s="72">
        <f>SUM(E16:E35)</f>
        <v/>
      </c>
      <c r="F36" s="72">
        <f>SUM(F16:F35)</f>
        <v/>
      </c>
      <c r="G36" s="72">
        <f>SUM(G16:G35)</f>
        <v/>
      </c>
      <c r="H36" s="72">
        <f>SUM(H16:H35)</f>
        <v/>
      </c>
      <c r="I36" s="72">
        <f>SUM(I16:I35)</f>
        <v/>
      </c>
      <c r="J36" s="72">
        <f>SUM(J16:J35)</f>
        <v/>
      </c>
      <c r="K36" s="72">
        <f>SUM(K16:K35)</f>
        <v/>
      </c>
      <c r="L36" s="72">
        <f>SUM(L16:L35)</f>
        <v/>
      </c>
      <c r="M36" s="72">
        <f>SUM(M16:M35)</f>
        <v/>
      </c>
      <c r="N36" s="72">
        <f>SUM(N16:N35)</f>
        <v/>
      </c>
      <c r="O36" s="72">
        <f>SUM(O16:O35)</f>
        <v/>
      </c>
      <c r="P36" s="72">
        <f>SUM(P16:P35)</f>
        <v/>
      </c>
      <c r="Q36" s="72">
        <f>SUM(Q16:Q35)</f>
        <v/>
      </c>
      <c r="R36" s="72">
        <f>SUM(R16:R35)</f>
        <v/>
      </c>
      <c r="S36" s="72">
        <f>SUM(S16:S35)</f>
        <v/>
      </c>
      <c r="T36" s="72">
        <f>SUM(T16:T35)</f>
        <v/>
      </c>
      <c r="U36" s="72">
        <f>SUM(U16:U35)</f>
        <v/>
      </c>
      <c r="V36" s="72">
        <f>SUM(V16:V35)</f>
        <v/>
      </c>
    </row>
    <row r="37">
      <c r="A37" s="7" t="inlineStr">
        <is>
          <t>Cumulative Total</t>
        </is>
      </c>
      <c r="B37" s="72">
        <f>SUM($B$36:B36)</f>
        <v/>
      </c>
      <c r="C37" s="72">
        <f>SUM($B$36:C36)</f>
        <v/>
      </c>
      <c r="D37" s="72">
        <f>SUM($B$36:D36)</f>
        <v/>
      </c>
      <c r="E37" s="72">
        <f>SUM($B$36:E36)</f>
        <v/>
      </c>
      <c r="F37" s="72">
        <f>SUM($B$36:F36)</f>
        <v/>
      </c>
      <c r="G37" s="72">
        <f>SUM($B$36:G36)</f>
        <v/>
      </c>
      <c r="H37" s="72">
        <f>SUM($B$36:H36)</f>
        <v/>
      </c>
      <c r="I37" s="72">
        <f>SUM($B$36:I36)</f>
        <v/>
      </c>
      <c r="J37" s="72">
        <f>SUM($B$36:J36)</f>
        <v/>
      </c>
      <c r="K37" s="72">
        <f>SUM($B$36:K36)</f>
        <v/>
      </c>
      <c r="L37" s="72">
        <f>SUM($B$36:L36)</f>
        <v/>
      </c>
      <c r="M37" s="72">
        <f>SUM($B$36:M36)</f>
        <v/>
      </c>
      <c r="N37" s="72">
        <f>SUM($B$36:N36)</f>
        <v/>
      </c>
      <c r="O37" s="72">
        <f>SUM($B$36:O36)</f>
        <v/>
      </c>
      <c r="P37" s="72">
        <f>SUM($B$36:P36)</f>
        <v/>
      </c>
      <c r="Q37" s="72">
        <f>SUM($B$36:Q36)</f>
        <v/>
      </c>
      <c r="R37" s="72">
        <f>SUM($B$36:R36)</f>
        <v/>
      </c>
      <c r="S37" s="72">
        <f>SUM($B$36:S36)</f>
        <v/>
      </c>
      <c r="T37" s="72">
        <f>SUM($B$36:T36)</f>
        <v/>
      </c>
      <c r="U37" s="72">
        <f>SUM($B$36:U36)</f>
        <v/>
      </c>
      <c r="V37" s="72">
        <f>SUM($B$36:V36)</f>
        <v/>
      </c>
    </row>
    <row r="38">
      <c r="A38" s="7" t="n"/>
      <c r="B38" s="73" t="n"/>
      <c r="C38" s="73" t="n"/>
      <c r="D38" s="73" t="n"/>
      <c r="E38" s="73" t="n"/>
      <c r="F38" s="73" t="n"/>
      <c r="G38" s="73" t="n"/>
      <c r="H38" s="73" t="n"/>
      <c r="I38" s="73" t="n"/>
      <c r="J38" s="73" t="n"/>
    </row>
    <row customHeight="1" ht="17" r="39" s="126">
      <c r="A39" s="7" t="n"/>
      <c r="B39" s="73" t="n"/>
      <c r="C39" s="73" t="n"/>
      <c r="D39" s="73" t="n"/>
      <c r="E39" s="73" t="n"/>
      <c r="F39" s="73" t="n"/>
      <c r="G39" s="73" t="n"/>
      <c r="H39" s="73" t="n"/>
      <c r="I39" s="73" t="n"/>
      <c r="J39" s="73" t="n"/>
    </row>
    <row customHeight="1" ht="26" r="40" s="126">
      <c r="A40" s="133" t="inlineStr">
        <is>
          <t>Severe Duration Scenario</t>
        </is>
      </c>
      <c r="K40" s="30" t="n"/>
      <c r="L40" s="29" t="n"/>
      <c r="M40" s="30" t="n"/>
      <c r="N40" s="30" t="n"/>
      <c r="O40" s="30" t="n"/>
      <c r="P40" s="30" t="n"/>
      <c r="Q40" s="30" t="n"/>
      <c r="R40" s="30" t="n"/>
      <c r="S40" s="30" t="n"/>
      <c r="T40" s="30" t="n"/>
      <c r="U40" s="30" t="n"/>
      <c r="V40" s="30" t="n"/>
    </row>
    <row r="41">
      <c r="M41" s="71" t="n"/>
    </row>
    <row r="42">
      <c r="M42" s="71" t="n"/>
    </row>
    <row customHeight="1" ht="17" r="43" s="126">
      <c r="M43" s="71" t="n"/>
    </row>
    <row r="44">
      <c r="A44" s="5" t="n"/>
      <c r="B44" s="6" t="n">
        <v>43951</v>
      </c>
      <c r="C44" s="6" t="n">
        <v>43982</v>
      </c>
      <c r="D44" s="6" t="n">
        <v>44012</v>
      </c>
      <c r="E44" s="6" t="n">
        <v>44043</v>
      </c>
      <c r="F44" s="6" t="n">
        <v>44074</v>
      </c>
      <c r="G44" s="6" t="n">
        <v>44104</v>
      </c>
      <c r="H44" s="6" t="n">
        <v>44135</v>
      </c>
      <c r="I44" s="6" t="n">
        <v>44165</v>
      </c>
      <c r="J44" s="6" t="n">
        <v>44196</v>
      </c>
      <c r="K44" s="6" t="n">
        <v>44227</v>
      </c>
      <c r="L44" s="6" t="n">
        <v>44255</v>
      </c>
      <c r="M44" s="6" t="n">
        <v>44286</v>
      </c>
      <c r="N44" s="6" t="n">
        <v>44316</v>
      </c>
      <c r="O44" s="6" t="n">
        <v>44347</v>
      </c>
      <c r="P44" s="6" t="n">
        <v>44377</v>
      </c>
      <c r="Q44" s="6" t="n">
        <v>44408</v>
      </c>
      <c r="R44" s="6" t="n">
        <v>44439</v>
      </c>
      <c r="S44" s="6" t="n">
        <v>44469</v>
      </c>
      <c r="T44" s="6" t="n">
        <v>44500</v>
      </c>
      <c r="U44" s="6" t="n">
        <v>44530</v>
      </c>
      <c r="V44" s="6" t="n">
        <v>44561</v>
      </c>
    </row>
    <row r="45">
      <c r="A45" s="52" t="inlineStr">
        <is>
          <t>All Other Sectors</t>
        </is>
      </c>
      <c r="B45" s="74">
        <f>C114-C72</f>
        <v/>
      </c>
      <c r="C45" s="74">
        <f>D114-D72</f>
        <v/>
      </c>
      <c r="D45" s="74">
        <f>E114-E72</f>
        <v/>
      </c>
      <c r="E45" s="74">
        <f>F114-F72</f>
        <v/>
      </c>
      <c r="F45" s="74">
        <f>G114-G72</f>
        <v/>
      </c>
      <c r="G45" s="74">
        <f>H114-H72</f>
        <v/>
      </c>
      <c r="H45" s="74">
        <f>I114-I72</f>
        <v/>
      </c>
      <c r="I45" s="74">
        <f>J114-J72</f>
        <v/>
      </c>
      <c r="J45" s="74">
        <f>K114-K72</f>
        <v/>
      </c>
      <c r="K45" s="74">
        <f>L114-L72</f>
        <v/>
      </c>
      <c r="L45" s="74">
        <f>M114-M72</f>
        <v/>
      </c>
      <c r="M45" s="74">
        <f>N114-N72</f>
        <v/>
      </c>
      <c r="N45" s="74">
        <f>O114-O72</f>
        <v/>
      </c>
      <c r="O45" s="74">
        <f>P114-P72</f>
        <v/>
      </c>
      <c r="P45" s="74">
        <f>Q114-Q72</f>
        <v/>
      </c>
      <c r="Q45" s="74">
        <f>R114-R72</f>
        <v/>
      </c>
      <c r="R45" s="74">
        <f>S114-S72</f>
        <v/>
      </c>
      <c r="S45" s="74">
        <f>T114-T72</f>
        <v/>
      </c>
      <c r="T45" s="74">
        <f>U114-U72</f>
        <v/>
      </c>
      <c r="U45" s="74">
        <f>V114-V72</f>
        <v/>
      </c>
      <c r="V45" s="74">
        <f>W114-W72</f>
        <v/>
      </c>
    </row>
    <row r="46">
      <c r="A46" s="52" t="inlineStr">
        <is>
          <t>Banking and Related Activities</t>
        </is>
      </c>
      <c r="B46" s="74">
        <f>C115-C73</f>
        <v/>
      </c>
      <c r="C46" s="74">
        <f>D115-D73</f>
        <v/>
      </c>
      <c r="D46" s="74">
        <f>E115-E73</f>
        <v/>
      </c>
      <c r="E46" s="74">
        <f>F115-F73</f>
        <v/>
      </c>
      <c r="F46" s="74">
        <f>G115-G73</f>
        <v/>
      </c>
      <c r="G46" s="74">
        <f>H115-H73</f>
        <v/>
      </c>
      <c r="H46" s="74">
        <f>I115-I73</f>
        <v/>
      </c>
      <c r="I46" s="74">
        <f>J115-J73</f>
        <v/>
      </c>
      <c r="J46" s="74">
        <f>K115-K73</f>
        <v/>
      </c>
      <c r="K46" s="74">
        <f>L115-L73</f>
        <v/>
      </c>
      <c r="L46" s="74">
        <f>M115-M73</f>
        <v/>
      </c>
      <c r="M46" s="74">
        <f>N115-N73</f>
        <v/>
      </c>
      <c r="N46" s="74">
        <f>O115-O73</f>
        <v/>
      </c>
      <c r="O46" s="74">
        <f>P115-P73</f>
        <v/>
      </c>
      <c r="P46" s="74">
        <f>Q115-Q73</f>
        <v/>
      </c>
      <c r="Q46" s="74">
        <f>R115-R73</f>
        <v/>
      </c>
      <c r="R46" s="74">
        <f>S115-S73</f>
        <v/>
      </c>
      <c r="S46" s="74">
        <f>T115-T73</f>
        <v/>
      </c>
      <c r="T46" s="74">
        <f>U115-U73</f>
        <v/>
      </c>
      <c r="U46" s="74">
        <f>V115-V73</f>
        <v/>
      </c>
      <c r="V46" s="74">
        <f>W115-W73</f>
        <v/>
      </c>
    </row>
    <row r="47">
      <c r="A47" s="52" t="inlineStr">
        <is>
          <t>Business Support Services **1</t>
        </is>
      </c>
      <c r="B47" s="74">
        <f>C116-C74</f>
        <v/>
      </c>
      <c r="C47" s="74">
        <f>D116-D74</f>
        <v/>
      </c>
      <c r="D47" s="74">
        <f>E116-E74</f>
        <v/>
      </c>
      <c r="E47" s="74">
        <f>F116-F74</f>
        <v/>
      </c>
      <c r="F47" s="74">
        <f>G116-G74</f>
        <v/>
      </c>
      <c r="G47" s="74">
        <f>H116-H74</f>
        <v/>
      </c>
      <c r="H47" s="74">
        <f>I116-I74</f>
        <v/>
      </c>
      <c r="I47" s="74">
        <f>J116-J74</f>
        <v/>
      </c>
      <c r="J47" s="74">
        <f>K116-K74</f>
        <v/>
      </c>
      <c r="K47" s="74">
        <f>L116-L74</f>
        <v/>
      </c>
      <c r="L47" s="74">
        <f>M116-M74</f>
        <v/>
      </c>
      <c r="M47" s="74">
        <f>N116-N74</f>
        <v/>
      </c>
      <c r="N47" s="74">
        <f>O116-O74</f>
        <v/>
      </c>
      <c r="O47" s="74">
        <f>P116-P74</f>
        <v/>
      </c>
      <c r="P47" s="74">
        <f>Q116-Q74</f>
        <v/>
      </c>
      <c r="Q47" s="74">
        <f>R116-R74</f>
        <v/>
      </c>
      <c r="R47" s="74">
        <f>S116-S74</f>
        <v/>
      </c>
      <c r="S47" s="74">
        <f>T116-T74</f>
        <v/>
      </c>
      <c r="T47" s="74">
        <f>U116-U74</f>
        <v/>
      </c>
      <c r="U47" s="74">
        <f>V116-V74</f>
        <v/>
      </c>
      <c r="V47" s="74">
        <f>W116-W74</f>
        <v/>
      </c>
    </row>
    <row r="48">
      <c r="A48" s="52" t="inlineStr">
        <is>
          <t>Construction</t>
        </is>
      </c>
      <c r="B48" s="74">
        <f>C117-C75</f>
        <v/>
      </c>
      <c r="C48" s="74">
        <f>D117-D75</f>
        <v/>
      </c>
      <c r="D48" s="74">
        <f>E117-E75</f>
        <v/>
      </c>
      <c r="E48" s="74">
        <f>F117-F75</f>
        <v/>
      </c>
      <c r="F48" s="74">
        <f>G117-G75</f>
        <v/>
      </c>
      <c r="G48" s="74">
        <f>H117-H75</f>
        <v/>
      </c>
      <c r="H48" s="74">
        <f>I117-I75</f>
        <v/>
      </c>
      <c r="I48" s="74">
        <f>J117-J75</f>
        <v/>
      </c>
      <c r="J48" s="74">
        <f>K117-K75</f>
        <v/>
      </c>
      <c r="K48" s="74">
        <f>L117-L75</f>
        <v/>
      </c>
      <c r="L48" s="74">
        <f>M117-M75</f>
        <v/>
      </c>
      <c r="M48" s="74">
        <f>N117-N75</f>
        <v/>
      </c>
      <c r="N48" s="74">
        <f>O117-O75</f>
        <v/>
      </c>
      <c r="O48" s="74">
        <f>P117-P75</f>
        <v/>
      </c>
      <c r="P48" s="74">
        <f>Q117-Q75</f>
        <v/>
      </c>
      <c r="Q48" s="74">
        <f>R117-R75</f>
        <v/>
      </c>
      <c r="R48" s="74">
        <f>S117-S75</f>
        <v/>
      </c>
      <c r="S48" s="74">
        <f>T117-T75</f>
        <v/>
      </c>
      <c r="T48" s="74">
        <f>U117-U75</f>
        <v/>
      </c>
      <c r="U48" s="74">
        <f>V117-V75</f>
        <v/>
      </c>
      <c r="V48" s="74">
        <f>W117-W75</f>
        <v/>
      </c>
    </row>
    <row r="49">
      <c r="A49" s="52" t="inlineStr">
        <is>
          <t>Educational Services</t>
        </is>
      </c>
      <c r="B49" s="74">
        <f>C118-C76</f>
        <v/>
      </c>
      <c r="C49" s="74">
        <f>D118-D76</f>
        <v/>
      </c>
      <c r="D49" s="74">
        <f>E118-E76</f>
        <v/>
      </c>
      <c r="E49" s="74">
        <f>F118-F76</f>
        <v/>
      </c>
      <c r="F49" s="74">
        <f>G118-G76</f>
        <v/>
      </c>
      <c r="G49" s="74">
        <f>H118-H76</f>
        <v/>
      </c>
      <c r="H49" s="74">
        <f>I118-I76</f>
        <v/>
      </c>
      <c r="I49" s="74">
        <f>J118-J76</f>
        <v/>
      </c>
      <c r="J49" s="74">
        <f>K118-K76</f>
        <v/>
      </c>
      <c r="K49" s="74">
        <f>L118-L76</f>
        <v/>
      </c>
      <c r="L49" s="74">
        <f>M118-M76</f>
        <v/>
      </c>
      <c r="M49" s="74">
        <f>N118-N76</f>
        <v/>
      </c>
      <c r="N49" s="74">
        <f>O118-O76</f>
        <v/>
      </c>
      <c r="O49" s="74">
        <f>P118-P76</f>
        <v/>
      </c>
      <c r="P49" s="74">
        <f>Q118-Q76</f>
        <v/>
      </c>
      <c r="Q49" s="74">
        <f>R118-R76</f>
        <v/>
      </c>
      <c r="R49" s="74">
        <f>S118-S76</f>
        <v/>
      </c>
      <c r="S49" s="74">
        <f>T118-T76</f>
        <v/>
      </c>
      <c r="T49" s="74">
        <f>U118-U76</f>
        <v/>
      </c>
      <c r="U49" s="74">
        <f>V118-V76</f>
        <v/>
      </c>
      <c r="V49" s="74">
        <f>W118-W76</f>
        <v/>
      </c>
    </row>
    <row r="50">
      <c r="A50" s="52" t="inlineStr">
        <is>
          <t>Financial Investment Services</t>
        </is>
      </c>
      <c r="B50" s="74">
        <f>C119-C77</f>
        <v/>
      </c>
      <c r="C50" s="74">
        <f>D119-D77</f>
        <v/>
      </c>
      <c r="D50" s="74">
        <f>E119-E77</f>
        <v/>
      </c>
      <c r="E50" s="74">
        <f>F119-F77</f>
        <v/>
      </c>
      <c r="F50" s="74">
        <f>G119-G77</f>
        <v/>
      </c>
      <c r="G50" s="74">
        <f>H119-H77</f>
        <v/>
      </c>
      <c r="H50" s="74">
        <f>I119-I77</f>
        <v/>
      </c>
      <c r="I50" s="74">
        <f>J119-J77</f>
        <v/>
      </c>
      <c r="J50" s="74">
        <f>K119-K77</f>
        <v/>
      </c>
      <c r="K50" s="74">
        <f>L119-L77</f>
        <v/>
      </c>
      <c r="L50" s="74">
        <f>M119-M77</f>
        <v/>
      </c>
      <c r="M50" s="74">
        <f>N119-N77</f>
        <v/>
      </c>
      <c r="N50" s="74">
        <f>O119-O77</f>
        <v/>
      </c>
      <c r="O50" s="74">
        <f>P119-P77</f>
        <v/>
      </c>
      <c r="P50" s="74">
        <f>Q119-Q77</f>
        <v/>
      </c>
      <c r="Q50" s="74">
        <f>R119-R77</f>
        <v/>
      </c>
      <c r="R50" s="74">
        <f>S119-S77</f>
        <v/>
      </c>
      <c r="S50" s="74">
        <f>T119-T77</f>
        <v/>
      </c>
      <c r="T50" s="74">
        <f>U119-U77</f>
        <v/>
      </c>
      <c r="U50" s="74">
        <f>V119-V77</f>
        <v/>
      </c>
      <c r="V50" s="74">
        <f>W119-W77</f>
        <v/>
      </c>
    </row>
    <row r="51">
      <c r="A51" s="52" t="inlineStr">
        <is>
          <t>Health and Social Services</t>
        </is>
      </c>
      <c r="B51" s="74">
        <f>C120-C78</f>
        <v/>
      </c>
      <c r="C51" s="74">
        <f>D120-D78</f>
        <v/>
      </c>
      <c r="D51" s="74">
        <f>E120-E78</f>
        <v/>
      </c>
      <c r="E51" s="74">
        <f>F120-F78</f>
        <v/>
      </c>
      <c r="F51" s="74">
        <f>G120-G78</f>
        <v/>
      </c>
      <c r="G51" s="74">
        <f>H120-H78</f>
        <v/>
      </c>
      <c r="H51" s="74">
        <f>I120-I78</f>
        <v/>
      </c>
      <c r="I51" s="74">
        <f>J120-J78</f>
        <v/>
      </c>
      <c r="J51" s="74">
        <f>K120-K78</f>
        <v/>
      </c>
      <c r="K51" s="74">
        <f>L120-L78</f>
        <v/>
      </c>
      <c r="L51" s="74">
        <f>M120-M78</f>
        <v/>
      </c>
      <c r="M51" s="74">
        <f>N120-N78</f>
        <v/>
      </c>
      <c r="N51" s="74">
        <f>O120-O78</f>
        <v/>
      </c>
      <c r="O51" s="74">
        <f>P120-P78</f>
        <v/>
      </c>
      <c r="P51" s="74">
        <f>Q120-Q78</f>
        <v/>
      </c>
      <c r="Q51" s="74">
        <f>R120-R78</f>
        <v/>
      </c>
      <c r="R51" s="74">
        <f>S120-S78</f>
        <v/>
      </c>
      <c r="S51" s="74">
        <f>T120-T78</f>
        <v/>
      </c>
      <c r="T51" s="74">
        <f>U120-U78</f>
        <v/>
      </c>
      <c r="U51" s="74">
        <f>V120-V78</f>
        <v/>
      </c>
      <c r="V51" s="74">
        <f>W120-W78</f>
        <v/>
      </c>
    </row>
    <row r="52">
      <c r="A52" s="52" t="inlineStr">
        <is>
          <t>Hotels and Other Accommodations</t>
        </is>
      </c>
      <c r="B52" s="74">
        <f>C121-C79</f>
        <v/>
      </c>
      <c r="C52" s="74">
        <f>D121-D79</f>
        <v/>
      </c>
      <c r="D52" s="74">
        <f>E121-E79</f>
        <v/>
      </c>
      <c r="E52" s="74">
        <f>F121-F79</f>
        <v/>
      </c>
      <c r="F52" s="74">
        <f>G121-G79</f>
        <v/>
      </c>
      <c r="G52" s="74">
        <f>H121-H79</f>
        <v/>
      </c>
      <c r="H52" s="74">
        <f>I121-I79</f>
        <v/>
      </c>
      <c r="I52" s="74">
        <f>J121-J79</f>
        <v/>
      </c>
      <c r="J52" s="74">
        <f>K121-K79</f>
        <v/>
      </c>
      <c r="K52" s="74">
        <f>L121-L79</f>
        <v/>
      </c>
      <c r="L52" s="74">
        <f>M121-M79</f>
        <v/>
      </c>
      <c r="M52" s="74">
        <f>N121-N79</f>
        <v/>
      </c>
      <c r="N52" s="74">
        <f>O121-O79</f>
        <v/>
      </c>
      <c r="O52" s="74">
        <f>P121-P79</f>
        <v/>
      </c>
      <c r="P52" s="74">
        <f>Q121-Q79</f>
        <v/>
      </c>
      <c r="Q52" s="74">
        <f>R121-R79</f>
        <v/>
      </c>
      <c r="R52" s="74">
        <f>S121-S79</f>
        <v/>
      </c>
      <c r="S52" s="74">
        <f>T121-T79</f>
        <v/>
      </c>
      <c r="T52" s="74">
        <f>U121-U79</f>
        <v/>
      </c>
      <c r="U52" s="74">
        <f>V121-V79</f>
        <v/>
      </c>
      <c r="V52" s="74">
        <f>W121-W79</f>
        <v/>
      </c>
    </row>
    <row r="53">
      <c r="A53" s="52" t="inlineStr">
        <is>
          <t>Information, subtotal</t>
        </is>
      </c>
      <c r="B53" s="74">
        <f>C122-C80</f>
        <v/>
      </c>
      <c r="C53" s="74">
        <f>D122-D80</f>
        <v/>
      </c>
      <c r="D53" s="74">
        <f>E122-E80</f>
        <v/>
      </c>
      <c r="E53" s="74">
        <f>F122-F80</f>
        <v/>
      </c>
      <c r="F53" s="74">
        <f>G122-G80</f>
        <v/>
      </c>
      <c r="G53" s="74">
        <f>H122-H80</f>
        <v/>
      </c>
      <c r="H53" s="74">
        <f>I122-I80</f>
        <v/>
      </c>
      <c r="I53" s="74">
        <f>J122-J80</f>
        <v/>
      </c>
      <c r="J53" s="74">
        <f>K122-K80</f>
        <v/>
      </c>
      <c r="K53" s="74">
        <f>L122-L80</f>
        <v/>
      </c>
      <c r="L53" s="74">
        <f>M122-M80</f>
        <v/>
      </c>
      <c r="M53" s="74">
        <f>N122-N80</f>
        <v/>
      </c>
      <c r="N53" s="74">
        <f>O122-O80</f>
        <v/>
      </c>
      <c r="O53" s="74">
        <f>P122-P80</f>
        <v/>
      </c>
      <c r="P53" s="74">
        <f>Q122-Q80</f>
        <v/>
      </c>
      <c r="Q53" s="74">
        <f>R122-R80</f>
        <v/>
      </c>
      <c r="R53" s="74">
        <f>S122-S80</f>
        <v/>
      </c>
      <c r="S53" s="74">
        <f>T122-T80</f>
        <v/>
      </c>
      <c r="T53" s="74">
        <f>U122-U80</f>
        <v/>
      </c>
      <c r="U53" s="74">
        <f>V122-V80</f>
        <v/>
      </c>
      <c r="V53" s="74">
        <f>W122-W80</f>
        <v/>
      </c>
    </row>
    <row r="54">
      <c r="A54" s="52" t="inlineStr">
        <is>
          <t>Insurance</t>
        </is>
      </c>
      <c r="B54" s="74">
        <f>C123-C81</f>
        <v/>
      </c>
      <c r="C54" s="74">
        <f>D123-D81</f>
        <v/>
      </c>
      <c r="D54" s="74">
        <f>E123-E81</f>
        <v/>
      </c>
      <c r="E54" s="74">
        <f>F123-F81</f>
        <v/>
      </c>
      <c r="F54" s="74">
        <f>G123-G81</f>
        <v/>
      </c>
      <c r="G54" s="74">
        <f>H123-H81</f>
        <v/>
      </c>
      <c r="H54" s="74">
        <f>I123-I81</f>
        <v/>
      </c>
      <c r="I54" s="74">
        <f>J123-J81</f>
        <v/>
      </c>
      <c r="J54" s="74">
        <f>K123-K81</f>
        <v/>
      </c>
      <c r="K54" s="74">
        <f>L123-L81</f>
        <v/>
      </c>
      <c r="L54" s="74">
        <f>M123-M81</f>
        <v/>
      </c>
      <c r="M54" s="74">
        <f>N123-N81</f>
        <v/>
      </c>
      <c r="N54" s="74">
        <f>O123-O81</f>
        <v/>
      </c>
      <c r="O54" s="74">
        <f>P123-P81</f>
        <v/>
      </c>
      <c r="P54" s="74">
        <f>Q123-Q81</f>
        <v/>
      </c>
      <c r="Q54" s="74">
        <f>R123-R81</f>
        <v/>
      </c>
      <c r="R54" s="74">
        <f>S123-S81</f>
        <v/>
      </c>
      <c r="S54" s="74">
        <f>T123-T81</f>
        <v/>
      </c>
      <c r="T54" s="74">
        <f>U123-U81</f>
        <v/>
      </c>
      <c r="U54" s="74">
        <f>V123-V81</f>
        <v/>
      </c>
      <c r="V54" s="74">
        <f>W123-W81</f>
        <v/>
      </c>
    </row>
    <row r="55">
      <c r="A55" s="52" t="inlineStr">
        <is>
          <t>Manufacturing, subtotal</t>
        </is>
      </c>
      <c r="B55" s="74">
        <f>C124-C82</f>
        <v/>
      </c>
      <c r="C55" s="74">
        <f>D124-D82</f>
        <v/>
      </c>
      <c r="D55" s="74">
        <f>E124-E82</f>
        <v/>
      </c>
      <c r="E55" s="74">
        <f>F124-F82</f>
        <v/>
      </c>
      <c r="F55" s="74">
        <f>G124-G82</f>
        <v/>
      </c>
      <c r="G55" s="74">
        <f>H124-H82</f>
        <v/>
      </c>
      <c r="H55" s="74">
        <f>I124-I82</f>
        <v/>
      </c>
      <c r="I55" s="74">
        <f>J124-J82</f>
        <v/>
      </c>
      <c r="J55" s="74">
        <f>K124-K82</f>
        <v/>
      </c>
      <c r="K55" s="74">
        <f>L124-L82</f>
        <v/>
      </c>
      <c r="L55" s="74">
        <f>M124-M82</f>
        <v/>
      </c>
      <c r="M55" s="74">
        <f>N124-N82</f>
        <v/>
      </c>
      <c r="N55" s="74">
        <f>O124-O82</f>
        <v/>
      </c>
      <c r="O55" s="74">
        <f>P124-P82</f>
        <v/>
      </c>
      <c r="P55" s="74">
        <f>Q124-Q82</f>
        <v/>
      </c>
      <c r="Q55" s="74">
        <f>R124-R82</f>
        <v/>
      </c>
      <c r="R55" s="74">
        <f>S124-S82</f>
        <v/>
      </c>
      <c r="S55" s="74">
        <f>T124-T82</f>
        <v/>
      </c>
      <c r="T55" s="74">
        <f>U124-U82</f>
        <v/>
      </c>
      <c r="U55" s="74">
        <f>V124-V82</f>
        <v/>
      </c>
      <c r="V55" s="74">
        <f>W124-W82</f>
        <v/>
      </c>
    </row>
    <row customHeight="1" ht="16" r="56" s="126">
      <c r="A56" s="52" t="inlineStr">
        <is>
          <t>Other Services  **2</t>
        </is>
      </c>
      <c r="B56" s="74">
        <f>C125-C83</f>
        <v/>
      </c>
      <c r="C56" s="74">
        <f>D125-D83</f>
        <v/>
      </c>
      <c r="D56" s="74">
        <f>E125-E83</f>
        <v/>
      </c>
      <c r="E56" s="74">
        <f>F125-F83</f>
        <v/>
      </c>
      <c r="F56" s="74">
        <f>G125-G83</f>
        <v/>
      </c>
      <c r="G56" s="74">
        <f>H125-H83</f>
        <v/>
      </c>
      <c r="H56" s="74">
        <f>I125-I83</f>
        <v/>
      </c>
      <c r="I56" s="74">
        <f>J125-J83</f>
        <v/>
      </c>
      <c r="J56" s="74">
        <f>K125-K83</f>
        <v/>
      </c>
      <c r="K56" s="74">
        <f>L125-L83</f>
        <v/>
      </c>
      <c r="L56" s="74">
        <f>M125-M83</f>
        <v/>
      </c>
      <c r="M56" s="74">
        <f>N125-N83</f>
        <v/>
      </c>
      <c r="N56" s="74">
        <f>O125-O83</f>
        <v/>
      </c>
      <c r="O56" s="74">
        <f>P125-P83</f>
        <v/>
      </c>
      <c r="P56" s="74">
        <f>Q125-Q83</f>
        <v/>
      </c>
      <c r="Q56" s="74">
        <f>R125-R83</f>
        <v/>
      </c>
      <c r="R56" s="74">
        <f>S125-S83</f>
        <v/>
      </c>
      <c r="S56" s="74">
        <f>T125-T83</f>
        <v/>
      </c>
      <c r="T56" s="74">
        <f>U125-U83</f>
        <v/>
      </c>
      <c r="U56" s="74">
        <f>V125-V83</f>
        <v/>
      </c>
      <c r="V56" s="74">
        <f>W125-W83</f>
        <v/>
      </c>
    </row>
    <row customHeight="1" ht="16" r="57" s="126">
      <c r="A57" s="52" t="inlineStr">
        <is>
          <t>Professional Services, subtotal</t>
        </is>
      </c>
      <c r="B57" s="74">
        <f>C126-C84</f>
        <v/>
      </c>
      <c r="C57" s="74">
        <f>D126-D84</f>
        <v/>
      </c>
      <c r="D57" s="74">
        <f>E126-E84</f>
        <v/>
      </c>
      <c r="E57" s="74">
        <f>F126-F84</f>
        <v/>
      </c>
      <c r="F57" s="74">
        <f>G126-G84</f>
        <v/>
      </c>
      <c r="G57" s="74">
        <f>H126-H84</f>
        <v/>
      </c>
      <c r="H57" s="74">
        <f>I126-I84</f>
        <v/>
      </c>
      <c r="I57" s="74">
        <f>J126-J84</f>
        <v/>
      </c>
      <c r="J57" s="74">
        <f>K126-K84</f>
        <v/>
      </c>
      <c r="K57" s="74">
        <f>L126-L84</f>
        <v/>
      </c>
      <c r="L57" s="74">
        <f>M126-M84</f>
        <v/>
      </c>
      <c r="M57" s="74">
        <f>N126-N84</f>
        <v/>
      </c>
      <c r="N57" s="74">
        <f>O126-O84</f>
        <v/>
      </c>
      <c r="O57" s="74">
        <f>P126-P84</f>
        <v/>
      </c>
      <c r="P57" s="74">
        <f>Q126-Q84</f>
        <v/>
      </c>
      <c r="Q57" s="74">
        <f>R126-R84</f>
        <v/>
      </c>
      <c r="R57" s="74">
        <f>S126-S84</f>
        <v/>
      </c>
      <c r="S57" s="74">
        <f>T126-T84</f>
        <v/>
      </c>
      <c r="T57" s="74">
        <f>U126-U84</f>
        <v/>
      </c>
      <c r="U57" s="74">
        <f>V126-V84</f>
        <v/>
      </c>
      <c r="V57" s="74">
        <f>W126-W84</f>
        <v/>
      </c>
    </row>
    <row customHeight="1" ht="16" r="58" s="126">
      <c r="A58" s="52" t="inlineStr">
        <is>
          <t>Real Estate (including REITS)</t>
        </is>
      </c>
      <c r="B58" s="74">
        <f>C127-C85</f>
        <v/>
      </c>
      <c r="C58" s="74">
        <f>D127-D85</f>
        <v/>
      </c>
      <c r="D58" s="74">
        <f>E127-E85</f>
        <v/>
      </c>
      <c r="E58" s="74">
        <f>F127-F85</f>
        <v/>
      </c>
      <c r="F58" s="74">
        <f>G127-G85</f>
        <v/>
      </c>
      <c r="G58" s="74">
        <f>H127-H85</f>
        <v/>
      </c>
      <c r="H58" s="74">
        <f>I127-I85</f>
        <v/>
      </c>
      <c r="I58" s="74">
        <f>J127-J85</f>
        <v/>
      </c>
      <c r="J58" s="74">
        <f>K127-K85</f>
        <v/>
      </c>
      <c r="K58" s="74">
        <f>L127-L85</f>
        <v/>
      </c>
      <c r="L58" s="74">
        <f>M127-M85</f>
        <v/>
      </c>
      <c r="M58" s="74">
        <f>N127-N85</f>
        <v/>
      </c>
      <c r="N58" s="74">
        <f>O127-O85</f>
        <v/>
      </c>
      <c r="O58" s="74">
        <f>P127-P85</f>
        <v/>
      </c>
      <c r="P58" s="74">
        <f>Q127-Q85</f>
        <v/>
      </c>
      <c r="Q58" s="74">
        <f>R127-R85</f>
        <v/>
      </c>
      <c r="R58" s="74">
        <f>S127-S85</f>
        <v/>
      </c>
      <c r="S58" s="74">
        <f>T127-T85</f>
        <v/>
      </c>
      <c r="T58" s="74">
        <f>U127-U85</f>
        <v/>
      </c>
      <c r="U58" s="74">
        <f>V127-V85</f>
        <v/>
      </c>
      <c r="V58" s="74">
        <f>W127-W85</f>
        <v/>
      </c>
    </row>
    <row customHeight="1" ht="16" r="59" s="126">
      <c r="A59" s="52" t="inlineStr">
        <is>
          <t>Restaurants, Bars, and Other Food Services</t>
        </is>
      </c>
      <c r="B59" s="74">
        <f>C128-C86</f>
        <v/>
      </c>
      <c r="C59" s="74">
        <f>D128-D86</f>
        <v/>
      </c>
      <c r="D59" s="74">
        <f>E128-E86</f>
        <v/>
      </c>
      <c r="E59" s="74">
        <f>F128-F86</f>
        <v/>
      </c>
      <c r="F59" s="74">
        <f>G128-G86</f>
        <v/>
      </c>
      <c r="G59" s="74">
        <f>H128-H86</f>
        <v/>
      </c>
      <c r="H59" s="74">
        <f>I128-I86</f>
        <v/>
      </c>
      <c r="I59" s="74">
        <f>J128-J86</f>
        <v/>
      </c>
      <c r="J59" s="74">
        <f>K128-K86</f>
        <v/>
      </c>
      <c r="K59" s="74">
        <f>L128-L86</f>
        <v/>
      </c>
      <c r="L59" s="74">
        <f>M128-M86</f>
        <v/>
      </c>
      <c r="M59" s="74">
        <f>N128-N86</f>
        <v/>
      </c>
      <c r="N59" s="74">
        <f>O128-O86</f>
        <v/>
      </c>
      <c r="O59" s="74">
        <f>P128-P86</f>
        <v/>
      </c>
      <c r="P59" s="74">
        <f>Q128-Q86</f>
        <v/>
      </c>
      <c r="Q59" s="74">
        <f>R128-R86</f>
        <v/>
      </c>
      <c r="R59" s="74">
        <f>S128-S86</f>
        <v/>
      </c>
      <c r="S59" s="74">
        <f>T128-T86</f>
        <v/>
      </c>
      <c r="T59" s="74">
        <f>U128-U86</f>
        <v/>
      </c>
      <c r="U59" s="74">
        <f>V128-V86</f>
        <v/>
      </c>
      <c r="V59" s="74">
        <f>W128-W86</f>
        <v/>
      </c>
    </row>
    <row customHeight="1" ht="16" r="60" s="126">
      <c r="A60" s="52" t="inlineStr">
        <is>
          <t>Retail Trade</t>
        </is>
      </c>
      <c r="B60" s="74">
        <f>C129-C87</f>
        <v/>
      </c>
      <c r="C60" s="74">
        <f>D129-D87</f>
        <v/>
      </c>
      <c r="D60" s="74">
        <f>E129-E87</f>
        <v/>
      </c>
      <c r="E60" s="74">
        <f>F129-F87</f>
        <v/>
      </c>
      <c r="F60" s="74">
        <f>G129-G87</f>
        <v/>
      </c>
      <c r="G60" s="74">
        <f>H129-H87</f>
        <v/>
      </c>
      <c r="H60" s="74">
        <f>I129-I87</f>
        <v/>
      </c>
      <c r="I60" s="74">
        <f>J129-J87</f>
        <v/>
      </c>
      <c r="J60" s="74">
        <f>K129-K87</f>
        <v/>
      </c>
      <c r="K60" s="74">
        <f>L129-L87</f>
        <v/>
      </c>
      <c r="L60" s="74">
        <f>M129-M87</f>
        <v/>
      </c>
      <c r="M60" s="74">
        <f>N129-N87</f>
        <v/>
      </c>
      <c r="N60" s="74">
        <f>O129-O87</f>
        <v/>
      </c>
      <c r="O60" s="74">
        <f>P129-P87</f>
        <v/>
      </c>
      <c r="P60" s="74">
        <f>Q129-Q87</f>
        <v/>
      </c>
      <c r="Q60" s="74">
        <f>R129-R87</f>
        <v/>
      </c>
      <c r="R60" s="74">
        <f>S129-S87</f>
        <v/>
      </c>
      <c r="S60" s="74">
        <f>T129-T87</f>
        <v/>
      </c>
      <c r="T60" s="74">
        <f>U129-U87</f>
        <v/>
      </c>
      <c r="U60" s="74">
        <f>V129-V87</f>
        <v/>
      </c>
      <c r="V60" s="74">
        <f>W129-W87</f>
        <v/>
      </c>
    </row>
    <row customHeight="1" ht="16" r="61" s="126">
      <c r="A61" s="52" t="inlineStr">
        <is>
          <t>Sports</t>
        </is>
      </c>
      <c r="B61" s="74">
        <f>C130-C88</f>
        <v/>
      </c>
      <c r="C61" s="74">
        <f>D130-D88</f>
        <v/>
      </c>
      <c r="D61" s="74">
        <f>E130-E88</f>
        <v/>
      </c>
      <c r="E61" s="74">
        <f>F130-F88</f>
        <v/>
      </c>
      <c r="F61" s="74">
        <f>G130-G88</f>
        <v/>
      </c>
      <c r="G61" s="74">
        <f>H130-H88</f>
        <v/>
      </c>
      <c r="H61" s="74">
        <f>I130-I88</f>
        <v/>
      </c>
      <c r="I61" s="74">
        <f>J130-J88</f>
        <v/>
      </c>
      <c r="J61" s="74">
        <f>K130-K88</f>
        <v/>
      </c>
      <c r="K61" s="74">
        <f>L130-L88</f>
        <v/>
      </c>
      <c r="L61" s="74">
        <f>M130-M88</f>
        <v/>
      </c>
      <c r="M61" s="74">
        <f>N130-N88</f>
        <v/>
      </c>
      <c r="N61" s="74">
        <f>O130-O88</f>
        <v/>
      </c>
      <c r="O61" s="74">
        <f>P130-P88</f>
        <v/>
      </c>
      <c r="P61" s="74">
        <f>Q130-Q88</f>
        <v/>
      </c>
      <c r="Q61" s="74">
        <f>R130-R88</f>
        <v/>
      </c>
      <c r="R61" s="74">
        <f>S130-S88</f>
        <v/>
      </c>
      <c r="S61" s="74">
        <f>T130-T88</f>
        <v/>
      </c>
      <c r="T61" s="74">
        <f>U130-U88</f>
        <v/>
      </c>
      <c r="U61" s="74">
        <f>V130-V88</f>
        <v/>
      </c>
      <c r="V61" s="74">
        <f>W130-W88</f>
        <v/>
      </c>
    </row>
    <row customHeight="1" ht="16" r="62" s="126">
      <c r="A62" s="52" t="inlineStr">
        <is>
          <t>Transportation and Storage</t>
        </is>
      </c>
      <c r="B62" s="74">
        <f>C131-C89</f>
        <v/>
      </c>
      <c r="C62" s="74">
        <f>D131-D89</f>
        <v/>
      </c>
      <c r="D62" s="74">
        <f>E131-E89</f>
        <v/>
      </c>
      <c r="E62" s="74">
        <f>F131-F89</f>
        <v/>
      </c>
      <c r="F62" s="74">
        <f>G131-G89</f>
        <v/>
      </c>
      <c r="G62" s="74">
        <f>H131-H89</f>
        <v/>
      </c>
      <c r="H62" s="74">
        <f>I131-I89</f>
        <v/>
      </c>
      <c r="I62" s="74">
        <f>J131-J89</f>
        <v/>
      </c>
      <c r="J62" s="74">
        <f>K131-K89</f>
        <v/>
      </c>
      <c r="K62" s="74">
        <f>L131-L89</f>
        <v/>
      </c>
      <c r="L62" s="74">
        <f>M131-M89</f>
        <v/>
      </c>
      <c r="M62" s="74">
        <f>N131-N89</f>
        <v/>
      </c>
      <c r="N62" s="74">
        <f>O131-O89</f>
        <v/>
      </c>
      <c r="O62" s="74">
        <f>P131-P89</f>
        <v/>
      </c>
      <c r="P62" s="74">
        <f>Q131-Q89</f>
        <v/>
      </c>
      <c r="Q62" s="74">
        <f>R131-R89</f>
        <v/>
      </c>
      <c r="R62" s="74">
        <f>S131-S89</f>
        <v/>
      </c>
      <c r="S62" s="74">
        <f>T131-T89</f>
        <v/>
      </c>
      <c r="T62" s="74">
        <f>U131-U89</f>
        <v/>
      </c>
      <c r="U62" s="74">
        <f>V131-V89</f>
        <v/>
      </c>
      <c r="V62" s="74">
        <f>W131-W89</f>
        <v/>
      </c>
    </row>
    <row customHeight="1" ht="16" r="63" s="126">
      <c r="A63" s="52" t="inlineStr">
        <is>
          <t>Unclassified</t>
        </is>
      </c>
      <c r="B63" s="74">
        <f>C132-C90</f>
        <v/>
      </c>
      <c r="C63" s="74">
        <f>D132-D90</f>
        <v/>
      </c>
      <c r="D63" s="74">
        <f>E132-E90</f>
        <v/>
      </c>
      <c r="E63" s="74">
        <f>F132-F90</f>
        <v/>
      </c>
      <c r="F63" s="74">
        <f>G132-G90</f>
        <v/>
      </c>
      <c r="G63" s="74">
        <f>H132-H90</f>
        <v/>
      </c>
      <c r="H63" s="74">
        <f>I132-I90</f>
        <v/>
      </c>
      <c r="I63" s="74">
        <f>J132-J90</f>
        <v/>
      </c>
      <c r="J63" s="74">
        <f>K132-K90</f>
        <v/>
      </c>
      <c r="K63" s="74">
        <f>L132-L90</f>
        <v/>
      </c>
      <c r="L63" s="74">
        <f>M132-M90</f>
        <v/>
      </c>
      <c r="M63" s="74">
        <f>N132-N90</f>
        <v/>
      </c>
      <c r="N63" s="74">
        <f>O132-O90</f>
        <v/>
      </c>
      <c r="O63" s="74">
        <f>P132-P90</f>
        <v/>
      </c>
      <c r="P63" s="74">
        <f>Q132-Q90</f>
        <v/>
      </c>
      <c r="Q63" s="74">
        <f>R132-R90</f>
        <v/>
      </c>
      <c r="R63" s="74">
        <f>S132-S90</f>
        <v/>
      </c>
      <c r="S63" s="74">
        <f>T132-T90</f>
        <v/>
      </c>
      <c r="T63" s="74">
        <f>U132-U90</f>
        <v/>
      </c>
      <c r="U63" s="74">
        <f>V132-V90</f>
        <v/>
      </c>
      <c r="V63" s="74">
        <f>W132-W90</f>
        <v/>
      </c>
    </row>
    <row customHeight="1" ht="16" r="64" s="126" thickBot="1">
      <c r="A64" s="34" t="inlineStr">
        <is>
          <t>Wholesale Trade</t>
        </is>
      </c>
      <c r="B64" s="75">
        <f>C133-C91</f>
        <v/>
      </c>
      <c r="C64" s="75">
        <f>D133-D91</f>
        <v/>
      </c>
      <c r="D64" s="75">
        <f>E133-E91</f>
        <v/>
      </c>
      <c r="E64" s="75">
        <f>F133-F91</f>
        <v/>
      </c>
      <c r="F64" s="75">
        <f>G133-G91</f>
        <v/>
      </c>
      <c r="G64" s="75">
        <f>H133-H91</f>
        <v/>
      </c>
      <c r="H64" s="75">
        <f>I133-I91</f>
        <v/>
      </c>
      <c r="I64" s="75">
        <f>J133-J91</f>
        <v/>
      </c>
      <c r="J64" s="75">
        <f>K133-K91</f>
        <v/>
      </c>
      <c r="K64" s="75">
        <f>L133-L91</f>
        <v/>
      </c>
      <c r="L64" s="75">
        <f>M133-M91</f>
        <v/>
      </c>
      <c r="M64" s="75">
        <f>N133-N91</f>
        <v/>
      </c>
      <c r="N64" s="75">
        <f>O133-O91</f>
        <v/>
      </c>
      <c r="O64" s="75">
        <f>P133-P91</f>
        <v/>
      </c>
      <c r="P64" s="75">
        <f>Q133-Q91</f>
        <v/>
      </c>
      <c r="Q64" s="75">
        <f>R133-R91</f>
        <v/>
      </c>
      <c r="R64" s="75">
        <f>S133-S91</f>
        <v/>
      </c>
      <c r="S64" s="75">
        <f>T133-T91</f>
        <v/>
      </c>
      <c r="T64" s="75">
        <f>U133-U91</f>
        <v/>
      </c>
      <c r="U64" s="75">
        <f>V133-V91</f>
        <v/>
      </c>
      <c r="V64" s="75">
        <f>W133-W91</f>
        <v/>
      </c>
    </row>
    <row customHeight="1" ht="17" r="65" s="126" thickTop="1">
      <c r="A65" s="7" t="inlineStr">
        <is>
          <t>Total</t>
        </is>
      </c>
      <c r="B65" s="72">
        <f>SUM(B45:B64)</f>
        <v/>
      </c>
      <c r="C65" s="72">
        <f>SUM(C45:C64)</f>
        <v/>
      </c>
      <c r="D65" s="72">
        <f>SUM(D45:D64)</f>
        <v/>
      </c>
      <c r="E65" s="72">
        <f>SUM(E45:E64)</f>
        <v/>
      </c>
      <c r="F65" s="72">
        <f>SUM(F45:F64)</f>
        <v/>
      </c>
      <c r="G65" s="72">
        <f>SUM(G45:G64)</f>
        <v/>
      </c>
      <c r="H65" s="72">
        <f>SUM(H45:H64)</f>
        <v/>
      </c>
      <c r="I65" s="72">
        <f>SUM(I45:I64)</f>
        <v/>
      </c>
      <c r="J65" s="72">
        <f>SUM(J45:J64)</f>
        <v/>
      </c>
      <c r="K65" s="72">
        <f>SUM(K45:K64)</f>
        <v/>
      </c>
      <c r="L65" s="72">
        <f>SUM(L45:L64)</f>
        <v/>
      </c>
      <c r="M65" s="72">
        <f>SUM(M45:M64)</f>
        <v/>
      </c>
      <c r="N65" s="72">
        <f>SUM(N45:N64)</f>
        <v/>
      </c>
      <c r="O65" s="72">
        <f>SUM(O45:O64)</f>
        <v/>
      </c>
      <c r="P65" s="72">
        <f>SUM(P45:P64)</f>
        <v/>
      </c>
      <c r="Q65" s="72">
        <f>SUM(Q45:Q64)</f>
        <v/>
      </c>
      <c r="R65" s="72">
        <f>SUM(R45:R64)</f>
        <v/>
      </c>
      <c r="S65" s="72">
        <f>SUM(S45:S64)</f>
        <v/>
      </c>
      <c r="T65" s="72">
        <f>SUM(T45:T64)</f>
        <v/>
      </c>
      <c r="U65" s="72">
        <f>SUM(U45:U64)</f>
        <v/>
      </c>
      <c r="V65" s="72">
        <f>SUM(V45:V64)</f>
        <v/>
      </c>
    </row>
    <row r="66">
      <c r="A66" s="7" t="inlineStr">
        <is>
          <t>Cumulative Total</t>
        </is>
      </c>
      <c r="B66" s="72">
        <f>SUM($B$65:B65)</f>
        <v/>
      </c>
      <c r="C66" s="72">
        <f>SUM($B$65:C65)</f>
        <v/>
      </c>
      <c r="D66" s="72">
        <f>SUM($B$65:D65)</f>
        <v/>
      </c>
      <c r="E66" s="72">
        <f>SUM($B$65:E65)</f>
        <v/>
      </c>
      <c r="F66" s="72">
        <f>SUM($B$65:F65)</f>
        <v/>
      </c>
      <c r="G66" s="72">
        <f>SUM($B$65:G65)</f>
        <v/>
      </c>
      <c r="H66" s="72">
        <f>SUM($B$65:H65)</f>
        <v/>
      </c>
      <c r="I66" s="72">
        <f>SUM($B$65:I65)</f>
        <v/>
      </c>
      <c r="J66" s="72">
        <f>SUM($B$65:J65)</f>
        <v/>
      </c>
      <c r="K66" s="72">
        <f>SUM($B$65:K65)</f>
        <v/>
      </c>
      <c r="L66" s="72">
        <f>SUM($B$65:L65)</f>
        <v/>
      </c>
      <c r="M66" s="72">
        <f>SUM($B$65:M65)</f>
        <v/>
      </c>
      <c r="N66" s="72">
        <f>SUM($B$65:N65)</f>
        <v/>
      </c>
      <c r="O66" s="72">
        <f>SUM($B$65:O65)</f>
        <v/>
      </c>
      <c r="P66" s="72">
        <f>SUM($B$65:P65)</f>
        <v/>
      </c>
      <c r="Q66" s="72">
        <f>SUM($B$65:Q65)</f>
        <v/>
      </c>
      <c r="R66" s="72">
        <f>SUM($B$65:R65)</f>
        <v/>
      </c>
      <c r="S66" s="72">
        <f>SUM($B$65:S65)</f>
        <v/>
      </c>
      <c r="T66" s="72">
        <f>SUM($B$65:T65)</f>
        <v/>
      </c>
      <c r="U66" s="72">
        <f>SUM($B$65:U65)</f>
        <v/>
      </c>
      <c r="V66" s="72">
        <f>SUM($B$65:V65)</f>
        <v/>
      </c>
    </row>
    <row customHeight="1" ht="26" r="70" s="126">
      <c r="A70" s="134" t="inlineStr">
        <is>
          <t>Data</t>
        </is>
      </c>
      <c r="B70" s="135" t="n"/>
      <c r="C70" s="135" t="n"/>
      <c r="D70" s="135" t="n"/>
      <c r="E70" s="135" t="n"/>
      <c r="F70" s="135" t="n"/>
      <c r="G70" s="135" t="n"/>
      <c r="H70" s="135" t="n"/>
      <c r="I70" s="135" t="n"/>
      <c r="J70" s="135" t="n"/>
      <c r="K70" s="135" t="n"/>
      <c r="L70" s="16" t="n"/>
      <c r="M70" s="16" t="n"/>
      <c r="N70" s="16" t="n"/>
      <c r="O70" s="16" t="n"/>
      <c r="P70" s="16" t="n"/>
      <c r="Q70" s="16" t="n"/>
      <c r="R70" s="16" t="n"/>
      <c r="S70" s="16" t="n"/>
      <c r="T70" s="16" t="n"/>
      <c r="U70" s="16" t="n"/>
      <c r="V70" s="16" t="n"/>
      <c r="W70" s="16" t="n"/>
    </row>
    <row r="71">
      <c r="A71" s="144" t="inlineStr">
        <is>
          <t>Scenario</t>
        </is>
      </c>
      <c r="B71" s="145" t="inlineStr">
        <is>
          <t>Sector</t>
        </is>
      </c>
      <c r="C71" s="13" t="n">
        <v>43951</v>
      </c>
      <c r="D71" s="13" t="n">
        <v>43982</v>
      </c>
      <c r="E71" s="13" t="n">
        <v>44012</v>
      </c>
      <c r="F71" s="13" t="n">
        <v>44043</v>
      </c>
      <c r="G71" s="13" t="n">
        <v>44074</v>
      </c>
      <c r="H71" s="13" t="n">
        <v>44104</v>
      </c>
      <c r="I71" s="13" t="n">
        <v>44135</v>
      </c>
      <c r="J71" s="13" t="n">
        <v>44165</v>
      </c>
      <c r="K71" s="14" t="n">
        <v>44196</v>
      </c>
      <c r="L71" s="13" t="n">
        <v>44227</v>
      </c>
      <c r="M71" s="14" t="n">
        <v>44255</v>
      </c>
      <c r="N71" s="13" t="n">
        <v>44286</v>
      </c>
      <c r="O71" s="14" t="n">
        <v>44316</v>
      </c>
      <c r="P71" s="13" t="n">
        <v>44347</v>
      </c>
      <c r="Q71" s="14" t="n">
        <v>44377</v>
      </c>
      <c r="R71" s="13" t="n">
        <v>44408</v>
      </c>
      <c r="S71" s="14" t="n">
        <v>44439</v>
      </c>
      <c r="T71" s="13" t="n">
        <v>44469</v>
      </c>
      <c r="U71" s="13" t="n">
        <v>44500</v>
      </c>
      <c r="V71" s="14" t="n">
        <v>44530</v>
      </c>
      <c r="W71" s="13" t="n">
        <v>44561</v>
      </c>
    </row>
    <row r="72">
      <c r="A72" s="144" t="inlineStr">
        <is>
          <t>baseline</t>
        </is>
      </c>
      <c r="B72" s="144" t="inlineStr">
        <is>
          <t>All Other Sectors</t>
        </is>
      </c>
      <c r="C72" s="76" t="n">
        <v>4937346.184371171</v>
      </c>
      <c r="D72" s="76" t="n">
        <v>1723178.194008354</v>
      </c>
      <c r="E72" s="76" t="n">
        <v>-272037.8596782816</v>
      </c>
      <c r="F72" s="76" t="n">
        <v>71618.55863275746</v>
      </c>
      <c r="G72" s="76" t="n">
        <v>115814.376785753</v>
      </c>
      <c r="H72" s="76" t="n">
        <v>246346.5280765169</v>
      </c>
      <c r="I72" s="76" t="n">
        <v>252081.3073157768</v>
      </c>
      <c r="J72" s="76" t="n">
        <v>8870.719823788901</v>
      </c>
      <c r="K72" s="76" t="n">
        <v>135233.8237569801</v>
      </c>
      <c r="L72" s="76" t="n">
        <v>366293.867386999</v>
      </c>
      <c r="M72" s="76" t="n">
        <v>83226.47891103907</v>
      </c>
      <c r="N72" s="76" t="n">
        <v>751214.6568190791</v>
      </c>
      <c r="O72" s="76" t="n">
        <v>3809667.211042779</v>
      </c>
      <c r="P72" s="76" t="n">
        <v>1076893.405958224</v>
      </c>
      <c r="Q72" s="76" t="n">
        <v>-145916.3218091042</v>
      </c>
      <c r="R72" s="76" t="n">
        <v>60367.18943596994</v>
      </c>
      <c r="S72" s="76" t="n">
        <v>68072.14297995043</v>
      </c>
      <c r="T72" s="76" t="n">
        <v>186356.6916908944</v>
      </c>
      <c r="U72" s="76" t="n">
        <v>181037.4380384116</v>
      </c>
      <c r="V72" s="76" t="n">
        <v>15604.3456248579</v>
      </c>
      <c r="W72" s="76" t="n">
        <v>110125.1333999117</v>
      </c>
    </row>
    <row r="73">
      <c r="A73" s="144" t="inlineStr">
        <is>
          <t>baseline</t>
        </is>
      </c>
      <c r="B73" s="144" t="inlineStr">
        <is>
          <t>Banking and Related Activities</t>
        </is>
      </c>
      <c r="C73" s="76" t="n">
        <v>2476675.876485167</v>
      </c>
      <c r="D73" s="76" t="n">
        <v>886764.2454898877</v>
      </c>
      <c r="E73" s="76" t="n">
        <v>-163101.3338441528</v>
      </c>
      <c r="F73" s="76" t="n">
        <v>35106.91949699155</v>
      </c>
      <c r="G73" s="76" t="n">
        <v>57494.88569172558</v>
      </c>
      <c r="H73" s="76" t="n">
        <v>139558.2440960663</v>
      </c>
      <c r="I73" s="76" t="n">
        <v>155790.0831201909</v>
      </c>
      <c r="J73" s="76" t="n">
        <v>-3782.71441126006</v>
      </c>
      <c r="K73" s="76" t="n">
        <v>87249.56664284204</v>
      </c>
      <c r="L73" s="76" t="n">
        <v>241229.900933526</v>
      </c>
      <c r="M73" s="76" t="n">
        <v>49065.32406101094</v>
      </c>
      <c r="N73" s="76" t="n">
        <v>452542.6483305602</v>
      </c>
      <c r="O73" s="76" t="n">
        <v>2691598.200436343</v>
      </c>
      <c r="P73" s="76" t="n">
        <v>782780.5133694267</v>
      </c>
      <c r="Q73" s="76" t="n">
        <v>-119345.9433635462</v>
      </c>
      <c r="R73" s="76" t="n">
        <v>44969.75513517551</v>
      </c>
      <c r="S73" s="76" t="n">
        <v>51893.1139586379</v>
      </c>
      <c r="T73" s="76" t="n">
        <v>149914.0770912369</v>
      </c>
      <c r="U73" s="76" t="n">
        <v>155412.9698596247</v>
      </c>
      <c r="V73" s="76" t="n">
        <v>7937.642979722395</v>
      </c>
      <c r="W73" s="76" t="n">
        <v>108798.2781280817</v>
      </c>
    </row>
    <row r="74">
      <c r="A74" s="144" t="inlineStr">
        <is>
          <t>baseline</t>
        </is>
      </c>
      <c r="B74" s="144" t="inlineStr">
        <is>
          <t>Business Support Services **1</t>
        </is>
      </c>
      <c r="C74" s="76" t="n">
        <v>5968498.758598872</v>
      </c>
      <c r="D74" s="76" t="n">
        <v>2100217.072538346</v>
      </c>
      <c r="E74" s="76" t="n">
        <v>-371265.0991560578</v>
      </c>
      <c r="F74" s="76" t="n">
        <v>96542.67711162011</v>
      </c>
      <c r="G74" s="76" t="n">
        <v>138256.7446420878</v>
      </c>
      <c r="H74" s="76" t="n">
        <v>335989.0669700163</v>
      </c>
      <c r="I74" s="76" t="n">
        <v>362208.132680618</v>
      </c>
      <c r="J74" s="76" t="n">
        <v>26033.12519084969</v>
      </c>
      <c r="K74" s="76" t="n">
        <v>224988.8667676978</v>
      </c>
      <c r="L74" s="76" t="n">
        <v>571904.7070259675</v>
      </c>
      <c r="M74" s="76" t="n">
        <v>134754.4036539587</v>
      </c>
      <c r="N74" s="76" t="n">
        <v>1110595.718913024</v>
      </c>
      <c r="O74" s="76" t="n">
        <v>6322865.681589237</v>
      </c>
      <c r="P74" s="76" t="n">
        <v>1789670.910575207</v>
      </c>
      <c r="Q74" s="76" t="n">
        <v>-290794.8605876208</v>
      </c>
      <c r="R74" s="76" t="n">
        <v>114163.0580083597</v>
      </c>
      <c r="S74" s="76" t="n">
        <v>125202.7741441459</v>
      </c>
      <c r="T74" s="76" t="n">
        <v>355509.2834446078</v>
      </c>
      <c r="U74" s="76" t="n">
        <v>364351.665921984</v>
      </c>
      <c r="V74" s="76" t="n">
        <v>42865.09557511719</v>
      </c>
      <c r="W74" s="76" t="n">
        <v>263355.9396743996</v>
      </c>
    </row>
    <row r="75">
      <c r="A75" s="144" t="inlineStr">
        <is>
          <t>baseline</t>
        </is>
      </c>
      <c r="B75" s="144" t="inlineStr">
        <is>
          <t>Construction</t>
        </is>
      </c>
      <c r="C75" s="76" t="n">
        <v>15667553.81102079</v>
      </c>
      <c r="D75" s="76" t="n">
        <v>5258933.186122436</v>
      </c>
      <c r="E75" s="76" t="n">
        <v>-986755.0421072568</v>
      </c>
      <c r="F75" s="76" t="n">
        <v>289344.8359627923</v>
      </c>
      <c r="G75" s="76" t="n">
        <v>400744.7844819759</v>
      </c>
      <c r="H75" s="76" t="n">
        <v>817221.5120913108</v>
      </c>
      <c r="I75" s="76" t="n">
        <v>871048.2713449132</v>
      </c>
      <c r="J75" s="76" t="n">
        <v>71881.38904874821</v>
      </c>
      <c r="K75" s="76" t="n">
        <v>538669.2752774863</v>
      </c>
      <c r="L75" s="76" t="n">
        <v>1322140.350646141</v>
      </c>
      <c r="M75" s="76" t="n">
        <v>309254.7056552385</v>
      </c>
      <c r="N75" s="76" t="n">
        <v>2721148.039482122</v>
      </c>
      <c r="O75" s="76" t="n">
        <v>14583658.42647783</v>
      </c>
      <c r="P75" s="76" t="n">
        <v>3905104.976659153</v>
      </c>
      <c r="Q75" s="76" t="n">
        <v>-683290.8088909735</v>
      </c>
      <c r="R75" s="76" t="n">
        <v>269919.3596481889</v>
      </c>
      <c r="S75" s="76" t="n">
        <v>295092.1942320316</v>
      </c>
      <c r="T75" s="76" t="n">
        <v>766335.7937742395</v>
      </c>
      <c r="U75" s="76" t="n">
        <v>783061.35611445</v>
      </c>
      <c r="V75" s="76" t="n">
        <v>100234.2235710004</v>
      </c>
      <c r="W75" s="76" t="n">
        <v>548292.9749015972</v>
      </c>
    </row>
    <row r="76">
      <c r="A76" s="144" t="inlineStr">
        <is>
          <t>baseline</t>
        </is>
      </c>
      <c r="B76" s="144" t="inlineStr">
        <is>
          <t>Educational Services</t>
        </is>
      </c>
      <c r="C76" s="76" t="n">
        <v>1979446.379799806</v>
      </c>
      <c r="D76" s="76" t="n">
        <v>802526.9448527881</v>
      </c>
      <c r="E76" s="76" t="n">
        <v>-102056.9480526642</v>
      </c>
      <c r="F76" s="76" t="n">
        <v>20020.78906157098</v>
      </c>
      <c r="G76" s="76" t="n">
        <v>22526.91117012789</v>
      </c>
      <c r="H76" s="76" t="n">
        <v>112675.7727421602</v>
      </c>
      <c r="I76" s="76" t="n">
        <v>130642.5332020205</v>
      </c>
      <c r="J76" s="76" t="n">
        <v>-9432.334087135323</v>
      </c>
      <c r="K76" s="76" t="n">
        <v>88497.31375168081</v>
      </c>
      <c r="L76" s="76" t="n">
        <v>307538.1259463112</v>
      </c>
      <c r="M76" s="76" t="n">
        <v>45409.0167063406</v>
      </c>
      <c r="N76" s="76" t="n">
        <v>349712.274071421</v>
      </c>
      <c r="O76" s="76" t="n">
        <v>2558499.512891361</v>
      </c>
      <c r="P76" s="76" t="n">
        <v>796906.2054782268</v>
      </c>
      <c r="Q76" s="76" t="n">
        <v>-97599.16358908032</v>
      </c>
      <c r="R76" s="76" t="n">
        <v>39196.41549214</v>
      </c>
      <c r="S76" s="76" t="n">
        <v>36041.1328236546</v>
      </c>
      <c r="T76" s="76" t="n">
        <v>143042.9138392859</v>
      </c>
      <c r="U76" s="76" t="n">
        <v>151931.5515238174</v>
      </c>
      <c r="V76" s="76" t="n">
        <v>5081.56215929397</v>
      </c>
      <c r="W76" s="76" t="n">
        <v>123332.7914055511</v>
      </c>
    </row>
    <row r="77">
      <c r="A77" s="144" t="inlineStr">
        <is>
          <t>baseline</t>
        </is>
      </c>
      <c r="B77" s="144" t="inlineStr">
        <is>
          <t>Financial Investment Services</t>
        </is>
      </c>
      <c r="C77" s="76" t="n">
        <v>15186048.04985961</v>
      </c>
      <c r="D77" s="76" t="n">
        <v>6305798.155350462</v>
      </c>
      <c r="E77" s="76" t="n">
        <v>-594530.0522839403</v>
      </c>
      <c r="F77" s="76" t="n">
        <v>280610.407825652</v>
      </c>
      <c r="G77" s="76" t="n">
        <v>270949.1675374099</v>
      </c>
      <c r="H77" s="76" t="n">
        <v>736158.3114059337</v>
      </c>
      <c r="I77" s="76" t="n">
        <v>853369.1147723563</v>
      </c>
      <c r="J77" s="76" t="n">
        <v>-265182.2707195993</v>
      </c>
      <c r="K77" s="76" t="n">
        <v>711066.5986258755</v>
      </c>
      <c r="L77" s="76" t="n">
        <v>2407277.974644593</v>
      </c>
      <c r="M77" s="76" t="n">
        <v>383460.4220561629</v>
      </c>
      <c r="N77" s="76" t="n">
        <v>3041241.197357898</v>
      </c>
      <c r="O77" s="76" t="n">
        <v>19605314.27102081</v>
      </c>
      <c r="P77" s="76" t="n">
        <v>6339495.408041409</v>
      </c>
      <c r="Q77" s="76" t="n">
        <v>-716214.4360106995</v>
      </c>
      <c r="R77" s="76" t="n">
        <v>353231.0683440819</v>
      </c>
      <c r="S77" s="76" t="n">
        <v>316402.6934861863</v>
      </c>
      <c r="T77" s="76" t="n">
        <v>1023819.127505889</v>
      </c>
      <c r="U77" s="76" t="n">
        <v>1056788.8169816</v>
      </c>
      <c r="V77" s="76" t="n">
        <v>-86594.86511587682</v>
      </c>
      <c r="W77" s="76" t="n">
        <v>913325.2883307798</v>
      </c>
    </row>
    <row r="78">
      <c r="A78" s="144" t="inlineStr">
        <is>
          <t>baseline</t>
        </is>
      </c>
      <c r="B78" s="144" t="inlineStr">
        <is>
          <t>Health and Social Services</t>
        </is>
      </c>
      <c r="C78" s="76" t="n">
        <v>17741444.08466428</v>
      </c>
      <c r="D78" s="76" t="n">
        <v>6490278.96765467</v>
      </c>
      <c r="E78" s="76" t="n">
        <v>-1047746.462854151</v>
      </c>
      <c r="F78" s="76" t="n">
        <v>307445.7537337873</v>
      </c>
      <c r="G78" s="76" t="n">
        <v>400063.5979007117</v>
      </c>
      <c r="H78" s="76" t="n">
        <v>977611.7095357185</v>
      </c>
      <c r="I78" s="76" t="n">
        <v>1081043.273448332</v>
      </c>
      <c r="J78" s="76" t="n">
        <v>30758.00458052327</v>
      </c>
      <c r="K78" s="76" t="n">
        <v>729272.6982975779</v>
      </c>
      <c r="L78" s="76" t="n">
        <v>1956769.344311551</v>
      </c>
      <c r="M78" s="76" t="n">
        <v>422086.364372229</v>
      </c>
      <c r="N78" s="76" t="n">
        <v>3406131.723810649</v>
      </c>
      <c r="O78" s="76" t="n">
        <v>20365033.46876735</v>
      </c>
      <c r="P78" s="76" t="n">
        <v>5897836.890555282</v>
      </c>
      <c r="Q78" s="76" t="n">
        <v>-921440.7368479171</v>
      </c>
      <c r="R78" s="76" t="n">
        <v>377651.374665499</v>
      </c>
      <c r="S78" s="76" t="n">
        <v>396972.400022005</v>
      </c>
      <c r="T78" s="76" t="n">
        <v>1137988.812477747</v>
      </c>
      <c r="U78" s="76" t="n">
        <v>1179345.697600305</v>
      </c>
      <c r="V78" s="76" t="n">
        <v>115104.3179946648</v>
      </c>
      <c r="W78" s="76" t="n">
        <v>903038.9988997993</v>
      </c>
    </row>
    <row r="79">
      <c r="A79" s="144" t="inlineStr">
        <is>
          <t>baseline</t>
        </is>
      </c>
      <c r="B79" s="144" t="inlineStr">
        <is>
          <t>Hotels and Other Accommodations</t>
        </is>
      </c>
      <c r="C79" s="76" t="n">
        <v>2119369.326123587</v>
      </c>
      <c r="D79" s="76" t="n">
        <v>803150.5161360613</v>
      </c>
      <c r="E79" s="76" t="n">
        <v>-163412.88503683</v>
      </c>
      <c r="F79" s="76" t="n">
        <v>11569.75343068649</v>
      </c>
      <c r="G79" s="76" t="n">
        <v>52340.65545846522</v>
      </c>
      <c r="H79" s="76" t="n">
        <v>93888.67658585613</v>
      </c>
      <c r="I79" s="76" t="n">
        <v>115349.8141191073</v>
      </c>
      <c r="J79" s="76" t="n">
        <v>20831.21797699271</v>
      </c>
      <c r="K79" s="76" t="n">
        <v>76048.1271837575</v>
      </c>
      <c r="L79" s="76" t="n">
        <v>163873.6509854113</v>
      </c>
      <c r="M79" s="76" t="n">
        <v>38835.38557686249</v>
      </c>
      <c r="N79" s="76" t="n">
        <v>356985.9149660039</v>
      </c>
      <c r="O79" s="76" t="n">
        <v>1825115.854572633</v>
      </c>
      <c r="P79" s="76" t="n">
        <v>545921.3224030099</v>
      </c>
      <c r="Q79" s="76" t="n">
        <v>-98545.31499059894</v>
      </c>
      <c r="R79" s="76" t="n">
        <v>21675.25099347103</v>
      </c>
      <c r="S79" s="76" t="n">
        <v>32403.13581561552</v>
      </c>
      <c r="T79" s="76" t="n">
        <v>87872.69999168532</v>
      </c>
      <c r="U79" s="76" t="n">
        <v>96351.18500300009</v>
      </c>
      <c r="V79" s="76" t="n">
        <v>15851.743061205</v>
      </c>
      <c r="W79" s="76" t="n">
        <v>62316.29648605455</v>
      </c>
    </row>
    <row r="80">
      <c r="A80" s="144" t="inlineStr">
        <is>
          <t>baseline</t>
        </is>
      </c>
      <c r="B80" s="144" t="inlineStr">
        <is>
          <t>Information, subtotal</t>
        </is>
      </c>
      <c r="C80" s="76" t="n">
        <v>13568236.38863184</v>
      </c>
      <c r="D80" s="76" t="n">
        <v>5080311.089913895</v>
      </c>
      <c r="E80" s="76" t="n">
        <v>-982251.2859698422</v>
      </c>
      <c r="F80" s="76" t="n">
        <v>148175.9967514675</v>
      </c>
      <c r="G80" s="76" t="n">
        <v>304159.5985678864</v>
      </c>
      <c r="H80" s="76" t="n">
        <v>738087.0210923613</v>
      </c>
      <c r="I80" s="76" t="n">
        <v>869116.4195873521</v>
      </c>
      <c r="J80" s="76" t="n">
        <v>-43840.43195674544</v>
      </c>
      <c r="K80" s="76" t="n">
        <v>553647.5228949198</v>
      </c>
      <c r="L80" s="76" t="n">
        <v>1404444.879890491</v>
      </c>
      <c r="M80" s="76" t="n">
        <v>279666.2039574339</v>
      </c>
      <c r="N80" s="76" t="n">
        <v>2592602.139113962</v>
      </c>
      <c r="O80" s="76" t="n">
        <v>15876614.58427145</v>
      </c>
      <c r="P80" s="76" t="n">
        <v>4847794.776041911</v>
      </c>
      <c r="Q80" s="76" t="n">
        <v>-807219.5667547773</v>
      </c>
      <c r="R80" s="76" t="n">
        <v>235168.1563805527</v>
      </c>
      <c r="S80" s="76" t="n">
        <v>294725.5176948511</v>
      </c>
      <c r="T80" s="76" t="n">
        <v>875132.2002701812</v>
      </c>
      <c r="U80" s="76" t="n">
        <v>927388.1446489999</v>
      </c>
      <c r="V80" s="76" t="n">
        <v>32951.31567807815</v>
      </c>
      <c r="W80" s="76" t="n">
        <v>677792.6333396576</v>
      </c>
    </row>
    <row r="81">
      <c r="A81" s="144" t="inlineStr">
        <is>
          <t>baseline</t>
        </is>
      </c>
      <c r="B81" s="144" t="inlineStr">
        <is>
          <t>Insurance</t>
        </is>
      </c>
      <c r="C81" s="76" t="n">
        <v>8526890.0485154</v>
      </c>
      <c r="D81" s="76" t="n">
        <v>2964536.292834831</v>
      </c>
      <c r="E81" s="76" t="n">
        <v>-534792.3875569528</v>
      </c>
      <c r="F81" s="76" t="n">
        <v>114297.8561745299</v>
      </c>
      <c r="G81" s="76" t="n">
        <v>210179.5187918194</v>
      </c>
      <c r="H81" s="76" t="n">
        <v>425128.1112243318</v>
      </c>
      <c r="I81" s="76" t="n">
        <v>456145.8114798573</v>
      </c>
      <c r="J81" s="76" t="n">
        <v>32386.37196148579</v>
      </c>
      <c r="K81" s="76" t="n">
        <v>253036.9039829016</v>
      </c>
      <c r="L81" s="76" t="n">
        <v>704126.4437773341</v>
      </c>
      <c r="M81" s="76" t="n">
        <v>142490.4584032686</v>
      </c>
      <c r="N81" s="76" t="n">
        <v>1349559.24862314</v>
      </c>
      <c r="O81" s="76" t="n">
        <v>7100128.278855928</v>
      </c>
      <c r="P81" s="76" t="n">
        <v>1963766.828317474</v>
      </c>
      <c r="Q81" s="76" t="n">
        <v>-310032.3673804807</v>
      </c>
      <c r="R81" s="76" t="n">
        <v>112152.7856523466</v>
      </c>
      <c r="S81" s="76" t="n">
        <v>134346.8344449763</v>
      </c>
      <c r="T81" s="76" t="n">
        <v>354897.8990212058</v>
      </c>
      <c r="U81" s="76" t="n">
        <v>359252.829475874</v>
      </c>
      <c r="V81" s="76" t="n">
        <v>40238.90190159029</v>
      </c>
      <c r="W81" s="76" t="n">
        <v>228495.2953430867</v>
      </c>
    </row>
    <row r="82">
      <c r="A82" s="144" t="inlineStr">
        <is>
          <t>baseline</t>
        </is>
      </c>
      <c r="B82" s="144" t="inlineStr">
        <is>
          <t>Manufacturing, subtotal</t>
        </is>
      </c>
      <c r="C82" s="76" t="n">
        <v>25440317.42439993</v>
      </c>
      <c r="D82" s="76" t="n">
        <v>11065320.43085492</v>
      </c>
      <c r="E82" s="76" t="n">
        <v>-1950628.887714702</v>
      </c>
      <c r="F82" s="76" t="n">
        <v>-18533.3527393608</v>
      </c>
      <c r="G82" s="76" t="n">
        <v>303783.9939351474</v>
      </c>
      <c r="H82" s="76" t="n">
        <v>1461578.331736324</v>
      </c>
      <c r="I82" s="76" t="n">
        <v>1817930.680757765</v>
      </c>
      <c r="J82" s="76" t="n">
        <v>-166793.9003592869</v>
      </c>
      <c r="K82" s="76" t="n">
        <v>1130819.475321404</v>
      </c>
      <c r="L82" s="76" t="n">
        <v>3195135.752138882</v>
      </c>
      <c r="M82" s="76" t="n">
        <v>533429.7782182784</v>
      </c>
      <c r="N82" s="76" t="n">
        <v>4538942.423313707</v>
      </c>
      <c r="O82" s="76" t="n">
        <v>33254266.87453278</v>
      </c>
      <c r="P82" s="76" t="n">
        <v>11518524.61303343</v>
      </c>
      <c r="Q82" s="76" t="n">
        <v>-1663810.038756975</v>
      </c>
      <c r="R82" s="76" t="n">
        <v>305622.715411867</v>
      </c>
      <c r="S82" s="76" t="n">
        <v>455413.4617701559</v>
      </c>
      <c r="T82" s="76" t="n">
        <v>1848718.777634336</v>
      </c>
      <c r="U82" s="76" t="n">
        <v>2018651.528991695</v>
      </c>
      <c r="V82" s="76" t="n">
        <v>-16258.04223687532</v>
      </c>
      <c r="W82" s="76" t="n">
        <v>1498854.392148098</v>
      </c>
    </row>
    <row r="83">
      <c r="A83" s="144" t="inlineStr">
        <is>
          <t>baseline</t>
        </is>
      </c>
      <c r="B83" s="144" t="inlineStr">
        <is>
          <t>Other Services  **2</t>
        </is>
      </c>
      <c r="C83" s="76" t="n">
        <v>6606783.676677792</v>
      </c>
      <c r="D83" s="76" t="n">
        <v>2533106.805462915</v>
      </c>
      <c r="E83" s="76" t="n">
        <v>-431594.3462555892</v>
      </c>
      <c r="F83" s="76" t="n">
        <v>70824.7819354574</v>
      </c>
      <c r="G83" s="76" t="n">
        <v>120254.1908857243</v>
      </c>
      <c r="H83" s="76" t="n">
        <v>377691.8444084206</v>
      </c>
      <c r="I83" s="76" t="n">
        <v>432536.3804040602</v>
      </c>
      <c r="J83" s="76" t="n">
        <v>25400.96439716425</v>
      </c>
      <c r="K83" s="76" t="n">
        <v>283679.2985708042</v>
      </c>
      <c r="L83" s="76" t="n">
        <v>800791.8417700544</v>
      </c>
      <c r="M83" s="76" t="n">
        <v>152798.1099928695</v>
      </c>
      <c r="N83" s="76" t="n">
        <v>1219168.122988304</v>
      </c>
      <c r="O83" s="76" t="n">
        <v>8096751.277902907</v>
      </c>
      <c r="P83" s="76" t="n">
        <v>2443030.7257681</v>
      </c>
      <c r="Q83" s="76" t="n">
        <v>-380219.7529340878</v>
      </c>
      <c r="R83" s="76" t="n">
        <v>127462.7530158407</v>
      </c>
      <c r="S83" s="76" t="n">
        <v>143077.1824684534</v>
      </c>
      <c r="T83" s="76" t="n">
        <v>459327.491798241</v>
      </c>
      <c r="U83" s="76" t="n">
        <v>485258.4171458685</v>
      </c>
      <c r="V83" s="76" t="n">
        <v>52525.99643783557</v>
      </c>
      <c r="W83" s="76" t="n">
        <v>373407.1381361919</v>
      </c>
    </row>
    <row r="84">
      <c r="A84" s="144" t="inlineStr">
        <is>
          <t>baseline</t>
        </is>
      </c>
      <c r="B84" s="144" t="inlineStr">
        <is>
          <t>Professional Services, subtotal</t>
        </is>
      </c>
      <c r="C84" s="76" t="n">
        <v>83892405.98593064</v>
      </c>
      <c r="D84" s="76" t="n">
        <v>31037399.99734179</v>
      </c>
      <c r="E84" s="76" t="n">
        <v>-5750155.033533371</v>
      </c>
      <c r="F84" s="76" t="n">
        <v>808010.7106295222</v>
      </c>
      <c r="G84" s="76" t="n">
        <v>1704381.757247953</v>
      </c>
      <c r="H84" s="76" t="n">
        <v>4872009.577583489</v>
      </c>
      <c r="I84" s="76" t="n">
        <v>5388517.375027085</v>
      </c>
      <c r="J84" s="76" t="n">
        <v>534757.1413806234</v>
      </c>
      <c r="K84" s="76" t="n">
        <v>3286600.548918893</v>
      </c>
      <c r="L84" s="76" t="n">
        <v>8151961.390484179</v>
      </c>
      <c r="M84" s="76" t="n">
        <v>1918041.803630753</v>
      </c>
      <c r="N84" s="76" t="n">
        <v>15762916.76582181</v>
      </c>
      <c r="O84" s="76" t="n">
        <v>94196361.48203273</v>
      </c>
      <c r="P84" s="76" t="n">
        <v>28335876.25381876</v>
      </c>
      <c r="Q84" s="76" t="n">
        <v>-4566883.628215289</v>
      </c>
      <c r="R84" s="76" t="n">
        <v>1421938.442814358</v>
      </c>
      <c r="S84" s="76" t="n">
        <v>1739258.465675562</v>
      </c>
      <c r="T84" s="76" t="n">
        <v>5424683.348615102</v>
      </c>
      <c r="U84" s="76" t="n">
        <v>5601366.418800723</v>
      </c>
      <c r="V84" s="76" t="n">
        <v>689304.706380532</v>
      </c>
      <c r="W84" s="76" t="n">
        <v>3984897.024258264</v>
      </c>
    </row>
    <row r="85">
      <c r="A85" s="144" t="inlineStr">
        <is>
          <t>baseline</t>
        </is>
      </c>
      <c r="B85" s="144" t="inlineStr">
        <is>
          <t>Real Estate (including REITS)</t>
        </is>
      </c>
      <c r="C85" s="76" t="n">
        <v>41009985.54853529</v>
      </c>
      <c r="D85" s="76" t="n">
        <v>14877385.7923143</v>
      </c>
      <c r="E85" s="76" t="n">
        <v>-2465187.933650951</v>
      </c>
      <c r="F85" s="76" t="n">
        <v>567636.6206480962</v>
      </c>
      <c r="G85" s="76" t="n">
        <v>881442.0807217223</v>
      </c>
      <c r="H85" s="76" t="n">
        <v>2373420.832492699</v>
      </c>
      <c r="I85" s="76" t="n">
        <v>2531190.496200144</v>
      </c>
      <c r="J85" s="76" t="n">
        <v>232233.3578255329</v>
      </c>
      <c r="K85" s="76" t="n">
        <v>1517816.561892941</v>
      </c>
      <c r="L85" s="76" t="n">
        <v>3952730.63346049</v>
      </c>
      <c r="M85" s="76" t="n">
        <v>961674.0786225218</v>
      </c>
      <c r="N85" s="76" t="n">
        <v>7638168.447428606</v>
      </c>
      <c r="O85" s="76" t="n">
        <v>43865490.99944157</v>
      </c>
      <c r="P85" s="76" t="n">
        <v>12828037.21176656</v>
      </c>
      <c r="Q85" s="76" t="n">
        <v>-1903170.609043372</v>
      </c>
      <c r="R85" s="76" t="n">
        <v>752552.5201912971</v>
      </c>
      <c r="S85" s="76" t="n">
        <v>838610.6613224641</v>
      </c>
      <c r="T85" s="76" t="n">
        <v>2514862.299926539</v>
      </c>
      <c r="U85" s="76" t="n">
        <v>2553644.273893733</v>
      </c>
      <c r="V85" s="76" t="n">
        <v>315845.5084068932</v>
      </c>
      <c r="W85" s="76" t="n">
        <v>1808549.717839502</v>
      </c>
    </row>
    <row r="86">
      <c r="A86" s="144" t="inlineStr">
        <is>
          <t>baseline</t>
        </is>
      </c>
      <c r="B86" s="144" t="inlineStr">
        <is>
          <t>Restaurants, Bars, and Other Food Services</t>
        </is>
      </c>
      <c r="C86" s="76" t="n">
        <v>7468660.327566531</v>
      </c>
      <c r="D86" s="76" t="n">
        <v>2522158.029871137</v>
      </c>
      <c r="E86" s="76" t="n">
        <v>-522628.1120296922</v>
      </c>
      <c r="F86" s="76" t="n">
        <v>94811.83116847242</v>
      </c>
      <c r="G86" s="76" t="n">
        <v>171252.3556892418</v>
      </c>
      <c r="H86" s="76" t="n">
        <v>421029.9212264251</v>
      </c>
      <c r="I86" s="76" t="n">
        <v>448908.8743743272</v>
      </c>
      <c r="J86" s="76" t="n">
        <v>60141.80045230748</v>
      </c>
      <c r="K86" s="76" t="n">
        <v>252260.3727232689</v>
      </c>
      <c r="L86" s="76" t="n">
        <v>621426.9587896505</v>
      </c>
      <c r="M86" s="76" t="n">
        <v>143500.0416429604</v>
      </c>
      <c r="N86" s="76" t="n">
        <v>1290660.640167451</v>
      </c>
      <c r="O86" s="76" t="n">
        <v>7251384.859770826</v>
      </c>
      <c r="P86" s="76" t="n">
        <v>1993469.842957579</v>
      </c>
      <c r="Q86" s="76" t="n">
        <v>-351427.2765185193</v>
      </c>
      <c r="R86" s="76" t="n">
        <v>119717.3510618804</v>
      </c>
      <c r="S86" s="76" t="n">
        <v>142245.8570361383</v>
      </c>
      <c r="T86" s="76" t="n">
        <v>401627.4341072529</v>
      </c>
      <c r="U86" s="76" t="n">
        <v>409876.4596668163</v>
      </c>
      <c r="V86" s="76" t="n">
        <v>59397.58785376343</v>
      </c>
      <c r="W86" s="76" t="n">
        <v>276727.3238029465</v>
      </c>
    </row>
    <row r="87">
      <c r="A87" s="144" t="inlineStr">
        <is>
          <t>baseline</t>
        </is>
      </c>
      <c r="B87" s="144" t="inlineStr">
        <is>
          <t>Retail Trade</t>
        </is>
      </c>
      <c r="C87" s="76" t="n">
        <v>24829838.57447751</v>
      </c>
      <c r="D87" s="76" t="n">
        <v>9255929.567891601</v>
      </c>
      <c r="E87" s="76" t="n">
        <v>-1356693.579286023</v>
      </c>
      <c r="F87" s="76" t="n">
        <v>395566.2574024622</v>
      </c>
      <c r="G87" s="76" t="n">
        <v>551470.6245722896</v>
      </c>
      <c r="H87" s="76" t="n">
        <v>1365520.072598871</v>
      </c>
      <c r="I87" s="76" t="n">
        <v>1450519.869473466</v>
      </c>
      <c r="J87" s="76" t="n">
        <v>75449.7922215329</v>
      </c>
      <c r="K87" s="76" t="n">
        <v>963191.9448412107</v>
      </c>
      <c r="L87" s="76" t="n">
        <v>2477870.81282462</v>
      </c>
      <c r="M87" s="76" t="n">
        <v>629580.776070265</v>
      </c>
      <c r="N87" s="76" t="n">
        <v>4850869.347051483</v>
      </c>
      <c r="O87" s="76" t="n">
        <v>26857902.32176407</v>
      </c>
      <c r="P87" s="76" t="n">
        <v>8057175.063958498</v>
      </c>
      <c r="Q87" s="76" t="n">
        <v>-1162418.295343814</v>
      </c>
      <c r="R87" s="76" t="n">
        <v>472892.6005991364</v>
      </c>
      <c r="S87" s="76" t="n">
        <v>509411.9971501968</v>
      </c>
      <c r="T87" s="76" t="n">
        <v>1509579.178055861</v>
      </c>
      <c r="U87" s="76" t="n">
        <v>1520300.206976215</v>
      </c>
      <c r="V87" s="76" t="n">
        <v>161377.9623931711</v>
      </c>
      <c r="W87" s="76" t="n">
        <v>1103375.09468052</v>
      </c>
    </row>
    <row r="88">
      <c r="A88" s="144" t="inlineStr">
        <is>
          <t>baseline</t>
        </is>
      </c>
      <c r="B88" s="144" t="inlineStr">
        <is>
          <t>Sports</t>
        </is>
      </c>
      <c r="C88" s="76" t="n">
        <v>2399558.537005892</v>
      </c>
      <c r="D88" s="76" t="n">
        <v>923963.1347228374</v>
      </c>
      <c r="E88" s="76" t="n">
        <v>-221513.9400147234</v>
      </c>
      <c r="F88" s="76" t="n">
        <v>7190.577246328443</v>
      </c>
      <c r="G88" s="76" t="n">
        <v>50876.83337787015</v>
      </c>
      <c r="H88" s="76" t="n">
        <v>130568.2113174706</v>
      </c>
      <c r="I88" s="76" t="n">
        <v>165374.2603608101</v>
      </c>
      <c r="J88" s="76" t="n">
        <v>-1778.631642347696</v>
      </c>
      <c r="K88" s="76" t="n">
        <v>95053.12296303593</v>
      </c>
      <c r="L88" s="76" t="n">
        <v>241932.1666632301</v>
      </c>
      <c r="M88" s="76" t="n">
        <v>41578.27963765285</v>
      </c>
      <c r="N88" s="76" t="n">
        <v>424619.9359570985</v>
      </c>
      <c r="O88" s="76" t="n">
        <v>2885633.981808098</v>
      </c>
      <c r="P88" s="76" t="n">
        <v>899835.0860884234</v>
      </c>
      <c r="Q88" s="76" t="n">
        <v>-167305.1739773957</v>
      </c>
      <c r="R88" s="76" t="n">
        <v>32047.56260276206</v>
      </c>
      <c r="S88" s="76" t="n">
        <v>51239.27879349953</v>
      </c>
      <c r="T88" s="76" t="n">
        <v>155041.2368334321</v>
      </c>
      <c r="U88" s="76" t="n">
        <v>172630.2323867586</v>
      </c>
      <c r="V88" s="76" t="n">
        <v>6892.618889598808</v>
      </c>
      <c r="W88" s="76" t="n">
        <v>122831.7323353451</v>
      </c>
    </row>
    <row r="89">
      <c r="A89" s="144" t="inlineStr">
        <is>
          <t>baseline</t>
        </is>
      </c>
      <c r="B89" s="144" t="inlineStr">
        <is>
          <t>Transportation and Storage</t>
        </is>
      </c>
      <c r="C89" s="76" t="n">
        <v>3133316.263237964</v>
      </c>
      <c r="D89" s="76" t="n">
        <v>1261052.36639303</v>
      </c>
      <c r="E89" s="76" t="n">
        <v>-159393.8366685783</v>
      </c>
      <c r="F89" s="76" t="n">
        <v>32384.84628436602</v>
      </c>
      <c r="G89" s="76" t="n">
        <v>59357.9009027947</v>
      </c>
      <c r="H89" s="76" t="n">
        <v>178057.5833482622</v>
      </c>
      <c r="I89" s="76" t="n">
        <v>190601.3599246856</v>
      </c>
      <c r="J89" s="76" t="n">
        <v>-6594.945742054109</v>
      </c>
      <c r="K89" s="76" t="n">
        <v>117962.0140527166</v>
      </c>
      <c r="L89" s="76" t="n">
        <v>290361.8687008537</v>
      </c>
      <c r="M89" s="76" t="n">
        <v>80392.64200793719</v>
      </c>
      <c r="N89" s="76" t="n">
        <v>631511.67649477</v>
      </c>
      <c r="O89" s="76" t="n">
        <v>3512240.928522284</v>
      </c>
      <c r="P89" s="76" t="n">
        <v>1178278.676634388</v>
      </c>
      <c r="Q89" s="76" t="n">
        <v>-130160.5524107447</v>
      </c>
      <c r="R89" s="76" t="n">
        <v>51197.5287064328</v>
      </c>
      <c r="S89" s="76" t="n">
        <v>59338.90421506785</v>
      </c>
      <c r="T89" s="76" t="n">
        <v>201375.3597049537</v>
      </c>
      <c r="U89" s="76" t="n">
        <v>199743.5250088808</v>
      </c>
      <c r="V89" s="76" t="n">
        <v>7115.112321268947</v>
      </c>
      <c r="W89" s="76" t="n">
        <v>135245.100075646</v>
      </c>
    </row>
    <row r="90">
      <c r="A90" s="144" t="inlineStr">
        <is>
          <t>baseline</t>
        </is>
      </c>
      <c r="B90" s="144" t="inlineStr">
        <is>
          <t>Unclassified</t>
        </is>
      </c>
      <c r="C90" s="76" t="n">
        <v>5055092.867794864</v>
      </c>
      <c r="D90" s="76" t="n">
        <v>1678369.916091603</v>
      </c>
      <c r="E90" s="76" t="n">
        <v>-342133.9500783493</v>
      </c>
      <c r="F90" s="76" t="n">
        <v>93022.06517355492</v>
      </c>
      <c r="G90" s="76" t="n">
        <v>126616.6581050498</v>
      </c>
      <c r="H90" s="76" t="n">
        <v>287274.9544405911</v>
      </c>
      <c r="I90" s="76" t="n">
        <v>313879.9571073359</v>
      </c>
      <c r="J90" s="76" t="n">
        <v>32787.17277722058</v>
      </c>
      <c r="K90" s="76" t="n">
        <v>185326.8519766599</v>
      </c>
      <c r="L90" s="76" t="n">
        <v>502208.2888964886</v>
      </c>
      <c r="M90" s="76" t="n">
        <v>103413.7819560006</v>
      </c>
      <c r="N90" s="76" t="n">
        <v>899536.0770096671</v>
      </c>
      <c r="O90" s="76" t="n">
        <v>5321578.825209935</v>
      </c>
      <c r="P90" s="76" t="n">
        <v>1392646.189403099</v>
      </c>
      <c r="Q90" s="76" t="n">
        <v>-255588.2673180768</v>
      </c>
      <c r="R90" s="76" t="n">
        <v>104496.0224532298</v>
      </c>
      <c r="S90" s="76" t="n">
        <v>112731.742605946</v>
      </c>
      <c r="T90" s="76" t="n">
        <v>297983.6610930781</v>
      </c>
      <c r="U90" s="76" t="n">
        <v>311361.3849625527</v>
      </c>
      <c r="V90" s="76" t="n">
        <v>43975.02943292628</v>
      </c>
      <c r="W90" s="76" t="n">
        <v>227747.7041585281</v>
      </c>
    </row>
    <row r="91">
      <c r="A91" s="144" t="inlineStr">
        <is>
          <t>baseline</t>
        </is>
      </c>
      <c r="B91" s="144" t="inlineStr">
        <is>
          <t>Wholesale Trade</t>
        </is>
      </c>
      <c r="C91" s="76" t="n">
        <v>15877984.47178423</v>
      </c>
      <c r="D91" s="76" t="n">
        <v>5788636.676295117</v>
      </c>
      <c r="E91" s="76" t="n">
        <v>-838497.2346471888</v>
      </c>
      <c r="F91" s="76" t="n">
        <v>259481.2281084755</v>
      </c>
      <c r="G91" s="76" t="n">
        <v>350014.1995677517</v>
      </c>
      <c r="H91" s="76" t="n">
        <v>896738.5640685331</v>
      </c>
      <c r="I91" s="76" t="n">
        <v>928927.2963855799</v>
      </c>
      <c r="J91" s="76" t="n">
        <v>59621.26856305722</v>
      </c>
      <c r="K91" s="76" t="n">
        <v>570849.9643326288</v>
      </c>
      <c r="L91" s="76" t="n">
        <v>1460225.973351199</v>
      </c>
      <c r="M91" s="76" t="n">
        <v>388754.7370340256</v>
      </c>
      <c r="N91" s="76" t="n">
        <v>2990025.573869067</v>
      </c>
      <c r="O91" s="76" t="n">
        <v>16338451.85106841</v>
      </c>
      <c r="P91" s="76" t="n">
        <v>4826352.640807656</v>
      </c>
      <c r="Q91" s="76" t="n">
        <v>-655247.6735130235</v>
      </c>
      <c r="R91" s="76" t="n">
        <v>293142.2147514716</v>
      </c>
      <c r="S91" s="76" t="n">
        <v>311276.9792596643</v>
      </c>
      <c r="T91" s="76" t="n">
        <v>922822.314025959</v>
      </c>
      <c r="U91" s="76" t="n">
        <v>919557.6984154016</v>
      </c>
      <c r="V91" s="76" t="n">
        <v>100328.9588446044</v>
      </c>
      <c r="W91" s="76" t="n">
        <v>644206.7036000484</v>
      </c>
    </row>
    <row r="92">
      <c r="A92" s="144" t="inlineStr">
        <is>
          <t>baseline</t>
        </is>
      </c>
      <c r="B92" s="144" t="inlineStr">
        <is>
          <t>Total</t>
        </is>
      </c>
      <c r="C92" s="77" t="n">
        <v>303885452.5854812</v>
      </c>
      <c r="D92" s="77" t="n">
        <v>113359017.382141</v>
      </c>
      <c r="E92" s="77" t="n">
        <v>-19256376.2104193</v>
      </c>
      <c r="F92" s="77" t="n">
        <v>3685129.11403923</v>
      </c>
      <c r="G92" s="77" t="n">
        <v>6291980.836033507</v>
      </c>
      <c r="H92" s="77" t="n">
        <v>16986554.84704136</v>
      </c>
      <c r="I92" s="77" t="n">
        <v>18815181.31108578</v>
      </c>
      <c r="J92" s="77" t="n">
        <v>713747.0972813985</v>
      </c>
      <c r="K92" s="77" t="n">
        <v>11801270.85277528</v>
      </c>
      <c r="L92" s="77" t="n">
        <v>31140244.93262798</v>
      </c>
      <c r="M92" s="77" t="n">
        <v>6841412.792166808</v>
      </c>
      <c r="N92" s="77" t="n">
        <v>56378152.57158983</v>
      </c>
      <c r="O92" s="77" t="n">
        <v>336318558.8919793</v>
      </c>
      <c r="P92" s="77" t="n">
        <v>101419397.5416358</v>
      </c>
      <c r="Q92" s="77" t="n">
        <v>-15426630.7882561</v>
      </c>
      <c r="R92" s="77" t="n">
        <v>5309564.125364061</v>
      </c>
      <c r="S92" s="77" t="n">
        <v>6113756.469899202</v>
      </c>
      <c r="T92" s="77" t="n">
        <v>18816890.60090172</v>
      </c>
      <c r="U92" s="77" t="n">
        <v>19447311.80141671</v>
      </c>
      <c r="V92" s="77" t="n">
        <v>1709779.722153372</v>
      </c>
      <c r="W92" s="77" t="n">
        <v>14114715.56094401</v>
      </c>
    </row>
    <row r="93">
      <c r="A93" s="144" t="inlineStr">
        <is>
          <t>moderate</t>
        </is>
      </c>
      <c r="B93" s="144" t="inlineStr">
        <is>
          <t>All Other Sectors</t>
        </is>
      </c>
      <c r="C93" s="76" t="n">
        <v>239477.2419499879</v>
      </c>
      <c r="D93" s="76" t="n">
        <v>8427.183832599456</v>
      </c>
      <c r="E93" s="76" t="n">
        <v>128472.1325691311</v>
      </c>
      <c r="F93" s="76" t="n">
        <v>4690478.875152612</v>
      </c>
      <c r="G93" s="76" t="n">
        <v>1637019.284307936</v>
      </c>
      <c r="H93" s="76" t="n">
        <v>-258435.9666943675</v>
      </c>
      <c r="I93" s="76" t="n">
        <v>68037.63070111957</v>
      </c>
      <c r="J93" s="76" t="n">
        <v>110023.6579464653</v>
      </c>
      <c r="K93" s="76" t="n">
        <v>234029.201672691</v>
      </c>
      <c r="L93" s="76" t="n">
        <v>329664.4806482991</v>
      </c>
      <c r="M93" s="76" t="n">
        <v>74903.83101993517</v>
      </c>
      <c r="N93" s="76" t="n">
        <v>676093.1911371712</v>
      </c>
      <c r="O93" s="76" t="n">
        <v>3428700.489938501</v>
      </c>
      <c r="P93" s="76" t="n">
        <v>969204.0653624019</v>
      </c>
      <c r="Q93" s="76" t="n">
        <v>-131324.6896281938</v>
      </c>
      <c r="R93" s="76" t="n">
        <v>54330.47049237294</v>
      </c>
      <c r="S93" s="76" t="n">
        <v>61264.92868195538</v>
      </c>
      <c r="T93" s="76" t="n">
        <v>167721.0225218049</v>
      </c>
      <c r="U93" s="76" t="n">
        <v>162933.6942345705</v>
      </c>
      <c r="V93" s="76" t="n">
        <v>14043.91106237211</v>
      </c>
      <c r="W93" s="76" t="n">
        <v>99112.62005992055</v>
      </c>
    </row>
    <row r="94">
      <c r="A94" s="144" t="inlineStr">
        <is>
          <t>moderate</t>
        </is>
      </c>
      <c r="B94" s="144" t="inlineStr">
        <is>
          <t>Banking and Related Activities</t>
        </is>
      </c>
      <c r="C94" s="76" t="n">
        <v>148000.5789641814</v>
      </c>
      <c r="D94" s="76" t="n">
        <v>-3593.578690697057</v>
      </c>
      <c r="E94" s="76" t="n">
        <v>82887.08831069992</v>
      </c>
      <c r="F94" s="76" t="n">
        <v>2352842.082660908</v>
      </c>
      <c r="G94" s="76" t="n">
        <v>842426.0332153932</v>
      </c>
      <c r="H94" s="76" t="n">
        <v>-154946.2671519452</v>
      </c>
      <c r="I94" s="76" t="n">
        <v>33351.57352214197</v>
      </c>
      <c r="J94" s="76" t="n">
        <v>54620.14140713929</v>
      </c>
      <c r="K94" s="76" t="n">
        <v>132580.331891263</v>
      </c>
      <c r="L94" s="76" t="n">
        <v>217106.9108401734</v>
      </c>
      <c r="M94" s="76" t="n">
        <v>44158.79165490984</v>
      </c>
      <c r="N94" s="76" t="n">
        <v>407288.3834975042</v>
      </c>
      <c r="O94" s="76" t="n">
        <v>2422438.380392708</v>
      </c>
      <c r="P94" s="76" t="n">
        <v>704502.462032484</v>
      </c>
      <c r="Q94" s="76" t="n">
        <v>-107411.3490271916</v>
      </c>
      <c r="R94" s="76" t="n">
        <v>40472.77962165796</v>
      </c>
      <c r="S94" s="76" t="n">
        <v>46703.80256277411</v>
      </c>
      <c r="T94" s="76" t="n">
        <v>134922.6693821132</v>
      </c>
      <c r="U94" s="76" t="n">
        <v>139871.6728736623</v>
      </c>
      <c r="V94" s="76" t="n">
        <v>7143.878681750156</v>
      </c>
      <c r="W94" s="76" t="n">
        <v>97918.45031527357</v>
      </c>
    </row>
    <row r="95">
      <c r="A95" s="144" t="inlineStr">
        <is>
          <t>moderate</t>
        </is>
      </c>
      <c r="B95" s="144" t="inlineStr">
        <is>
          <t>Business Support Services **1</t>
        </is>
      </c>
      <c r="C95" s="76" t="n">
        <v>344097.726046587</v>
      </c>
      <c r="D95" s="76" t="n">
        <v>24731.4689313072</v>
      </c>
      <c r="E95" s="76" t="n">
        <v>213739.4234293129</v>
      </c>
      <c r="F95" s="76" t="n">
        <v>5670073.820668927</v>
      </c>
      <c r="G95" s="76" t="n">
        <v>1995206.218911428</v>
      </c>
      <c r="H95" s="76" t="n">
        <v>-352701.8441982549</v>
      </c>
      <c r="I95" s="76" t="n">
        <v>91715.54325603911</v>
      </c>
      <c r="J95" s="76" t="n">
        <v>131343.9074099834</v>
      </c>
      <c r="K95" s="76" t="n">
        <v>319189.6136215155</v>
      </c>
      <c r="L95" s="76" t="n">
        <v>514714.2363233708</v>
      </c>
      <c r="M95" s="76" t="n">
        <v>121278.9632885628</v>
      </c>
      <c r="N95" s="76" t="n">
        <v>999536.1470217212</v>
      </c>
      <c r="O95" s="76" t="n">
        <v>5690579.113430314</v>
      </c>
      <c r="P95" s="76" t="n">
        <v>1610703.819517686</v>
      </c>
      <c r="Q95" s="76" t="n">
        <v>-261715.3745288587</v>
      </c>
      <c r="R95" s="76" t="n">
        <v>102746.7522075237</v>
      </c>
      <c r="S95" s="76" t="n">
        <v>112682.4967297313</v>
      </c>
      <c r="T95" s="76" t="n">
        <v>319958.355100147</v>
      </c>
      <c r="U95" s="76" t="n">
        <v>327916.4993297856</v>
      </c>
      <c r="V95" s="76" t="n">
        <v>38578.58601760547</v>
      </c>
      <c r="W95" s="76" t="n">
        <v>237020.3457069596</v>
      </c>
    </row>
    <row r="96">
      <c r="A96" s="144" t="inlineStr">
        <is>
          <t>moderate</t>
        </is>
      </c>
      <c r="B96" s="144" t="inlineStr">
        <is>
          <t>Construction</t>
        </is>
      </c>
      <c r="C96" s="76" t="n">
        <v>827495.8577776675</v>
      </c>
      <c r="D96" s="76" t="n">
        <v>68287.3195963108</v>
      </c>
      <c r="E96" s="76" t="n">
        <v>511735.811513612</v>
      </c>
      <c r="F96" s="76" t="n">
        <v>14884176.12046975</v>
      </c>
      <c r="G96" s="76" t="n">
        <v>4995986.526816314</v>
      </c>
      <c r="H96" s="76" t="n">
        <v>-937417.290001894</v>
      </c>
      <c r="I96" s="76" t="n">
        <v>274877.5941646527</v>
      </c>
      <c r="J96" s="76" t="n">
        <v>380707.5452578772</v>
      </c>
      <c r="K96" s="76" t="n">
        <v>776360.4364867453</v>
      </c>
      <c r="L96" s="76" t="n">
        <v>1189926.315581527</v>
      </c>
      <c r="M96" s="76" t="n">
        <v>278329.2350897146</v>
      </c>
      <c r="N96" s="76" t="n">
        <v>2449033.23553391</v>
      </c>
      <c r="O96" s="76" t="n">
        <v>13125292.58383005</v>
      </c>
      <c r="P96" s="76" t="n">
        <v>3514594.478993237</v>
      </c>
      <c r="Q96" s="76" t="n">
        <v>-614961.7280018762</v>
      </c>
      <c r="R96" s="76" t="n">
        <v>242927.42368337</v>
      </c>
      <c r="S96" s="76" t="n">
        <v>265582.9748088284</v>
      </c>
      <c r="T96" s="76" t="n">
        <v>689702.2143968155</v>
      </c>
      <c r="U96" s="76" t="n">
        <v>704755.2205030051</v>
      </c>
      <c r="V96" s="76" t="n">
        <v>90210.80121390033</v>
      </c>
      <c r="W96" s="76" t="n">
        <v>493463.6774114376</v>
      </c>
    </row>
    <row r="97">
      <c r="A97" s="144" t="inlineStr">
        <is>
          <t>moderate</t>
        </is>
      </c>
      <c r="B97" s="144" t="inlineStr">
        <is>
          <t>Educational Services</t>
        </is>
      </c>
      <c r="C97" s="76" t="n">
        <v>124110.4065419195</v>
      </c>
      <c r="D97" s="76" t="n">
        <v>-8960.717382778557</v>
      </c>
      <c r="E97" s="76" t="n">
        <v>84072.44806409677</v>
      </c>
      <c r="F97" s="76" t="n">
        <v>1880474.060809816</v>
      </c>
      <c r="G97" s="76" t="n">
        <v>762400.5976101487</v>
      </c>
      <c r="H97" s="76" t="n">
        <v>-96954.10065003094</v>
      </c>
      <c r="I97" s="76" t="n">
        <v>19019.74960849243</v>
      </c>
      <c r="J97" s="76" t="n">
        <v>21400.56561162149</v>
      </c>
      <c r="K97" s="76" t="n">
        <v>107041.9841050521</v>
      </c>
      <c r="L97" s="76" t="n">
        <v>276784.3133516801</v>
      </c>
      <c r="M97" s="76" t="n">
        <v>40868.11503570654</v>
      </c>
      <c r="N97" s="76" t="n">
        <v>314741.0466642788</v>
      </c>
      <c r="O97" s="76" t="n">
        <v>2302649.561602225</v>
      </c>
      <c r="P97" s="76" t="n">
        <v>717215.5849304041</v>
      </c>
      <c r="Q97" s="76" t="n">
        <v>-87839.24723017229</v>
      </c>
      <c r="R97" s="76" t="n">
        <v>35276.773942926</v>
      </c>
      <c r="S97" s="76" t="n">
        <v>32437.01954128914</v>
      </c>
      <c r="T97" s="76" t="n">
        <v>128738.6224553573</v>
      </c>
      <c r="U97" s="76" t="n">
        <v>136738.3963714357</v>
      </c>
      <c r="V97" s="76" t="n">
        <v>4573.405943364573</v>
      </c>
      <c r="W97" s="76" t="n">
        <v>110999.512264996</v>
      </c>
    </row>
    <row r="98">
      <c r="A98" s="144" t="inlineStr">
        <is>
          <t>moderate</t>
        </is>
      </c>
      <c r="B98" s="144" t="inlineStr">
        <is>
          <t>Financial Investment Services</t>
        </is>
      </c>
      <c r="C98" s="76" t="n">
        <v>810700.6590337385</v>
      </c>
      <c r="D98" s="76" t="n">
        <v>-251923.1571836194</v>
      </c>
      <c r="E98" s="76" t="n">
        <v>675513.2686945817</v>
      </c>
      <c r="F98" s="76" t="n">
        <v>14426745.64736662</v>
      </c>
      <c r="G98" s="76" t="n">
        <v>5990508.247582939</v>
      </c>
      <c r="H98" s="76" t="n">
        <v>-564803.5496697432</v>
      </c>
      <c r="I98" s="76" t="n">
        <v>266579.8874343694</v>
      </c>
      <c r="J98" s="76" t="n">
        <v>257401.7091605394</v>
      </c>
      <c r="K98" s="76" t="n">
        <v>699350.395835637</v>
      </c>
      <c r="L98" s="76" t="n">
        <v>2166550.177180134</v>
      </c>
      <c r="M98" s="76" t="n">
        <v>345114.3798505466</v>
      </c>
      <c r="N98" s="76" t="n">
        <v>2737117.077622108</v>
      </c>
      <c r="O98" s="76" t="n">
        <v>17644782.84391873</v>
      </c>
      <c r="P98" s="76" t="n">
        <v>5705545.867237268</v>
      </c>
      <c r="Q98" s="76" t="n">
        <v>-644592.9924096295</v>
      </c>
      <c r="R98" s="76" t="n">
        <v>317907.9615096737</v>
      </c>
      <c r="S98" s="76" t="n">
        <v>284762.4241375676</v>
      </c>
      <c r="T98" s="76" t="n">
        <v>921437.2147553</v>
      </c>
      <c r="U98" s="76" t="n">
        <v>951109.9352834402</v>
      </c>
      <c r="V98" s="76" t="n">
        <v>-77935.37860428914</v>
      </c>
      <c r="W98" s="76" t="n">
        <v>821992.7594977018</v>
      </c>
    </row>
    <row r="99">
      <c r="A99" s="144" t="inlineStr">
        <is>
          <t>moderate</t>
        </is>
      </c>
      <c r="B99" s="144" t="inlineStr">
        <is>
          <t>Health and Social Services</t>
        </is>
      </c>
      <c r="C99" s="76" t="n">
        <v>1026991.109775915</v>
      </c>
      <c r="D99" s="76" t="n">
        <v>29220.10435149711</v>
      </c>
      <c r="E99" s="76" t="n">
        <v>692809.063382699</v>
      </c>
      <c r="F99" s="76" t="n">
        <v>16854371.88043107</v>
      </c>
      <c r="G99" s="76" t="n">
        <v>6165765.019271936</v>
      </c>
      <c r="H99" s="76" t="n">
        <v>-995359.1397114436</v>
      </c>
      <c r="I99" s="76" t="n">
        <v>292073.4660470979</v>
      </c>
      <c r="J99" s="76" t="n">
        <v>380060.4180056761</v>
      </c>
      <c r="K99" s="76" t="n">
        <v>928731.1240589325</v>
      </c>
      <c r="L99" s="76" t="n">
        <v>1761092.409880396</v>
      </c>
      <c r="M99" s="76" t="n">
        <v>379877.7279350061</v>
      </c>
      <c r="N99" s="76" t="n">
        <v>3065518.551429584</v>
      </c>
      <c r="O99" s="76" t="n">
        <v>18328530.12189062</v>
      </c>
      <c r="P99" s="76" t="n">
        <v>5308053.201499754</v>
      </c>
      <c r="Q99" s="76" t="n">
        <v>-829296.6631631254</v>
      </c>
      <c r="R99" s="76" t="n">
        <v>339886.2371989491</v>
      </c>
      <c r="S99" s="76" t="n">
        <v>357275.1600198045</v>
      </c>
      <c r="T99" s="76" t="n">
        <v>1024189.931229972</v>
      </c>
      <c r="U99" s="76" t="n">
        <v>1061411.127840275</v>
      </c>
      <c r="V99" s="76" t="n">
        <v>103593.8861951983</v>
      </c>
      <c r="W99" s="76" t="n">
        <v>812735.0990098194</v>
      </c>
    </row>
    <row r="100">
      <c r="A100" s="144" t="inlineStr">
        <is>
          <t>moderate</t>
        </is>
      </c>
      <c r="B100" s="144" t="inlineStr">
        <is>
          <t>Hotels and Other Accommodations</t>
        </is>
      </c>
      <c r="C100" s="76" t="n">
        <v>109582.323413152</v>
      </c>
      <c r="D100" s="76" t="n">
        <v>19789.65707814308</v>
      </c>
      <c r="E100" s="76" t="n">
        <v>72245.72082456962</v>
      </c>
      <c r="F100" s="76" t="n">
        <v>2013400.859817407</v>
      </c>
      <c r="G100" s="76" t="n">
        <v>762992.9903292581</v>
      </c>
      <c r="H100" s="76" t="n">
        <v>-155242.2407849885</v>
      </c>
      <c r="I100" s="76" t="n">
        <v>10991.26575915216</v>
      </c>
      <c r="J100" s="76" t="n">
        <v>49723.62268554195</v>
      </c>
      <c r="K100" s="76" t="n">
        <v>89194.24275656331</v>
      </c>
      <c r="L100" s="76" t="n">
        <v>147486.2858868702</v>
      </c>
      <c r="M100" s="76" t="n">
        <v>34951.84701917625</v>
      </c>
      <c r="N100" s="76" t="n">
        <v>321287.3234694035</v>
      </c>
      <c r="O100" s="76" t="n">
        <v>1642604.26911537</v>
      </c>
      <c r="P100" s="76" t="n">
        <v>491329.1901627089</v>
      </c>
      <c r="Q100" s="76" t="n">
        <v>-88690.78349153906</v>
      </c>
      <c r="R100" s="76" t="n">
        <v>19507.72589412392</v>
      </c>
      <c r="S100" s="76" t="n">
        <v>29162.82223405397</v>
      </c>
      <c r="T100" s="76" t="n">
        <v>79085.42999251679</v>
      </c>
      <c r="U100" s="76" t="n">
        <v>86716.06650270008</v>
      </c>
      <c r="V100" s="76" t="n">
        <v>14266.5687550845</v>
      </c>
      <c r="W100" s="76" t="n">
        <v>56084.6668374491</v>
      </c>
    </row>
    <row r="101">
      <c r="A101" s="144" t="inlineStr">
        <is>
          <t>moderate</t>
        </is>
      </c>
      <c r="B101" s="144" t="inlineStr">
        <is>
          <t>Information, subtotal</t>
        </is>
      </c>
      <c r="C101" s="76" t="n">
        <v>825660.5986079845</v>
      </c>
      <c r="D101" s="76" t="n">
        <v>-41648.41035890816</v>
      </c>
      <c r="E101" s="76" t="n">
        <v>525965.1467501739</v>
      </c>
      <c r="F101" s="76" t="n">
        <v>12889824.56920025</v>
      </c>
      <c r="G101" s="76" t="n">
        <v>4826295.5354182</v>
      </c>
      <c r="H101" s="76" t="n">
        <v>-933138.7216713501</v>
      </c>
      <c r="I101" s="76" t="n">
        <v>140767.1969138941</v>
      </c>
      <c r="J101" s="76" t="n">
        <v>288951.6186394921</v>
      </c>
      <c r="K101" s="76" t="n">
        <v>701182.6700377432</v>
      </c>
      <c r="L101" s="76" t="n">
        <v>1264000.391901442</v>
      </c>
      <c r="M101" s="76" t="n">
        <v>251699.5835616905</v>
      </c>
      <c r="N101" s="76" t="n">
        <v>2333341.925202566</v>
      </c>
      <c r="O101" s="76" t="n">
        <v>14288953.12584431</v>
      </c>
      <c r="P101" s="76" t="n">
        <v>4363015.29843772</v>
      </c>
      <c r="Q101" s="76" t="n">
        <v>-726497.6100792997</v>
      </c>
      <c r="R101" s="76" t="n">
        <v>211651.3407424975</v>
      </c>
      <c r="S101" s="76" t="n">
        <v>265252.965925366</v>
      </c>
      <c r="T101" s="76" t="n">
        <v>787618.9802431631</v>
      </c>
      <c r="U101" s="76" t="n">
        <v>834649.3301841</v>
      </c>
      <c r="V101" s="76" t="n">
        <v>29656.18411027034</v>
      </c>
      <c r="W101" s="76" t="n">
        <v>610013.3700056918</v>
      </c>
    </row>
    <row r="102">
      <c r="A102" s="144" t="inlineStr">
        <is>
          <t>moderate</t>
        </is>
      </c>
      <c r="B102" s="144" t="inlineStr">
        <is>
          <t>Insurance</t>
        </is>
      </c>
      <c r="C102" s="76" t="n">
        <v>433338.5209058644</v>
      </c>
      <c r="D102" s="76" t="n">
        <v>30767.0533634115</v>
      </c>
      <c r="E102" s="76" t="n">
        <v>240385.0587837565</v>
      </c>
      <c r="F102" s="76" t="n">
        <v>8100545.54608963</v>
      </c>
      <c r="G102" s="76" t="n">
        <v>2816309.47819309</v>
      </c>
      <c r="H102" s="76" t="n">
        <v>-508052.7681791051</v>
      </c>
      <c r="I102" s="76" t="n">
        <v>108582.9633658034</v>
      </c>
      <c r="J102" s="76" t="n">
        <v>199670.5428522284</v>
      </c>
      <c r="K102" s="76" t="n">
        <v>403871.7056631153</v>
      </c>
      <c r="L102" s="76" t="n">
        <v>633713.7993996007</v>
      </c>
      <c r="M102" s="76" t="n">
        <v>128241.4125629418</v>
      </c>
      <c r="N102" s="76" t="n">
        <v>1214603.323760826</v>
      </c>
      <c r="O102" s="76" t="n">
        <v>6390115.450970336</v>
      </c>
      <c r="P102" s="76" t="n">
        <v>1767390.145485727</v>
      </c>
      <c r="Q102" s="76" t="n">
        <v>-279029.1306424326</v>
      </c>
      <c r="R102" s="76" t="n">
        <v>100937.5070871119</v>
      </c>
      <c r="S102" s="76" t="n">
        <v>120912.1510004787</v>
      </c>
      <c r="T102" s="76" t="n">
        <v>319408.1091190852</v>
      </c>
      <c r="U102" s="76" t="n">
        <v>323327.5465282866</v>
      </c>
      <c r="V102" s="76" t="n">
        <v>36215.01171143126</v>
      </c>
      <c r="W102" s="76" t="n">
        <v>205645.765808778</v>
      </c>
    </row>
    <row r="103">
      <c r="A103" s="144" t="inlineStr">
        <is>
          <t>moderate</t>
        </is>
      </c>
      <c r="B103" s="144" t="inlineStr">
        <is>
          <t>Manufacturing, subtotal</t>
        </is>
      </c>
      <c r="C103" s="76" t="n">
        <v>1727034.146719877</v>
      </c>
      <c r="D103" s="76" t="n">
        <v>-158454.2053413225</v>
      </c>
      <c r="E103" s="76" t="n">
        <v>1074278.501555333</v>
      </c>
      <c r="F103" s="76" t="n">
        <v>24168301.55317993</v>
      </c>
      <c r="G103" s="76" t="n">
        <v>10512054.40931218</v>
      </c>
      <c r="H103" s="76" t="n">
        <v>-1853097.443328967</v>
      </c>
      <c r="I103" s="76" t="n">
        <v>-17606.68510239276</v>
      </c>
      <c r="J103" s="76" t="n">
        <v>288594.7942383901</v>
      </c>
      <c r="K103" s="76" t="n">
        <v>1388499.415149508</v>
      </c>
      <c r="L103" s="76" t="n">
        <v>2875622.176924994</v>
      </c>
      <c r="M103" s="76" t="n">
        <v>480086.8003964506</v>
      </c>
      <c r="N103" s="76" t="n">
        <v>4085048.180982336</v>
      </c>
      <c r="O103" s="76" t="n">
        <v>29928840.1870795</v>
      </c>
      <c r="P103" s="76" t="n">
        <v>10366672.15173009</v>
      </c>
      <c r="Q103" s="76" t="n">
        <v>-1497429.034881278</v>
      </c>
      <c r="R103" s="76" t="n">
        <v>275060.4438706803</v>
      </c>
      <c r="S103" s="76" t="n">
        <v>409872.1155931404</v>
      </c>
      <c r="T103" s="76" t="n">
        <v>1663846.899870902</v>
      </c>
      <c r="U103" s="76" t="n">
        <v>1816786.376092525</v>
      </c>
      <c r="V103" s="76" t="n">
        <v>-14632.23801318779</v>
      </c>
      <c r="W103" s="76" t="n">
        <v>1348968.952933288</v>
      </c>
    </row>
    <row r="104">
      <c r="A104" s="144" t="inlineStr">
        <is>
          <t>moderate</t>
        </is>
      </c>
      <c r="B104" s="144" t="inlineStr">
        <is>
          <t>Other Services  **2</t>
        </is>
      </c>
      <c r="C104" s="76" t="n">
        <v>410909.5613838572</v>
      </c>
      <c r="D104" s="76" t="n">
        <v>24130.91617730604</v>
      </c>
      <c r="E104" s="76" t="n">
        <v>269495.333642264</v>
      </c>
      <c r="F104" s="76" t="n">
        <v>6276444.492843903</v>
      </c>
      <c r="G104" s="76" t="n">
        <v>2406451.465189769</v>
      </c>
      <c r="H104" s="76" t="n">
        <v>-410014.6289428097</v>
      </c>
      <c r="I104" s="76" t="n">
        <v>67283.54283868453</v>
      </c>
      <c r="J104" s="76" t="n">
        <v>114241.4813414381</v>
      </c>
      <c r="K104" s="76" t="n">
        <v>358807.2521879995</v>
      </c>
      <c r="L104" s="76" t="n">
        <v>720712.657593049</v>
      </c>
      <c r="M104" s="76" t="n">
        <v>137518.2989935825</v>
      </c>
      <c r="N104" s="76" t="n">
        <v>1097251.310689474</v>
      </c>
      <c r="O104" s="76" t="n">
        <v>7287076.150112616</v>
      </c>
      <c r="P104" s="76" t="n">
        <v>2198727.65319129</v>
      </c>
      <c r="Q104" s="76" t="n">
        <v>-342197.777640679</v>
      </c>
      <c r="R104" s="76" t="n">
        <v>114716.4777142566</v>
      </c>
      <c r="S104" s="76" t="n">
        <v>128769.464221608</v>
      </c>
      <c r="T104" s="76" t="n">
        <v>413394.7426184169</v>
      </c>
      <c r="U104" s="76" t="n">
        <v>436732.5754312817</v>
      </c>
      <c r="V104" s="76" t="n">
        <v>47273.39679405202</v>
      </c>
      <c r="W104" s="76" t="n">
        <v>336066.4243225727</v>
      </c>
    </row>
    <row r="105">
      <c r="A105" s="144" t="inlineStr">
        <is>
          <t>moderate</t>
        </is>
      </c>
      <c r="B105" s="144" t="inlineStr">
        <is>
          <t>Professional Services, subtotal</t>
        </is>
      </c>
      <c r="C105" s="76" t="n">
        <v>5119091.50627573</v>
      </c>
      <c r="D105" s="76" t="n">
        <v>508019.2843115922</v>
      </c>
      <c r="E105" s="76" t="n">
        <v>3122270.521472948</v>
      </c>
      <c r="F105" s="76" t="n">
        <v>79697785.68663409</v>
      </c>
      <c r="G105" s="76" t="n">
        <v>29485529.9974747</v>
      </c>
      <c r="H105" s="76" t="n">
        <v>-5462647.281856703</v>
      </c>
      <c r="I105" s="76" t="n">
        <v>767610.1750980461</v>
      </c>
      <c r="J105" s="76" t="n">
        <v>1619162.669385555</v>
      </c>
      <c r="K105" s="76" t="n">
        <v>4628409.098704315</v>
      </c>
      <c r="L105" s="76" t="n">
        <v>7336765.251435761</v>
      </c>
      <c r="M105" s="76" t="n">
        <v>1726237.623267678</v>
      </c>
      <c r="N105" s="76" t="n">
        <v>14186625.08923963</v>
      </c>
      <c r="O105" s="76" t="n">
        <v>84776725.33382946</v>
      </c>
      <c r="P105" s="76" t="n">
        <v>25502288.62843688</v>
      </c>
      <c r="Q105" s="76" t="n">
        <v>-4110195.26539376</v>
      </c>
      <c r="R105" s="76" t="n">
        <v>1279744.598532922</v>
      </c>
      <c r="S105" s="76" t="n">
        <v>1565332.619108006</v>
      </c>
      <c r="T105" s="76" t="n">
        <v>4882215.013753592</v>
      </c>
      <c r="U105" s="76" t="n">
        <v>5041229.776920651</v>
      </c>
      <c r="V105" s="76" t="n">
        <v>620374.2357424789</v>
      </c>
      <c r="W105" s="76" t="n">
        <v>3586407.321832438</v>
      </c>
    </row>
    <row r="106">
      <c r="A106" s="144" t="inlineStr">
        <is>
          <t>moderate</t>
        </is>
      </c>
      <c r="B106" s="144" t="inlineStr">
        <is>
          <t>Real Estate (including REITS)</t>
        </is>
      </c>
      <c r="C106" s="76" t="n">
        <v>2404630.971390137</v>
      </c>
      <c r="D106" s="76" t="n">
        <v>220621.6899342563</v>
      </c>
      <c r="E106" s="76" t="n">
        <v>1441925.733798294</v>
      </c>
      <c r="F106" s="76" t="n">
        <v>38959486.27110853</v>
      </c>
      <c r="G106" s="76" t="n">
        <v>14133516.50269858</v>
      </c>
      <c r="H106" s="76" t="n">
        <v>-2341928.536968403</v>
      </c>
      <c r="I106" s="76" t="n">
        <v>539254.7896156914</v>
      </c>
      <c r="J106" s="76" t="n">
        <v>837369.9766856362</v>
      </c>
      <c r="K106" s="76" t="n">
        <v>2254749.790868064</v>
      </c>
      <c r="L106" s="76" t="n">
        <v>3557457.570114441</v>
      </c>
      <c r="M106" s="76" t="n">
        <v>865506.6707602696</v>
      </c>
      <c r="N106" s="76" t="n">
        <v>6874351.602685746</v>
      </c>
      <c r="O106" s="76" t="n">
        <v>39478941.89949741</v>
      </c>
      <c r="P106" s="76" t="n">
        <v>11545233.4905899</v>
      </c>
      <c r="Q106" s="76" t="n">
        <v>-1712853.548139035</v>
      </c>
      <c r="R106" s="76" t="n">
        <v>677297.2681721674</v>
      </c>
      <c r="S106" s="76" t="n">
        <v>754749.5951902177</v>
      </c>
      <c r="T106" s="76" t="n">
        <v>2263376.069933886</v>
      </c>
      <c r="U106" s="76" t="n">
        <v>2298279.84650436</v>
      </c>
      <c r="V106" s="76" t="n">
        <v>284260.9575662039</v>
      </c>
      <c r="W106" s="76" t="n">
        <v>1627694.746055551</v>
      </c>
    </row>
    <row r="107">
      <c r="A107" s="144" t="inlineStr">
        <is>
          <t>moderate</t>
        </is>
      </c>
      <c r="B107" s="144" t="inlineStr">
        <is>
          <t>Restaurants, Bars, and Other Food Services</t>
        </is>
      </c>
      <c r="C107" s="76" t="n">
        <v>426463.4306556109</v>
      </c>
      <c r="D107" s="76" t="n">
        <v>57134.7104296921</v>
      </c>
      <c r="E107" s="76" t="n">
        <v>239647.3540871055</v>
      </c>
      <c r="F107" s="76" t="n">
        <v>7095227.311188203</v>
      </c>
      <c r="G107" s="76" t="n">
        <v>2396050.128377581</v>
      </c>
      <c r="H107" s="76" t="n">
        <v>-496496.7064282075</v>
      </c>
      <c r="I107" s="76" t="n">
        <v>90071.2396100488</v>
      </c>
      <c r="J107" s="76" t="n">
        <v>162689.7379047797</v>
      </c>
      <c r="K107" s="76" t="n">
        <v>399978.4251651038</v>
      </c>
      <c r="L107" s="76" t="n">
        <v>559284.2629106854</v>
      </c>
      <c r="M107" s="76" t="n">
        <v>129150.0374786644</v>
      </c>
      <c r="N107" s="76" t="n">
        <v>1161594.576150706</v>
      </c>
      <c r="O107" s="76" t="n">
        <v>6526246.373793744</v>
      </c>
      <c r="P107" s="76" t="n">
        <v>1794122.858661821</v>
      </c>
      <c r="Q107" s="76" t="n">
        <v>-316284.5488666674</v>
      </c>
      <c r="R107" s="76" t="n">
        <v>107745.6159556923</v>
      </c>
      <c r="S107" s="76" t="n">
        <v>128021.2713325245</v>
      </c>
      <c r="T107" s="76" t="n">
        <v>361464.6906965276</v>
      </c>
      <c r="U107" s="76" t="n">
        <v>368888.8137001347</v>
      </c>
      <c r="V107" s="76" t="n">
        <v>53457.82906838709</v>
      </c>
      <c r="W107" s="76" t="n">
        <v>249054.5914226518</v>
      </c>
    </row>
    <row r="108">
      <c r="A108" s="144" t="inlineStr">
        <is>
          <t>moderate</t>
        </is>
      </c>
      <c r="B108" s="144" t="inlineStr">
        <is>
          <t>Retail Trade</t>
        </is>
      </c>
      <c r="C108" s="76" t="n">
        <v>1377993.875999792</v>
      </c>
      <c r="D108" s="76" t="n">
        <v>71677.30261045626</v>
      </c>
      <c r="E108" s="76" t="n">
        <v>915032.3475991501</v>
      </c>
      <c r="F108" s="76" t="n">
        <v>23588346.64575363</v>
      </c>
      <c r="G108" s="76" t="n">
        <v>8793133.08949702</v>
      </c>
      <c r="H108" s="76" t="n">
        <v>-1288858.900321722</v>
      </c>
      <c r="I108" s="76" t="n">
        <v>375787.9445323391</v>
      </c>
      <c r="J108" s="76" t="n">
        <v>523897.0933436751</v>
      </c>
      <c r="K108" s="76" t="n">
        <v>1297244.068968927</v>
      </c>
      <c r="L108" s="76" t="n">
        <v>2230083.731542158</v>
      </c>
      <c r="M108" s="76" t="n">
        <v>566622.6984632385</v>
      </c>
      <c r="N108" s="76" t="n">
        <v>4365782.412346334</v>
      </c>
      <c r="O108" s="76" t="n">
        <v>24172112.08958767</v>
      </c>
      <c r="P108" s="76" t="n">
        <v>7251457.557562648</v>
      </c>
      <c r="Q108" s="76" t="n">
        <v>-1046176.465809433</v>
      </c>
      <c r="R108" s="76" t="n">
        <v>425603.3405392228</v>
      </c>
      <c r="S108" s="76" t="n">
        <v>458470.7974351771</v>
      </c>
      <c r="T108" s="76" t="n">
        <v>1358621.260250275</v>
      </c>
      <c r="U108" s="76" t="n">
        <v>1368270.186278593</v>
      </c>
      <c r="V108" s="76" t="n">
        <v>145240.166153854</v>
      </c>
      <c r="W108" s="76" t="n">
        <v>993037.5852124683</v>
      </c>
    </row>
    <row r="109">
      <c r="A109" s="144" t="inlineStr">
        <is>
          <t>moderate</t>
        </is>
      </c>
      <c r="B109" s="144" t="inlineStr">
        <is>
          <t>Sports</t>
        </is>
      </c>
      <c r="C109" s="76" t="n">
        <v>157105.5473427696</v>
      </c>
      <c r="D109" s="76" t="n">
        <v>-1689.700060230311</v>
      </c>
      <c r="E109" s="76" t="n">
        <v>90300.46681488413</v>
      </c>
      <c r="F109" s="76" t="n">
        <v>2279580.610155597</v>
      </c>
      <c r="G109" s="76" t="n">
        <v>877764.9779866955</v>
      </c>
      <c r="H109" s="76" t="n">
        <v>-210438.2430139872</v>
      </c>
      <c r="I109" s="76" t="n">
        <v>6831.048384012021</v>
      </c>
      <c r="J109" s="76" t="n">
        <v>48332.99170897664</v>
      </c>
      <c r="K109" s="76" t="n">
        <v>124039.8007515971</v>
      </c>
      <c r="L109" s="76" t="n">
        <v>217738.9499969071</v>
      </c>
      <c r="M109" s="76" t="n">
        <v>37420.45167388757</v>
      </c>
      <c r="N109" s="76" t="n">
        <v>382157.9423613886</v>
      </c>
      <c r="O109" s="76" t="n">
        <v>2597070.583627289</v>
      </c>
      <c r="P109" s="76" t="n">
        <v>809851.5774795811</v>
      </c>
      <c r="Q109" s="76" t="n">
        <v>-150574.6565796561</v>
      </c>
      <c r="R109" s="76" t="n">
        <v>28842.80634248586</v>
      </c>
      <c r="S109" s="76" t="n">
        <v>46115.35091414957</v>
      </c>
      <c r="T109" s="76" t="n">
        <v>139537.1131500889</v>
      </c>
      <c r="U109" s="76" t="n">
        <v>155367.2091480828</v>
      </c>
      <c r="V109" s="76" t="n">
        <v>6203.357000638927</v>
      </c>
      <c r="W109" s="76" t="n">
        <v>110548.5591018106</v>
      </c>
    </row>
    <row r="110">
      <c r="A110" s="144" t="inlineStr">
        <is>
          <t>moderate</t>
        </is>
      </c>
      <c r="B110" s="144" t="inlineStr">
        <is>
          <t>Transportation and Storage</t>
        </is>
      </c>
      <c r="C110" s="76" t="n">
        <v>181071.2919284513</v>
      </c>
      <c r="D110" s="76" t="n">
        <v>-6265.198454951404</v>
      </c>
      <c r="E110" s="76" t="n">
        <v>112063.9133500808</v>
      </c>
      <c r="F110" s="76" t="n">
        <v>2976650.450076066</v>
      </c>
      <c r="G110" s="76" t="n">
        <v>1197999.748073379</v>
      </c>
      <c r="H110" s="76" t="n">
        <v>-151424.1448351494</v>
      </c>
      <c r="I110" s="76" t="n">
        <v>30765.60397014772</v>
      </c>
      <c r="J110" s="76" t="n">
        <v>56390.00585765496</v>
      </c>
      <c r="K110" s="76" t="n">
        <v>169154.7041808491</v>
      </c>
      <c r="L110" s="76" t="n">
        <v>261325.6818307684</v>
      </c>
      <c r="M110" s="76" t="n">
        <v>72353.37780714348</v>
      </c>
      <c r="N110" s="76" t="n">
        <v>568360.508845293</v>
      </c>
      <c r="O110" s="76" t="n">
        <v>3161016.835670056</v>
      </c>
      <c r="P110" s="76" t="n">
        <v>1060450.808970949</v>
      </c>
      <c r="Q110" s="76" t="n">
        <v>-117144.4971696703</v>
      </c>
      <c r="R110" s="76" t="n">
        <v>46077.77583578952</v>
      </c>
      <c r="S110" s="76" t="n">
        <v>53405.01379356107</v>
      </c>
      <c r="T110" s="76" t="n">
        <v>181237.8237344583</v>
      </c>
      <c r="U110" s="76" t="n">
        <v>179769.1725079927</v>
      </c>
      <c r="V110" s="76" t="n">
        <v>6403.601089142053</v>
      </c>
      <c r="W110" s="76" t="n">
        <v>121720.5900680814</v>
      </c>
    </row>
    <row r="111">
      <c r="A111" s="144" t="inlineStr">
        <is>
          <t>moderate</t>
        </is>
      </c>
      <c r="B111" s="144" t="inlineStr">
        <is>
          <t>Unclassified</t>
        </is>
      </c>
      <c r="C111" s="76" t="n">
        <v>298185.9592519691</v>
      </c>
      <c r="D111" s="76" t="n">
        <v>31147.81413835955</v>
      </c>
      <c r="E111" s="76" t="n">
        <v>176060.5093778269</v>
      </c>
      <c r="F111" s="76" t="n">
        <v>4802338.22440512</v>
      </c>
      <c r="G111" s="76" t="n">
        <v>1594451.420287023</v>
      </c>
      <c r="H111" s="76" t="n">
        <v>-325027.2525744318</v>
      </c>
      <c r="I111" s="76" t="n">
        <v>88370.96191487717</v>
      </c>
      <c r="J111" s="76" t="n">
        <v>120285.8251997973</v>
      </c>
      <c r="K111" s="76" t="n">
        <v>272911.2067185615</v>
      </c>
      <c r="L111" s="76" t="n">
        <v>451987.4600068398</v>
      </c>
      <c r="M111" s="76" t="n">
        <v>93072.40376040056</v>
      </c>
      <c r="N111" s="76" t="n">
        <v>809582.4693087004</v>
      </c>
      <c r="O111" s="76" t="n">
        <v>4789420.942688942</v>
      </c>
      <c r="P111" s="76" t="n">
        <v>1253381.570462789</v>
      </c>
      <c r="Q111" s="76" t="n">
        <v>-230029.4405862691</v>
      </c>
      <c r="R111" s="76" t="n">
        <v>94046.42020790679</v>
      </c>
      <c r="S111" s="76" t="n">
        <v>101458.5683453514</v>
      </c>
      <c r="T111" s="76" t="n">
        <v>268185.2949837703</v>
      </c>
      <c r="U111" s="76" t="n">
        <v>280225.2464662974</v>
      </c>
      <c r="V111" s="76" t="n">
        <v>39577.52648963366</v>
      </c>
      <c r="W111" s="76" t="n">
        <v>204972.9337426753</v>
      </c>
    </row>
    <row r="112">
      <c r="A112" s="144" t="inlineStr">
        <is>
          <t>moderate</t>
        </is>
      </c>
      <c r="B112" s="144" t="inlineStr">
        <is>
          <t>Wholesale Trade</t>
        </is>
      </c>
      <c r="C112" s="76" t="n">
        <v>882480.9315663008</v>
      </c>
      <c r="D112" s="76" t="n">
        <v>56640.20513490436</v>
      </c>
      <c r="E112" s="76" t="n">
        <v>542307.4661159973</v>
      </c>
      <c r="F112" s="76" t="n">
        <v>15084085.24819502</v>
      </c>
      <c r="G112" s="76" t="n">
        <v>5499204.842480361</v>
      </c>
      <c r="H112" s="76" t="n">
        <v>-796572.3729148293</v>
      </c>
      <c r="I112" s="76" t="n">
        <v>246507.1667030517</v>
      </c>
      <c r="J112" s="76" t="n">
        <v>332513.4895893642</v>
      </c>
      <c r="K112" s="76" t="n">
        <v>851901.6358651065</v>
      </c>
      <c r="L112" s="76" t="n">
        <v>1314203.376016079</v>
      </c>
      <c r="M112" s="76" t="n">
        <v>349879.263330623</v>
      </c>
      <c r="N112" s="76" t="n">
        <v>2691023.01648216</v>
      </c>
      <c r="O112" s="76" t="n">
        <v>14704606.66596157</v>
      </c>
      <c r="P112" s="76" t="n">
        <v>4343717.37672689</v>
      </c>
      <c r="Q112" s="76" t="n">
        <v>-589722.9061617212</v>
      </c>
      <c r="R112" s="76" t="n">
        <v>263827.9932763245</v>
      </c>
      <c r="S112" s="76" t="n">
        <v>280149.2813336979</v>
      </c>
      <c r="T112" s="76" t="n">
        <v>830540.0826233631</v>
      </c>
      <c r="U112" s="76" t="n">
        <v>827601.9285738615</v>
      </c>
      <c r="V112" s="76" t="n">
        <v>90296.06296014396</v>
      </c>
      <c r="W112" s="76" t="n">
        <v>579786.0332400436</v>
      </c>
    </row>
    <row r="113">
      <c r="A113" s="144" t="inlineStr">
        <is>
          <t>moderate</t>
        </is>
      </c>
      <c r="B113" s="144" t="inlineStr">
        <is>
          <t>Total</t>
        </is>
      </c>
      <c r="C113" s="77" t="n">
        <v>17874422.2455315</v>
      </c>
      <c r="D113" s="77" t="n">
        <v>678059.7424173284</v>
      </c>
      <c r="E113" s="77" t="n">
        <v>11211207.31013652</v>
      </c>
      <c r="F113" s="77" t="n">
        <v>288691179.956207</v>
      </c>
      <c r="G113" s="77" t="n">
        <v>107691066.5130339</v>
      </c>
      <c r="H113" s="77" t="n">
        <v>-18293557.39989833</v>
      </c>
      <c r="I113" s="77" t="n">
        <v>3500872.658337269</v>
      </c>
      <c r="J113" s="77" t="n">
        <v>5977381.794231831</v>
      </c>
      <c r="K113" s="77" t="n">
        <v>16137227.10468929</v>
      </c>
      <c r="L113" s="77" t="n">
        <v>28026220.43936518</v>
      </c>
      <c r="M113" s="77" t="n">
        <v>6157271.512950128</v>
      </c>
      <c r="N113" s="77" t="n">
        <v>50740337.31443085</v>
      </c>
      <c r="O113" s="77" t="n">
        <v>302686703.0027815</v>
      </c>
      <c r="P113" s="77" t="n">
        <v>91277457.78747223</v>
      </c>
      <c r="Q113" s="77" t="n">
        <v>-13883967.70943049</v>
      </c>
      <c r="R113" s="77" t="n">
        <v>4778607.712827655</v>
      </c>
      <c r="S113" s="77" t="n">
        <v>5502380.822909283</v>
      </c>
      <c r="T113" s="77" t="n">
        <v>16935201.54081156</v>
      </c>
      <c r="U113" s="77" t="n">
        <v>17502580.62127504</v>
      </c>
      <c r="V113" s="77" t="n">
        <v>1538801.749938035</v>
      </c>
      <c r="W113" s="77" t="n">
        <v>12703244.00484961</v>
      </c>
    </row>
    <row r="114">
      <c r="A114" s="144" t="inlineStr">
        <is>
          <t>severe</t>
        </is>
      </c>
      <c r="B114" s="144" t="inlineStr">
        <is>
          <t>All Other Sectors</t>
        </is>
      </c>
      <c r="C114" s="76" t="n">
        <v>226873.1765841991</v>
      </c>
      <c r="D114" s="76" t="n">
        <v>7983.647841410011</v>
      </c>
      <c r="E114" s="76" t="n">
        <v>121710.4413812821</v>
      </c>
      <c r="F114" s="76" t="n">
        <v>4443611.565934054</v>
      </c>
      <c r="G114" s="76" t="n">
        <v>1550860.374607519</v>
      </c>
      <c r="H114" s="76" t="n">
        <v>-244834.0737104534</v>
      </c>
      <c r="I114" s="76" t="n">
        <v>64456.70276948172</v>
      </c>
      <c r="J114" s="76" t="n">
        <v>104232.9391071777</v>
      </c>
      <c r="K114" s="76" t="n">
        <v>221711.8752688652</v>
      </c>
      <c r="L114" s="76" t="n">
        <v>311349.7872789492</v>
      </c>
      <c r="M114" s="76" t="n">
        <v>70742.5070743832</v>
      </c>
      <c r="N114" s="76" t="n">
        <v>638532.4582962171</v>
      </c>
      <c r="O114" s="76" t="n">
        <v>3238217.129386362</v>
      </c>
      <c r="P114" s="76" t="n">
        <v>915359.3950644906</v>
      </c>
      <c r="Q114" s="76" t="n">
        <v>-124028.8735377385</v>
      </c>
      <c r="R114" s="76" t="n">
        <v>51312.11102057445</v>
      </c>
      <c r="S114" s="76" t="n">
        <v>57861.32153295786</v>
      </c>
      <c r="T114" s="76" t="n">
        <v>158403.1879372602</v>
      </c>
      <c r="U114" s="76" t="n">
        <v>153881.8223326499</v>
      </c>
      <c r="V114" s="76" t="n">
        <v>13263.69378112922</v>
      </c>
      <c r="W114" s="76" t="n">
        <v>93606.36338992495</v>
      </c>
    </row>
    <row r="115">
      <c r="A115" s="144" t="inlineStr">
        <is>
          <t>severe</t>
        </is>
      </c>
      <c r="B115" s="144" t="inlineStr">
        <is>
          <t>Banking and Related Activities</t>
        </is>
      </c>
      <c r="C115" s="76" t="n">
        <v>140211.0748081718</v>
      </c>
      <c r="D115" s="76" t="n">
        <v>-3404.442970134054</v>
      </c>
      <c r="E115" s="76" t="n">
        <v>78524.60997855784</v>
      </c>
      <c r="F115" s="76" t="n">
        <v>2229008.28883665</v>
      </c>
      <c r="G115" s="76" t="n">
        <v>798087.820940899</v>
      </c>
      <c r="H115" s="76" t="n">
        <v>-146791.2004597375</v>
      </c>
      <c r="I115" s="76" t="n">
        <v>31596.22754729239</v>
      </c>
      <c r="J115" s="76" t="n">
        <v>51745.39712255302</v>
      </c>
      <c r="K115" s="76" t="n">
        <v>125602.4196864597</v>
      </c>
      <c r="L115" s="76" t="n">
        <v>205045.4157934971</v>
      </c>
      <c r="M115" s="76" t="n">
        <v>41705.52545185929</v>
      </c>
      <c r="N115" s="76" t="n">
        <v>384661.2510809762</v>
      </c>
      <c r="O115" s="76" t="n">
        <v>2287858.470370891</v>
      </c>
      <c r="P115" s="76" t="n">
        <v>665363.4363640127</v>
      </c>
      <c r="Q115" s="76" t="n">
        <v>-101444.0518590143</v>
      </c>
      <c r="R115" s="76" t="n">
        <v>38224.29186489918</v>
      </c>
      <c r="S115" s="76" t="n">
        <v>44109.14686484222</v>
      </c>
      <c r="T115" s="76" t="n">
        <v>127426.9655275514</v>
      </c>
      <c r="U115" s="76" t="n">
        <v>132101.024380681</v>
      </c>
      <c r="V115" s="76" t="n">
        <v>6746.996532764036</v>
      </c>
      <c r="W115" s="76" t="n">
        <v>92478.53640886948</v>
      </c>
    </row>
    <row r="116">
      <c r="A116" s="144" t="inlineStr">
        <is>
          <t>severe</t>
        </is>
      </c>
      <c r="B116" s="144" t="inlineStr">
        <is>
          <t>Business Support Services **1</t>
        </is>
      </c>
      <c r="C116" s="76" t="n">
        <v>325987.3194125562</v>
      </c>
      <c r="D116" s="76" t="n">
        <v>23429.81267176472</v>
      </c>
      <c r="E116" s="76" t="n">
        <v>202489.980090928</v>
      </c>
      <c r="F116" s="76" t="n">
        <v>5371648.882738984</v>
      </c>
      <c r="G116" s="76" t="n">
        <v>1890195.365284511</v>
      </c>
      <c r="H116" s="76" t="n">
        <v>-334138.589240452</v>
      </c>
      <c r="I116" s="76" t="n">
        <v>86888.4094004581</v>
      </c>
      <c r="J116" s="76" t="n">
        <v>124431.070177879</v>
      </c>
      <c r="K116" s="76" t="n">
        <v>302390.1602730147</v>
      </c>
      <c r="L116" s="76" t="n">
        <v>486119.0009720724</v>
      </c>
      <c r="M116" s="76" t="n">
        <v>114541.2431058649</v>
      </c>
      <c r="N116" s="76" t="n">
        <v>944006.36107607</v>
      </c>
      <c r="O116" s="76" t="n">
        <v>5374435.829350851</v>
      </c>
      <c r="P116" s="76" t="n">
        <v>1521220.273988926</v>
      </c>
      <c r="Q116" s="76" t="n">
        <v>-247175.6314994776</v>
      </c>
      <c r="R116" s="76" t="n">
        <v>97038.59930710573</v>
      </c>
      <c r="S116" s="76" t="n">
        <v>106422.358022524</v>
      </c>
      <c r="T116" s="76" t="n">
        <v>302182.8909279166</v>
      </c>
      <c r="U116" s="76" t="n">
        <v>309698.9160336864</v>
      </c>
      <c r="V116" s="76" t="n">
        <v>36435.33123884961</v>
      </c>
      <c r="W116" s="76" t="n">
        <v>223852.5487232396</v>
      </c>
    </row>
    <row r="117">
      <c r="A117" s="144" t="inlineStr">
        <is>
          <t>severe</t>
        </is>
      </c>
      <c r="B117" s="144" t="inlineStr">
        <is>
          <t>Construction</t>
        </is>
      </c>
      <c r="C117" s="76" t="n">
        <v>783943.4442104219</v>
      </c>
      <c r="D117" s="76" t="n">
        <v>64693.2501438734</v>
      </c>
      <c r="E117" s="76" t="n">
        <v>484802.3477497377</v>
      </c>
      <c r="F117" s="76" t="n">
        <v>14100798.42991871</v>
      </c>
      <c r="G117" s="76" t="n">
        <v>4733039.867510193</v>
      </c>
      <c r="H117" s="76" t="n">
        <v>-888079.5378965312</v>
      </c>
      <c r="I117" s="76" t="n">
        <v>260410.3523665131</v>
      </c>
      <c r="J117" s="76" t="n">
        <v>360670.3060337784</v>
      </c>
      <c r="K117" s="76" t="n">
        <v>735499.3608821797</v>
      </c>
      <c r="L117" s="76" t="n">
        <v>1123819.29804922</v>
      </c>
      <c r="M117" s="76" t="n">
        <v>262866.4998069527</v>
      </c>
      <c r="N117" s="76" t="n">
        <v>2312975.833559804</v>
      </c>
      <c r="O117" s="76" t="n">
        <v>12396109.66250616</v>
      </c>
      <c r="P117" s="76" t="n">
        <v>3319339.23016028</v>
      </c>
      <c r="Q117" s="76" t="n">
        <v>-580797.1875573274</v>
      </c>
      <c r="R117" s="76" t="n">
        <v>229431.4557009606</v>
      </c>
      <c r="S117" s="76" t="n">
        <v>250828.3650972268</v>
      </c>
      <c r="T117" s="76" t="n">
        <v>651385.4247081035</v>
      </c>
      <c r="U117" s="76" t="n">
        <v>665602.1526972825</v>
      </c>
      <c r="V117" s="76" t="n">
        <v>85199.09003535031</v>
      </c>
      <c r="W117" s="76" t="n">
        <v>466049.0286663576</v>
      </c>
    </row>
    <row r="118">
      <c r="A118" s="144" t="inlineStr">
        <is>
          <t>severe</t>
        </is>
      </c>
      <c r="B118" s="144" t="inlineStr">
        <is>
          <t>Educational Services</t>
        </is>
      </c>
      <c r="C118" s="76" t="n">
        <v>117578.2798818184</v>
      </c>
      <c r="D118" s="76" t="n">
        <v>-8489.100678421792</v>
      </c>
      <c r="E118" s="76" t="n">
        <v>79647.58237651273</v>
      </c>
      <c r="F118" s="76" t="n">
        <v>1781501.741819826</v>
      </c>
      <c r="G118" s="76" t="n">
        <v>722274.2503675093</v>
      </c>
      <c r="H118" s="76" t="n">
        <v>-91851.25324739775</v>
      </c>
      <c r="I118" s="76" t="n">
        <v>18018.71015541388</v>
      </c>
      <c r="J118" s="76" t="n">
        <v>20274.2200531151</v>
      </c>
      <c r="K118" s="76" t="n">
        <v>101408.1954679441</v>
      </c>
      <c r="L118" s="76" t="n">
        <v>261407.4070543645</v>
      </c>
      <c r="M118" s="76" t="n">
        <v>38597.66420038951</v>
      </c>
      <c r="N118" s="76" t="n">
        <v>297255.4329607078</v>
      </c>
      <c r="O118" s="76" t="n">
        <v>2174724.585957657</v>
      </c>
      <c r="P118" s="76" t="n">
        <v>677370.2746564928</v>
      </c>
      <c r="Q118" s="76" t="n">
        <v>-82959.28905071826</v>
      </c>
      <c r="R118" s="76" t="n">
        <v>33316.953168319</v>
      </c>
      <c r="S118" s="76" t="n">
        <v>30634.96290010641</v>
      </c>
      <c r="T118" s="76" t="n">
        <v>121586.476763393</v>
      </c>
      <c r="U118" s="76" t="n">
        <v>129141.8187952448</v>
      </c>
      <c r="V118" s="76" t="n">
        <v>4319.327835399874</v>
      </c>
      <c r="W118" s="76" t="n">
        <v>104832.8726947184</v>
      </c>
    </row>
    <row r="119">
      <c r="A119" s="144" t="inlineStr">
        <is>
          <t>severe</t>
        </is>
      </c>
      <c r="B119" s="144" t="inlineStr">
        <is>
          <t>Financial Investment Services</t>
        </is>
      </c>
      <c r="C119" s="76" t="n">
        <v>768032.2032951207</v>
      </c>
      <c r="D119" s="76" t="n">
        <v>-238664.0436476394</v>
      </c>
      <c r="E119" s="76" t="n">
        <v>639959.938763288</v>
      </c>
      <c r="F119" s="76" t="n">
        <v>13667443.24487364</v>
      </c>
      <c r="G119" s="76" t="n">
        <v>5675218.339815415</v>
      </c>
      <c r="H119" s="76" t="n">
        <v>-535077.0470555462</v>
      </c>
      <c r="I119" s="76" t="n">
        <v>252549.3670430869</v>
      </c>
      <c r="J119" s="76" t="n">
        <v>243854.2507836689</v>
      </c>
      <c r="K119" s="76" t="n">
        <v>662542.4802653403</v>
      </c>
      <c r="L119" s="76" t="n">
        <v>2046186.278447904</v>
      </c>
      <c r="M119" s="76" t="n">
        <v>325941.3587477385</v>
      </c>
      <c r="N119" s="76" t="n">
        <v>2585055.017754213</v>
      </c>
      <c r="O119" s="76" t="n">
        <v>16664517.13036769</v>
      </c>
      <c r="P119" s="76" t="n">
        <v>5388571.096835198</v>
      </c>
      <c r="Q119" s="76" t="n">
        <v>-608782.2706090945</v>
      </c>
      <c r="R119" s="76" t="n">
        <v>300246.4080924696</v>
      </c>
      <c r="S119" s="76" t="n">
        <v>268942.2894632583</v>
      </c>
      <c r="T119" s="76" t="n">
        <v>870246.2583800055</v>
      </c>
      <c r="U119" s="76" t="n">
        <v>898270.4944343601</v>
      </c>
      <c r="V119" s="76" t="n">
        <v>-73605.6353484953</v>
      </c>
      <c r="W119" s="76" t="n">
        <v>776326.4950811628</v>
      </c>
    </row>
    <row r="120">
      <c r="A120" s="144" t="inlineStr">
        <is>
          <t>severe</t>
        </is>
      </c>
      <c r="B120" s="144" t="inlineStr">
        <is>
          <t>Health and Social Services</t>
        </is>
      </c>
      <c r="C120" s="76" t="n">
        <v>972938.9461034988</v>
      </c>
      <c r="D120" s="76" t="n">
        <v>27682.20412247094</v>
      </c>
      <c r="E120" s="76" t="n">
        <v>656345.4284678202</v>
      </c>
      <c r="F120" s="76" t="n">
        <v>15967299.67619785</v>
      </c>
      <c r="G120" s="76" t="n">
        <v>5841251.070889203</v>
      </c>
      <c r="H120" s="76" t="n">
        <v>-942971.8165687361</v>
      </c>
      <c r="I120" s="76" t="n">
        <v>276701.1783604086</v>
      </c>
      <c r="J120" s="76" t="n">
        <v>360057.2381106406</v>
      </c>
      <c r="K120" s="76" t="n">
        <v>879850.5385821467</v>
      </c>
      <c r="L120" s="76" t="n">
        <v>1663253.942664818</v>
      </c>
      <c r="M120" s="76" t="n">
        <v>358773.4097163947</v>
      </c>
      <c r="N120" s="76" t="n">
        <v>2895211.965239052</v>
      </c>
      <c r="O120" s="76" t="n">
        <v>17310278.44845225</v>
      </c>
      <c r="P120" s="76" t="n">
        <v>5013161.356971989</v>
      </c>
      <c r="Q120" s="76" t="n">
        <v>-783224.6263207295</v>
      </c>
      <c r="R120" s="76" t="n">
        <v>321003.6684656741</v>
      </c>
      <c r="S120" s="76" t="n">
        <v>337426.5400187042</v>
      </c>
      <c r="T120" s="76" t="n">
        <v>967290.4906060847</v>
      </c>
      <c r="U120" s="76" t="n">
        <v>1002443.842960259</v>
      </c>
      <c r="V120" s="76" t="n">
        <v>97838.6702954651</v>
      </c>
      <c r="W120" s="76" t="n">
        <v>767583.1490648293</v>
      </c>
    </row>
    <row r="121">
      <c r="A121" s="144" t="inlineStr">
        <is>
          <t>severe</t>
        </is>
      </c>
      <c r="B121" s="144" t="inlineStr">
        <is>
          <t>Hotels and Other Accommodations</t>
        </is>
      </c>
      <c r="C121" s="76" t="n">
        <v>103814.8327071966</v>
      </c>
      <c r="D121" s="76" t="n">
        <v>18748.09617929344</v>
      </c>
      <c r="E121" s="76" t="n">
        <v>68443.31446538176</v>
      </c>
      <c r="F121" s="76" t="n">
        <v>1907432.393511228</v>
      </c>
      <c r="G121" s="76" t="n">
        <v>722835.4645224551</v>
      </c>
      <c r="H121" s="76" t="n">
        <v>-147071.596533147</v>
      </c>
      <c r="I121" s="76" t="n">
        <v>10412.77808761784</v>
      </c>
      <c r="J121" s="76" t="n">
        <v>47106.5899126187</v>
      </c>
      <c r="K121" s="76" t="n">
        <v>84499.80892727051</v>
      </c>
      <c r="L121" s="76" t="n">
        <v>139292.6033375996</v>
      </c>
      <c r="M121" s="76" t="n">
        <v>33010.07774033312</v>
      </c>
      <c r="N121" s="76" t="n">
        <v>303438.0277211033</v>
      </c>
      <c r="O121" s="76" t="n">
        <v>1551348.476386738</v>
      </c>
      <c r="P121" s="76" t="n">
        <v>464033.1240425584</v>
      </c>
      <c r="Q121" s="76" t="n">
        <v>-83763.51774200909</v>
      </c>
      <c r="R121" s="76" t="n">
        <v>18423.96334445037</v>
      </c>
      <c r="S121" s="76" t="n">
        <v>27542.66544327319</v>
      </c>
      <c r="T121" s="76" t="n">
        <v>74691.79499293253</v>
      </c>
      <c r="U121" s="76" t="n">
        <v>81898.50725255007</v>
      </c>
      <c r="V121" s="76" t="n">
        <v>13473.98160202425</v>
      </c>
      <c r="W121" s="76" t="n">
        <v>52968.85201314637</v>
      </c>
    </row>
    <row r="122">
      <c r="A122" s="144" t="inlineStr">
        <is>
          <t>severe</t>
        </is>
      </c>
      <c r="B122" s="144" t="inlineStr">
        <is>
          <t>Information, subtotal</t>
        </is>
      </c>
      <c r="C122" s="76" t="n">
        <v>782204.7776286169</v>
      </c>
      <c r="D122" s="76" t="n">
        <v>-39456.38876107089</v>
      </c>
      <c r="E122" s="76" t="n">
        <v>498282.7706054279</v>
      </c>
      <c r="F122" s="76" t="n">
        <v>12211412.74976866</v>
      </c>
      <c r="G122" s="76" t="n">
        <v>4572279.980922506</v>
      </c>
      <c r="H122" s="76" t="n">
        <v>-884026.157372858</v>
      </c>
      <c r="I122" s="76" t="n">
        <v>133358.3970763208</v>
      </c>
      <c r="J122" s="76" t="n">
        <v>273743.6387110978</v>
      </c>
      <c r="K122" s="76" t="n">
        <v>664278.3189831252</v>
      </c>
      <c r="L122" s="76" t="n">
        <v>1193778.147906917</v>
      </c>
      <c r="M122" s="76" t="n">
        <v>237716.2733638188</v>
      </c>
      <c r="N122" s="76" t="n">
        <v>2203711.818246868</v>
      </c>
      <c r="O122" s="76" t="n">
        <v>13495122.39663073</v>
      </c>
      <c r="P122" s="76" t="n">
        <v>4120625.559635624</v>
      </c>
      <c r="Q122" s="76" t="n">
        <v>-686136.6317415608</v>
      </c>
      <c r="R122" s="76" t="n">
        <v>199892.9329234698</v>
      </c>
      <c r="S122" s="76" t="n">
        <v>250516.6900406234</v>
      </c>
      <c r="T122" s="76" t="n">
        <v>743862.370229654</v>
      </c>
      <c r="U122" s="76" t="n">
        <v>788279.9229516499</v>
      </c>
      <c r="V122" s="76" t="n">
        <v>28008.61832636643</v>
      </c>
      <c r="W122" s="76" t="n">
        <v>576123.7383387089</v>
      </c>
    </row>
    <row r="123">
      <c r="A123" s="144" t="inlineStr">
        <is>
          <t>severe</t>
        </is>
      </c>
      <c r="B123" s="144" t="inlineStr">
        <is>
          <t>Insurance</t>
        </is>
      </c>
      <c r="C123" s="76" t="n">
        <v>410531.2303318716</v>
      </c>
      <c r="D123" s="76" t="n">
        <v>29147.73476533722</v>
      </c>
      <c r="E123" s="76" t="n">
        <v>227733.2135846114</v>
      </c>
      <c r="F123" s="76" t="n">
        <v>7674201.04366386</v>
      </c>
      <c r="G123" s="76" t="n">
        <v>2668082.663551348</v>
      </c>
      <c r="H123" s="76" t="n">
        <v>-481313.1488012575</v>
      </c>
      <c r="I123" s="76" t="n">
        <v>102868.0705570769</v>
      </c>
      <c r="J123" s="76" t="n">
        <v>189161.5669126375</v>
      </c>
      <c r="K123" s="76" t="n">
        <v>382615.3001018987</v>
      </c>
      <c r="L123" s="76" t="n">
        <v>598507.4772107339</v>
      </c>
      <c r="M123" s="76" t="n">
        <v>121116.8896427783</v>
      </c>
      <c r="N123" s="76" t="n">
        <v>1147125.361329669</v>
      </c>
      <c r="O123" s="76" t="n">
        <v>6035109.037027539</v>
      </c>
      <c r="P123" s="76" t="n">
        <v>1669201.804069853</v>
      </c>
      <c r="Q123" s="76" t="n">
        <v>-263527.5122734086</v>
      </c>
      <c r="R123" s="76" t="n">
        <v>95329.86780449457</v>
      </c>
      <c r="S123" s="76" t="n">
        <v>114194.8092782299</v>
      </c>
      <c r="T123" s="76" t="n">
        <v>301663.2141680249</v>
      </c>
      <c r="U123" s="76" t="n">
        <v>305364.9050544929</v>
      </c>
      <c r="V123" s="76" t="n">
        <v>34203.06661635175</v>
      </c>
      <c r="W123" s="76" t="n">
        <v>194221.0010416237</v>
      </c>
    </row>
    <row r="124">
      <c r="A124" s="144" t="inlineStr">
        <is>
          <t>severe</t>
        </is>
      </c>
      <c r="B124" s="144" t="inlineStr">
        <is>
          <t>Manufacturing, subtotal</t>
        </is>
      </c>
      <c r="C124" s="76" t="n">
        <v>1636137.612681989</v>
      </c>
      <c r="D124" s="76" t="n">
        <v>-150114.5103233582</v>
      </c>
      <c r="E124" s="76" t="n">
        <v>1017737.527789263</v>
      </c>
      <c r="F124" s="76" t="n">
        <v>22896285.68195994</v>
      </c>
      <c r="G124" s="76" t="n">
        <v>9958788.387769433</v>
      </c>
      <c r="H124" s="76" t="n">
        <v>-1755565.998943232</v>
      </c>
      <c r="I124" s="76" t="n">
        <v>-16680.01746542472</v>
      </c>
      <c r="J124" s="76" t="n">
        <v>273405.5945416327</v>
      </c>
      <c r="K124" s="76" t="n">
        <v>1315420.498562692</v>
      </c>
      <c r="L124" s="76" t="n">
        <v>2715865.38931805</v>
      </c>
      <c r="M124" s="76" t="n">
        <v>453415.3114855366</v>
      </c>
      <c r="N124" s="76" t="n">
        <v>3858101.059816651</v>
      </c>
      <c r="O124" s="76" t="n">
        <v>28266126.84335287</v>
      </c>
      <c r="P124" s="76" t="n">
        <v>9790745.921078414</v>
      </c>
      <c r="Q124" s="76" t="n">
        <v>-1414238.532943429</v>
      </c>
      <c r="R124" s="76" t="n">
        <v>259779.3081000869</v>
      </c>
      <c r="S124" s="76" t="n">
        <v>387101.4425046325</v>
      </c>
      <c r="T124" s="76" t="n">
        <v>1571410.960989185</v>
      </c>
      <c r="U124" s="76" t="n">
        <v>1715853.799642941</v>
      </c>
      <c r="V124" s="76" t="n">
        <v>-13819.33590134402</v>
      </c>
      <c r="W124" s="76" t="n">
        <v>1274026.233325883</v>
      </c>
    </row>
    <row r="125">
      <c r="A125" s="144" t="inlineStr">
        <is>
          <t>severe</t>
        </is>
      </c>
      <c r="B125" s="144" t="inlineStr">
        <is>
          <t>Other Services  **2</t>
        </is>
      </c>
      <c r="C125" s="76" t="n">
        <v>389282.7423636543</v>
      </c>
      <c r="D125" s="76" t="n">
        <v>22860.86795744783</v>
      </c>
      <c r="E125" s="76" t="n">
        <v>255311.3687137238</v>
      </c>
      <c r="F125" s="76" t="n">
        <v>5946105.309010013</v>
      </c>
      <c r="G125" s="76" t="n">
        <v>2279796.124916624</v>
      </c>
      <c r="H125" s="76" t="n">
        <v>-388434.9116300303</v>
      </c>
      <c r="I125" s="76" t="n">
        <v>63742.30374191167</v>
      </c>
      <c r="J125" s="76" t="n">
        <v>108228.7717971519</v>
      </c>
      <c r="K125" s="76" t="n">
        <v>339922.6599675785</v>
      </c>
      <c r="L125" s="76" t="n">
        <v>680673.0655045463</v>
      </c>
      <c r="M125" s="76" t="n">
        <v>129878.393493939</v>
      </c>
      <c r="N125" s="76" t="n">
        <v>1036292.904540059</v>
      </c>
      <c r="O125" s="76" t="n">
        <v>6882238.58621747</v>
      </c>
      <c r="P125" s="76" t="n">
        <v>2076576.116902885</v>
      </c>
      <c r="Q125" s="76" t="n">
        <v>-323186.7899939747</v>
      </c>
      <c r="R125" s="76" t="n">
        <v>108343.3400634646</v>
      </c>
      <c r="S125" s="76" t="n">
        <v>121615.6050981854</v>
      </c>
      <c r="T125" s="76" t="n">
        <v>390428.3680285048</v>
      </c>
      <c r="U125" s="76" t="n">
        <v>412469.6545739882</v>
      </c>
      <c r="V125" s="76" t="n">
        <v>44647.09697216024</v>
      </c>
      <c r="W125" s="76" t="n">
        <v>317396.0674157631</v>
      </c>
    </row>
    <row r="126">
      <c r="A126" s="144" t="inlineStr">
        <is>
          <t>severe</t>
        </is>
      </c>
      <c r="B126" s="144" t="inlineStr">
        <is>
          <t>Professional Services, subtotal</t>
        </is>
      </c>
      <c r="C126" s="76" t="n">
        <v>4849665.637524377</v>
      </c>
      <c r="D126" s="76" t="n">
        <v>481281.4272425611</v>
      </c>
      <c r="E126" s="76" t="n">
        <v>2957940.494027004</v>
      </c>
      <c r="F126" s="76" t="n">
        <v>75503165.38733758</v>
      </c>
      <c r="G126" s="76" t="n">
        <v>27933659.99760761</v>
      </c>
      <c r="H126" s="76" t="n">
        <v>-5175139.530180034</v>
      </c>
      <c r="I126" s="76" t="n">
        <v>727209.6395665701</v>
      </c>
      <c r="J126" s="76" t="n">
        <v>1533943.581523157</v>
      </c>
      <c r="K126" s="76" t="n">
        <v>4384808.619825141</v>
      </c>
      <c r="L126" s="76" t="n">
        <v>6929167.181911552</v>
      </c>
      <c r="M126" s="76" t="n">
        <v>1630335.53308614</v>
      </c>
      <c r="N126" s="76" t="n">
        <v>13398479.25094854</v>
      </c>
      <c r="O126" s="76" t="n">
        <v>80066907.25972782</v>
      </c>
      <c r="P126" s="76" t="n">
        <v>24085494.81574594</v>
      </c>
      <c r="Q126" s="76" t="n">
        <v>-3881851.083982995</v>
      </c>
      <c r="R126" s="76" t="n">
        <v>1208647.676392204</v>
      </c>
      <c r="S126" s="76" t="n">
        <v>1478369.695824227</v>
      </c>
      <c r="T126" s="76" t="n">
        <v>4610980.846322837</v>
      </c>
      <c r="U126" s="76" t="n">
        <v>4761161.455980614</v>
      </c>
      <c r="V126" s="76" t="n">
        <v>585909.0004234522</v>
      </c>
      <c r="W126" s="76" t="n">
        <v>3387162.470619525</v>
      </c>
    </row>
    <row r="127">
      <c r="A127" s="144" t="inlineStr">
        <is>
          <t>severe</t>
        </is>
      </c>
      <c r="B127" s="144" t="inlineStr">
        <is>
          <t>Real Estate (including REITS)</t>
        </is>
      </c>
      <c r="C127" s="76" t="n">
        <v>2278071.44658013</v>
      </c>
      <c r="D127" s="76" t="n">
        <v>209010.0220429796</v>
      </c>
      <c r="E127" s="76" t="n">
        <v>1366034.905703647</v>
      </c>
      <c r="F127" s="76" t="n">
        <v>36908986.99368177</v>
      </c>
      <c r="G127" s="76" t="n">
        <v>13389647.21308287</v>
      </c>
      <c r="H127" s="76" t="n">
        <v>-2218669.140285856</v>
      </c>
      <c r="I127" s="76" t="n">
        <v>510872.9585832866</v>
      </c>
      <c r="J127" s="76" t="n">
        <v>793297.8726495501</v>
      </c>
      <c r="K127" s="76" t="n">
        <v>2136078.749243429</v>
      </c>
      <c r="L127" s="76" t="n">
        <v>3359821.038441416</v>
      </c>
      <c r="M127" s="76" t="n">
        <v>817422.9668291436</v>
      </c>
      <c r="N127" s="76" t="n">
        <v>6492443.180314315</v>
      </c>
      <c r="O127" s="76" t="n">
        <v>37285667.34952533</v>
      </c>
      <c r="P127" s="76" t="n">
        <v>10903831.63000157</v>
      </c>
      <c r="Q127" s="76" t="n">
        <v>-1617695.017686866</v>
      </c>
      <c r="R127" s="76" t="n">
        <v>639669.6421626025</v>
      </c>
      <c r="S127" s="76" t="n">
        <v>712819.0621240945</v>
      </c>
      <c r="T127" s="76" t="n">
        <v>2137632.954937559</v>
      </c>
      <c r="U127" s="76" t="n">
        <v>2170597.632809673</v>
      </c>
      <c r="V127" s="76" t="n">
        <v>268468.6821458592</v>
      </c>
      <c r="W127" s="76" t="n">
        <v>1537267.260163576</v>
      </c>
    </row>
    <row r="128">
      <c r="A128" s="144" t="inlineStr">
        <is>
          <t>severe</t>
        </is>
      </c>
      <c r="B128" s="144" t="inlineStr">
        <is>
          <t>Restaurants, Bars, and Other Food Services</t>
        </is>
      </c>
      <c r="C128" s="76" t="n">
        <v>404017.9869368945</v>
      </c>
      <c r="D128" s="76" t="n">
        <v>54127.62040707673</v>
      </c>
      <c r="E128" s="76" t="n">
        <v>227034.335450942</v>
      </c>
      <c r="F128" s="76" t="n">
        <v>6721794.294809878</v>
      </c>
      <c r="G128" s="76" t="n">
        <v>2269942.226884024</v>
      </c>
      <c r="H128" s="76" t="n">
        <v>-470365.3008267229</v>
      </c>
      <c r="I128" s="76" t="n">
        <v>85330.64805162518</v>
      </c>
      <c r="J128" s="76" t="n">
        <v>154127.1201203177</v>
      </c>
      <c r="K128" s="76" t="n">
        <v>378926.9291037826</v>
      </c>
      <c r="L128" s="76" t="n">
        <v>528212.9149712028</v>
      </c>
      <c r="M128" s="76" t="n">
        <v>121975.0353965163</v>
      </c>
      <c r="N128" s="76" t="n">
        <v>1097061.544142334</v>
      </c>
      <c r="O128" s="76" t="n">
        <v>6163677.130805202</v>
      </c>
      <c r="P128" s="76" t="n">
        <v>1694449.366513942</v>
      </c>
      <c r="Q128" s="76" t="n">
        <v>-298713.1850407414</v>
      </c>
      <c r="R128" s="76" t="n">
        <v>101759.7484025983</v>
      </c>
      <c r="S128" s="76" t="n">
        <v>120908.9784807175</v>
      </c>
      <c r="T128" s="76" t="n">
        <v>341383.3189911649</v>
      </c>
      <c r="U128" s="76" t="n">
        <v>348394.9907167939</v>
      </c>
      <c r="V128" s="76" t="n">
        <v>50487.94967569892</v>
      </c>
      <c r="W128" s="76" t="n">
        <v>235218.2252325045</v>
      </c>
    </row>
    <row r="129">
      <c r="A129" s="144" t="inlineStr">
        <is>
          <t>severe</t>
        </is>
      </c>
      <c r="B129" s="144" t="inlineStr">
        <is>
          <t>Retail Trade</t>
        </is>
      </c>
      <c r="C129" s="76" t="n">
        <v>1305467.882526119</v>
      </c>
      <c r="D129" s="76" t="n">
        <v>67904.81299937962</v>
      </c>
      <c r="E129" s="76" t="n">
        <v>866872.7503570897</v>
      </c>
      <c r="F129" s="76" t="n">
        <v>22346854.71702976</v>
      </c>
      <c r="G129" s="76" t="n">
        <v>8330336.611102441</v>
      </c>
      <c r="H129" s="76" t="n">
        <v>-1221024.221357421</v>
      </c>
      <c r="I129" s="76" t="n">
        <v>356009.631662216</v>
      </c>
      <c r="J129" s="76" t="n">
        <v>496323.5621150607</v>
      </c>
      <c r="K129" s="76" t="n">
        <v>1228968.065338984</v>
      </c>
      <c r="L129" s="76" t="n">
        <v>2106190.190900927</v>
      </c>
      <c r="M129" s="76" t="n">
        <v>535143.6596597253</v>
      </c>
      <c r="N129" s="76" t="n">
        <v>4123238.94499376</v>
      </c>
      <c r="O129" s="76" t="n">
        <v>22829216.97349946</v>
      </c>
      <c r="P129" s="76" t="n">
        <v>6848598.804364723</v>
      </c>
      <c r="Q129" s="76" t="n">
        <v>-988055.551042242</v>
      </c>
      <c r="R129" s="76" t="n">
        <v>401958.7105092659</v>
      </c>
      <c r="S129" s="76" t="n">
        <v>433000.1975776672</v>
      </c>
      <c r="T129" s="76" t="n">
        <v>1283142.301347482</v>
      </c>
      <c r="U129" s="76" t="n">
        <v>1292255.175929782</v>
      </c>
      <c r="V129" s="76" t="n">
        <v>137171.2680341954</v>
      </c>
      <c r="W129" s="76" t="n">
        <v>937868.8304784421</v>
      </c>
    </row>
    <row r="130">
      <c r="A130" s="144" t="inlineStr">
        <is>
          <t>severe</t>
        </is>
      </c>
      <c r="B130" s="144" t="inlineStr">
        <is>
          <t>Sports</t>
        </is>
      </c>
      <c r="C130" s="76" t="n">
        <v>148836.8343247291</v>
      </c>
      <c r="D130" s="76" t="n">
        <v>-1600.768478112926</v>
      </c>
      <c r="E130" s="76" t="n">
        <v>85547.81066673234</v>
      </c>
      <c r="F130" s="76" t="n">
        <v>2159602.683305303</v>
      </c>
      <c r="G130" s="76" t="n">
        <v>831566.8212505536</v>
      </c>
      <c r="H130" s="76" t="n">
        <v>-199362.5460132511</v>
      </c>
      <c r="I130" s="76" t="n">
        <v>6471.519521695599</v>
      </c>
      <c r="J130" s="76" t="n">
        <v>45789.15004008314</v>
      </c>
      <c r="K130" s="76" t="n">
        <v>117511.3901857235</v>
      </c>
      <c r="L130" s="76" t="n">
        <v>205642.3416637456</v>
      </c>
      <c r="M130" s="76" t="n">
        <v>35341.53769200492</v>
      </c>
      <c r="N130" s="76" t="n">
        <v>360926.9455635337</v>
      </c>
      <c r="O130" s="76" t="n">
        <v>2452788.884536884</v>
      </c>
      <c r="P130" s="76" t="n">
        <v>764859.8231751599</v>
      </c>
      <c r="Q130" s="76" t="n">
        <v>-142209.3978807864</v>
      </c>
      <c r="R130" s="76" t="n">
        <v>27240.42821234775</v>
      </c>
      <c r="S130" s="76" t="n">
        <v>43553.3869744746</v>
      </c>
      <c r="T130" s="76" t="n">
        <v>131785.0513084173</v>
      </c>
      <c r="U130" s="76" t="n">
        <v>146735.6975287448</v>
      </c>
      <c r="V130" s="76" t="n">
        <v>5858.726056158986</v>
      </c>
      <c r="W130" s="76" t="n">
        <v>104406.9724850434</v>
      </c>
    </row>
    <row r="131">
      <c r="A131" s="144" t="inlineStr">
        <is>
          <t>severe</t>
        </is>
      </c>
      <c r="B131" s="144" t="inlineStr">
        <is>
          <t>Transportation and Storage</t>
        </is>
      </c>
      <c r="C131" s="76" t="n">
        <v>171541.223932217</v>
      </c>
      <c r="D131" s="76" t="n">
        <v>-5935.451167848699</v>
      </c>
      <c r="E131" s="76" t="n">
        <v>106165.812647445</v>
      </c>
      <c r="F131" s="76" t="n">
        <v>2819984.636914168</v>
      </c>
      <c r="G131" s="76" t="n">
        <v>1134947.129753727</v>
      </c>
      <c r="H131" s="76" t="n">
        <v>-143454.4530017205</v>
      </c>
      <c r="I131" s="76" t="n">
        <v>29146.36165592942</v>
      </c>
      <c r="J131" s="76" t="n">
        <v>53422.11081251523</v>
      </c>
      <c r="K131" s="76" t="n">
        <v>160251.825013436</v>
      </c>
      <c r="L131" s="76" t="n">
        <v>246807.5883957256</v>
      </c>
      <c r="M131" s="76" t="n">
        <v>68333.7457067466</v>
      </c>
      <c r="N131" s="76" t="n">
        <v>536784.9250205545</v>
      </c>
      <c r="O131" s="76" t="n">
        <v>2985404.789243942</v>
      </c>
      <c r="P131" s="76" t="n">
        <v>1001536.87513923</v>
      </c>
      <c r="Q131" s="76" t="n">
        <v>-110636.469549133</v>
      </c>
      <c r="R131" s="76" t="n">
        <v>43517.89940046788</v>
      </c>
      <c r="S131" s="76" t="n">
        <v>50438.06858280767</v>
      </c>
      <c r="T131" s="76" t="n">
        <v>171169.0557492106</v>
      </c>
      <c r="U131" s="76" t="n">
        <v>169781.9962575487</v>
      </c>
      <c r="V131" s="76" t="n">
        <v>6047.845473078605</v>
      </c>
      <c r="W131" s="76" t="n">
        <v>114958.3350642991</v>
      </c>
    </row>
    <row r="132">
      <c r="A132" s="144" t="inlineStr">
        <is>
          <t>severe</t>
        </is>
      </c>
      <c r="B132" s="144" t="inlineStr">
        <is>
          <t>Unclassified</t>
        </is>
      </c>
      <c r="C132" s="76" t="n">
        <v>282491.9613966023</v>
      </c>
      <c r="D132" s="76" t="n">
        <v>29508.45549949852</v>
      </c>
      <c r="E132" s="76" t="n">
        <v>166794.1667789939</v>
      </c>
      <c r="F132" s="76" t="n">
        <v>4549583.581015377</v>
      </c>
      <c r="G132" s="76" t="n">
        <v>1510532.924482442</v>
      </c>
      <c r="H132" s="76" t="n">
        <v>-307920.5550705143</v>
      </c>
      <c r="I132" s="76" t="n">
        <v>83719.85865619943</v>
      </c>
      <c r="J132" s="76" t="n">
        <v>113954.9922945448</v>
      </c>
      <c r="K132" s="76" t="n">
        <v>258547.458996532</v>
      </c>
      <c r="L132" s="76" t="n">
        <v>426877.0455620153</v>
      </c>
      <c r="M132" s="76" t="n">
        <v>87901.71466260053</v>
      </c>
      <c r="N132" s="76" t="n">
        <v>764605.665458217</v>
      </c>
      <c r="O132" s="76" t="n">
        <v>4523342.001428445</v>
      </c>
      <c r="P132" s="76" t="n">
        <v>1183749.260992634</v>
      </c>
      <c r="Q132" s="76" t="n">
        <v>-217250.0272203652</v>
      </c>
      <c r="R132" s="76" t="n">
        <v>88821.61908524529</v>
      </c>
      <c r="S132" s="76" t="n">
        <v>95821.98121505413</v>
      </c>
      <c r="T132" s="76" t="n">
        <v>253286.1119291164</v>
      </c>
      <c r="U132" s="76" t="n">
        <v>264657.1772181698</v>
      </c>
      <c r="V132" s="76" t="n">
        <v>37378.77501798734</v>
      </c>
      <c r="W132" s="76" t="n">
        <v>193585.5485347489</v>
      </c>
    </row>
    <row r="133">
      <c r="A133" s="144" t="inlineStr">
        <is>
          <t>severe</t>
        </is>
      </c>
      <c r="B133" s="144" t="inlineStr">
        <is>
          <t>Wholesale Trade</t>
        </is>
      </c>
      <c r="C133" s="76" t="n">
        <v>836034.5667470219</v>
      </c>
      <c r="D133" s="76" t="n">
        <v>53659.1417067515</v>
      </c>
      <c r="E133" s="76" t="n">
        <v>513764.9678993659</v>
      </c>
      <c r="F133" s="76" t="n">
        <v>14290186.02460581</v>
      </c>
      <c r="G133" s="76" t="n">
        <v>5209773.008665605</v>
      </c>
      <c r="H133" s="76" t="n">
        <v>-754647.5111824699</v>
      </c>
      <c r="I133" s="76" t="n">
        <v>233533.105297628</v>
      </c>
      <c r="J133" s="76" t="n">
        <v>315012.7796109766</v>
      </c>
      <c r="K133" s="76" t="n">
        <v>807064.7076616798</v>
      </c>
      <c r="L133" s="76" t="n">
        <v>1241192.07734852</v>
      </c>
      <c r="M133" s="76" t="n">
        <v>330441.5264789218</v>
      </c>
      <c r="N133" s="76" t="n">
        <v>2541521.737788707</v>
      </c>
      <c r="O133" s="76" t="n">
        <v>13887684.07340814</v>
      </c>
      <c r="P133" s="76" t="n">
        <v>4102399.744686507</v>
      </c>
      <c r="Q133" s="76" t="n">
        <v>-556960.5224860699</v>
      </c>
      <c r="R133" s="76" t="n">
        <v>249170.8825387509</v>
      </c>
      <c r="S133" s="76" t="n">
        <v>264585.4323707147</v>
      </c>
      <c r="T133" s="76" t="n">
        <v>784398.9669220651</v>
      </c>
      <c r="U133" s="76" t="n">
        <v>781624.0436530914</v>
      </c>
      <c r="V133" s="76" t="n">
        <v>85279.61501791373</v>
      </c>
      <c r="W133" s="76" t="n">
        <v>547575.6980600412</v>
      </c>
    </row>
    <row r="134">
      <c r="A134" s="144" t="inlineStr">
        <is>
          <t>severe</t>
        </is>
      </c>
      <c r="B134" s="144" t="inlineStr">
        <is>
          <t>Total</t>
        </is>
      </c>
      <c r="C134" s="77" t="n">
        <v>16933663.17997721</v>
      </c>
      <c r="D134" s="77" t="n">
        <v>642372.3875532589</v>
      </c>
      <c r="E134" s="77" t="n">
        <v>10621143.76749775</v>
      </c>
      <c r="F134" s="77" t="n">
        <v>273496907.326933</v>
      </c>
      <c r="G134" s="77" t="n">
        <v>102023115.6439269</v>
      </c>
      <c r="H134" s="77" t="n">
        <v>-17330738.58937737</v>
      </c>
      <c r="I134" s="77" t="n">
        <v>3316616.202635308</v>
      </c>
      <c r="J134" s="77" t="n">
        <v>5662782.752430158</v>
      </c>
      <c r="K134" s="77" t="n">
        <v>15287899.36233722</v>
      </c>
      <c r="L134" s="77" t="n">
        <v>26469208.19273378</v>
      </c>
      <c r="M134" s="77" t="n">
        <v>5815200.873341788</v>
      </c>
      <c r="N134" s="77" t="n">
        <v>47921429.68585135</v>
      </c>
      <c r="O134" s="77" t="n">
        <v>285870775.0581824</v>
      </c>
      <c r="P134" s="77" t="n">
        <v>86206487.91039045</v>
      </c>
      <c r="Q134" s="77" t="n">
        <v>-13112636.17001768</v>
      </c>
      <c r="R134" s="77" t="n">
        <v>4513129.506559451</v>
      </c>
      <c r="S134" s="77" t="n">
        <v>5196692.999414322</v>
      </c>
      <c r="T134" s="77" t="n">
        <v>15994357.01076647</v>
      </c>
      <c r="U134" s="77" t="n">
        <v>16530215.0312042</v>
      </c>
      <c r="V134" s="77" t="n">
        <v>1453312.763830366</v>
      </c>
      <c r="W134" s="77" t="n">
        <v>11997508.22680241</v>
      </c>
    </row>
    <row r="135">
      <c r="A135" s="144" t="inlineStr">
        <is>
          <t>actual</t>
        </is>
      </c>
      <c r="B135" s="144" t="inlineStr">
        <is>
          <t>All Other Sectors</t>
        </is>
      </c>
      <c r="C135" s="142" t="n">
        <v>1562175.268802868</v>
      </c>
      <c r="D135" s="142" t="n">
        <v>604972.0905551288</v>
      </c>
      <c r="E135" s="142" t="inlineStr"/>
      <c r="F135" s="142" t="inlineStr"/>
      <c r="G135" s="142" t="inlineStr"/>
      <c r="H135" s="142" t="inlineStr"/>
      <c r="I135" s="142" t="inlineStr"/>
      <c r="J135" s="142" t="inlineStr"/>
      <c r="K135" s="142" t="inlineStr"/>
      <c r="L135" s="142" t="inlineStr"/>
      <c r="M135" s="142" t="inlineStr"/>
      <c r="N135" s="142" t="inlineStr"/>
      <c r="O135" s="142" t="inlineStr"/>
      <c r="P135" s="142" t="inlineStr"/>
      <c r="Q135" s="142" t="inlineStr"/>
      <c r="R135" s="142" t="inlineStr"/>
      <c r="S135" s="142" t="inlineStr"/>
      <c r="T135" s="142" t="inlineStr"/>
      <c r="U135" s="142" t="inlineStr"/>
      <c r="V135" s="142" t="inlineStr"/>
      <c r="W135" s="142" t="inlineStr"/>
    </row>
    <row r="136">
      <c r="A136" s="144" t="inlineStr">
        <is>
          <t>actual</t>
        </is>
      </c>
      <c r="B136" s="144" t="inlineStr">
        <is>
          <t>Banking and Related Activities</t>
        </is>
      </c>
      <c r="C136" s="142" t="n">
        <v>572455.1573345846</v>
      </c>
      <c r="D136" s="142" t="n">
        <v>221690.4851829857</v>
      </c>
      <c r="E136" s="142" t="inlineStr"/>
      <c r="F136" s="142" t="inlineStr"/>
      <c r="G136" s="142" t="inlineStr"/>
      <c r="H136" s="142" t="inlineStr"/>
      <c r="I136" s="142" t="inlineStr"/>
      <c r="J136" s="142" t="inlineStr"/>
      <c r="K136" s="142" t="inlineStr"/>
      <c r="L136" s="142" t="inlineStr"/>
      <c r="M136" s="142" t="inlineStr"/>
      <c r="N136" s="142" t="inlineStr"/>
      <c r="O136" s="142" t="inlineStr"/>
      <c r="P136" s="142" t="inlineStr"/>
      <c r="Q136" s="142" t="inlineStr"/>
      <c r="R136" s="142" t="inlineStr"/>
      <c r="S136" s="142" t="inlineStr"/>
      <c r="T136" s="142" t="inlineStr"/>
      <c r="U136" s="142" t="inlineStr"/>
      <c r="V136" s="142" t="inlineStr"/>
      <c r="W136" s="142" t="inlineStr"/>
    </row>
    <row r="137">
      <c r="A137" s="144" t="inlineStr">
        <is>
          <t>actual</t>
        </is>
      </c>
      <c r="B137" s="144" t="inlineStr">
        <is>
          <t>Business Support Services **1</t>
        </is>
      </c>
      <c r="C137" s="142" t="n">
        <v>1470093.328097079</v>
      </c>
      <c r="D137" s="142" t="n">
        <v>569312.1967623892</v>
      </c>
      <c r="E137" s="142" t="inlineStr"/>
      <c r="F137" s="142" t="inlineStr"/>
      <c r="G137" s="142" t="inlineStr"/>
      <c r="H137" s="142" t="inlineStr"/>
      <c r="I137" s="142" t="inlineStr"/>
      <c r="J137" s="142" t="inlineStr"/>
      <c r="K137" s="142" t="inlineStr"/>
      <c r="L137" s="142" t="inlineStr"/>
      <c r="M137" s="142" t="inlineStr"/>
      <c r="N137" s="142" t="inlineStr"/>
      <c r="O137" s="142" t="inlineStr"/>
      <c r="P137" s="142" t="inlineStr"/>
      <c r="Q137" s="142" t="inlineStr"/>
      <c r="R137" s="142" t="inlineStr"/>
      <c r="S137" s="142" t="inlineStr"/>
      <c r="T137" s="142" t="inlineStr"/>
      <c r="U137" s="142" t="inlineStr"/>
      <c r="V137" s="142" t="inlineStr"/>
      <c r="W137" s="142" t="inlineStr"/>
    </row>
    <row r="138">
      <c r="A138" s="144" t="inlineStr">
        <is>
          <t>actual</t>
        </is>
      </c>
      <c r="B138" s="144" t="inlineStr">
        <is>
          <t>Construction</t>
        </is>
      </c>
      <c r="C138" s="142" t="n">
        <v>4400644.629322996</v>
      </c>
      <c r="D138" s="142" t="n">
        <v>1704205.177458667</v>
      </c>
      <c r="E138" s="142" t="inlineStr"/>
      <c r="F138" s="142" t="inlineStr"/>
      <c r="G138" s="142" t="inlineStr"/>
      <c r="H138" s="142" t="inlineStr"/>
      <c r="I138" s="142" t="inlineStr"/>
      <c r="J138" s="142" t="inlineStr"/>
      <c r="K138" s="142" t="inlineStr"/>
      <c r="L138" s="142" t="inlineStr"/>
      <c r="M138" s="142" t="inlineStr"/>
      <c r="N138" s="142" t="inlineStr"/>
      <c r="O138" s="142" t="inlineStr"/>
      <c r="P138" s="142" t="inlineStr"/>
      <c r="Q138" s="142" t="inlineStr"/>
      <c r="R138" s="142" t="inlineStr"/>
      <c r="S138" s="142" t="inlineStr"/>
      <c r="T138" s="142" t="inlineStr"/>
      <c r="U138" s="142" t="inlineStr"/>
      <c r="V138" s="142" t="inlineStr"/>
      <c r="W138" s="142" t="inlineStr"/>
    </row>
    <row r="139">
      <c r="A139" s="144" t="inlineStr">
        <is>
          <t>actual</t>
        </is>
      </c>
      <c r="B139" s="144" t="inlineStr">
        <is>
          <t>Educational Services</t>
        </is>
      </c>
      <c r="C139" s="142" t="n">
        <v>358705.5299304783</v>
      </c>
      <c r="D139" s="142" t="n">
        <v>138913.2440318456</v>
      </c>
      <c r="E139" s="142" t="inlineStr"/>
      <c r="F139" s="142" t="inlineStr"/>
      <c r="G139" s="142" t="inlineStr"/>
      <c r="H139" s="142" t="inlineStr"/>
      <c r="I139" s="142" t="inlineStr"/>
      <c r="J139" s="142" t="inlineStr"/>
      <c r="K139" s="142" t="inlineStr"/>
      <c r="L139" s="142" t="inlineStr"/>
      <c r="M139" s="142" t="inlineStr"/>
      <c r="N139" s="142" t="inlineStr"/>
      <c r="O139" s="142" t="inlineStr"/>
      <c r="P139" s="142" t="inlineStr"/>
      <c r="Q139" s="142" t="inlineStr"/>
      <c r="R139" s="142" t="inlineStr"/>
      <c r="S139" s="142" t="inlineStr"/>
      <c r="T139" s="142" t="inlineStr"/>
      <c r="U139" s="142" t="inlineStr"/>
      <c r="V139" s="142" t="inlineStr"/>
      <c r="W139" s="142" t="inlineStr"/>
    </row>
    <row r="140">
      <c r="A140" s="144" t="inlineStr">
        <is>
          <t>actual</t>
        </is>
      </c>
      <c r="B140" s="144" t="inlineStr">
        <is>
          <t>Financial Investment Services</t>
        </is>
      </c>
      <c r="C140" s="142" t="n">
        <v>2990925.211350302</v>
      </c>
      <c r="D140" s="142" t="n">
        <v>1158273.539428927</v>
      </c>
      <c r="E140" s="142" t="inlineStr"/>
      <c r="F140" s="142" t="inlineStr"/>
      <c r="G140" s="142" t="inlineStr"/>
      <c r="H140" s="142" t="inlineStr"/>
      <c r="I140" s="142" t="inlineStr"/>
      <c r="J140" s="142" t="inlineStr"/>
      <c r="K140" s="142" t="inlineStr"/>
      <c r="L140" s="142" t="inlineStr"/>
      <c r="M140" s="142" t="inlineStr"/>
      <c r="N140" s="142" t="inlineStr"/>
      <c r="O140" s="142" t="inlineStr"/>
      <c r="P140" s="142" t="inlineStr"/>
      <c r="Q140" s="142" t="inlineStr"/>
      <c r="R140" s="142" t="inlineStr"/>
      <c r="S140" s="142" t="inlineStr"/>
      <c r="T140" s="142" t="inlineStr"/>
      <c r="U140" s="142" t="inlineStr"/>
      <c r="V140" s="142" t="inlineStr"/>
      <c r="W140" s="142" t="inlineStr"/>
    </row>
    <row r="141">
      <c r="A141" s="144" t="inlineStr">
        <is>
          <t>actual</t>
        </is>
      </c>
      <c r="B141" s="144" t="inlineStr">
        <is>
          <t>Health and Social Services</t>
        </is>
      </c>
      <c r="C141" s="142" t="n">
        <v>4008334.937645451</v>
      </c>
      <c r="D141" s="142" t="n">
        <v>1552278.297639939</v>
      </c>
      <c r="E141" s="142" t="inlineStr"/>
      <c r="F141" s="142" t="inlineStr"/>
      <c r="G141" s="142" t="inlineStr"/>
      <c r="H141" s="142" t="inlineStr"/>
      <c r="I141" s="142" t="inlineStr"/>
      <c r="J141" s="142" t="inlineStr"/>
      <c r="K141" s="142" t="inlineStr"/>
      <c r="L141" s="142" t="inlineStr"/>
      <c r="M141" s="142" t="inlineStr"/>
      <c r="N141" s="142" t="inlineStr"/>
      <c r="O141" s="142" t="inlineStr"/>
      <c r="P141" s="142" t="inlineStr"/>
      <c r="Q141" s="142" t="inlineStr"/>
      <c r="R141" s="142" t="inlineStr"/>
      <c r="S141" s="142" t="inlineStr"/>
      <c r="T141" s="142" t="inlineStr"/>
      <c r="U141" s="142" t="inlineStr"/>
      <c r="V141" s="142" t="inlineStr"/>
      <c r="W141" s="142" t="inlineStr"/>
    </row>
    <row r="142">
      <c r="A142" s="144" t="inlineStr">
        <is>
          <t>actual</t>
        </is>
      </c>
      <c r="B142" s="144" t="inlineStr">
        <is>
          <t>Hotels and Other Accommodations</t>
        </is>
      </c>
      <c r="C142" s="142" t="n">
        <v>613584.1856475939</v>
      </c>
      <c r="D142" s="142" t="n">
        <v>237618.2205260819</v>
      </c>
      <c r="E142" s="142" t="inlineStr"/>
      <c r="F142" s="142" t="inlineStr"/>
      <c r="G142" s="142" t="inlineStr"/>
      <c r="H142" s="142" t="inlineStr"/>
      <c r="I142" s="142" t="inlineStr"/>
      <c r="J142" s="142" t="inlineStr"/>
      <c r="K142" s="142" t="inlineStr"/>
      <c r="L142" s="142" t="inlineStr"/>
      <c r="M142" s="142" t="inlineStr"/>
      <c r="N142" s="142" t="inlineStr"/>
      <c r="O142" s="142" t="inlineStr"/>
      <c r="P142" s="142" t="inlineStr"/>
      <c r="Q142" s="142" t="inlineStr"/>
      <c r="R142" s="142" t="inlineStr"/>
      <c r="S142" s="142" t="inlineStr"/>
      <c r="T142" s="142" t="inlineStr"/>
      <c r="U142" s="142" t="inlineStr"/>
      <c r="V142" s="142" t="inlineStr"/>
      <c r="W142" s="142" t="inlineStr"/>
    </row>
    <row r="143">
      <c r="A143" s="144" t="inlineStr">
        <is>
          <t>actual</t>
        </is>
      </c>
      <c r="B143" s="144" t="inlineStr">
        <is>
          <t>Information, subtotal</t>
        </is>
      </c>
      <c r="C143" s="142" t="n">
        <v>2782868.562738193</v>
      </c>
      <c r="D143" s="142" t="n">
        <v>1077700.976171529</v>
      </c>
      <c r="E143" s="142" t="inlineStr"/>
      <c r="F143" s="142" t="inlineStr"/>
      <c r="G143" s="142" t="inlineStr"/>
      <c r="H143" s="142" t="inlineStr"/>
      <c r="I143" s="142" t="inlineStr"/>
      <c r="J143" s="142" t="inlineStr"/>
      <c r="K143" s="142" t="inlineStr"/>
      <c r="L143" s="142" t="inlineStr"/>
      <c r="M143" s="142" t="inlineStr"/>
      <c r="N143" s="142" t="inlineStr"/>
      <c r="O143" s="142" t="inlineStr"/>
      <c r="P143" s="142" t="inlineStr"/>
      <c r="Q143" s="142" t="inlineStr"/>
      <c r="R143" s="142" t="inlineStr"/>
      <c r="S143" s="142" t="inlineStr"/>
      <c r="T143" s="142" t="inlineStr"/>
      <c r="U143" s="142" t="inlineStr"/>
      <c r="V143" s="142" t="inlineStr"/>
      <c r="W143" s="142" t="inlineStr"/>
    </row>
    <row r="144">
      <c r="A144" s="144" t="inlineStr">
        <is>
          <t>actual</t>
        </is>
      </c>
      <c r="B144" s="144" t="inlineStr">
        <is>
          <t>Insurance</t>
        </is>
      </c>
      <c r="C144" s="142" t="n">
        <v>2565576.325896437</v>
      </c>
      <c r="D144" s="142" t="n">
        <v>993551.81480099</v>
      </c>
      <c r="E144" s="142" t="inlineStr"/>
      <c r="F144" s="142" t="inlineStr"/>
      <c r="G144" s="142" t="inlineStr"/>
      <c r="H144" s="142" t="inlineStr"/>
      <c r="I144" s="142" t="inlineStr"/>
      <c r="J144" s="142" t="inlineStr"/>
      <c r="K144" s="142" t="inlineStr"/>
      <c r="L144" s="142" t="inlineStr"/>
      <c r="M144" s="142" t="inlineStr"/>
      <c r="N144" s="142" t="inlineStr"/>
      <c r="O144" s="142" t="inlineStr"/>
      <c r="P144" s="142" t="inlineStr"/>
      <c r="Q144" s="142" t="inlineStr"/>
      <c r="R144" s="142" t="inlineStr"/>
      <c r="S144" s="142" t="inlineStr"/>
      <c r="T144" s="142" t="inlineStr"/>
      <c r="U144" s="142" t="inlineStr"/>
      <c r="V144" s="142" t="inlineStr"/>
      <c r="W144" s="142" t="inlineStr"/>
    </row>
    <row r="145">
      <c r="A145" s="144" t="inlineStr">
        <is>
          <t>actual</t>
        </is>
      </c>
      <c r="B145" s="144" t="inlineStr">
        <is>
          <t>Manufacturing, subtotal</t>
        </is>
      </c>
      <c r="C145" s="142" t="n">
        <v>4103608.614910685</v>
      </c>
      <c r="D145" s="142" t="n">
        <v>1589174.23170129</v>
      </c>
      <c r="E145" s="142" t="inlineStr"/>
      <c r="F145" s="142" t="inlineStr"/>
      <c r="G145" s="142" t="inlineStr"/>
      <c r="H145" s="142" t="inlineStr"/>
      <c r="I145" s="142" t="inlineStr"/>
      <c r="J145" s="142" t="inlineStr"/>
      <c r="K145" s="142" t="inlineStr"/>
      <c r="L145" s="142" t="inlineStr"/>
      <c r="M145" s="142" t="inlineStr"/>
      <c r="N145" s="142" t="inlineStr"/>
      <c r="O145" s="142" t="inlineStr"/>
      <c r="P145" s="142" t="inlineStr"/>
      <c r="Q145" s="142" t="inlineStr"/>
      <c r="R145" s="142" t="inlineStr"/>
      <c r="S145" s="142" t="inlineStr"/>
      <c r="T145" s="142" t="inlineStr"/>
      <c r="U145" s="142" t="inlineStr"/>
      <c r="V145" s="142" t="inlineStr"/>
      <c r="W145" s="142" t="inlineStr"/>
    </row>
    <row r="146">
      <c r="A146" s="144" t="inlineStr">
        <is>
          <t>actual</t>
        </is>
      </c>
      <c r="B146" s="144" t="inlineStr">
        <is>
          <t>Other Services  **2</t>
        </is>
      </c>
      <c r="C146" s="142" t="n">
        <v>1284706.823187263</v>
      </c>
      <c r="D146" s="142" t="n">
        <v>497518.9327953149</v>
      </c>
      <c r="E146" s="142" t="inlineStr"/>
      <c r="F146" s="142" t="inlineStr"/>
      <c r="G146" s="142" t="inlineStr"/>
      <c r="H146" s="142" t="inlineStr"/>
      <c r="I146" s="142" t="inlineStr"/>
      <c r="J146" s="142" t="inlineStr"/>
      <c r="K146" s="142" t="inlineStr"/>
      <c r="L146" s="142" t="inlineStr"/>
      <c r="M146" s="142" t="inlineStr"/>
      <c r="N146" s="142" t="inlineStr"/>
      <c r="O146" s="142" t="inlineStr"/>
      <c r="P146" s="142" t="inlineStr"/>
      <c r="Q146" s="142" t="inlineStr"/>
      <c r="R146" s="142" t="inlineStr"/>
      <c r="S146" s="142" t="inlineStr"/>
      <c r="T146" s="142" t="inlineStr"/>
      <c r="U146" s="142" t="inlineStr"/>
      <c r="V146" s="142" t="inlineStr"/>
      <c r="W146" s="142" t="inlineStr"/>
    </row>
    <row r="147">
      <c r="A147" s="144" t="inlineStr">
        <is>
          <t>actual</t>
        </is>
      </c>
      <c r="B147" s="144" t="inlineStr">
        <is>
          <t>Professional Services, subtotal</t>
        </is>
      </c>
      <c r="C147" s="142" t="n">
        <v>18277039.4075997</v>
      </c>
      <c r="D147" s="142" t="n">
        <v>7078014.202623614</v>
      </c>
      <c r="E147" s="142" t="inlineStr"/>
      <c r="F147" s="142" t="inlineStr"/>
      <c r="G147" s="142" t="inlineStr"/>
      <c r="H147" s="142" t="inlineStr"/>
      <c r="I147" s="142" t="inlineStr"/>
      <c r="J147" s="142" t="inlineStr"/>
      <c r="K147" s="142" t="inlineStr"/>
      <c r="L147" s="142" t="inlineStr"/>
      <c r="M147" s="142" t="inlineStr"/>
      <c r="N147" s="142" t="inlineStr"/>
      <c r="O147" s="142" t="inlineStr"/>
      <c r="P147" s="142" t="inlineStr"/>
      <c r="Q147" s="142" t="inlineStr"/>
      <c r="R147" s="142" t="inlineStr"/>
      <c r="S147" s="142" t="inlineStr"/>
      <c r="T147" s="142" t="inlineStr"/>
      <c r="U147" s="142" t="inlineStr"/>
      <c r="V147" s="142" t="inlineStr"/>
      <c r="W147" s="142" t="inlineStr"/>
    </row>
    <row r="148">
      <c r="A148" s="144" t="inlineStr">
        <is>
          <t>actual</t>
        </is>
      </c>
      <c r="B148" s="144" t="inlineStr">
        <is>
          <t>Real Estate (including REITS)</t>
        </is>
      </c>
      <c r="C148" s="142" t="n">
        <v>9875371.060209049</v>
      </c>
      <c r="D148" s="142" t="n">
        <v>3824362.08958842</v>
      </c>
      <c r="E148" s="142" t="inlineStr"/>
      <c r="F148" s="142" t="inlineStr"/>
      <c r="G148" s="142" t="inlineStr"/>
      <c r="H148" s="142" t="inlineStr"/>
      <c r="I148" s="142" t="inlineStr"/>
      <c r="J148" s="142" t="inlineStr"/>
      <c r="K148" s="142" t="inlineStr"/>
      <c r="L148" s="142" t="inlineStr"/>
      <c r="M148" s="142" t="inlineStr"/>
      <c r="N148" s="142" t="inlineStr"/>
      <c r="O148" s="142" t="inlineStr"/>
      <c r="P148" s="142" t="inlineStr"/>
      <c r="Q148" s="142" t="inlineStr"/>
      <c r="R148" s="142" t="inlineStr"/>
      <c r="S148" s="142" t="inlineStr"/>
      <c r="T148" s="142" t="inlineStr"/>
      <c r="U148" s="142" t="inlineStr"/>
      <c r="V148" s="142" t="inlineStr"/>
      <c r="W148" s="142" t="inlineStr"/>
    </row>
    <row r="149">
      <c r="A149" s="144" t="inlineStr">
        <is>
          <t>actual</t>
        </is>
      </c>
      <c r="B149" s="144" t="inlineStr">
        <is>
          <t>Restaurants, Bars, and Other Food Services</t>
        </is>
      </c>
      <c r="C149" s="142" t="n">
        <v>1889984.142745408</v>
      </c>
      <c r="D149" s="142" t="n">
        <v>731920.2145793394</v>
      </c>
      <c r="E149" s="142" t="inlineStr"/>
      <c r="F149" s="142" t="inlineStr"/>
      <c r="G149" s="142" t="inlineStr"/>
      <c r="H149" s="142" t="inlineStr"/>
      <c r="I149" s="142" t="inlineStr"/>
      <c r="J149" s="142" t="inlineStr"/>
      <c r="K149" s="142" t="inlineStr"/>
      <c r="L149" s="142" t="inlineStr"/>
      <c r="M149" s="142" t="inlineStr"/>
      <c r="N149" s="142" t="inlineStr"/>
      <c r="O149" s="142" t="inlineStr"/>
      <c r="P149" s="142" t="inlineStr"/>
      <c r="Q149" s="142" t="inlineStr"/>
      <c r="R149" s="142" t="inlineStr"/>
      <c r="S149" s="142" t="inlineStr"/>
      <c r="T149" s="142" t="inlineStr"/>
      <c r="U149" s="142" t="inlineStr"/>
      <c r="V149" s="142" t="inlineStr"/>
      <c r="W149" s="142" t="inlineStr"/>
    </row>
    <row r="150">
      <c r="A150" s="144" t="inlineStr">
        <is>
          <t>actual</t>
        </is>
      </c>
      <c r="B150" s="144" t="inlineStr">
        <is>
          <t>Retail Trade</t>
        </is>
      </c>
      <c r="C150" s="142" t="n">
        <v>6152204.796178694</v>
      </c>
      <c r="D150" s="142" t="n">
        <v>2382518.960193055</v>
      </c>
      <c r="E150" s="142" t="inlineStr"/>
      <c r="F150" s="142" t="inlineStr"/>
      <c r="G150" s="142" t="inlineStr"/>
      <c r="H150" s="142" t="inlineStr"/>
      <c r="I150" s="142" t="inlineStr"/>
      <c r="J150" s="142" t="inlineStr"/>
      <c r="K150" s="142" t="inlineStr"/>
      <c r="L150" s="142" t="inlineStr"/>
      <c r="M150" s="142" t="inlineStr"/>
      <c r="N150" s="142" t="inlineStr"/>
      <c r="O150" s="142" t="inlineStr"/>
      <c r="P150" s="142" t="inlineStr"/>
      <c r="Q150" s="142" t="inlineStr"/>
      <c r="R150" s="142" t="inlineStr"/>
      <c r="S150" s="142" t="inlineStr"/>
      <c r="T150" s="142" t="inlineStr"/>
      <c r="U150" s="142" t="inlineStr"/>
      <c r="V150" s="142" t="inlineStr"/>
      <c r="W150" s="142" t="inlineStr"/>
    </row>
    <row r="151">
      <c r="A151" s="144" t="inlineStr">
        <is>
          <t>actual</t>
        </is>
      </c>
      <c r="B151" s="144" t="inlineStr">
        <is>
          <t>Sports</t>
        </is>
      </c>
      <c r="C151" s="142" t="n">
        <v>436226.9462954262</v>
      </c>
      <c r="D151" s="142" t="n">
        <v>168934.3909912622</v>
      </c>
      <c r="E151" s="142" t="inlineStr"/>
      <c r="F151" s="142" t="inlineStr"/>
      <c r="G151" s="142" t="inlineStr"/>
      <c r="H151" s="142" t="inlineStr"/>
      <c r="I151" s="142" t="inlineStr"/>
      <c r="J151" s="142" t="inlineStr"/>
      <c r="K151" s="142" t="inlineStr"/>
      <c r="L151" s="142" t="inlineStr"/>
      <c r="M151" s="142" t="inlineStr"/>
      <c r="N151" s="142" t="inlineStr"/>
      <c r="O151" s="142" t="inlineStr"/>
      <c r="P151" s="142" t="inlineStr"/>
      <c r="Q151" s="142" t="inlineStr"/>
      <c r="R151" s="142" t="inlineStr"/>
      <c r="S151" s="142" t="inlineStr"/>
      <c r="T151" s="142" t="inlineStr"/>
      <c r="U151" s="142" t="inlineStr"/>
      <c r="V151" s="142" t="inlineStr"/>
      <c r="W151" s="142" t="inlineStr"/>
    </row>
    <row r="152">
      <c r="A152" s="144" t="inlineStr">
        <is>
          <t>actual</t>
        </is>
      </c>
      <c r="B152" s="144" t="inlineStr">
        <is>
          <t>Transportation and Storage</t>
        </is>
      </c>
      <c r="C152" s="142" t="n">
        <v>708788.9794843142</v>
      </c>
      <c r="D152" s="142" t="n">
        <v>274487.4786102968</v>
      </c>
      <c r="E152" s="142" t="inlineStr"/>
      <c r="F152" s="142" t="inlineStr"/>
      <c r="G152" s="142" t="inlineStr"/>
      <c r="H152" s="142" t="inlineStr"/>
      <c r="I152" s="142" t="inlineStr"/>
      <c r="J152" s="142" t="inlineStr"/>
      <c r="K152" s="142" t="inlineStr"/>
      <c r="L152" s="142" t="inlineStr"/>
      <c r="M152" s="142" t="inlineStr"/>
      <c r="N152" s="142" t="inlineStr"/>
      <c r="O152" s="142" t="inlineStr"/>
      <c r="P152" s="142" t="inlineStr"/>
      <c r="Q152" s="142" t="inlineStr"/>
      <c r="R152" s="142" t="inlineStr"/>
      <c r="S152" s="142" t="inlineStr"/>
      <c r="T152" s="142" t="inlineStr"/>
      <c r="U152" s="142" t="inlineStr"/>
      <c r="V152" s="142" t="inlineStr"/>
      <c r="W152" s="142" t="inlineStr"/>
    </row>
    <row r="153">
      <c r="A153" s="144" t="inlineStr">
        <is>
          <t>actual</t>
        </is>
      </c>
      <c r="B153" s="144" t="inlineStr">
        <is>
          <t>Unclassified</t>
        </is>
      </c>
      <c r="C153" s="142" t="n">
        <v>1246292.644960318</v>
      </c>
      <c r="D153" s="142" t="n">
        <v>482642.5574147715</v>
      </c>
      <c r="E153" s="142" t="inlineStr"/>
      <c r="F153" s="142" t="inlineStr"/>
      <c r="G153" s="142" t="inlineStr"/>
      <c r="H153" s="142" t="inlineStr"/>
      <c r="I153" s="142" t="inlineStr"/>
      <c r="J153" s="142" t="inlineStr"/>
      <c r="K153" s="142" t="inlineStr"/>
      <c r="L153" s="142" t="inlineStr"/>
      <c r="M153" s="142" t="inlineStr"/>
      <c r="N153" s="142" t="inlineStr"/>
      <c r="O153" s="142" t="inlineStr"/>
      <c r="P153" s="142" t="inlineStr"/>
      <c r="Q153" s="142" t="inlineStr"/>
      <c r="R153" s="142" t="inlineStr"/>
      <c r="S153" s="142" t="inlineStr"/>
      <c r="T153" s="142" t="inlineStr"/>
      <c r="U153" s="142" t="inlineStr"/>
      <c r="V153" s="142" t="inlineStr"/>
      <c r="W153" s="142" t="inlineStr"/>
    </row>
    <row r="154">
      <c r="A154" s="144" t="inlineStr">
        <is>
          <t>actual</t>
        </is>
      </c>
      <c r="B154" s="144" t="inlineStr">
        <is>
          <t>Wholesale Trade</t>
        </is>
      </c>
      <c r="C154" s="142" t="n">
        <v>4119692.44766316</v>
      </c>
      <c r="D154" s="142" t="n">
        <v>1595402.898944153</v>
      </c>
      <c r="E154" s="142" t="inlineStr"/>
      <c r="F154" s="142" t="inlineStr"/>
      <c r="G154" s="142" t="inlineStr"/>
      <c r="H154" s="142" t="inlineStr"/>
      <c r="I154" s="142" t="inlineStr"/>
      <c r="J154" s="142" t="inlineStr"/>
      <c r="K154" s="142" t="inlineStr"/>
      <c r="L154" s="142" t="inlineStr"/>
      <c r="M154" s="142" t="inlineStr"/>
      <c r="N154" s="142" t="inlineStr"/>
      <c r="O154" s="142" t="inlineStr"/>
      <c r="P154" s="142" t="inlineStr"/>
      <c r="Q154" s="142" t="inlineStr"/>
      <c r="R154" s="142" t="inlineStr"/>
      <c r="S154" s="142" t="inlineStr"/>
      <c r="T154" s="142" t="inlineStr"/>
      <c r="U154" s="142" t="inlineStr"/>
      <c r="V154" s="142" t="inlineStr"/>
      <c r="W154" s="142" t="inlineStr"/>
    </row>
    <row r="155">
      <c r="A155" s="144" t="inlineStr">
        <is>
          <t>actual</t>
        </is>
      </c>
      <c r="B155" s="144" t="inlineStr">
        <is>
          <t>Total</t>
        </is>
      </c>
      <c r="C155" s="146" t="n">
        <v>69419278.99999999</v>
      </c>
      <c r="D155" s="146" t="n">
        <v>26883492</v>
      </c>
      <c r="E155" s="146" t="n">
        <v>0</v>
      </c>
      <c r="F155" s="146" t="n">
        <v>0</v>
      </c>
      <c r="G155" s="146" t="n">
        <v>0</v>
      </c>
      <c r="H155" s="146" t="n">
        <v>0</v>
      </c>
      <c r="I155" s="146" t="n">
        <v>0</v>
      </c>
      <c r="J155" s="146" t="n">
        <v>0</v>
      </c>
      <c r="K155" s="146" t="n">
        <v>0</v>
      </c>
      <c r="L155" s="146" t="n">
        <v>0</v>
      </c>
      <c r="M155" s="146" t="n">
        <v>0</v>
      </c>
      <c r="N155" s="146" t="n">
        <v>0</v>
      </c>
      <c r="O155" s="146" t="n">
        <v>0</v>
      </c>
      <c r="P155" s="146" t="n">
        <v>0</v>
      </c>
      <c r="Q155" s="146" t="n">
        <v>0</v>
      </c>
      <c r="R155" s="146" t="n">
        <v>0</v>
      </c>
      <c r="S155" s="146" t="n">
        <v>0</v>
      </c>
      <c r="T155" s="146" t="n">
        <v>0</v>
      </c>
      <c r="U155" s="146" t="n">
        <v>0</v>
      </c>
      <c r="V155" s="146" t="n">
        <v>0</v>
      </c>
      <c r="W155" s="146" t="n">
        <v>0</v>
      </c>
    </row>
  </sheetData>
  <mergeCells count="4">
    <mergeCell ref="A1:J1"/>
    <mergeCell ref="A11:J11"/>
    <mergeCell ref="A40:J40"/>
    <mergeCell ref="A70:K70"/>
  </mergeCells>
  <pageMargins bottom="0.75" footer="0.3" header="0.3" left="0.7" right="0.7" top="0.75"/>
</worksheet>
</file>

<file path=xl/worksheets/sheet8.xml><?xml version="1.0" encoding="utf-8"?>
<worksheet xmlns="http://schemas.openxmlformats.org/spreadsheetml/2006/main">
  <sheetPr>
    <tabColor rgb="FFF99300"/>
    <outlinePr summaryBelow="1" summaryRight="1"/>
    <pageSetUpPr/>
  </sheetPr>
  <dimension ref="A1:V35"/>
  <sheetViews>
    <sheetView topLeftCell="A12" workbookViewId="0">
      <selection activeCell="E42" sqref="E42"/>
    </sheetView>
  </sheetViews>
  <sheetFormatPr baseColWidth="10" defaultColWidth="10.83203125" defaultRowHeight="16"/>
  <cols>
    <col bestFit="1" customWidth="1" max="1" min="1" style="132" width="15.1640625"/>
    <col customWidth="1" max="2" min="2" style="132" width="16"/>
    <col bestFit="1" customWidth="1" max="10" min="3" style="132" width="15"/>
    <col bestFit="1" customWidth="1" max="12" min="11" style="132" width="16"/>
    <col bestFit="1" customWidth="1" max="22" min="13" style="132" width="15"/>
    <col customWidth="1" max="59" min="23" style="132" width="10.83203125"/>
    <col customWidth="1" max="16384" min="60" style="132" width="10.83203125"/>
  </cols>
  <sheetData>
    <row customHeight="1" ht="26" r="1" s="126">
      <c r="A1" s="131" t="inlineStr">
        <is>
          <t>Soda Tax Forecasts</t>
        </is>
      </c>
    </row>
    <row customHeight="1" ht="17" r="3" s="126" thickBot="1"/>
    <row customHeight="1" ht="19" r="4" s="126" thickBot="1">
      <c r="B4" s="4" t="n"/>
      <c r="D4" s="18" t="n"/>
      <c r="E4" s="23" t="inlineStr">
        <is>
          <t>Moderate</t>
        </is>
      </c>
      <c r="F4" s="24" t="inlineStr">
        <is>
          <t>Severe</t>
        </is>
      </c>
    </row>
    <row customHeight="1" ht="19" r="5" s="126">
      <c r="B5" s="4" t="n"/>
      <c r="D5" s="19" t="inlineStr">
        <is>
          <t>FY20</t>
        </is>
      </c>
      <c r="E5" s="63">
        <f>SUM(B16:D16)</f>
        <v/>
      </c>
      <c r="F5" s="64">
        <f>SUM(B25:D25)</f>
        <v/>
      </c>
    </row>
    <row customHeight="1" ht="19" r="6" s="126">
      <c r="B6" s="4" t="n"/>
      <c r="D6" s="20" t="inlineStr">
        <is>
          <t>FY21</t>
        </is>
      </c>
      <c r="E6" s="65">
        <f>SUM(E16:P16)</f>
        <v/>
      </c>
      <c r="F6" s="66">
        <f>SUM(E25:P25)</f>
        <v/>
      </c>
    </row>
    <row customHeight="1" ht="21" r="7" s="126" thickBot="1">
      <c r="D7" s="21" t="inlineStr">
        <is>
          <t>FY22</t>
        </is>
      </c>
      <c r="E7" s="67">
        <f>SUM(Q16:V16)</f>
        <v/>
      </c>
      <c r="F7" s="68">
        <f>SUM(Q25:V25)</f>
        <v/>
      </c>
      <c r="J7" s="32" t="n"/>
    </row>
    <row customHeight="1" ht="20" r="8" s="126" thickBot="1" thickTop="1">
      <c r="B8" s="11" t="n"/>
      <c r="D8" s="22" t="inlineStr">
        <is>
          <t>Total</t>
        </is>
      </c>
      <c r="E8" s="69">
        <f>SUM(E5:E7)</f>
        <v/>
      </c>
      <c r="F8" s="70">
        <f>SUM(F5:F7)</f>
        <v/>
      </c>
    </row>
    <row customHeight="1" ht="19" r="9" s="126">
      <c r="B9" s="4" t="n"/>
    </row>
    <row customHeight="1" ht="26" r="11" s="126">
      <c r="A11" s="133" t="inlineStr">
        <is>
          <t>Moderate Scenario</t>
        </is>
      </c>
      <c r="K11" s="30" t="n"/>
      <c r="L11" s="30" t="n"/>
      <c r="M11" s="30" t="n"/>
      <c r="N11" s="30" t="n"/>
      <c r="O11" s="30" t="n"/>
      <c r="P11" s="30" t="n"/>
      <c r="Q11" s="30" t="n"/>
      <c r="R11" s="30" t="n"/>
      <c r="S11" s="30" t="n"/>
      <c r="T11" s="30" t="n"/>
      <c r="U11" s="30" t="n"/>
      <c r="V11" s="30" t="n"/>
    </row>
    <row r="14">
      <c r="B14" s="136" t="inlineStr">
        <is>
          <t>Calendar Year 2020</t>
        </is>
      </c>
      <c r="C14" s="123" t="n"/>
      <c r="D14" s="123" t="n"/>
      <c r="E14" s="123" t="n"/>
      <c r="F14" s="123" t="n"/>
      <c r="G14" s="123" t="n"/>
      <c r="H14" s="123" t="n"/>
      <c r="I14" s="123" t="n"/>
      <c r="J14" s="124" t="n"/>
      <c r="K14" s="136" t="inlineStr">
        <is>
          <t>Calendar Year 2021</t>
        </is>
      </c>
      <c r="L14" s="123" t="n"/>
      <c r="M14" s="123" t="n"/>
      <c r="N14" s="123" t="n"/>
      <c r="O14" s="123" t="n"/>
      <c r="P14" s="123" t="n"/>
      <c r="Q14" s="123" t="n"/>
      <c r="R14" s="123" t="n"/>
      <c r="S14" s="123" t="n"/>
      <c r="T14" s="123" t="n"/>
      <c r="U14" s="123" t="n"/>
      <c r="V14" s="124" t="n"/>
    </row>
    <row r="15">
      <c r="A15" s="5" t="n"/>
      <c r="B15" s="6" t="n">
        <v>43951</v>
      </c>
      <c r="C15" s="6" t="n">
        <v>43982</v>
      </c>
      <c r="D15" s="6" t="n">
        <v>44012</v>
      </c>
      <c r="E15" s="6" t="n">
        <v>44043</v>
      </c>
      <c r="F15" s="6" t="n">
        <v>44074</v>
      </c>
      <c r="G15" s="6" t="n">
        <v>44104</v>
      </c>
      <c r="H15" s="6" t="n">
        <v>44135</v>
      </c>
      <c r="I15" s="6" t="n">
        <v>44165</v>
      </c>
      <c r="J15" s="6" t="n">
        <v>44196</v>
      </c>
      <c r="K15" s="6" t="n">
        <v>44227</v>
      </c>
      <c r="L15" s="6" t="n">
        <v>44255</v>
      </c>
      <c r="M15" s="6" t="n">
        <v>44286</v>
      </c>
      <c r="N15" s="6" t="n">
        <v>44316</v>
      </c>
      <c r="O15" s="6" t="n">
        <v>44347</v>
      </c>
      <c r="P15" s="6" t="n">
        <v>44377</v>
      </c>
      <c r="Q15" s="6" t="n">
        <v>44408</v>
      </c>
      <c r="R15" s="6" t="n">
        <v>44439</v>
      </c>
      <c r="S15" s="6" t="n">
        <v>44469</v>
      </c>
      <c r="T15" s="6" t="n">
        <v>44500</v>
      </c>
      <c r="U15" s="6" t="n">
        <v>44530</v>
      </c>
      <c r="V15" s="6" t="n">
        <v>44561</v>
      </c>
    </row>
    <row r="16">
      <c r="A16" s="7" t="inlineStr">
        <is>
          <t>Total</t>
        </is>
      </c>
      <c r="B16" s="78">
        <f>B33-B32</f>
        <v/>
      </c>
      <c r="C16" s="78">
        <f>C33-C32</f>
        <v/>
      </c>
      <c r="D16" s="78">
        <f>D33-D32</f>
        <v/>
      </c>
      <c r="E16" s="78">
        <f>E33-E32</f>
        <v/>
      </c>
      <c r="F16" s="78">
        <f>F33-F32</f>
        <v/>
      </c>
      <c r="G16" s="78">
        <f>G33-G32</f>
        <v/>
      </c>
      <c r="H16" s="78">
        <f>H33-H32</f>
        <v/>
      </c>
      <c r="I16" s="78">
        <f>I33-I32</f>
        <v/>
      </c>
      <c r="J16" s="78">
        <f>J33-J32</f>
        <v/>
      </c>
      <c r="K16" s="78">
        <f>K33-K32</f>
        <v/>
      </c>
      <c r="L16" s="78">
        <f>L33-L32</f>
        <v/>
      </c>
      <c r="M16" s="78">
        <f>M33-M32</f>
        <v/>
      </c>
      <c r="N16" s="78">
        <f>N33-N32</f>
        <v/>
      </c>
      <c r="O16" s="78">
        <f>O33-O32</f>
        <v/>
      </c>
      <c r="P16" s="78">
        <f>P33-P32</f>
        <v/>
      </c>
      <c r="Q16" s="78">
        <f>Q33-Q32</f>
        <v/>
      </c>
      <c r="R16" s="78">
        <f>R33-R32</f>
        <v/>
      </c>
      <c r="S16" s="78">
        <f>S33-S32</f>
        <v/>
      </c>
      <c r="T16" s="78">
        <f>T33-T32</f>
        <v/>
      </c>
      <c r="U16" s="78">
        <f>U33-U32</f>
        <v/>
      </c>
      <c r="V16" s="78">
        <f>V33-V32</f>
        <v/>
      </c>
    </row>
    <row r="17">
      <c r="A17" s="7" t="inlineStr">
        <is>
          <t>Cumulative Total</t>
        </is>
      </c>
      <c r="B17" s="78">
        <f>SUM($B$16:B16)</f>
        <v/>
      </c>
      <c r="C17" s="78">
        <f>SUM($B$16:C16)</f>
        <v/>
      </c>
      <c r="D17" s="78">
        <f>SUM($B$16:D16)</f>
        <v/>
      </c>
      <c r="E17" s="78">
        <f>SUM($B$16:E16)</f>
        <v/>
      </c>
      <c r="F17" s="78">
        <f>SUM($B$16:F16)</f>
        <v/>
      </c>
      <c r="G17" s="78">
        <f>SUM($B$16:G16)</f>
        <v/>
      </c>
      <c r="H17" s="78">
        <f>SUM($B$16:H16)</f>
        <v/>
      </c>
      <c r="I17" s="78">
        <f>SUM($B$16:I16)</f>
        <v/>
      </c>
      <c r="J17" s="78">
        <f>SUM($B$16:J16)</f>
        <v/>
      </c>
      <c r="K17" s="78">
        <f>SUM($B$16:K16)</f>
        <v/>
      </c>
      <c r="L17" s="78">
        <f>SUM($B$16:L16)</f>
        <v/>
      </c>
      <c r="M17" s="78">
        <f>SUM($B$16:M16)</f>
        <v/>
      </c>
      <c r="N17" s="78">
        <f>SUM($B$16:N16)</f>
        <v/>
      </c>
      <c r="O17" s="78">
        <f>SUM($B$16:O16)</f>
        <v/>
      </c>
      <c r="P17" s="78">
        <f>SUM($B$16:P16)</f>
        <v/>
      </c>
      <c r="Q17" s="78">
        <f>SUM($B$16:Q16)</f>
        <v/>
      </c>
      <c r="R17" s="78">
        <f>SUM($B$16:R16)</f>
        <v/>
      </c>
      <c r="S17" s="78">
        <f>SUM($B$16:S16)</f>
        <v/>
      </c>
      <c r="T17" s="78">
        <f>SUM($B$16:T16)</f>
        <v/>
      </c>
      <c r="U17" s="78">
        <f>SUM($B$16:U16)</f>
        <v/>
      </c>
      <c r="V17" s="78">
        <f>SUM($B$16:V16)</f>
        <v/>
      </c>
    </row>
    <row r="18">
      <c r="A18" s="7" t="n"/>
      <c r="B18" s="73" t="n"/>
      <c r="C18" s="73" t="n"/>
      <c r="D18" s="73" t="n"/>
      <c r="E18" s="73" t="n"/>
      <c r="F18" s="73" t="n"/>
      <c r="G18" s="73" t="n"/>
      <c r="H18" s="73" t="n"/>
      <c r="I18" s="73" t="n"/>
      <c r="J18" s="73" t="n"/>
    </row>
    <row r="19">
      <c r="A19" s="7" t="n"/>
      <c r="B19" s="73" t="n"/>
      <c r="C19" s="73" t="n"/>
      <c r="D19" s="73" t="n"/>
      <c r="E19" s="73" t="n"/>
      <c r="F19" s="73" t="n"/>
      <c r="G19" s="73" t="n"/>
      <c r="H19" s="73" t="n"/>
      <c r="I19" s="73" t="n"/>
      <c r="J19" s="73" t="n"/>
    </row>
    <row customHeight="1" ht="26" r="20" s="126">
      <c r="A20" s="133" t="inlineStr">
        <is>
          <t>Severe Scenario</t>
        </is>
      </c>
      <c r="K20" s="30" t="n"/>
      <c r="L20" s="30" t="n"/>
      <c r="M20" s="30" t="n"/>
      <c r="N20" s="30" t="n"/>
      <c r="O20" s="30" t="n"/>
      <c r="P20" s="30" t="n"/>
      <c r="Q20" s="30" t="n"/>
      <c r="R20" s="30" t="n"/>
      <c r="S20" s="30" t="n"/>
      <c r="T20" s="30" t="n"/>
      <c r="U20" s="30" t="n"/>
      <c r="V20" s="30" t="n"/>
    </row>
    <row r="23">
      <c r="B23" s="136" t="inlineStr">
        <is>
          <t>Calendar Year 2020</t>
        </is>
      </c>
      <c r="C23" s="123" t="n"/>
      <c r="D23" s="123" t="n"/>
      <c r="E23" s="123" t="n"/>
      <c r="F23" s="123" t="n"/>
      <c r="G23" s="123" t="n"/>
      <c r="H23" s="123" t="n"/>
      <c r="I23" s="123" t="n"/>
      <c r="J23" s="124" t="n"/>
      <c r="K23" s="136" t="inlineStr">
        <is>
          <t>Calendar Year 2021</t>
        </is>
      </c>
      <c r="L23" s="123" t="n"/>
      <c r="M23" s="123" t="n"/>
      <c r="N23" s="123" t="n"/>
      <c r="O23" s="123" t="n"/>
      <c r="P23" s="123" t="n"/>
      <c r="Q23" s="123" t="n"/>
      <c r="R23" s="123" t="n"/>
      <c r="S23" s="123" t="n"/>
      <c r="T23" s="123" t="n"/>
      <c r="U23" s="123" t="n"/>
      <c r="V23" s="124" t="n"/>
    </row>
    <row r="24">
      <c r="A24" s="5" t="n"/>
      <c r="B24" s="6" t="n">
        <v>43951</v>
      </c>
      <c r="C24" s="6" t="n">
        <v>43982</v>
      </c>
      <c r="D24" s="6" t="n">
        <v>44012</v>
      </c>
      <c r="E24" s="6" t="n">
        <v>44043</v>
      </c>
      <c r="F24" s="6" t="n">
        <v>44074</v>
      </c>
      <c r="G24" s="6" t="n">
        <v>44104</v>
      </c>
      <c r="H24" s="6" t="n">
        <v>44135</v>
      </c>
      <c r="I24" s="6" t="n">
        <v>44165</v>
      </c>
      <c r="J24" s="6" t="n">
        <v>44196</v>
      </c>
      <c r="K24" s="6" t="n">
        <v>44227</v>
      </c>
      <c r="L24" s="6" t="n">
        <v>44255</v>
      </c>
      <c r="M24" s="6" t="n">
        <v>44286</v>
      </c>
      <c r="N24" s="6" t="n">
        <v>44316</v>
      </c>
      <c r="O24" s="6" t="n">
        <v>44347</v>
      </c>
      <c r="P24" s="6" t="n">
        <v>44377</v>
      </c>
      <c r="Q24" s="6" t="n">
        <v>44408</v>
      </c>
      <c r="R24" s="6" t="n">
        <v>44439</v>
      </c>
      <c r="S24" s="6" t="n">
        <v>44469</v>
      </c>
      <c r="T24" s="6" t="n">
        <v>44500</v>
      </c>
      <c r="U24" s="6" t="n">
        <v>44530</v>
      </c>
      <c r="V24" s="6" t="n">
        <v>44561</v>
      </c>
    </row>
    <row r="25">
      <c r="A25" s="7" t="inlineStr">
        <is>
          <t>Total</t>
        </is>
      </c>
      <c r="B25" s="78">
        <f>B34-B32</f>
        <v/>
      </c>
      <c r="C25" s="78">
        <f>C34-C32</f>
        <v/>
      </c>
      <c r="D25" s="78">
        <f>D34-D32</f>
        <v/>
      </c>
      <c r="E25" s="78">
        <f>E34-E32</f>
        <v/>
      </c>
      <c r="F25" s="78">
        <f>F34-F32</f>
        <v/>
      </c>
      <c r="G25" s="78">
        <f>G34-G32</f>
        <v/>
      </c>
      <c r="H25" s="78">
        <f>H34-H32</f>
        <v/>
      </c>
      <c r="I25" s="78">
        <f>I34-I32</f>
        <v/>
      </c>
      <c r="J25" s="78">
        <f>J34-J32</f>
        <v/>
      </c>
      <c r="K25" s="78">
        <f>K34-K32</f>
        <v/>
      </c>
      <c r="L25" s="78">
        <f>L34-L32</f>
        <v/>
      </c>
      <c r="M25" s="78">
        <f>M34-M32</f>
        <v/>
      </c>
      <c r="N25" s="78">
        <f>N34-N32</f>
        <v/>
      </c>
      <c r="O25" s="78">
        <f>O34-O32</f>
        <v/>
      </c>
      <c r="P25" s="78">
        <f>P34-P32</f>
        <v/>
      </c>
      <c r="Q25" s="78">
        <f>Q34-Q32</f>
        <v/>
      </c>
      <c r="R25" s="78">
        <f>R34-R32</f>
        <v/>
      </c>
      <c r="S25" s="78">
        <f>S34-S32</f>
        <v/>
      </c>
      <c r="T25" s="78">
        <f>T34-T32</f>
        <v/>
      </c>
      <c r="U25" s="78">
        <f>U34-U32</f>
        <v/>
      </c>
      <c r="V25" s="78">
        <f>V34-V32</f>
        <v/>
      </c>
    </row>
    <row r="26">
      <c r="A26" s="7" t="inlineStr">
        <is>
          <t>Cumulative Total</t>
        </is>
      </c>
      <c r="B26" s="78">
        <f>SUM($B$25:B25)</f>
        <v/>
      </c>
      <c r="C26" s="78">
        <f>SUM($B$25:C25)</f>
        <v/>
      </c>
      <c r="D26" s="78">
        <f>SUM($B$25:D25)</f>
        <v/>
      </c>
      <c r="E26" s="78">
        <f>SUM($B$25:E25)</f>
        <v/>
      </c>
      <c r="F26" s="78">
        <f>SUM($B$25:F25)</f>
        <v/>
      </c>
      <c r="G26" s="78">
        <f>SUM($B$25:G25)</f>
        <v/>
      </c>
      <c r="H26" s="78">
        <f>SUM($B$25:H25)</f>
        <v/>
      </c>
      <c r="I26" s="78">
        <f>SUM($B$25:I25)</f>
        <v/>
      </c>
      <c r="J26" s="78">
        <f>SUM($B$25:J25)</f>
        <v/>
      </c>
      <c r="K26" s="78">
        <f>SUM($B$25:K25)</f>
        <v/>
      </c>
      <c r="L26" s="78">
        <f>SUM($B$25:L25)</f>
        <v/>
      </c>
      <c r="M26" s="78">
        <f>SUM($B$25:M25)</f>
        <v/>
      </c>
      <c r="N26" s="78">
        <f>SUM($B$25:N25)</f>
        <v/>
      </c>
      <c r="O26" s="78">
        <f>SUM($B$25:O25)</f>
        <v/>
      </c>
      <c r="P26" s="78">
        <f>SUM($B$25:P25)</f>
        <v/>
      </c>
      <c r="Q26" s="78">
        <f>SUM($B$25:Q25)</f>
        <v/>
      </c>
      <c r="R26" s="78">
        <f>SUM($B$25:R25)</f>
        <v/>
      </c>
      <c r="S26" s="78">
        <f>SUM($B$25:S25)</f>
        <v/>
      </c>
      <c r="T26" s="78">
        <f>SUM($B$25:T25)</f>
        <v/>
      </c>
      <c r="U26" s="78">
        <f>SUM($B$25:U25)</f>
        <v/>
      </c>
      <c r="V26" s="78">
        <f>SUM($B$25:V25)</f>
        <v/>
      </c>
    </row>
    <row customHeight="1" ht="26" r="30" s="126">
      <c r="A30" s="137" t="inlineStr">
        <is>
          <t>Data</t>
        </is>
      </c>
      <c r="K30" s="16" t="n"/>
      <c r="L30" s="16" t="n"/>
      <c r="M30" s="16" t="n"/>
      <c r="N30" s="16" t="n"/>
      <c r="O30" s="16" t="n"/>
      <c r="P30" s="16" t="n"/>
      <c r="Q30" s="16" t="n"/>
      <c r="R30" s="16" t="n"/>
      <c r="S30" s="16" t="n"/>
      <c r="T30" s="16" t="n"/>
      <c r="U30" s="16" t="n"/>
      <c r="V30" s="16" t="n"/>
    </row>
    <row r="31">
      <c r="A31" s="145" t="inlineStr">
        <is>
          <t>Scenario</t>
        </is>
      </c>
      <c r="B31" s="15" t="n">
        <v>43951</v>
      </c>
      <c r="C31" s="15" t="n">
        <v>43982</v>
      </c>
      <c r="D31" s="15" t="n">
        <v>44012</v>
      </c>
      <c r="E31" s="15" t="n">
        <v>44043</v>
      </c>
      <c r="F31" s="15" t="n">
        <v>44074</v>
      </c>
      <c r="G31" s="15" t="n">
        <v>44104</v>
      </c>
      <c r="H31" s="15" t="n">
        <v>44135</v>
      </c>
      <c r="I31" s="15" t="n">
        <v>44165</v>
      </c>
      <c r="J31" s="15" t="n">
        <v>44196</v>
      </c>
      <c r="K31" s="15" t="n">
        <v>44227</v>
      </c>
      <c r="L31" s="15" t="n">
        <v>44255</v>
      </c>
      <c r="M31" s="15" t="n">
        <v>44286</v>
      </c>
      <c r="N31" s="15" t="n">
        <v>44316</v>
      </c>
      <c r="O31" s="15" t="n">
        <v>44347</v>
      </c>
      <c r="P31" s="15" t="n">
        <v>44377</v>
      </c>
      <c r="Q31" s="15" t="n">
        <v>44408</v>
      </c>
      <c r="R31" s="15" t="n">
        <v>44439</v>
      </c>
      <c r="S31" s="15" t="n">
        <v>44469</v>
      </c>
      <c r="T31" s="15" t="n">
        <v>44500</v>
      </c>
      <c r="U31" s="15" t="n">
        <v>44530</v>
      </c>
      <c r="V31" s="15" t="n">
        <v>44561</v>
      </c>
    </row>
    <row r="32">
      <c r="A32" s="145" t="inlineStr">
        <is>
          <t>baseline</t>
        </is>
      </c>
      <c r="B32" s="142" t="n">
        <v>9682728.011632938</v>
      </c>
      <c r="C32" s="142" t="n">
        <v>7286275.341408093</v>
      </c>
      <c r="D32" s="142" t="n">
        <v>9245093.194115622</v>
      </c>
      <c r="E32" s="142" t="n">
        <v>4894164.762267902</v>
      </c>
      <c r="F32" s="142" t="n">
        <v>4970102.269563207</v>
      </c>
      <c r="G32" s="142" t="n">
        <v>5778928.242917467</v>
      </c>
      <c r="H32" s="142" t="n">
        <v>6551714.963176174</v>
      </c>
      <c r="I32" s="142" t="n">
        <v>6594495.929730509</v>
      </c>
      <c r="J32" s="142" t="n">
        <v>5144505.754442541</v>
      </c>
      <c r="K32" s="142" t="n">
        <v>5468761.298539996</v>
      </c>
      <c r="L32" s="142" t="n">
        <v>5587094.803522488</v>
      </c>
      <c r="M32" s="142" t="n">
        <v>5593964.767140449</v>
      </c>
      <c r="N32" s="142" t="n">
        <v>8792094.252385596</v>
      </c>
      <c r="O32" s="142" t="n">
        <v>7414111.019391458</v>
      </c>
      <c r="P32" s="142" t="n">
        <v>8535201.936922219</v>
      </c>
      <c r="Q32" s="142" t="n">
        <v>5502232.403394352</v>
      </c>
      <c r="R32" s="142" t="n">
        <v>5374214.020373781</v>
      </c>
      <c r="S32" s="142" t="n">
        <v>5833143.307484176</v>
      </c>
      <c r="T32" s="142" t="n">
        <v>6454563.766780216</v>
      </c>
      <c r="U32" s="142" t="n">
        <v>5883602.361306085</v>
      </c>
      <c r="V32" s="142" t="n">
        <v>5219692.392717781</v>
      </c>
    </row>
    <row r="33">
      <c r="A33" s="145" t="inlineStr">
        <is>
          <t>moderate</t>
        </is>
      </c>
      <c r="B33" s="142" t="n">
        <v>7746182.409306351</v>
      </c>
      <c r="C33" s="142" t="n">
        <v>5829020.273126476</v>
      </c>
      <c r="D33" s="142" t="n">
        <v>7396074.555292498</v>
      </c>
      <c r="E33" s="142" t="n">
        <v>4404748.286041113</v>
      </c>
      <c r="F33" s="142" t="n">
        <v>4473092.042606886</v>
      </c>
      <c r="G33" s="142" t="n">
        <v>5201035.418625721</v>
      </c>
      <c r="H33" s="142" t="n">
        <v>6224129.215017365</v>
      </c>
      <c r="I33" s="142" t="n">
        <v>6264771.133243984</v>
      </c>
      <c r="J33" s="142" t="n">
        <v>4887280.466720413</v>
      </c>
      <c r="K33" s="142" t="n">
        <v>5304698.459583797</v>
      </c>
      <c r="L33" s="142" t="n">
        <v>5419481.959416813</v>
      </c>
      <c r="M33" s="142" t="n">
        <v>5426145.824126235</v>
      </c>
      <c r="N33" s="142" t="n">
        <v>8704173.30986174</v>
      </c>
      <c r="O33" s="142" t="n">
        <v>7339969.909197543</v>
      </c>
      <c r="P33" s="142" t="n">
        <v>8449849.917552996</v>
      </c>
      <c r="Q33" s="142" t="n">
        <v>5447210.079360408</v>
      </c>
      <c r="R33" s="142" t="n">
        <v>5320471.880170044</v>
      </c>
      <c r="S33" s="142" t="n">
        <v>5774811.874409334</v>
      </c>
      <c r="T33" s="142" t="n">
        <v>6390018.129112414</v>
      </c>
      <c r="U33" s="142" t="n">
        <v>5824766.337693024</v>
      </c>
      <c r="V33" s="142" t="n">
        <v>5167495.468790604</v>
      </c>
    </row>
    <row r="34">
      <c r="A34" s="144" t="inlineStr">
        <is>
          <t>severe</t>
        </is>
      </c>
      <c r="B34" s="142" t="n">
        <v>5809636.806979762</v>
      </c>
      <c r="C34" s="142" t="n">
        <v>4371765.204844856</v>
      </c>
      <c r="D34" s="142" t="n">
        <v>5547055.916469373</v>
      </c>
      <c r="E34" s="142" t="n">
        <v>3425915.333587531</v>
      </c>
      <c r="F34" s="142" t="n">
        <v>3479071.588694245</v>
      </c>
      <c r="G34" s="142" t="n">
        <v>4045249.770042227</v>
      </c>
      <c r="H34" s="142" t="n">
        <v>5568957.718699748</v>
      </c>
      <c r="I34" s="142" t="n">
        <v>5605321.540270933</v>
      </c>
      <c r="J34" s="142" t="n">
        <v>4372829.891276159</v>
      </c>
      <c r="K34" s="142" t="n">
        <v>5195323.233612997</v>
      </c>
      <c r="L34" s="142" t="n">
        <v>5307740.063346364</v>
      </c>
      <c r="M34" s="142" t="n">
        <v>5314266.528783427</v>
      </c>
      <c r="N34" s="142" t="n">
        <v>8528331.424814027</v>
      </c>
      <c r="O34" s="142" t="n">
        <v>7191687.688809713</v>
      </c>
      <c r="P34" s="142" t="n">
        <v>8279145.878814552</v>
      </c>
      <c r="Q34" s="142" t="n">
        <v>5337165.431292521</v>
      </c>
      <c r="R34" s="142" t="n">
        <v>5212987.599762567</v>
      </c>
      <c r="S34" s="142" t="n">
        <v>5658149.00825965</v>
      </c>
      <c r="T34" s="142" t="n">
        <v>6260926.85377681</v>
      </c>
      <c r="U34" s="142" t="n">
        <v>5707094.290466903</v>
      </c>
      <c r="V34" s="142" t="n">
        <v>5063101.620936248</v>
      </c>
    </row>
    <row r="35">
      <c r="A35" s="144" t="inlineStr">
        <is>
          <t>actual</t>
        </is>
      </c>
      <c r="B35" s="142" t="n">
        <v>6290857</v>
      </c>
      <c r="C35" s="142" t="n">
        <v>4592305</v>
      </c>
    </row>
  </sheetData>
  <mergeCells count="8">
    <mergeCell ref="B23:J23"/>
    <mergeCell ref="K23:V23"/>
    <mergeCell ref="A30:J30"/>
    <mergeCell ref="A1:J1"/>
    <mergeCell ref="A11:J11"/>
    <mergeCell ref="B14:J14"/>
    <mergeCell ref="K14:V14"/>
    <mergeCell ref="A20:J20"/>
  </mergeCells>
  <pageMargins bottom="0.75" footer="0.3" header="0.3" left="0.7" right="0.7" top="0.75"/>
</worksheet>
</file>

<file path=xl/worksheets/sheet9.xml><?xml version="1.0" encoding="utf-8"?>
<worksheet xmlns="http://schemas.openxmlformats.org/spreadsheetml/2006/main">
  <sheetPr>
    <tabColor rgb="FF25CEF7"/>
    <outlinePr summaryBelow="1" summaryRight="1"/>
    <pageSetUpPr/>
  </sheetPr>
  <dimension ref="A1:V35"/>
  <sheetViews>
    <sheetView topLeftCell="A11" workbookViewId="0">
      <selection activeCell="F43" sqref="F43"/>
    </sheetView>
  </sheetViews>
  <sheetFormatPr baseColWidth="10" defaultRowHeight="16"/>
  <cols>
    <col bestFit="1" customWidth="1" max="1" min="1" style="132" width="15.1640625"/>
    <col bestFit="1" customWidth="1" max="4" min="2" style="132" width="14"/>
    <col bestFit="1" customWidth="1" max="6" min="5" style="132" width="14.6640625"/>
    <col bestFit="1" customWidth="1" max="22" min="7" style="132" width="14"/>
    <col customWidth="1" max="59" min="23" style="132" width="10.83203125"/>
    <col customWidth="1" max="16384" min="60" style="132" width="10.83203125"/>
  </cols>
  <sheetData>
    <row customHeight="1" ht="26" r="1" s="126">
      <c r="A1" s="131" t="inlineStr">
        <is>
          <t>Parking Tax Forecasts</t>
        </is>
      </c>
    </row>
    <row customHeight="1" ht="19" r="3" s="126" thickBot="1"/>
    <row customHeight="1" ht="21" r="4" s="126" thickBot="1">
      <c r="D4" s="18" t="n"/>
      <c r="E4" s="23" t="inlineStr">
        <is>
          <t>Moderate</t>
        </is>
      </c>
      <c r="F4" s="24" t="inlineStr">
        <is>
          <t>Severe</t>
        </is>
      </c>
    </row>
    <row customHeight="1" ht="20" r="5" s="126">
      <c r="D5" s="19" t="inlineStr">
        <is>
          <t>FY20</t>
        </is>
      </c>
      <c r="E5" s="63">
        <f>SUM(B16:D16)</f>
        <v/>
      </c>
      <c r="F5" s="64">
        <f>SUM(B25:D25)</f>
        <v/>
      </c>
    </row>
    <row customHeight="1" ht="20" r="6" s="126">
      <c r="D6" s="20" t="inlineStr">
        <is>
          <t>FY21</t>
        </is>
      </c>
      <c r="E6" s="65">
        <f>SUM(E16:P16)</f>
        <v/>
      </c>
      <c r="F6" s="66">
        <f>SUM(E25:P25)</f>
        <v/>
      </c>
    </row>
    <row customHeight="1" ht="19" r="7" s="126" thickBot="1">
      <c r="D7" s="21" t="inlineStr">
        <is>
          <t>FY22</t>
        </is>
      </c>
      <c r="E7" s="67">
        <f>SUM(Q16:V16)</f>
        <v/>
      </c>
      <c r="F7" s="68">
        <f>SUM(Q25:V25)</f>
        <v/>
      </c>
    </row>
    <row customHeight="1" ht="19" r="8" s="126" thickBot="1" thickTop="1">
      <c r="D8" s="22" t="inlineStr">
        <is>
          <t>Total</t>
        </is>
      </c>
      <c r="E8" s="69">
        <f>SUM(E5:E7)</f>
        <v/>
      </c>
      <c r="F8" s="70">
        <f>SUM(F5:F7)</f>
        <v/>
      </c>
    </row>
    <row customHeight="1" ht="20" r="9" s="126">
      <c r="D9" s="17" t="n"/>
    </row>
    <row customHeight="1" ht="17" r="10" s="126"/>
    <row customHeight="1" ht="26" r="11" s="126">
      <c r="A11" s="133" t="inlineStr">
        <is>
          <t>Moderate Scenario</t>
        </is>
      </c>
      <c r="K11" s="30" t="n"/>
      <c r="L11" s="30" t="n"/>
      <c r="M11" s="30" t="n"/>
      <c r="N11" s="30" t="n"/>
      <c r="O11" s="30" t="n"/>
      <c r="P11" s="30" t="n"/>
      <c r="Q11" s="30" t="n"/>
      <c r="R11" s="30" t="n"/>
      <c r="S11" s="30" t="n"/>
      <c r="T11" s="30" t="n"/>
      <c r="U11" s="30" t="n"/>
      <c r="V11" s="30" t="n"/>
    </row>
    <row customHeight="1" ht="17" r="14" s="126">
      <c r="B14" s="136" t="inlineStr">
        <is>
          <t>Calendar Year 2020</t>
        </is>
      </c>
      <c r="C14" s="123" t="n"/>
      <c r="D14" s="123" t="n"/>
      <c r="E14" s="123" t="n"/>
      <c r="F14" s="123" t="n"/>
      <c r="G14" s="123" t="n"/>
      <c r="H14" s="123" t="n"/>
      <c r="I14" s="123" t="n"/>
      <c r="J14" s="124" t="n"/>
      <c r="K14" s="136" t="inlineStr">
        <is>
          <t>Calendar Year 2021</t>
        </is>
      </c>
      <c r="L14" s="123" t="n"/>
      <c r="M14" s="123" t="n"/>
      <c r="N14" s="123" t="n"/>
      <c r="O14" s="123" t="n"/>
      <c r="P14" s="123" t="n"/>
      <c r="Q14" s="123" t="n"/>
      <c r="R14" s="123" t="n"/>
      <c r="S14" s="123" t="n"/>
      <c r="T14" s="123" t="n"/>
      <c r="U14" s="123" t="n"/>
      <c r="V14" s="124" t="n"/>
    </row>
    <row r="15">
      <c r="A15" s="5" t="n"/>
      <c r="B15" s="6" t="n">
        <v>43951</v>
      </c>
      <c r="C15" s="6" t="n">
        <v>43982</v>
      </c>
      <c r="D15" s="6" t="n">
        <v>44012</v>
      </c>
      <c r="E15" s="6" t="n">
        <v>44043</v>
      </c>
      <c r="F15" s="6" t="n">
        <v>44074</v>
      </c>
      <c r="G15" s="6" t="n">
        <v>44104</v>
      </c>
      <c r="H15" s="6" t="n">
        <v>44135</v>
      </c>
      <c r="I15" s="6" t="n">
        <v>44165</v>
      </c>
      <c r="J15" s="6" t="n">
        <v>44196</v>
      </c>
      <c r="K15" s="6" t="n">
        <v>44227</v>
      </c>
      <c r="L15" s="6" t="n">
        <v>44255</v>
      </c>
      <c r="M15" s="6" t="n">
        <v>44286</v>
      </c>
      <c r="N15" s="6" t="n">
        <v>44316</v>
      </c>
      <c r="O15" s="6" t="n">
        <v>44347</v>
      </c>
      <c r="P15" s="6" t="n">
        <v>44377</v>
      </c>
      <c r="Q15" s="6" t="n">
        <v>44408</v>
      </c>
      <c r="R15" s="6" t="n">
        <v>44439</v>
      </c>
      <c r="S15" s="6" t="n">
        <v>44469</v>
      </c>
      <c r="T15" s="6" t="n">
        <v>44500</v>
      </c>
      <c r="U15" s="6" t="n">
        <v>44530</v>
      </c>
      <c r="V15" s="6" t="n">
        <v>44561</v>
      </c>
    </row>
    <row r="16">
      <c r="A16" s="7" t="inlineStr">
        <is>
          <t>Total</t>
        </is>
      </c>
      <c r="B16" s="78">
        <f>'Parking Scenario Analysis'!B33-'Parking Scenario Analysis'!B32</f>
        <v/>
      </c>
      <c r="C16" s="78">
        <f>'Parking Scenario Analysis'!C33-'Parking Scenario Analysis'!C32</f>
        <v/>
      </c>
      <c r="D16" s="78">
        <f>'Parking Scenario Analysis'!D33-'Parking Scenario Analysis'!D32</f>
        <v/>
      </c>
      <c r="E16" s="78">
        <f>'Parking Scenario Analysis'!E33-'Parking Scenario Analysis'!E32</f>
        <v/>
      </c>
      <c r="F16" s="78">
        <f>'Parking Scenario Analysis'!F33-'Parking Scenario Analysis'!F32</f>
        <v/>
      </c>
      <c r="G16" s="78">
        <f>'Parking Scenario Analysis'!G33-'Parking Scenario Analysis'!G32</f>
        <v/>
      </c>
      <c r="H16" s="78">
        <f>'Parking Scenario Analysis'!H33-'Parking Scenario Analysis'!H32</f>
        <v/>
      </c>
      <c r="I16" s="78">
        <f>'Parking Scenario Analysis'!I33-'Parking Scenario Analysis'!I32</f>
        <v/>
      </c>
      <c r="J16" s="78">
        <f>'Parking Scenario Analysis'!J33-'Parking Scenario Analysis'!J32</f>
        <v/>
      </c>
      <c r="K16" s="78">
        <f>'Parking Scenario Analysis'!K33-'Parking Scenario Analysis'!K32</f>
        <v/>
      </c>
      <c r="L16" s="78">
        <f>'Parking Scenario Analysis'!L33-'Parking Scenario Analysis'!L32</f>
        <v/>
      </c>
      <c r="M16" s="78">
        <f>'Parking Scenario Analysis'!M33-'Parking Scenario Analysis'!M32</f>
        <v/>
      </c>
      <c r="N16" s="78">
        <f>'Parking Scenario Analysis'!N33-'Parking Scenario Analysis'!N32</f>
        <v/>
      </c>
      <c r="O16" s="78">
        <f>'Parking Scenario Analysis'!O33-'Parking Scenario Analysis'!O32</f>
        <v/>
      </c>
      <c r="P16" s="78">
        <f>'Parking Scenario Analysis'!P33-'Parking Scenario Analysis'!P32</f>
        <v/>
      </c>
      <c r="Q16" s="78">
        <f>'Parking Scenario Analysis'!Q33-'Parking Scenario Analysis'!Q32</f>
        <v/>
      </c>
      <c r="R16" s="78">
        <f>'Parking Scenario Analysis'!R33-'Parking Scenario Analysis'!R32</f>
        <v/>
      </c>
      <c r="S16" s="78">
        <f>'Parking Scenario Analysis'!S33-'Parking Scenario Analysis'!S32</f>
        <v/>
      </c>
      <c r="T16" s="78">
        <f>'Parking Scenario Analysis'!T33-'Parking Scenario Analysis'!T32</f>
        <v/>
      </c>
      <c r="U16" s="78">
        <f>'Parking Scenario Analysis'!U33-'Parking Scenario Analysis'!U32</f>
        <v/>
      </c>
      <c r="V16" s="78">
        <f>'Parking Scenario Analysis'!V33-'Parking Scenario Analysis'!V32</f>
        <v/>
      </c>
    </row>
    <row r="17">
      <c r="A17" s="7" t="inlineStr">
        <is>
          <t>Cumulative Total</t>
        </is>
      </c>
      <c r="B17" s="78">
        <f>SUM($B$16:B16)</f>
        <v/>
      </c>
      <c r="C17" s="78">
        <f>SUM($B$16:C16)</f>
        <v/>
      </c>
      <c r="D17" s="78">
        <f>SUM($B$16:D16)</f>
        <v/>
      </c>
      <c r="E17" s="78">
        <f>SUM($B$16:E16)</f>
        <v/>
      </c>
      <c r="F17" s="78">
        <f>SUM($B$16:F16)</f>
        <v/>
      </c>
      <c r="G17" s="78">
        <f>SUM($B$16:G16)</f>
        <v/>
      </c>
      <c r="H17" s="78">
        <f>SUM($B$16:H16)</f>
        <v/>
      </c>
      <c r="I17" s="78">
        <f>SUM($B$16:I16)</f>
        <v/>
      </c>
      <c r="J17" s="78">
        <f>SUM($B$16:J16)</f>
        <v/>
      </c>
      <c r="K17" s="78">
        <f>SUM($B$16:K16)</f>
        <v/>
      </c>
      <c r="L17" s="78">
        <f>SUM($B$16:L16)</f>
        <v/>
      </c>
      <c r="M17" s="78">
        <f>SUM($B$16:M16)</f>
        <v/>
      </c>
      <c r="N17" s="78">
        <f>SUM($B$16:N16)</f>
        <v/>
      </c>
      <c r="O17" s="78">
        <f>SUM($B$16:O16)</f>
        <v/>
      </c>
      <c r="P17" s="78">
        <f>SUM($B$16:P16)</f>
        <v/>
      </c>
      <c r="Q17" s="78">
        <f>SUM($B$16:Q16)</f>
        <v/>
      </c>
      <c r="R17" s="78">
        <f>SUM($B$16:R16)</f>
        <v/>
      </c>
      <c r="S17" s="78">
        <f>SUM($B$16:S16)</f>
        <v/>
      </c>
      <c r="T17" s="78">
        <f>SUM($B$16:T16)</f>
        <v/>
      </c>
      <c r="U17" s="78">
        <f>SUM($B$16:U16)</f>
        <v/>
      </c>
      <c r="V17" s="78">
        <f>SUM($B$16:V16)</f>
        <v/>
      </c>
    </row>
    <row r="18">
      <c r="A18" s="7" t="n"/>
      <c r="B18" s="73" t="n"/>
      <c r="C18" s="73" t="n"/>
      <c r="D18" s="73" t="n"/>
      <c r="E18" s="73" t="n"/>
      <c r="F18" s="73" t="n"/>
      <c r="G18" s="73" t="n"/>
      <c r="H18" s="73" t="n"/>
      <c r="I18" s="73" t="n"/>
      <c r="J18" s="73" t="n"/>
    </row>
    <row customHeight="1" ht="17" r="19" s="126">
      <c r="A19" s="7" t="n"/>
      <c r="B19" s="73" t="n"/>
      <c r="C19" s="73" t="n"/>
      <c r="D19" s="73" t="n"/>
      <c r="E19" s="73" t="n"/>
      <c r="F19" s="73" t="n"/>
      <c r="G19" s="73" t="n"/>
      <c r="H19" s="73" t="n"/>
      <c r="I19" s="73" t="n"/>
      <c r="J19" s="73" t="n"/>
    </row>
    <row customHeight="1" ht="26" r="20" s="126">
      <c r="A20" s="133" t="inlineStr">
        <is>
          <t>Severe Scenario</t>
        </is>
      </c>
      <c r="K20" s="30" t="n"/>
      <c r="L20" s="30" t="n"/>
      <c r="M20" s="30" t="n"/>
      <c r="N20" s="30" t="n"/>
      <c r="O20" s="30" t="n"/>
      <c r="P20" s="30" t="n"/>
      <c r="Q20" s="30" t="n"/>
      <c r="R20" s="30" t="n"/>
      <c r="S20" s="30" t="n"/>
      <c r="T20" s="30" t="n"/>
      <c r="U20" s="30" t="n"/>
      <c r="V20" s="30" t="n"/>
    </row>
    <row customHeight="1" ht="17" r="23" s="126">
      <c r="B23" s="136" t="inlineStr">
        <is>
          <t>Calendar Year 2020</t>
        </is>
      </c>
      <c r="C23" s="123" t="n"/>
      <c r="D23" s="123" t="n"/>
      <c r="E23" s="123" t="n"/>
      <c r="F23" s="123" t="n"/>
      <c r="G23" s="123" t="n"/>
      <c r="H23" s="123" t="n"/>
      <c r="I23" s="123" t="n"/>
      <c r="J23" s="124" t="n"/>
      <c r="K23" s="136" t="inlineStr">
        <is>
          <t>Calendar Year 2021</t>
        </is>
      </c>
      <c r="L23" s="123" t="n"/>
      <c r="M23" s="123" t="n"/>
      <c r="N23" s="123" t="n"/>
      <c r="O23" s="123" t="n"/>
      <c r="P23" s="123" t="n"/>
      <c r="Q23" s="123" t="n"/>
      <c r="R23" s="123" t="n"/>
      <c r="S23" s="123" t="n"/>
      <c r="T23" s="123" t="n"/>
      <c r="U23" s="123" t="n"/>
      <c r="V23" s="124" t="n"/>
    </row>
    <row r="24">
      <c r="A24" s="5" t="n"/>
      <c r="B24" s="6" t="n">
        <v>43951</v>
      </c>
      <c r="C24" s="6" t="n">
        <v>43982</v>
      </c>
      <c r="D24" s="6" t="n">
        <v>44012</v>
      </c>
      <c r="E24" s="6" t="n">
        <v>44043</v>
      </c>
      <c r="F24" s="6" t="n">
        <v>44074</v>
      </c>
      <c r="G24" s="6" t="n">
        <v>44104</v>
      </c>
      <c r="H24" s="6" t="n">
        <v>44135</v>
      </c>
      <c r="I24" s="6" t="n">
        <v>44165</v>
      </c>
      <c r="J24" s="6" t="n">
        <v>44196</v>
      </c>
      <c r="K24" s="6" t="n">
        <v>44227</v>
      </c>
      <c r="L24" s="6" t="n">
        <v>44255</v>
      </c>
      <c r="M24" s="6" t="n">
        <v>44286</v>
      </c>
      <c r="N24" s="6" t="n">
        <v>44316</v>
      </c>
      <c r="O24" s="6" t="n">
        <v>44347</v>
      </c>
      <c r="P24" s="6" t="n">
        <v>44377</v>
      </c>
      <c r="Q24" s="6" t="n">
        <v>44408</v>
      </c>
      <c r="R24" s="6" t="n">
        <v>44439</v>
      </c>
      <c r="S24" s="6" t="n">
        <v>44469</v>
      </c>
      <c r="T24" s="6" t="n">
        <v>44500</v>
      </c>
      <c r="U24" s="6" t="n">
        <v>44530</v>
      </c>
      <c r="V24" s="6" t="n">
        <v>44561</v>
      </c>
    </row>
    <row r="25">
      <c r="A25" s="7" t="inlineStr">
        <is>
          <t>Total</t>
        </is>
      </c>
      <c r="B25" s="78">
        <f>B34-B32</f>
        <v/>
      </c>
      <c r="C25" s="78">
        <f>C34-C32</f>
        <v/>
      </c>
      <c r="D25" s="78">
        <f>D34-D32</f>
        <v/>
      </c>
      <c r="E25" s="78">
        <f>E34-E32</f>
        <v/>
      </c>
      <c r="F25" s="78">
        <f>F34-F32</f>
        <v/>
      </c>
      <c r="G25" s="78">
        <f>G34-G32</f>
        <v/>
      </c>
      <c r="H25" s="78">
        <f>H34-H32</f>
        <v/>
      </c>
      <c r="I25" s="78">
        <f>I34-I32</f>
        <v/>
      </c>
      <c r="J25" s="78">
        <f>J34-J32</f>
        <v/>
      </c>
      <c r="K25" s="78">
        <f>K34-K32</f>
        <v/>
      </c>
      <c r="L25" s="78">
        <f>L34-L32</f>
        <v/>
      </c>
      <c r="M25" s="78">
        <f>M34-M32</f>
        <v/>
      </c>
      <c r="N25" s="78">
        <f>N34-N32</f>
        <v/>
      </c>
      <c r="O25" s="78">
        <f>O34-O32</f>
        <v/>
      </c>
      <c r="P25" s="78">
        <f>P34-P32</f>
        <v/>
      </c>
      <c r="Q25" s="78">
        <f>Q34-Q32</f>
        <v/>
      </c>
      <c r="R25" s="78">
        <f>R34-R32</f>
        <v/>
      </c>
      <c r="S25" s="78">
        <f>S34-S32</f>
        <v/>
      </c>
      <c r="T25" s="78">
        <f>T34-T32</f>
        <v/>
      </c>
      <c r="U25" s="78">
        <f>U34-U32</f>
        <v/>
      </c>
      <c r="V25" s="78">
        <f>V34-V32</f>
        <v/>
      </c>
    </row>
    <row r="26">
      <c r="A26" s="7" t="inlineStr">
        <is>
          <t>Cumulative Total</t>
        </is>
      </c>
      <c r="B26" s="78">
        <f>SUM($B$25:B25)</f>
        <v/>
      </c>
      <c r="C26" s="78">
        <f>SUM($B$25:C25)</f>
        <v/>
      </c>
      <c r="D26" s="78">
        <f>SUM($B$25:D25)</f>
        <v/>
      </c>
      <c r="E26" s="78">
        <f>SUM($B$25:E25)</f>
        <v/>
      </c>
      <c r="F26" s="78">
        <f>SUM($B$25:F25)</f>
        <v/>
      </c>
      <c r="G26" s="78">
        <f>SUM($B$25:G25)</f>
        <v/>
      </c>
      <c r="H26" s="78">
        <f>SUM($B$25:H25)</f>
        <v/>
      </c>
      <c r="I26" s="78">
        <f>SUM($B$25:I25)</f>
        <v/>
      </c>
      <c r="J26" s="78">
        <f>SUM($B$25:J25)</f>
        <v/>
      </c>
      <c r="K26" s="78">
        <f>SUM($B$25:K25)</f>
        <v/>
      </c>
      <c r="L26" s="78">
        <f>SUM($B$25:L25)</f>
        <v/>
      </c>
      <c r="M26" s="78">
        <f>SUM($B$25:M25)</f>
        <v/>
      </c>
      <c r="N26" s="78">
        <f>SUM($B$25:N25)</f>
        <v/>
      </c>
      <c r="O26" s="78">
        <f>SUM($B$25:O25)</f>
        <v/>
      </c>
      <c r="P26" s="78">
        <f>SUM($B$25:P25)</f>
        <v/>
      </c>
      <c r="Q26" s="78">
        <f>SUM($B$25:Q25)</f>
        <v/>
      </c>
      <c r="R26" s="78">
        <f>SUM($B$25:R25)</f>
        <v/>
      </c>
      <c r="S26" s="78">
        <f>SUM($B$25:S25)</f>
        <v/>
      </c>
      <c r="T26" s="78">
        <f>SUM($B$25:T25)</f>
        <v/>
      </c>
      <c r="U26" s="78">
        <f>SUM($B$25:U25)</f>
        <v/>
      </c>
      <c r="V26" s="78">
        <f>SUM($B$25:V25)</f>
        <v/>
      </c>
    </row>
    <row customHeight="1" ht="26" r="30" s="126">
      <c r="A30" s="137" t="inlineStr">
        <is>
          <t>Data</t>
        </is>
      </c>
      <c r="K30" s="16" t="n"/>
      <c r="L30" s="16" t="n"/>
      <c r="M30" s="16" t="n"/>
      <c r="N30" s="16" t="n"/>
      <c r="O30" s="16" t="n"/>
      <c r="P30" s="16" t="n"/>
      <c r="Q30" s="16" t="n"/>
      <c r="R30" s="16" t="n"/>
      <c r="S30" s="16" t="n"/>
      <c r="T30" s="16" t="n"/>
      <c r="U30" s="16" t="n"/>
      <c r="V30" s="16" t="n"/>
    </row>
    <row r="31">
      <c r="A31" s="145" t="inlineStr">
        <is>
          <t>Scenario</t>
        </is>
      </c>
      <c r="B31" s="15" t="n">
        <v>43951</v>
      </c>
      <c r="C31" s="15" t="n">
        <v>43982</v>
      </c>
      <c r="D31" s="15" t="n">
        <v>44012</v>
      </c>
      <c r="E31" s="15" t="n">
        <v>44043</v>
      </c>
      <c r="F31" s="15" t="n">
        <v>44074</v>
      </c>
      <c r="G31" s="15" t="n">
        <v>44104</v>
      </c>
      <c r="H31" s="15" t="n">
        <v>44135</v>
      </c>
      <c r="I31" s="15" t="n">
        <v>44165</v>
      </c>
      <c r="J31" s="15" t="n">
        <v>44196</v>
      </c>
      <c r="K31" s="15" t="n">
        <v>44227</v>
      </c>
      <c r="L31" s="15" t="n">
        <v>44255</v>
      </c>
      <c r="M31" s="15" t="n">
        <v>44286</v>
      </c>
      <c r="N31" s="15" t="n">
        <v>44316</v>
      </c>
      <c r="O31" s="15" t="n">
        <v>44347</v>
      </c>
      <c r="P31" s="15" t="n">
        <v>44377</v>
      </c>
      <c r="Q31" s="15" t="n">
        <v>44408</v>
      </c>
      <c r="R31" s="15" t="n">
        <v>44439</v>
      </c>
      <c r="S31" s="15" t="n">
        <v>44469</v>
      </c>
      <c r="T31" s="15" t="n">
        <v>44500</v>
      </c>
      <c r="U31" s="15" t="n">
        <v>44530</v>
      </c>
      <c r="V31" s="15" t="n">
        <v>44561</v>
      </c>
    </row>
    <row r="32">
      <c r="A32" s="145" t="inlineStr">
        <is>
          <t>baseline</t>
        </is>
      </c>
      <c r="B32" s="142" t="n">
        <v>8422705.997364916</v>
      </c>
      <c r="C32" s="142" t="n">
        <v>8824541.615940023</v>
      </c>
      <c r="D32" s="142" t="n">
        <v>9457883.068104155</v>
      </c>
      <c r="E32" s="142" t="n">
        <v>8558733.314120371</v>
      </c>
      <c r="F32" s="142" t="n">
        <v>8283483.166901962</v>
      </c>
      <c r="G32" s="142" t="n">
        <v>8425406.960719697</v>
      </c>
      <c r="H32" s="142" t="n">
        <v>8826526.154417386</v>
      </c>
      <c r="I32" s="142" t="n">
        <v>8963507.272882085</v>
      </c>
      <c r="J32" s="142" t="n">
        <v>8671028.849676706</v>
      </c>
      <c r="K32" s="142" t="n">
        <v>8476540.35784566</v>
      </c>
      <c r="L32" s="142" t="n">
        <v>8122512.068169059</v>
      </c>
      <c r="M32" s="142" t="n">
        <v>8410365.915584333</v>
      </c>
      <c r="N32" s="142" t="n">
        <v>8870887.066377956</v>
      </c>
      <c r="O32" s="142" t="n">
        <v>9320630.930848384</v>
      </c>
      <c r="P32" s="142" t="n">
        <v>9399013.942456402</v>
      </c>
      <c r="Q32" s="142" t="n">
        <v>8816207.901381634</v>
      </c>
      <c r="R32" s="142" t="n">
        <v>8544572.055036455</v>
      </c>
      <c r="S32" s="142" t="n">
        <v>8832605.009025484</v>
      </c>
      <c r="T32" s="142" t="n">
        <v>8982421.232440919</v>
      </c>
      <c r="U32" s="142" t="n">
        <v>9290755.594405985</v>
      </c>
      <c r="V32" s="142" t="n">
        <v>8860075.377794098</v>
      </c>
    </row>
    <row r="33">
      <c r="A33" s="145" t="inlineStr">
        <is>
          <t>moderate</t>
        </is>
      </c>
      <c r="B33" s="142" t="n">
        <v>5895894.19815544</v>
      </c>
      <c r="C33" s="142" t="n">
        <v>6177179.131158016</v>
      </c>
      <c r="D33" s="142" t="n">
        <v>6620518.147672908</v>
      </c>
      <c r="E33" s="142" t="n">
        <v>7274923.317002315</v>
      </c>
      <c r="F33" s="142" t="n">
        <v>7040960.691866667</v>
      </c>
      <c r="G33" s="142" t="n">
        <v>7161595.916611742</v>
      </c>
      <c r="H33" s="142" t="n">
        <v>7943873.538975648</v>
      </c>
      <c r="I33" s="142" t="n">
        <v>8067156.545593877</v>
      </c>
      <c r="J33" s="142" t="n">
        <v>7803925.964709035</v>
      </c>
      <c r="K33" s="142" t="n">
        <v>8052713.339953377</v>
      </c>
      <c r="L33" s="142" t="n">
        <v>7716386.464760606</v>
      </c>
      <c r="M33" s="142" t="n">
        <v>7989847.619805116</v>
      </c>
      <c r="N33" s="142" t="n">
        <v>8427342.713059058</v>
      </c>
      <c r="O33" s="142" t="n">
        <v>8854599.384305965</v>
      </c>
      <c r="P33" s="142" t="n">
        <v>8929063.245333582</v>
      </c>
      <c r="Q33" s="142" t="n">
        <v>8375397.506312552</v>
      </c>
      <c r="R33" s="142" t="n">
        <v>8117343.452284632</v>
      </c>
      <c r="S33" s="142" t="n">
        <v>8390974.75857421</v>
      </c>
      <c r="T33" s="142" t="n">
        <v>8533300.170818873</v>
      </c>
      <c r="U33" s="142" t="n">
        <v>8826217.814685686</v>
      </c>
      <c r="V33" s="142" t="n">
        <v>8417071.608904393</v>
      </c>
    </row>
    <row r="34">
      <c r="A34" s="144" t="inlineStr">
        <is>
          <t>severe</t>
        </is>
      </c>
      <c r="B34" s="142" t="n">
        <v>4211352.998682458</v>
      </c>
      <c r="C34" s="142" t="n">
        <v>4412270.807970012</v>
      </c>
      <c r="D34" s="142" t="n">
        <v>4728941.534052078</v>
      </c>
      <c r="E34" s="142" t="n">
        <v>5991113.319884259</v>
      </c>
      <c r="F34" s="142" t="n">
        <v>5798438.216831373</v>
      </c>
      <c r="G34" s="142" t="n">
        <v>5897784.872503787</v>
      </c>
      <c r="H34" s="142" t="n">
        <v>7502547.231254778</v>
      </c>
      <c r="I34" s="142" t="n">
        <v>7618981.181949772</v>
      </c>
      <c r="J34" s="142" t="n">
        <v>7370374.5222252</v>
      </c>
      <c r="K34" s="142" t="n">
        <v>7628886.322061094</v>
      </c>
      <c r="L34" s="142" t="n">
        <v>7310260.861352153</v>
      </c>
      <c r="M34" s="142" t="n">
        <v>7569329.3240259</v>
      </c>
      <c r="N34" s="142" t="n">
        <v>8427342.713059058</v>
      </c>
      <c r="O34" s="142" t="n">
        <v>8854599.384305965</v>
      </c>
      <c r="P34" s="142" t="n">
        <v>8929063.245333582</v>
      </c>
      <c r="Q34" s="142" t="n">
        <v>8375397.506312552</v>
      </c>
      <c r="R34" s="142" t="n">
        <v>8117343.452284632</v>
      </c>
      <c r="S34" s="142" t="n">
        <v>8390974.75857421</v>
      </c>
      <c r="T34" s="142" t="n">
        <v>8533300.170818873</v>
      </c>
      <c r="U34" s="142" t="n">
        <v>8826217.814685686</v>
      </c>
      <c r="V34" s="142" t="n">
        <v>8417071.608904393</v>
      </c>
    </row>
    <row r="35">
      <c r="A35" s="144" t="inlineStr">
        <is>
          <t>actual</t>
        </is>
      </c>
      <c r="B35" s="142" t="n">
        <v>4449664</v>
      </c>
      <c r="C35" s="142" t="n">
        <v>1943079</v>
      </c>
    </row>
    <row customHeight="1" ht="26" r="37" s="126"/>
  </sheetData>
  <mergeCells count="8">
    <mergeCell ref="A1:J1"/>
    <mergeCell ref="A11:J11"/>
    <mergeCell ref="A20:J20"/>
    <mergeCell ref="A30:J30"/>
    <mergeCell ref="B14:J14"/>
    <mergeCell ref="K14:V14"/>
    <mergeCell ref="K23:V23"/>
    <mergeCell ref="B23:J23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2020-04-02T14:13:00Z</dcterms:created>
  <dcterms:modified xsi:type="dcterms:W3CDTF">2020-07-07T15:42:26Z</dcterms:modified>
  <cp:lastModifiedBy>Nick Hand</cp:lastModifiedBy>
</cp:coreProperties>
</file>